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png" ContentType="image/png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activeTab="7"/>
  </bookViews>
  <sheets>
    <sheet name="Summary" sheetId="1" r:id="rId1"/>
    <sheet name="无线充电" sheetId="3" r:id="rId2"/>
    <sheet name="蓝牙电话" sheetId="2" r:id="rId3"/>
    <sheet name="儿童座椅" sheetId="7" r:id="rId4"/>
    <sheet name="V2I" sheetId="11" r:id="rId5"/>
    <sheet name="3D车模" sheetId="12" r:id="rId6"/>
    <sheet name="VHA" sheetId="13" r:id="rId7"/>
    <sheet name="拖车625" sheetId="21" r:id="rId8"/>
  </sheets>
  <definedNames>
    <definedName name="_xlnm._FilterDatabase" localSheetId="1" hidden="1">无线充电!$A$1:$O$40</definedName>
    <definedName name="_xlnm._FilterDatabase" localSheetId="2" hidden="1">蓝牙电话!$A$1:$S$45</definedName>
    <definedName name="_xlnm._FilterDatabase" localSheetId="3" hidden="1">儿童座椅!$A$1:$R$90</definedName>
    <definedName name="_xlnm._FilterDatabase" localSheetId="4" hidden="1">V2I!$A$1:$R$57</definedName>
    <definedName name="_xlnm._FilterDatabase" localSheetId="5" hidden="1">'3D车模'!$A$1:$R$90</definedName>
    <definedName name="_xlnm._FilterDatabase" localSheetId="6" hidden="1">VHA!$A$1:$R$197</definedName>
    <definedName name="_xlnm._FilterDatabase" localSheetId="7" hidden="1">拖车625!$A$1:$T$111</definedName>
  </definedNames>
  <calcPr calcId="144525"/>
</workbook>
</file>

<file path=xl/comments1.xml><?xml version="1.0" encoding="utf-8"?>
<comments xmlns="http://schemas.openxmlformats.org/spreadsheetml/2006/main">
  <authors>
    <author>Unknown User</author>
  </authors>
  <commentList>
    <comment ref="G7" authorId="0">
      <text>
        <r>
          <rPr>
            <b/>
            <sz val="9"/>
            <rFont val="宋体"/>
            <charset val="0"/>
          </rPr>
          <t>肖文迪:</t>
        </r>
        <r>
          <rPr>
            <sz val="9"/>
            <rFont val="宋体"/>
            <charset val="0"/>
          </rPr>
          <t xml:space="preserve">
拆分信号
</t>
        </r>
      </text>
    </comment>
    <comment ref="G18" authorId="0">
      <text>
        <r>
          <rPr>
            <b/>
            <sz val="9"/>
            <rFont val="宋体"/>
            <charset val="0"/>
          </rPr>
          <t>肖文迪:</t>
        </r>
        <r>
          <rPr>
            <sz val="9"/>
            <rFont val="宋体"/>
            <charset val="0"/>
          </rPr>
          <t xml:space="preserve">
车门打开两秒动效
</t>
        </r>
      </text>
    </comment>
    <comment ref="F66" authorId="0">
      <text>
        <r>
          <rPr>
            <b/>
            <sz val="9"/>
            <rFont val="宋体"/>
            <charset val="0"/>
          </rPr>
          <t>肖文迪:</t>
        </r>
        <r>
          <rPr>
            <sz val="9"/>
            <rFont val="宋体"/>
            <charset val="0"/>
          </rPr>
          <t xml:space="preserve">
天窗和后备箱的TX信号
</t>
        </r>
      </text>
    </comment>
    <comment ref="H70" authorId="0">
      <text>
        <r>
          <rPr>
            <b/>
            <sz val="9"/>
            <rFont val="宋体"/>
            <charset val="0"/>
          </rPr>
          <t>肖文迪:</t>
        </r>
        <r>
          <rPr>
            <sz val="9"/>
            <rFont val="宋体"/>
            <charset val="0"/>
          </rPr>
          <t xml:space="preserve">
添加后备箱TX信号
</t>
        </r>
      </text>
    </comment>
  </commentList>
</comments>
</file>

<file path=xl/comments2.xml><?xml version="1.0" encoding="utf-8"?>
<comments xmlns="http://schemas.openxmlformats.org/spreadsheetml/2006/main">
  <authors>
    <author>Unknown User</author>
  </authors>
  <commentList>
    <comment ref="F51" authorId="0">
      <text>
        <r>
          <rPr>
            <b/>
            <sz val="9"/>
            <rFont val="宋体"/>
            <charset val="0"/>
          </rPr>
          <t>肖文迪:</t>
        </r>
        <r>
          <rPr>
            <sz val="9"/>
            <rFont val="宋体"/>
            <charset val="0"/>
          </rPr>
          <t xml:space="preserve">
模拟状态去检查3d车模状态
</t>
        </r>
      </text>
    </comment>
    <comment ref="D117" authorId="0">
      <text>
        <r>
          <rPr>
            <b/>
            <sz val="9"/>
            <rFont val="宋体"/>
            <charset val="0"/>
          </rPr>
          <t>肖文迪:</t>
        </r>
        <r>
          <rPr>
            <sz val="9"/>
            <rFont val="宋体"/>
            <charset val="0"/>
          </rPr>
          <t xml:space="preserve">
取中间值
</t>
        </r>
      </text>
    </comment>
    <comment ref="D127" authorId="0">
      <text>
        <r>
          <rPr>
            <b/>
            <sz val="9"/>
            <rFont val="宋体"/>
            <charset val="0"/>
          </rPr>
          <t>肖文迪:</t>
        </r>
        <r>
          <rPr>
            <sz val="9"/>
            <rFont val="宋体"/>
            <charset val="0"/>
          </rPr>
          <t xml:space="preserve">
机油寿命5%
</t>
        </r>
      </text>
    </comment>
    <comment ref="G150" authorId="0">
      <text>
        <r>
          <rPr>
            <b/>
            <sz val="9"/>
            <rFont val="宋体"/>
            <charset val="0"/>
          </rPr>
          <t>肖文迪:</t>
        </r>
        <r>
          <rPr>
            <sz val="9"/>
            <rFont val="宋体"/>
            <charset val="0"/>
          </rPr>
          <t xml:space="preserve">
添加模拟时间信号
</t>
        </r>
      </text>
    </comment>
    <comment ref="D171" authorId="0">
      <text>
        <r>
          <rPr>
            <b/>
            <sz val="9"/>
            <rFont val="宋体"/>
            <charset val="0"/>
          </rPr>
          <t>肖文迪:</t>
        </r>
        <r>
          <rPr>
            <sz val="9"/>
            <rFont val="宋体"/>
            <charset val="0"/>
          </rPr>
          <t xml:space="preserve">
存储时间 历史记录
</t>
        </r>
      </text>
    </comment>
  </commentList>
</comments>
</file>

<file path=xl/sharedStrings.xml><?xml version="1.0" encoding="utf-8"?>
<sst xmlns="http://schemas.openxmlformats.org/spreadsheetml/2006/main" count="5371" uniqueCount="1873">
  <si>
    <t xml:space="preserve"> 测试报告</t>
  </si>
  <si>
    <t>General Information</t>
  </si>
  <si>
    <t>MCU Version</t>
  </si>
  <si>
    <t>Test Date</t>
  </si>
  <si>
    <t>SW Version</t>
  </si>
  <si>
    <t>Tester</t>
  </si>
  <si>
    <t>HW Version</t>
  </si>
  <si>
    <t>B&amp;C</t>
  </si>
  <si>
    <t>Version Date</t>
  </si>
  <si>
    <t>Test Environment</t>
  </si>
  <si>
    <t>台架</t>
  </si>
  <si>
    <t>Test Method</t>
  </si>
  <si>
    <t>手工测试</t>
  </si>
  <si>
    <t>Test Results</t>
  </si>
  <si>
    <t>FeatureID</t>
  </si>
  <si>
    <t>模块</t>
  </si>
  <si>
    <t>Total Cases</t>
  </si>
  <si>
    <t>Pass</t>
  </si>
  <si>
    <t>Fail</t>
  </si>
  <si>
    <t>Block</t>
  </si>
  <si>
    <t>NT</t>
  </si>
  <si>
    <t>Pass Rate</t>
  </si>
  <si>
    <t>Run Rate</t>
  </si>
  <si>
    <t>执行人员</t>
  </si>
  <si>
    <t>SYNC+_Z0050</t>
  </si>
  <si>
    <t>无线充电-测试报告</t>
  </si>
  <si>
    <t>俞乾</t>
  </si>
  <si>
    <t>SYNC+_Z0026</t>
  </si>
  <si>
    <t>蓝牙电话-测试报告</t>
  </si>
  <si>
    <t>程文峰</t>
  </si>
  <si>
    <t>SYNC+_0129</t>
  </si>
  <si>
    <t>蓝牙儿童安全座椅-测试报告</t>
  </si>
  <si>
    <t>关满意</t>
  </si>
  <si>
    <t>SYNC+_0265</t>
  </si>
  <si>
    <t>V2I-测试报告</t>
  </si>
  <si>
    <t>杨惟婧</t>
  </si>
  <si>
    <t>SYNC+_0266</t>
  </si>
  <si>
    <t>3D车模-测试报告</t>
  </si>
  <si>
    <t>SYNC+_0122</t>
  </si>
  <si>
    <t>VHA-测试报告</t>
  </si>
  <si>
    <t>SYNC+_Z1030</t>
  </si>
  <si>
    <t>拖车625</t>
  </si>
  <si>
    <t>赵雅非</t>
  </si>
  <si>
    <t>Highlight State Description</t>
  </si>
  <si>
    <t>Block项：
NT项：</t>
  </si>
  <si>
    <t>Highlight Defects</t>
  </si>
  <si>
    <t>影响Case数</t>
  </si>
  <si>
    <t>BugID</t>
  </si>
  <si>
    <t>标题</t>
  </si>
  <si>
    <t>严重程度</t>
  </si>
  <si>
    <t>状态</t>
  </si>
  <si>
    <t>归属</t>
  </si>
  <si>
    <t>分析</t>
  </si>
  <si>
    <t>拖车</t>
  </si>
  <si>
    <t>FCIVIOS-16697</t>
  </si>
  <si>
    <t>【U625】【黑盒】【必现】【拖车】首次进入拖车设置，编辑拖车长度再返回拖车设置再次进入编辑拖车长度，拖车的长度会显示为固定值</t>
  </si>
  <si>
    <t>P2</t>
  </si>
  <si>
    <t>test</t>
  </si>
  <si>
    <t>TS</t>
  </si>
  <si>
    <t>R05修复</t>
  </si>
  <si>
    <t xml:space="preserve">FCIVIOS-16737 </t>
  </si>
  <si>
    <t>【U625】【黑盒】【偶现】【实车】【拖车】拖车已断连，但是仍然显示的是拖车连接状态</t>
  </si>
  <si>
    <t>TODO</t>
  </si>
  <si>
    <t>APIMCIM-29773</t>
  </si>
  <si>
    <t>【U625】【黑盒】【必现】【拖车】拖车连接时出现弹窗，点击继续按扭，弹窗会再次闪现一次才消失</t>
  </si>
  <si>
    <t>FCIVIOS-16713</t>
  </si>
  <si>
    <t>【U625】【黑盒】【必现】【拖车】当新的点火循环中发现拖车已连接，需要出现弹窗</t>
  </si>
  <si>
    <t>FCIVIOS-16670</t>
  </si>
  <si>
    <t>【U625MCA】【必现】【拖车】拖车设置内弹窗字数超过两行的无法显示全部</t>
  </si>
  <si>
    <t>FCIVIOS-16721</t>
  </si>
  <si>
    <t>【U625】【黑盒】【必现】【实车】【拖车】拖车灯检查过程中，打开车灯时，提示的异常不正确</t>
  </si>
  <si>
    <t>FCIVIOS-16709</t>
  </si>
  <si>
    <t>【U625】【黑盒】【必现】【拖车】当盲区监测功能不可用时，拖车盲区需要置灰</t>
  </si>
  <si>
    <t>FCIVIOS-16717</t>
  </si>
  <si>
    <t>【U625】【黑盒】【必现】【拖车】未设置拖车时进行选择拖车，点击去设置时，跳转不正确</t>
  </si>
  <si>
    <t>APIMCIM-30179</t>
  </si>
  <si>
    <t>【U625】【黑盒】【必现】【实车】【拖车】拖车选择时，没有对应的信号下发Btt_L_Actl2，信号一直默认值7E</t>
  </si>
  <si>
    <t>YFVE</t>
  </si>
  <si>
    <t>FCIVIOS-16720</t>
  </si>
  <si>
    <t>【U625】【黑盒】【必现】【实车】【拖车】分屏状态下，在副屏打开拖车的前提下，拖车连接的弹窗点击继续无法正常跳转（台架未复现）</t>
  </si>
  <si>
    <t>蓝牙电话</t>
  </si>
  <si>
    <t>PSTT-532</t>
  </si>
  <si>
    <t>Phase5_【U625 MCA】【黑盒】【必现】【蓝牙电话】连接仪表屏，连接蓝牙，去电，仪表屏无弹窗显示</t>
  </si>
  <si>
    <t>YF</t>
  </si>
  <si>
    <t>3D车模</t>
  </si>
  <si>
    <t xml:space="preserve">FCIVIOS-15999 </t>
  </si>
  <si>
    <t>【Phase5】【U625MCA】【3D车模】【偶现】3D车模消失</t>
  </si>
  <si>
    <t>REOPEN</t>
  </si>
  <si>
    <t>V2I</t>
  </si>
  <si>
    <t>APIMCIM-29651</t>
  </si>
  <si>
    <t>[U625MCA][100%]Incorrect display of time units in Glosa</t>
  </si>
  <si>
    <t>No.</t>
  </si>
  <si>
    <t>需求ID</t>
  </si>
  <si>
    <t>Case ID</t>
  </si>
  <si>
    <t>前提条件</t>
  </si>
  <si>
    <t>操作步骤</t>
  </si>
  <si>
    <t>预期结果</t>
  </si>
  <si>
    <t>优先级</t>
  </si>
  <si>
    <t>用例类型</t>
  </si>
  <si>
    <t>测试方式</t>
  </si>
  <si>
    <t>测试结果</t>
  </si>
  <si>
    <t>备注</t>
  </si>
  <si>
    <t>测试版本</t>
  </si>
  <si>
    <t>测试日期</t>
  </si>
  <si>
    <t>测试人员</t>
  </si>
  <si>
    <t>Phone Wireless Charging notification</t>
  </si>
  <si>
    <t>不配置无线充电</t>
  </si>
  <si>
    <t>1.车机供电正常
2.信号正常</t>
  </si>
  <si>
    <t>1.配置无线充电开关
DE01 9 0 WACM Interface=0</t>
  </si>
  <si>
    <t>1.不显示无线充电开关</t>
  </si>
  <si>
    <t>P0</t>
  </si>
  <si>
    <t>功能</t>
  </si>
  <si>
    <t>手动测试</t>
  </si>
  <si>
    <t>PASS</t>
  </si>
  <si>
    <t>不配置无线充电情况下，发送相关信号，界面无反应</t>
  </si>
  <si>
    <t>1.车机供电正常
2.信号正常
3.配置无线充电
DE01 9 0 WACM Interface=0</t>
  </si>
  <si>
    <t>1.发送相关信号
3F6，WrlssAcsyChrgr_D_Stat = 2/4/6</t>
  </si>
  <si>
    <t>1.界面无反应</t>
  </si>
  <si>
    <t>不配置无线充电开关</t>
  </si>
  <si>
    <t>1.配置无线充电开关
DE01 9 0 WACM Interface=1</t>
  </si>
  <si>
    <t>发送信号，无线充电已启用</t>
  </si>
  <si>
    <t>1.车机供电正常
2.信号正常
3.配置无线充电开关
DE01 9 0 WACM Interface=1</t>
  </si>
  <si>
    <t>1.输入信号：3F6，WrlssAcsyChrgr_D_Stat = 2</t>
  </si>
  <si>
    <t>1.车机界面显示toast”无线充电已启用“，.状态栏显示状态图标，动画显示充电状态</t>
  </si>
  <si>
    <t>发送信号，充电终止（金属物体阻隔或错位）</t>
  </si>
  <si>
    <t xml:space="preserve">1输入信号：3F6，WrlssAcsyChrgr_D_Stat = 4/6
</t>
  </si>
  <si>
    <t>1.弹窗提示“检测到手机与充电器之间错位或有物体阻隔，导致充电失败。请检查充电位置，并将手机放在正确位置上恢复充电”
2.退出弹窗
3.无法退出弹窗</t>
  </si>
  <si>
    <t>配置无线充电开关</t>
  </si>
  <si>
    <t>1.配置无线充电开关
DE01 9 0 WACM Interface=2</t>
  </si>
  <si>
    <t>1.无线充电开关显示</t>
  </si>
  <si>
    <t>无线充电开关infobook内容显示</t>
  </si>
  <si>
    <t>1.点击无线充电infobook</t>
  </si>
  <si>
    <t>1.infobook弹窗显示正常，内容无误</t>
  </si>
  <si>
    <t>无线充电开关可以被收藏</t>
  </si>
  <si>
    <t>1.点击无线充电收藏按钮
2.进入常用设置查看</t>
  </si>
  <si>
    <t>1.常用设置中显示无线充电</t>
  </si>
  <si>
    <t>无线充电开关取消收藏</t>
  </si>
  <si>
    <t>1.常用设置中不显示无线充电</t>
  </si>
  <si>
    <t>打开无线充电开关</t>
  </si>
  <si>
    <t>1.发送开关打开信号
WrlssAcsyChrg_Pc_Actl=0（yfdbus_send AI.lv.ipcl.out vip2gip_VehicleNetwork 0x02,0x21,0x40,0x11,0x9E,0x00,0x00,0x00）</t>
  </si>
  <si>
    <t>1.开关打开</t>
  </si>
  <si>
    <t>关闭无线充电开关</t>
  </si>
  <si>
    <t>1.发送开关关闭信号
WrlssAcsyChrg_Pc_Actl=1（yfdbus_send AI.lv.ipcl.out vip2gip_VehicleNetwork 0x02,0x21,0x40,0x11,0x9E,0x00,0x00,0x01）</t>
  </si>
  <si>
    <t>1.开关关闭</t>
  </si>
  <si>
    <t>无线充电关闭时，发送信号，无线充电关闭图标显示在状态栏</t>
  </si>
  <si>
    <t>1.无线充电关闭图标显示在状态栏</t>
  </si>
  <si>
    <t>无线充电关闭时，发送信号，出现提示toast</t>
  </si>
  <si>
    <t>1.出现toast“无线充电关闭，请进入设置菜单开启无线充电”</t>
  </si>
  <si>
    <t>无线充电关闭时，发送信号，界面无反应</t>
  </si>
  <si>
    <t>1.输入信号：3F6，WrlssAcsyChrgr_D_Stat ！= 2</t>
  </si>
  <si>
    <t>1.界面无显示</t>
  </si>
  <si>
    <t>Phone Wireless Charging notification-1</t>
  </si>
  <si>
    <t>无线充电打开时，发送信号，充电进行中</t>
  </si>
  <si>
    <t xml:space="preserve">1.输入信号：3F6，WrlssAcsyChrgr_D_Stat = 2
</t>
  </si>
  <si>
    <t>1.车机界面显示toast”无线充电已启用“，.状态栏显示状态图标，动画显示充电状态（只要显示就可以）</t>
  </si>
  <si>
    <t>Phone Wireless Charging notification-2</t>
  </si>
  <si>
    <t>充电进行中toast消失时间</t>
  </si>
  <si>
    <t>1.输入信号：3F6，WrlssAcsyChrgr_D_Stat = 2，出现“充电已启用”toast</t>
  </si>
  <si>
    <t>1.3s后消失</t>
  </si>
  <si>
    <t>Phone Wireless Charging notification-3</t>
  </si>
  <si>
    <t>无线充电打开时，发送信号，充电终止（金属物体阻隔或错位）</t>
  </si>
  <si>
    <t>1.充电终止，出现弹窗提示</t>
  </si>
  <si>
    <t>Phone Wireless Charging notification-4</t>
  </si>
  <si>
    <t>充电终止弹窗</t>
  </si>
  <si>
    <t>1.出现充电终止弹窗
2.点击弹窗或点击忽略
3.点击空白处</t>
  </si>
  <si>
    <t>Phone Wireless Charging notification-6</t>
  </si>
  <si>
    <t>处于倒车影像安全界面，不弹窗（仅718）</t>
  </si>
  <si>
    <t xml:space="preserve">1.安全界面：
DE03 Byte1 Bit4-2 Camera !=0x0(Disable)
230，GearLvrPos_D_Actl=1
176，GearPos_D_Trg=0x14
2.再发信号：3F6，WrlssAcsyChrgr_D_Stat = 2/4/6
</t>
  </si>
  <si>
    <t xml:space="preserve">2.均不出现无线充电状态显示
</t>
  </si>
  <si>
    <t>Phone Wireless Charging notification-7</t>
  </si>
  <si>
    <t>处于360全息影像安全界面，不弹窗（仅718）</t>
  </si>
  <si>
    <t xml:space="preserve">1.安全界面：
DE03, Byte 1, Bit 4 Camera =0x4: 360 Digital(HD)
230，GearLvrPos_D_Actl=1
176，GearPos_D_Trg=0xE
2.再发信号：3F6，WrlssAcsyChrgr_D_Stat = 2/4/6
</t>
  </si>
  <si>
    <t>处于倒车影像安全界面，不弹窗</t>
  </si>
  <si>
    <t>1.安全界面：
DE03 Byte1 Bit4-2 Camera !=0x0(Disable)
230，GearLvrPos_D_Actl=1
176，GearPos_D_Trg=0x14
2.再发信号：3F6，WrlssAcsyChrgr_D_Stat = 2/4/6
3.退出安全界面</t>
  </si>
  <si>
    <t>2.均不出现无线充电状态显示
3.有toast提示</t>
  </si>
  <si>
    <t>处于360全息影像安全界面，不弹窗</t>
  </si>
  <si>
    <t>1.安全界面：
DE03, Byte 1, Bit 4 Camera =0x4: 360 Digital(HD)
230，GearLvrPos_D_Actl=1
176，GearPos_D_Trg=0xE
2.再发信号：3F6，WrlssAcsyChrgr_D_Stat = 2/4/6
3.退出安全界面</t>
  </si>
  <si>
    <t>Phone Wireless Charging notification-8</t>
  </si>
  <si>
    <t>AI电台播放时无线提示</t>
  </si>
  <si>
    <t>1.AI电台播放中
2.再发信号：3F6，WrlssAcsyChrgr_D_Stat = 2
3.再发信号：3F6，WrlssAcsyChrgr_D_Stat =4/6</t>
  </si>
  <si>
    <t>2.车机界面显示toast”无线充电已启用“
3.4.充电终止，出现弹窗提示</t>
  </si>
  <si>
    <t>Phone Wireless Charging notification-9</t>
  </si>
  <si>
    <t>QQ音乐播放时无线提示</t>
  </si>
  <si>
    <t>1.QQ音乐播放中
2.再发信号：3F6，WrlssAcsyChrgr_D_Stat = 2
3.再发信号：3F6，WrlssAcsyChrgr_D_Stat =4/6</t>
  </si>
  <si>
    <t>Phone Wireless Charging notification-10</t>
  </si>
  <si>
    <t>喜马拉雅播放时无线提示</t>
  </si>
  <si>
    <t>1.喜马拉雅播放中
2.再发信号：3F6，WrlssAcsyChrgr_D_Stat = 2
3.再发信号：3F6，WrlssAcsyChrgr_D_Stat =4/6</t>
  </si>
  <si>
    <t>Phone Wireless Charging notification-11</t>
  </si>
  <si>
    <t>新闻播放时无线提示</t>
  </si>
  <si>
    <t>1.新闻播放中
2.再发信号：3F6，WrlssAcsyChrgr_D_Stat = 2
3.再发信号：3F6，WrlssAcsyChrgr_D_Stat =4/6</t>
  </si>
  <si>
    <t>Phone Wireless Charging notification-12</t>
  </si>
  <si>
    <t>蓝牙音乐播放时无线提示</t>
  </si>
  <si>
    <t>1.蓝牙音乐播放中
2.再发信号：3F6，WrlssAcsyChrgr_D_Stat = 2
3.再发信号：3F6，WrlssAcsyChrgr_D_Stat =4/6</t>
  </si>
  <si>
    <t>Phone Wireless Charging notification-15</t>
  </si>
  <si>
    <t>USB 音乐播放时无线提示</t>
  </si>
  <si>
    <t>1.USB音乐播放中（需要在工程模式中，关闭掉USB模式才可识别）
2.再发信号：3F6，WrlssAcsyChrgr_D_Stat = 2
3.再发信号：3F6，WrlssAcsyChrgr_D_Stat =4/6</t>
  </si>
  <si>
    <t>Phone Wireless Charging notification-16</t>
  </si>
  <si>
    <t>导航语音播放时无线提示</t>
  </si>
  <si>
    <t>1.导航语音播放中
2.再发信号：3F6，WrlssAcsyChrgr_D_Stat = 2
3.再发信号：3F6，WrlssAcsyChrgr_D_Stat =4/6</t>
  </si>
  <si>
    <t>Phone Wireless Charging notification-17</t>
  </si>
  <si>
    <t>蓝牙电话播放时无线提示</t>
  </si>
  <si>
    <t>1.蓝牙电话播放中
2.再发信号：3F6，WrlssAcsyChrgr_D_Stat = 2
3.再发信号：3F6，WrlssAcsyChrgr_D_Stat =4/6</t>
  </si>
  <si>
    <t>Phone Wireless Charging notification-18</t>
  </si>
  <si>
    <t>本地视频播放时无线提示</t>
  </si>
  <si>
    <t>1.本地视频播放中（非投屏模式）
2.再发信号：3F6，WrlssAcsyChrgr_D_Stat = 2
3.再发信号：3F6，WrlssAcsyChrgr_D_Stat =4/6</t>
  </si>
  <si>
    <t>Phone Wireless Charging notification-19</t>
  </si>
  <si>
    <t>在线视频播放时无线提示</t>
  </si>
  <si>
    <t>1.在线视频播放中
2.再发信号：3F6，WrlssAcsyChrgr_D_Stat = 2
3.再发信号：3F6，WrlssAcsyChrgr_D_Stat =4/6</t>
  </si>
  <si>
    <t>Phone Wireless Charging notification-20</t>
  </si>
  <si>
    <t>VR播放中无线提示</t>
  </si>
  <si>
    <t>1.VR播放中（小度播报一个笑话）
2.再发信号：3F6，WrlssAcsyChrgr_D_Stat = 2
3.再发信号：3F6，WrlssAcsyChrgr_D_Stat =4/6</t>
  </si>
  <si>
    <t>Phone Wireless Charging notification-21</t>
  </si>
  <si>
    <t>手机充电中，车机重启后会有手机充电中toast提示</t>
  </si>
  <si>
    <t>1.输入信号：3F6，WrlssAcsyChrgr_D_Stat = 2
2.车机重启后，再看toast状态</t>
  </si>
  <si>
    <t>2-1.车机界面显示toast”无线充电已启用“
2-2.状态栏显示状态图标，动画显示充电状态（只要显示就可以）</t>
  </si>
  <si>
    <t>Phone Wireless Charging notification-23</t>
  </si>
  <si>
    <t>充电终止（金属物体阻隔）弹窗显示时，车机重启，开机后会有弹窗显示</t>
  </si>
  <si>
    <t>1输入信号：3F6，WrlssAcsyChrgr_D_Stat = 4
./yfdbus_send AI.lv.ipcl.out vip2gip_VehicleNetwork 0x02,0x21,0x40,0x11,0x40,0x00,0x00,0x04(
2-charging in progress,
4-metal object detected
6-misalignment
)
2.弹窗未消失前，车机断电，再启动后查看界面</t>
  </si>
  <si>
    <t>2-1.充电终止，出现弹窗提示
2-2.状态栏不显示图标</t>
  </si>
  <si>
    <t>Phone Wireless Charging notification-24</t>
  </si>
  <si>
    <t>充电终止弹窗显示时，车机重启，开机后会有弹窗显示</t>
  </si>
  <si>
    <t>1.出现充电终止弹窗
2.弹窗未消失时，车机重启后，显示弹窗</t>
  </si>
  <si>
    <t>切换主题后，查看无线充电的弹窗边框颜色</t>
  </si>
  <si>
    <t xml:space="preserve">1.切换主题
2.输入信号：3F6，WrlssAcsyChrgr_D_Stat = 4/6
3.查看弹窗边框颜色
</t>
  </si>
  <si>
    <t>3.弹窗边框颜色与主题一致</t>
  </si>
  <si>
    <t>精简模式</t>
  </si>
  <si>
    <t>切换为精简模式以后功能不受影响</t>
  </si>
  <si>
    <t>1.车机供电正常
2.3B2 IGN = Run</t>
  </si>
  <si>
    <t>1.切换为精简模式再切换为普通模式</t>
  </si>
  <si>
    <t>1.功能不受影响</t>
  </si>
  <si>
    <t>P1</t>
  </si>
  <si>
    <t>分屏</t>
  </si>
  <si>
    <t>分屏状态下，基本功能不受影响</t>
  </si>
  <si>
    <t>1.分屏下做基本操作</t>
  </si>
  <si>
    <t>1.界面、弹窗和功能不受影响</t>
  </si>
  <si>
    <t xml:space="preserve">BUG ID </t>
  </si>
  <si>
    <t>BUG 等级</t>
  </si>
  <si>
    <t>测试环境</t>
  </si>
  <si>
    <t>7--1</t>
  </si>
  <si>
    <t>Bluephone-1</t>
  </si>
  <si>
    <t>蓝牙电话pano屏显示位置</t>
  </si>
  <si>
    <t>1.拨打蓝牙电话
2.车机供电</t>
  </si>
  <si>
    <t>1.查看pano左屏
（如果仪表屏上有问题，可以使用081的信号，SteWhlSwtchOk_B_Stat和SteWhlSwtchUp_B_Stat，在Pressed和Not_Pressed之间来回切换，直到界面故障消失了）</t>
  </si>
  <si>
    <t>1.蓝牙电话话相关的Pano弹窗仅显示在Pano左屏pop up（非常显）区域</t>
  </si>
  <si>
    <t>FAIL</t>
  </si>
  <si>
    <t>SOC：20230905_FB_R04-1_ENG00
MCU：20230905_FB_R04-1_ENG00</t>
  </si>
  <si>
    <t>Bluephone-2</t>
  </si>
  <si>
    <t>正在呼叫中-设备名称</t>
  </si>
  <si>
    <t>1.蓝牙电话已连接
2.车机供电</t>
  </si>
  <si>
    <t>1.拨打蓝牙电话
2.正在呼叫中</t>
  </si>
  <si>
    <t>2.popup区域左上角显示当前设备名称</t>
  </si>
  <si>
    <t>Bluephone-3</t>
  </si>
  <si>
    <t>正在呼叫中-已保存号码</t>
  </si>
  <si>
    <t>1.蓝牙电话正在呼叫中
2.呼叫号码为已保存联系人</t>
  </si>
  <si>
    <t>2.popup区域显示联系人名称，名称无误</t>
  </si>
  <si>
    <t>Bluephone-4</t>
  </si>
  <si>
    <t>正在呼叫中-未保存号码</t>
  </si>
  <si>
    <t>1.蓝牙电话正在呼叫中
2.呼叫号码为未保存号码</t>
  </si>
  <si>
    <t>2.显示具体号码，号码无误</t>
  </si>
  <si>
    <t>Bluephone-5</t>
  </si>
  <si>
    <t>正在呼叫中-文字显示</t>
  </si>
  <si>
    <t>1.蓝牙电话正在呼叫中</t>
  </si>
  <si>
    <t>1.popup区域号码下方显示“正在呼叫...”，同时下方显示地区名</t>
  </si>
  <si>
    <t>7--2</t>
  </si>
  <si>
    <t>Bluephone-6</t>
  </si>
  <si>
    <t>正在通话中-设备名称</t>
  </si>
  <si>
    <t>1.正在通话中</t>
  </si>
  <si>
    <t>1.popup区域左上角显示当前设备名称</t>
  </si>
  <si>
    <t>Bluephone-7</t>
  </si>
  <si>
    <t>正在通话中-已保存号码</t>
  </si>
  <si>
    <t>1.蓝牙电话正在通话中
2.呼叫号码为已保存联系人</t>
  </si>
  <si>
    <t>Bluephone-8</t>
  </si>
  <si>
    <t>正在通话中-未保存号码</t>
  </si>
  <si>
    <t>1.蓝牙电话正在通话中
2.呼叫号码为未保存号码</t>
  </si>
  <si>
    <t>Bluephone-9</t>
  </si>
  <si>
    <t>正在通话中-文字显示</t>
  </si>
  <si>
    <t>1.蓝牙电话正在通话中</t>
  </si>
  <si>
    <t>1.popup区域号码下方显示通话时间</t>
  </si>
  <si>
    <t>7--3</t>
  </si>
  <si>
    <t>Bluephone-10</t>
  </si>
  <si>
    <t>通话结束-设备名称</t>
  </si>
  <si>
    <t>1.蓝牙电话通话结束</t>
  </si>
  <si>
    <t>P3</t>
  </si>
  <si>
    <t>Bluephone-11</t>
  </si>
  <si>
    <t>通话结束-已保存号码</t>
  </si>
  <si>
    <t>1.蓝牙电话通话结束
2.呼叫号码为已保存联系人</t>
  </si>
  <si>
    <t>Bluephone-12</t>
  </si>
  <si>
    <t>通话结束-未保存号码</t>
  </si>
  <si>
    <t>Bluephone-13</t>
  </si>
  <si>
    <t>通话结束-文字显示</t>
  </si>
  <si>
    <t>1.popup区域号码下方显示“通话结束'</t>
  </si>
  <si>
    <t>7--4</t>
  </si>
  <si>
    <t>Bluephone-14</t>
  </si>
  <si>
    <t>来电中-设备名称</t>
  </si>
  <si>
    <t>1.蓝牙电话为来电中状态</t>
  </si>
  <si>
    <t>Bluephone-15</t>
  </si>
  <si>
    <t>来电中-已保存号码</t>
  </si>
  <si>
    <t>1.蓝牙电话为来电中状态
2.呼叫号码为已保存联系人</t>
  </si>
  <si>
    <t>Bluephone-16</t>
  </si>
  <si>
    <t>来电中-未保存号码</t>
  </si>
  <si>
    <t>1.蓝牙电话为来电中状态
2.呼叫号码为未保存号码</t>
  </si>
  <si>
    <t>Bluephone-17</t>
  </si>
  <si>
    <t>来电中-文字显示</t>
  </si>
  <si>
    <t>1.popup区域号码下方显示“来电中...”，同时下方显示地区名</t>
  </si>
  <si>
    <t>7--5</t>
  </si>
  <si>
    <t>Bluephone-18</t>
  </si>
  <si>
    <t>最小化来电-不显示设备名称</t>
  </si>
  <si>
    <t>1.蓝牙电话最小化
2.呼叫号码为已保存联系人</t>
  </si>
  <si>
    <t>2.最小化区域有呼叫时长，状态显示</t>
  </si>
  <si>
    <t>Bluephone-19</t>
  </si>
  <si>
    <t>最小化来电-已保存号码</t>
  </si>
  <si>
    <t>2.最小化区域不显示已保存号码，只显示呼叫时长，状态显示</t>
  </si>
  <si>
    <t>Bluephone-20</t>
  </si>
  <si>
    <t>最小化来电-未保存号码</t>
  </si>
  <si>
    <t>1.蓝牙电话最小化状态
2.呼叫号码为未保存号码</t>
  </si>
  <si>
    <t>Bluephone-21</t>
  </si>
  <si>
    <t>最小化来电-文字显示</t>
  </si>
  <si>
    <t>1.蓝牙电话最小化</t>
  </si>
  <si>
    <t>1.popup区域号码下方根据不同通话状态显示对应文字，最小化时pano屏显示不变</t>
  </si>
  <si>
    <t>7--6</t>
  </si>
  <si>
    <t>Bluephone-22</t>
  </si>
  <si>
    <t>第三方呼叫中-设备名称不显示</t>
  </si>
  <si>
    <t>1.当前正在通话
2.第三方来电</t>
  </si>
  <si>
    <t>2.弹窗区域左上方无设备名称显示</t>
  </si>
  <si>
    <t>Bluephone-23</t>
  </si>
  <si>
    <t>已存联系人作为第三方来电，呼叫中显示正确</t>
  </si>
  <si>
    <t>1.当前正在通话
2.第三方来电
3.呼叫号码为已保存联系人</t>
  </si>
  <si>
    <t>3.popup区域左侧显示联系人名称，名称无误</t>
  </si>
  <si>
    <t>Bluephone-24</t>
  </si>
  <si>
    <t>已存联系人作为第三方来电，呼叫中第二方显示正确</t>
  </si>
  <si>
    <t>3.右侧显示第二方联系人名称，名称无误</t>
  </si>
  <si>
    <t>Bluephone-25</t>
  </si>
  <si>
    <t>未存联系人作为第三方来电，呼叫中显示正确</t>
  </si>
  <si>
    <t>1.当前正在通话
2.第三方来电
3.呼叫号码为未保存号码</t>
  </si>
  <si>
    <t>3.popup区域左侧显示具体号码，号码无误</t>
  </si>
  <si>
    <t>Bluephone-26</t>
  </si>
  <si>
    <t>未存联系人作为第三方来电，呼叫中第二方显示正确</t>
  </si>
  <si>
    <t>3.右侧显示第二方具体的电话号码，号码无误</t>
  </si>
  <si>
    <t>Bluephone-27</t>
  </si>
  <si>
    <t>第三方来呼叫时，通话文字显示</t>
  </si>
  <si>
    <t>3.popup区域左侧显下方显示“来电中...”，下方显示具体地区名称</t>
  </si>
  <si>
    <t>Bluephone-28</t>
  </si>
  <si>
    <t>第三方呼叫时第二方通话显示</t>
  </si>
  <si>
    <t>1.当前正在和第二方通话
2.第三方来电</t>
  </si>
  <si>
    <t>3.popup区域右侧显示第二方通话时间</t>
  </si>
  <si>
    <t>7--7</t>
  </si>
  <si>
    <t>Bluephone-29</t>
  </si>
  <si>
    <t>三方通话中-设备名称</t>
  </si>
  <si>
    <t>1.当前正在通话
2.第三方来电并接通，第三方通话中</t>
  </si>
  <si>
    <t>2.popup区域左上方显示设备名称，名称无误</t>
  </si>
  <si>
    <t>Bluephone-30</t>
  </si>
  <si>
    <t>已存联系人作为第三方来电，接通中第三方显示</t>
  </si>
  <si>
    <t>1.当前正在通话
2.第三方来电并接通，第三方通话中
3.呼叫号码为已保存联系人</t>
  </si>
  <si>
    <t>Bluephone-31</t>
  </si>
  <si>
    <t>已存联系人作为第三方来电，接通中第二方已存联系人显示</t>
  </si>
  <si>
    <t>1.当前正在通话，且与已存联系人通话
2.第三方来电并接通，第三方通话中
3.呼叫号码为已保存联系</t>
  </si>
  <si>
    <t>Bluephone-32</t>
  </si>
  <si>
    <t>未存联系人作为第三方来电，接通中第三方显示</t>
  </si>
  <si>
    <t>1.当前正在通话
2.第三方通话中
3.呼叫号码为未保存号码</t>
  </si>
  <si>
    <t>Bluephone-33</t>
  </si>
  <si>
    <t>未存联系人作为第三方来电，接通中第二方未存联系人显示</t>
  </si>
  <si>
    <t>1.当前正在和第二方通话
2.第三方呼叫且接通
3.2个呼叫号码均为未保存号码</t>
  </si>
  <si>
    <t>Bluephone-34</t>
  </si>
  <si>
    <t>第三方通话中-第三方通话状态文字显示</t>
  </si>
  <si>
    <t>1.当前正在通话
2.第三方通话中</t>
  </si>
  <si>
    <t>3.popup区域左侧下方显示通话时间</t>
  </si>
  <si>
    <t>Bluephone-35</t>
  </si>
  <si>
    <t>三方来电后，第三方和第二方切换保持通话状态</t>
  </si>
  <si>
    <t>1.当前正在和第二方通话
2.第三方通话中，接听后查看第二方显示
3.点击切换通话，接听第二方电话，查看第三方显示</t>
  </si>
  <si>
    <t>2.popup区域右侧下方显示“保持中”
3.第三方显示为“保持中”</t>
  </si>
  <si>
    <t>/</t>
  </si>
  <si>
    <t>Bluephone-45</t>
  </si>
  <si>
    <t>调节card位置（只适应于U7）</t>
  </si>
  <si>
    <t>1.拨打蓝牙电话
2.调节card2至pano左屏</t>
  </si>
  <si>
    <t>2.popup区域显示不变</t>
  </si>
  <si>
    <t>Bluephone-46</t>
  </si>
  <si>
    <t>1.拨打蓝牙电话
2.调节card3至pano左屏</t>
  </si>
  <si>
    <t>Bluephone-47</t>
  </si>
  <si>
    <t>1.拨打蓝牙电话
2.调节card4至pano左屏</t>
  </si>
  <si>
    <t>Bluephone-48</t>
  </si>
  <si>
    <t>蓝牙电话通话过程中，断开车机蓝牙</t>
  </si>
  <si>
    <t>1.蓝牙电话已连接
2.车机供电
3.通话中</t>
  </si>
  <si>
    <t>1.断开车机蓝牙</t>
  </si>
  <si>
    <t>1.通话转移到手机</t>
  </si>
  <si>
    <t>Bluephone-49</t>
  </si>
  <si>
    <t>通话过程中，连接车机蓝牙</t>
  </si>
  <si>
    <t>1.蓝牙电话已断开
2.车机供电
3.通话中</t>
  </si>
  <si>
    <t>1.连接车机蓝牙</t>
  </si>
  <si>
    <t>1.通话转移到车机</t>
  </si>
  <si>
    <t>Bluephone-50</t>
  </si>
  <si>
    <t>蓝牙电话通话过程中，断开手机蓝牙</t>
  </si>
  <si>
    <t>1.断开手机蓝牙</t>
  </si>
  <si>
    <t>Bluephone-51</t>
  </si>
  <si>
    <t>通话过程中，连接手机蓝牙</t>
  </si>
  <si>
    <t>1.连接手机蓝牙</t>
  </si>
  <si>
    <t>Step</t>
  </si>
  <si>
    <t>Feature ID</t>
  </si>
  <si>
    <t>验证结果</t>
  </si>
  <si>
    <t>FAIL/BLOCK/NT/NA
原因</t>
  </si>
  <si>
    <t>适用车型
718</t>
  </si>
  <si>
    <t>适用车型
707</t>
  </si>
  <si>
    <t>适用车型
U6</t>
  </si>
  <si>
    <t>交付节点</t>
  </si>
  <si>
    <t>蓝牙儿童座椅</t>
  </si>
  <si>
    <t>不显示蓝牙儿童座椅</t>
  </si>
  <si>
    <t xml:space="preserve">1.IGN RUN
2.IVI POWER ON
3.车机未连接儿童座椅
</t>
  </si>
  <si>
    <t>1.打开设置&gt;车辆控制&gt;车辆设置&gt;儿童座椅</t>
  </si>
  <si>
    <t xml:space="preserve">1.未连接儿童座椅蓝牙，不显示“儿童座椅”菜单
</t>
  </si>
  <si>
    <t>infobook</t>
  </si>
  <si>
    <t>1.IGN RUN
2.IVI POWER ON
3.儿童座椅已连接车机且无异常</t>
  </si>
  <si>
    <t xml:space="preserve">1.打开设置&gt;车辆控制&gt;车辆设置，点击儿童座椅菜单右侧的info icon
</t>
  </si>
  <si>
    <t>1.弹出info弹窗，内容是关于儿童座椅的使用说明</t>
  </si>
  <si>
    <t>搜索设备</t>
  </si>
  <si>
    <t xml:space="preserve">1.IGN RUN
2.IVI POWER ON
3.未开启儿童座椅电源
</t>
  </si>
  <si>
    <t>1.在系统设置&gt;蓝牙设置&gt;蓝牙搜索设备页面查找设备</t>
  </si>
  <si>
    <t>1.找不到儿童座椅蓝牙设备</t>
  </si>
  <si>
    <t>1.查找附近设备可以找到儿童座椅设备，且儿童座椅设备置顶显示</t>
  </si>
  <si>
    <t xml:space="preserve">1.IGN RUN
2.IVI POWER ON
3.已开启儿童座椅电源
</t>
  </si>
  <si>
    <t xml:space="preserve">在系统设置&gt;蓝牙设置&gt;蓝牙搜索设备&gt;点击儿童座椅设备
</t>
  </si>
  <si>
    <t>配对成功后，显示连接成功的弹窗，弹窗点击“确认”&amp;空白处均会消失</t>
  </si>
  <si>
    <t>1.蓝牙搜索设备页面点击儿童座椅设备时，关闭儿童座椅蓝牙</t>
  </si>
  <si>
    <t>1.弹出弹窗，标题显示连接失败，内容显示“请确认{儿童座椅名称}蓝牙已打开，且在可连接范围内”及“确认”按钮</t>
  </si>
  <si>
    <t xml:space="preserve">1.IGN RUN
2.IVI POWER ON
3.儿童座椅已连接车机且电量正常
</t>
  </si>
  <si>
    <t xml:space="preserve">1.点击已配对的儿童座椅设备右侧info按钮
</t>
  </si>
  <si>
    <t xml:space="preserve">1.弹出该设备名称框，显示连接和删除设备按钮
</t>
  </si>
  <si>
    <t>1.IGN RUN
2.IVI POWER ON</t>
  </si>
  <si>
    <t>2.取消选中连接</t>
  </si>
  <si>
    <t>2.状态变为未连接</t>
  </si>
  <si>
    <t>1.进入蓝牙已配对设备列表页面</t>
  </si>
  <si>
    <t>2.点击已连接的儿童座椅设备，点击删除</t>
  </si>
  <si>
    <t>2.返回到蓝牙设置界面，已配对设备里不显示改设备</t>
  </si>
  <si>
    <t>1.蓝牙儿童座椅下锚点（ISOFIX anchors）未锁定，查看banner提示和TTS提醒</t>
  </si>
  <si>
    <t>1.车机顶部展示消息横幅且TTS播报，内容是“你的蓝牙儿童座椅下锚点（ISOFIX anchors）未锁定，请检查”</t>
  </si>
  <si>
    <t>1.蓝牙儿童座椅下锚点（ISOFIX anchors）未锁定，查看车机屏幕状态栏图标</t>
  </si>
  <si>
    <t>1.当未锁定时，车机屏幕车机屏幕状态栏显示图标提示（提示图标复用蓝牙图标位置，消失机制和系统消息中心一致）</t>
  </si>
  <si>
    <t>1.蓝牙儿童座椅下锚点（ISOFIX anchors）未锁定，下拉车机屏幕状态栏进入消息中心查看提示</t>
  </si>
  <si>
    <t>1.儿童座椅下锚点（ISOFIX anchors）从"已锁定"变为"未锁定"时会在消息中心提示，反之则不提示</t>
  </si>
  <si>
    <t xml:space="preserve">1.IGN RUN
2.IVI POWER ON
3.儿童座椅已连接车机且已锁定
</t>
  </si>
  <si>
    <t>1.蓝牙儿童座椅电量低</t>
  </si>
  <si>
    <t>1.车机顶部展示消息横幅且TTS播报，内容是“你的蓝牙儿童座椅电量低，请及时充电”</t>
  </si>
  <si>
    <t xml:space="preserve">1.蓝牙儿童座椅下锚点（ISOFIX anchors）未锁定
</t>
  </si>
  <si>
    <t>1.车机状态栏显示儿童座椅当前状态</t>
  </si>
  <si>
    <t>2.下拉车机屏幕状态栏进入消息中心查看提示</t>
  </si>
  <si>
    <t>2.提示信息跟UI相一致</t>
  </si>
  <si>
    <t>3.操作锁定儿童座椅下锚点（ISOFIX anchors）</t>
  </si>
  <si>
    <t>3.当未锁定状态解除，消息中心提示自动清除</t>
  </si>
  <si>
    <t xml:space="preserve">1.车机顶部展示消息横幅，同时TTS播报
</t>
  </si>
  <si>
    <t>3.断开儿童座椅蓝牙</t>
  </si>
  <si>
    <t>3.当儿童座椅蓝牙断开时，消息中心提示自动清除</t>
  </si>
  <si>
    <t>2.断开儿童座椅蓝牙</t>
  </si>
  <si>
    <t>2.弹出toast提示：{座椅名称}蓝牙连接已断开</t>
  </si>
  <si>
    <t>1.IGN RUN
2.IVI POWER ON
3.儿童座椅已连接车机且电量正常</t>
  </si>
  <si>
    <t>1.在launcher页面，蓝牙儿童座椅下锚点（ISOFIX anchors）未锁定</t>
  </si>
  <si>
    <t>1.导航引导状态播报路况时，蓝牙儿童座椅下锚点（ISOFIX anchors）未锁定</t>
  </si>
  <si>
    <t>1.车机顶部展示消息横幅且TTS播报，内容是“你的蓝牙儿童座椅下锚点（ISOFIX anchors）未锁定，请检查”，TTS播报打断导航播报</t>
  </si>
  <si>
    <t xml:space="preserve">1.车机顶部展示消息横幅且TTS播报，内容是“你的蓝牙儿童座椅下锚点（ISOFIX anchors）未锁定，请检查”
</t>
  </si>
  <si>
    <t>2.导航播报路况</t>
  </si>
  <si>
    <t>2.导航播报打断儿童座椅TTS播报</t>
  </si>
  <si>
    <t>1.随心听播放时，蓝牙儿童座椅下锚点（ISOFIX anchors）未锁定</t>
  </si>
  <si>
    <t>1.车机顶部展示消息横幅，随心听播放与儿童座椅TTS播报 MIX</t>
  </si>
  <si>
    <t>2.随心听播放</t>
  </si>
  <si>
    <t>2.儿童座椅TTS播报，与随心听MIX</t>
  </si>
  <si>
    <t>1.随心看播放时，蓝牙儿童座椅下锚点（ISOFIX anchors）未锁定</t>
  </si>
  <si>
    <t>1.车机顶部展示消息横幅，随心看播放与儿童座椅TTS播报 MIX</t>
  </si>
  <si>
    <t>2.随心看播放</t>
  </si>
  <si>
    <t>2.儿童座椅TTS播报，与随心看MIX</t>
  </si>
  <si>
    <t>1.来电时，蓝牙儿童座椅下锚点（ISOFIX anchors）未锁定</t>
  </si>
  <si>
    <t>1.播放来电音，车机顶部展示消息横幅，不播放儿童座椅TTS</t>
  </si>
  <si>
    <t>2.来电</t>
  </si>
  <si>
    <t>2.来电打断儿童座椅TTS</t>
  </si>
  <si>
    <t>1.播放系统提示音时，蓝牙儿童座椅下锚点（ISOFIX anchors）未锁定</t>
  </si>
  <si>
    <t>1.车机顶部展示消息横幅并播报儿童座椅TTS，系统提示音被打断</t>
  </si>
  <si>
    <t xml:space="preserve">1.车机顶部展示消息横幅并播报儿童座椅TTS
</t>
  </si>
  <si>
    <t>2.播放系统提示音</t>
  </si>
  <si>
    <t>2.儿童座椅TTS被打断</t>
  </si>
  <si>
    <t>1.唤醒语音时，蓝牙儿童座椅下锚点（ISOFIX anchors）未锁定</t>
  </si>
  <si>
    <t>1.车机顶部展示消息横幅，播语音时不播儿童座椅TTS</t>
  </si>
  <si>
    <t>2.唤醒语音</t>
  </si>
  <si>
    <t>2.停止儿童座椅TTS，播语音</t>
  </si>
  <si>
    <t>2.蓝牙儿童座椅下锚点（ISOFIX anchors）已锁定</t>
  </si>
  <si>
    <t>2.座椅安全界面不弹出且无TTS播报</t>
  </si>
  <si>
    <t>2.进入精简屏幕/关闭屏幕页面</t>
  </si>
  <si>
    <t>2.进入后，儿童座椅TTS继续播报</t>
  </si>
  <si>
    <t xml:space="preserve">1.进入精简屏幕/关闭屏幕页面
</t>
  </si>
  <si>
    <t>1.显示正确</t>
  </si>
  <si>
    <t>2.蓝牙儿童座椅下锚点（ISOFIX anchors）未锁定</t>
  </si>
  <si>
    <t>2.车机顶部展示消息横幅并播报儿童座椅TTS</t>
  </si>
  <si>
    <t>1.IGN RUN
2.IVI POWER ON
3.儿童座椅已连接车机且电量正常
4.儿童座椅未锁住</t>
  </si>
  <si>
    <t>1.等待未锁住的横幅消息进入消息中心，再锁住儿童座椅，查看消息中心状态</t>
  </si>
  <si>
    <t>1.进入消息中心同时取消消息通知</t>
  </si>
  <si>
    <t>1.IGN RUN
2.IVI POWER ON
3.儿童座椅已连接车机且电量正常
4.儿童座椅已锁住</t>
  </si>
  <si>
    <t>1.等待电量低的横幅消息进入消息中心，将儿童座椅电量充到20%以上，查看消息中心状态</t>
  </si>
  <si>
    <t>1.上一次的低电量消息不会取消</t>
  </si>
  <si>
    <t>1.等待未锁住的横幅消息进入消息中心，关闭儿童座椅，查看消息中心状态</t>
  </si>
  <si>
    <t xml:space="preserve">1.儿童座椅电量低
</t>
  </si>
  <si>
    <t xml:space="preserve">1.车机顶部展示电量低消息显示在消息中心
</t>
  </si>
  <si>
    <t>2.关闭儿童座椅，查看消息中心状态</t>
  </si>
  <si>
    <t>2.进入消息中心同时取消消息通知</t>
  </si>
  <si>
    <t xml:space="preserve">1.车机顶部展示电量低消息横幅且TTS播报
</t>
  </si>
  <si>
    <t>2.重启车机</t>
  </si>
  <si>
    <t>2.车机重启后会再播报电量低消息</t>
  </si>
  <si>
    <t xml:space="preserve">1.儿童座椅电量低
</t>
  </si>
  <si>
    <t>2. adb shell am force-stop com.yfve.settings</t>
  </si>
  <si>
    <t>2.setting crash 后不会再播报电量异常弹窗</t>
  </si>
  <si>
    <t>2.系统复位后重新连接该座椅</t>
  </si>
  <si>
    <t>2.复位后重新连接会再播报一次</t>
  </si>
  <si>
    <t>2.删除该座椅后重连</t>
  </si>
  <si>
    <t>2.重连后会播报异常弹窗</t>
  </si>
  <si>
    <t>2.IGN OFF -&gt; IGN RUN</t>
  </si>
  <si>
    <t>2.不会再播报电量异常弹窗</t>
  </si>
  <si>
    <t xml:space="preserve">1.打开设置&gt;车辆控制&gt;车辆设置&gt;儿童座椅&gt;查看页面
</t>
  </si>
  <si>
    <t xml:space="preserve">1.显示“已锁住"/“未锁住”
</t>
  </si>
  <si>
    <t xml:space="preserve">1.打开设置&gt;车辆控制&gt;车辆设置&gt;儿童座椅
</t>
  </si>
  <si>
    <t xml:space="preserve">1.会显示电量示意图
</t>
  </si>
  <si>
    <t>2.儿童座椅的电量大于1，小于等于20</t>
  </si>
  <si>
    <t>2.电量显示低，对应低电量的图片</t>
  </si>
  <si>
    <t>2.儿童座椅的电量大于20，小于等于50</t>
  </si>
  <si>
    <t>2.电量显示中，对应中电量的图片</t>
  </si>
  <si>
    <t>2.儿童座椅的电量大于50，小于等于100</t>
  </si>
  <si>
    <t>2.电量显示高，对应高电量的图片</t>
  </si>
  <si>
    <t>1.蓝牙未打开，未连接过儿童座椅，查看车机屏幕状态栏</t>
  </si>
  <si>
    <t>1.车机屏幕状态栏不显示儿童座椅未锁住icon</t>
  </si>
  <si>
    <t>1.IGN RUN
2.IVI POWER ON
3.手机连接车机蓝牙</t>
  </si>
  <si>
    <t>1.连接儿童座椅，且座椅未锁住，查看车机屏幕状态栏</t>
  </si>
  <si>
    <t>1.车机屏幕状态栏上蓝牙icon取消显示，对应位置显示座椅未锁住icon</t>
  </si>
  <si>
    <t xml:space="preserve">1.连接儿童座椅，且座椅未锁住
</t>
  </si>
  <si>
    <t>1.车机屏幕状态栏上座椅icon显示未锁住状态</t>
  </si>
  <si>
    <t xml:space="preserve">2.锁住座椅，查看车机屏幕状态栏 </t>
  </si>
  <si>
    <t>2.车机屏幕状态栏上座椅icon取消显示，对应位置显示蓝牙icon</t>
  </si>
  <si>
    <t xml:space="preserve">1.连接儿童座椅，且座椅未锁住
</t>
  </si>
  <si>
    <t>2.关闭车机蓝牙</t>
  </si>
  <si>
    <t>2.车机屏幕状态栏上座椅icon取消显示</t>
  </si>
  <si>
    <t>2.删除设备</t>
  </si>
  <si>
    <t>1.长按电源键重启车机</t>
  </si>
  <si>
    <t>1.重启后自动连接重启前连接的座椅</t>
  </si>
  <si>
    <t xml:space="preserve">1.adb shell am force-stop com.yfve.settings
</t>
  </si>
  <si>
    <t>1.手动退出设置</t>
  </si>
  <si>
    <t>2.点击设置</t>
  </si>
  <si>
    <t>2.setting 重启后自动连接重启前连接的座椅</t>
  </si>
  <si>
    <t xml:space="preserve">1.熄火开车门进入standby状态
</t>
  </si>
  <si>
    <t>1.车机屏幕熄灭</t>
  </si>
  <si>
    <t>2.关车门，按power键进EP</t>
  </si>
  <si>
    <t>2.车机亮屏后会自动连接重启前连接的座椅</t>
  </si>
  <si>
    <t xml:space="preserve">1.熄火开车门进入sleep状态
</t>
  </si>
  <si>
    <t>2.再次点火</t>
  </si>
  <si>
    <t>1.IGN RUN
2.IVI POWER ON
3.儿童座椅已连接车机</t>
  </si>
  <si>
    <t>1.车控搜索儿童座椅，搜索得到的结果，点击结果</t>
  </si>
  <si>
    <t>1.可进入儿童座椅详情页</t>
  </si>
  <si>
    <t>1.进入儿童座椅详情页，弹出弹窗未锁定/低电量消息横幅，点击消息横幅
2.再点击详情页左上角返回按钮</t>
  </si>
  <si>
    <t>2.点击一次即可退出儿童座椅详情页</t>
  </si>
  <si>
    <t>蓝牙儿童座椅-主题</t>
  </si>
  <si>
    <t>与主题交互</t>
  </si>
  <si>
    <t>1.切换任意出题
2.触发蓝牙儿童座椅未锁定和低电量消息横幅，查看消息中心以及进入儿童座椅详情页</t>
  </si>
  <si>
    <t>2.详情页、图标以及弹窗背景颜色均与主题一一对应</t>
  </si>
  <si>
    <t>蓝牙儿童座椅-精简模式</t>
  </si>
  <si>
    <t>蓝牙儿童座椅（U6XX专用）</t>
  </si>
  <si>
    <r>
      <rPr>
        <sz val="10"/>
        <color rgb="FF000000"/>
        <rFont val="微软雅黑"/>
        <charset val="134"/>
      </rPr>
      <t>1.IGN RUN</t>
    </r>
    <r>
      <rPr>
        <sz val="10"/>
        <color rgb="FF000000"/>
        <rFont val="等线"/>
        <charset val="134"/>
        <scheme val="minor"/>
      </rPr>
      <t xml:space="preserve">
</t>
    </r>
    <r>
      <rPr>
        <sz val="10"/>
        <color rgb="FF000000"/>
        <rFont val="等线"/>
        <charset val="134"/>
        <scheme val="minor"/>
      </rPr>
      <t>2.IVI POWER ON</t>
    </r>
    <r>
      <rPr>
        <sz val="10"/>
        <color rgb="FF000000"/>
        <rFont val="等线"/>
        <charset val="134"/>
        <scheme val="minor"/>
      </rPr>
      <t xml:space="preserve">
</t>
    </r>
    <r>
      <rPr>
        <sz val="10"/>
        <color rgb="FF000000"/>
        <rFont val="等线"/>
        <charset val="134"/>
        <scheme val="minor"/>
      </rPr>
      <t>3.</t>
    </r>
    <r>
      <rPr>
        <sz val="10"/>
        <color rgb="FF000000"/>
        <rFont val="宋体"/>
        <charset val="134"/>
      </rPr>
      <t>儿童座椅已连接</t>
    </r>
    <r>
      <rPr>
        <sz val="10"/>
        <color rgb="FF000000"/>
        <rFont val="等线"/>
        <charset val="134"/>
        <scheme val="minor"/>
      </rPr>
      <t xml:space="preserve">
</t>
    </r>
    <r>
      <rPr>
        <sz val="10"/>
        <color rgb="FF000000"/>
        <rFont val="等线"/>
        <charset val="134"/>
        <scheme val="minor"/>
      </rPr>
      <t>4.</t>
    </r>
    <r>
      <rPr>
        <sz val="10"/>
        <color rgb="FF000000"/>
        <rFont val="宋体"/>
        <charset val="134"/>
      </rPr>
      <t>儿童座椅未锁住和低电量状态</t>
    </r>
  </si>
  <si>
    <r>
      <rPr>
        <sz val="10"/>
        <color rgb="FF000000"/>
        <rFont val="微软雅黑"/>
        <charset val="134"/>
      </rPr>
      <t>1.</t>
    </r>
    <r>
      <rPr>
        <sz val="10"/>
        <color rgb="FF000000"/>
        <rFont val="宋体"/>
        <charset val="134"/>
      </rPr>
      <t>分屏，主驾侧连接儿童座椅</t>
    </r>
  </si>
  <si>
    <r>
      <rPr>
        <sz val="10"/>
        <color rgb="FF000000"/>
        <rFont val="微软雅黑"/>
        <charset val="134"/>
      </rPr>
      <t>1.</t>
    </r>
    <r>
      <rPr>
        <sz val="10"/>
        <color rgb="FF000000"/>
        <rFont val="宋体"/>
        <charset val="134"/>
      </rPr>
      <t>弹出的未锁定和消息横幅均在主驾侧显示，点击消息跳转在儿童座椅详情页也在主驾侧显示，无异常</t>
    </r>
  </si>
  <si>
    <r>
      <rPr>
        <sz val="10"/>
        <color rgb="FF000000"/>
        <rFont val="微软雅黑"/>
        <charset val="134"/>
      </rPr>
      <t>1.</t>
    </r>
    <r>
      <rPr>
        <sz val="10"/>
        <color rgb="FF000000"/>
        <rFont val="宋体"/>
        <charset val="134"/>
      </rPr>
      <t>分屏，副驾侧连接儿童座椅</t>
    </r>
  </si>
  <si>
    <r>
      <rPr>
        <sz val="10"/>
        <color rgb="FF000000"/>
        <rFont val="微软雅黑"/>
        <charset val="134"/>
      </rPr>
      <t>1.</t>
    </r>
    <r>
      <rPr>
        <sz val="10"/>
        <color rgb="FF000000"/>
        <rFont val="宋体"/>
        <charset val="134"/>
      </rPr>
      <t>弹出的未锁定和消息横幅均在主驾侧显示，点击消息跳转在儿童座椅详情页在副驾侧显示，无异常</t>
    </r>
  </si>
  <si>
    <t>V2I配置</t>
  </si>
  <si>
    <t>不显示V2I通知开关 配置项</t>
  </si>
  <si>
    <t>1.CAN工具模拟发送DE03 V2I feature:0x0=disable（无）
2.检查车辆控制页面是否有车路协同子菜单显示</t>
  </si>
  <si>
    <t>2.不显示V2I开关</t>
  </si>
  <si>
    <t>显示V2I通知开关 配置项</t>
  </si>
  <si>
    <t>1.CAN工具模拟发送DE03 V2I feature:0x1=Enabled（有）
2.检查车辆控制页面是否有车路协同子菜单显示</t>
  </si>
  <si>
    <t>2.显示V2I开关</t>
  </si>
  <si>
    <t>切换主题</t>
  </si>
  <si>
    <t>1.切换主题，查看显示</t>
  </si>
  <si>
    <t>1.车内按钮随着主题变化</t>
  </si>
  <si>
    <t>切换分屏</t>
  </si>
  <si>
    <t>1.切换分屏，查看界面显示</t>
  </si>
  <si>
    <t>1.界面显示正常</t>
  </si>
  <si>
    <t xml:space="preserve"> 接受车路协同通知-功能初始化状态</t>
  </si>
  <si>
    <t>接受车路协同通知-功能初始化未完成</t>
  </si>
  <si>
    <t>1.查看页面显示
2.点击”确定“或接受车路协同通知等待5秒</t>
  </si>
  <si>
    <t>2.返回常用设置页面</t>
  </si>
  <si>
    <t>车路协同系统使用申请流程</t>
  </si>
  <si>
    <t>接受车路协同系统使用计划</t>
  </si>
  <si>
    <t>1.车机供电正常
2.车机环境正常</t>
  </si>
  <si>
    <t>1进入车控-车路协同子菜单，查看界面显示</t>
  </si>
  <si>
    <t>1.显示林肯车路协同系统使用计划文字+下次授权时间</t>
  </si>
  <si>
    <t>车路协同系统使用申请流程-不同意并退出</t>
  </si>
  <si>
    <t xml:space="preserve">1.进入林肯 车路协同使用计划-&gt;点击不同意
</t>
  </si>
  <si>
    <t>1.弹出Toast提示“抱歉，未同意服务条款前，您将无法使用车路协同功能”
3S后返回常用设置</t>
  </si>
  <si>
    <t>车路协同系统使用申请流程-不同意并退出-下次授权时间</t>
  </si>
  <si>
    <t>1.进入林肯 车路协同使用计划-&gt;点击下次授权时间</t>
  </si>
  <si>
    <t>1.弹出弹窗，默认设置授权年限为6个月</t>
  </si>
  <si>
    <t>车路协同系统使用申请流程-不同意并退出-下次授权时间-用户主动设置时间</t>
  </si>
  <si>
    <t>1.进入林肯 车路协同使用计划-&gt;点击下次授权时间-修改授权时间点击确定按钮</t>
  </si>
  <si>
    <t>1.显示当前时间+3/6/12个月</t>
  </si>
  <si>
    <t>车路协同系统使用申请流程-不同意并退出-下次授权时间-用户不主动设置时间</t>
  </si>
  <si>
    <t>1.显示当前时间+6个月</t>
  </si>
  <si>
    <t>车路协同系统使用申请流程-不同意并退出-下次授权-前七天时</t>
  </si>
  <si>
    <t>1.进入林肯 车路协同使用计划-&gt;点击下次授权时间-修改时间在下次授权前7天时查看显示</t>
  </si>
  <si>
    <t xml:space="preserve">授权时间“20xx年xx月xx日”颜色 变红显示   </t>
  </si>
  <si>
    <t>1.进入林肯 车路协同使用计划-&gt;点击同意申请使用</t>
  </si>
  <si>
    <t>1.界面跳转申请中</t>
  </si>
  <si>
    <t xml:space="preserve"> 接受车路协同通知-可申请状态</t>
  </si>
  <si>
    <t>接受车路协同通知-功能初始化完成未申请车路协同系统未提交申请首次取消</t>
  </si>
  <si>
    <t>1.车机供电正常</t>
  </si>
  <si>
    <t>1.首次申请时，查看取消申请按钮状态</t>
  </si>
  <si>
    <t>1.按钮为置灰状态</t>
  </si>
  <si>
    <t>接受车路协同通知-功能初始化完成未申请车路协同系统未提交申请非首次取消</t>
  </si>
  <si>
    <t>1.申请车路协同系统使用后，第二次返回车路协同页面查看取消申请按钮状态
2.点击取消申请按钮</t>
  </si>
  <si>
    <t>1.“取消申请”按钮可点击，不置灰
2.弹出弹窗显示取消/确定按钮</t>
  </si>
  <si>
    <t>接受车路协同通知-申请中状态</t>
  </si>
  <si>
    <t>接受车路协同通知-非首次申请中状态-取消申请-取消</t>
  </si>
  <si>
    <t>1.车机供电正常
2.已经申请过车路协同使用的权限</t>
  </si>
  <si>
    <t>1.查看页面显示
2.点击”取消申请“
3.点击取消</t>
  </si>
  <si>
    <t>2.显示正在申请车路协同Beta版软件计划文本，点击后提示”取消申请“弹窗
3.返回申请中界面</t>
  </si>
  <si>
    <t>接受车路协同通知-非首次申请状态-取消申请-确定</t>
  </si>
  <si>
    <t>1.查看页面显示
2.点击”取消申请“
3.点击确定</t>
  </si>
  <si>
    <t>2.显示正在申请车路协同Beta版软件计划文本，点击后提示”取消申请“弹窗
3.返回默认设置界面</t>
  </si>
  <si>
    <t>接受车路协同通知-申请成功状态</t>
  </si>
  <si>
    <t>接受车路协同通知-申请成功状态-退出试用计划-取消</t>
  </si>
  <si>
    <t>1.查看页面显示
2.点击”退出试用计划“
3.点击确定</t>
  </si>
  <si>
    <t>2.显示申请成功车路协同Beta版软件计划文本，点击后提示”退出试用计划“弹窗
3.返回申请成功页面</t>
  </si>
  <si>
    <t>接受车路协同通知-申请成功状态-不在服务区</t>
  </si>
  <si>
    <t>接受车路协同通知-申请成功状态-不在服务器</t>
  </si>
  <si>
    <t>1.进入林肯 车路协同使用计划
2.点击退出使用计划
3.点击取消
4.点击确定</t>
  </si>
  <si>
    <t>1.显示无法使用
2.弹出退出使用计划弹窗
3.弹窗消失
4.toast提示“退出使用计划成功”</t>
  </si>
  <si>
    <t>接受车路协同通知-申请成功状态-退出试用计划-确定</t>
  </si>
  <si>
    <t>2.显示申请成功车路协同Beta版软件计划文本，点击后提示”退出试用计划“弹窗
3.返回默认设置界面并toast提示</t>
  </si>
  <si>
    <t>默认设置界面</t>
  </si>
  <si>
    <t>车路协同设置（首次开启） 默认设置界面</t>
  </si>
  <si>
    <t xml:space="preserve">1.车机供电正常
2.信号正常
3.车机过provising
</t>
  </si>
  <si>
    <t>1.车辆控制-&gt;车路协同设置-&gt;查看界面显示
2.未修改设置项查看界面显示</t>
  </si>
  <si>
    <t>1允许车路协同通知开启状态
红绿灯信号推送
绿波车速引导
绿灯起步提醒
闯红灯预警
道路信息广播
声音设置
恢复默认设置
2.恢复默认设置置灰显示</t>
  </si>
  <si>
    <t>默认设置界面收藏</t>
  </si>
  <si>
    <t>1.车辆控制-&gt;车路协同设置-&gt;点击收藏按钮</t>
  </si>
  <si>
    <t>1.在常用设置界面显示</t>
  </si>
  <si>
    <t>默认设置界面info图标</t>
  </si>
  <si>
    <t xml:space="preserve">1.车辆控制-&gt;车路协同设置-&gt;点击info图标
2.点击返回按钮
</t>
  </si>
  <si>
    <t>1.界面跳转到车辆协同-申请成功界面
2.返回允许车路协同通知界面</t>
  </si>
  <si>
    <t>车路协同-申请成功-下次授权时间</t>
  </si>
  <si>
    <t>1.点击下次授权时间
2.修改时间点击确定</t>
  </si>
  <si>
    <t>1.弹出续订授权时间弹窗，时间默认选择两年
2.时间会网上增加</t>
  </si>
  <si>
    <t>车路协同-申请成功-退出使用计划</t>
  </si>
  <si>
    <t>1.点击退出使用计划按钮，查看界面</t>
  </si>
  <si>
    <t>1.界面跳转常用设置</t>
  </si>
  <si>
    <t>接受红绿灯信号弹窗页面</t>
  </si>
  <si>
    <t>接受红绿灯信号弹窗页面显示</t>
  </si>
  <si>
    <t>1.车机供电正常
2.已经成功使用车路协同功能</t>
  </si>
  <si>
    <t>1.车辆控制-&gt;车路协同设置-&gt;接收红绿灯信号查看页面
2.点击X号</t>
  </si>
  <si>
    <t>1.弹窗显示接受红绿灯信号单选项距离远/距离近/关闭
2.返回车路协同设置页面</t>
  </si>
  <si>
    <t>1.车辆控制-&gt;车路协同设置-&gt;接收红绿灯信号查看页面
2.点击距离远</t>
  </si>
  <si>
    <t>2.接受红绿灯入口显示距离远</t>
  </si>
  <si>
    <t>1.车辆控制-&gt;车路协同设置-&gt;接收红绿灯信号查看页面
2.点击距离近</t>
  </si>
  <si>
    <t>2.接受红绿灯入口显示距离近</t>
  </si>
  <si>
    <t>1.车辆控制-&gt;车路协同设置-&gt;接收红绿灯信号查看页面
2.点击关闭</t>
  </si>
  <si>
    <t>2.接受红绿灯入口显示关闭</t>
  </si>
  <si>
    <t>接受红绿灯信号弹窗页面info图标</t>
  </si>
  <si>
    <t>接受红绿灯信号INFO弹窗页面显示</t>
  </si>
  <si>
    <t>1.车辆控制-&gt;车路协同设置-&gt;接收红绿灯信号info图标
2.点击X号</t>
  </si>
  <si>
    <t>1.弹窗弹窗显示图片，文本提示“根据设置的距离远近，显示前方路口的红绿灯信号”</t>
  </si>
  <si>
    <t>绿波引导弹窗页面显示</t>
  </si>
  <si>
    <t>1.车辆控制-&gt;车路协同设置-&gt;绿波引导弹窗查看页面
2.点击X号</t>
  </si>
  <si>
    <t>1.弹窗显示绿波引导开启/关闭单选项
2.返回车路协同设置页面</t>
  </si>
  <si>
    <t>1.车辆控制-&gt;车路协同设置-&gt;绿波引导弹窗查看页面
2.点击开启</t>
  </si>
  <si>
    <t>2.绿波引导入口显示开启</t>
  </si>
  <si>
    <t>1.车辆控制-&gt;车路协同设置-&gt;绿波引导弹窗查看页面
2.点击关闭</t>
  </si>
  <si>
    <t>2.绿波引导入口显示关闭</t>
  </si>
  <si>
    <t>绿波引导info图标</t>
  </si>
  <si>
    <t>绿波引导info弹窗页面显示</t>
  </si>
  <si>
    <t>1.车辆控制-&gt;车路协同设置-&gt;绿波引导info弹窗查看页面
2.点击X号</t>
  </si>
  <si>
    <t>1弹窗显示绿波引导弹窗，显示视频，文本显示“开启后，若以当前车速行进，将在到达前方路口时，能在绿灯下通过路口，改功能将呈现出声音的提醒，以及图示中的符号提示”</t>
  </si>
  <si>
    <t>绿灯起步提醒弹窗页面显示</t>
  </si>
  <si>
    <t>1.车辆控制-&gt;车路协同设置-&gt;绿灯起步提醒查看页面显示
2.点击X</t>
  </si>
  <si>
    <t>1.弹窗显示红绿灯起步提醒单选项灵敏度8秒/灵敏度5秒/灵敏度3秒/关闭
2.返回车路协同设置页面</t>
  </si>
  <si>
    <t>APIMCIM-29651
[U625MCA][100%]Incorrect display of time units in Glosa</t>
  </si>
  <si>
    <t>1.车辆控制-&gt;车路协同设置-&gt;绿灯起步提醒查看页面显示
2.点击灵敏度8秒</t>
  </si>
  <si>
    <t>2.绿灯起步提醒入口显示8秒</t>
  </si>
  <si>
    <t>1.车辆控制-&gt;车路协同设置-&gt;绿灯起步提醒查看页面显示
2.点击灵敏度5秒</t>
  </si>
  <si>
    <t>2.绿灯起步提醒入口显示5秒</t>
  </si>
  <si>
    <t>1.车辆控制-&gt;车路协同设置-&gt;绿灯起步提醒查看页面显示
2.点击灵敏度3秒</t>
  </si>
  <si>
    <t>2.绿灯起步提醒入口显示3秒</t>
  </si>
  <si>
    <t>1.车辆控制-&gt;车路协同设置-&gt;绿灯起步提醒查看页面显示
2.点击关闭</t>
  </si>
  <si>
    <t>2.绿灯起步提醒入口显示关闭</t>
  </si>
  <si>
    <t>绿灯起步提醒info弹窗页面显示</t>
  </si>
  <si>
    <t>1.车辆控制-&gt;车路协同设置-&gt;绿灯起步提醒info图标，查看页面显示
2.点击X</t>
  </si>
  <si>
    <t>1.弹窗文本显示“开启后，在停车场等待红灯的状态下，根据设置的灵敏度，在红灯即将变绿灯时，将呈现出声音的提醒”
2.返回车路协同设置页面</t>
  </si>
  <si>
    <t>闯红灯预警弹窗页面显示</t>
  </si>
  <si>
    <t>1.车辆控制-&gt;车路协同设置-&gt;闯红灯预警查看页面显示
2.点击X</t>
  </si>
  <si>
    <t>1.弹窗显示闯红灯预警单选项灵敏度高/灵敏度低/关闭
2.返回车路协同设置页面</t>
  </si>
  <si>
    <t>1.车辆控制-&gt;车路协同设置-&gt;闯红灯预警查看页面显示
2.点击灵敏度高</t>
  </si>
  <si>
    <t>2.闯红灯入口显示 灵敏度高</t>
  </si>
  <si>
    <t>1.车辆控制-&gt;车路协同设置-&gt;闯红灯预警查看页面显示
2.点击灵敏度低</t>
  </si>
  <si>
    <t>2.闯红灯入口显示 灵敏度低</t>
  </si>
  <si>
    <t>1.车辆控制-&gt;车路协同设置-&gt;闯红灯预警查看页面显示
2.点击关闭</t>
  </si>
  <si>
    <t>2.闯红灯入口显示关闭</t>
  </si>
  <si>
    <t>闯红灯预警info弹窗页面显示</t>
  </si>
  <si>
    <t>1.车辆控制-&gt;车路协同设置-&gt;闯红灯info预警查看页面显示
2.点击X</t>
  </si>
  <si>
    <t>1.弹窗文本显示“根据设置的灵敏度，当存在有闯红灯风险时，将呈现出声音和图像的告警”
2.返回车路协同设置页面</t>
  </si>
  <si>
    <t>道路信息广播弹窗页面显示</t>
  </si>
  <si>
    <t>1.车辆控制-&gt;车路协同设置-&gt;道路信息广播页面显示
2.点击X</t>
  </si>
  <si>
    <t>1.弹窗显示道路信息广播单选项开启/关闭
2.返回车路协同设置页面</t>
  </si>
  <si>
    <t>1.车辆控制-&gt;车路协同设置-&gt;道路信息广播页面显示
2.点击开启</t>
  </si>
  <si>
    <t>2.道路信息入口显示开启</t>
  </si>
  <si>
    <t>1.车辆控制-&gt;车路协同设置-&gt;道路信息广播页面显示
2.点击关闭</t>
  </si>
  <si>
    <t>2.道路信息入口显示关闭</t>
  </si>
  <si>
    <t>道路信息广播info弹窗页面显示</t>
  </si>
  <si>
    <t>1.车辆控制-&gt;车路协同设置-&gt;道路信息广播info图标页面显示
2.点击X</t>
  </si>
  <si>
    <t>1.弹窗文本显示“开启后，将接收到的前方实时道路救援状况，显示在车路协同信息条中”
2.返回车路协同设置页面</t>
  </si>
  <si>
    <t>声音设置弹窗页面显示</t>
  </si>
  <si>
    <t>1.车辆控制-&gt;车路协同设置-&gt;声音设置页面显示
2.点击X</t>
  </si>
  <si>
    <t>1.弹窗显示声音设置单选项详细/简洁/关闭
2.返回车路协同设置页面</t>
  </si>
  <si>
    <t>1.车辆控制-&gt;车路协同设置-&gt;声音设置页面显示
2.点击详细</t>
  </si>
  <si>
    <t>2.声音设置入口显示详细</t>
  </si>
  <si>
    <t>1.车辆控制-&gt;车路协同设置-&gt;声音设置页面显示
2.点击简洁</t>
  </si>
  <si>
    <t>2.声音设置入口显示简洁</t>
  </si>
  <si>
    <t>1.车辆控制-&gt;车路协同设置-&gt;声音设置页面显示
2.点击关闭</t>
  </si>
  <si>
    <t>2.声音设置入口显示关闭</t>
  </si>
  <si>
    <t>声音设置info弹窗页面显示</t>
  </si>
  <si>
    <t>1.车辆控制-&gt;车路协同设置-&gt;声音设置info图标显示
2.点击X</t>
  </si>
  <si>
    <t>1.弹窗文本显示“根据设定的模式，关闭或开启部分声音的提示”
2.返回车路协同设置页面</t>
  </si>
  <si>
    <t>恢复默认设置</t>
  </si>
  <si>
    <t>1.修改子菜单，点击恢复默认</t>
  </si>
  <si>
    <t>1.子菜单选项为默认项，恢复默认按钮置灰显示</t>
  </si>
  <si>
    <t>不同意申请计划</t>
  </si>
  <si>
    <t>不同意申请计划-修改授权时间</t>
  </si>
  <si>
    <t>1、车路协同系统使用计划页面点击不同意并退出
2、点击修改下次授权时间</t>
  </si>
  <si>
    <t>2、返回常用设置界面</t>
  </si>
  <si>
    <t>切换非默认主题</t>
  </si>
  <si>
    <t xml:space="preserve">1.车机供电正常
2.信号正常
</t>
  </si>
  <si>
    <t>1.3D车模tab/按钮颜色/字体颜色随着主题变化</t>
  </si>
  <si>
    <t>是</t>
  </si>
  <si>
    <t>分屏模式3D车模显示</t>
  </si>
  <si>
    <t>切换分屏-U6独有</t>
  </si>
  <si>
    <t>FCIVIOS-15999 【Phase5】【U625MCA】【3D车模】【偶现】3D车模消失</t>
  </si>
  <si>
    <t>否</t>
  </si>
  <si>
    <t>1-1 3D车模-正常状态</t>
  </si>
  <si>
    <t>3D车模-展示状态</t>
  </si>
  <si>
    <t>1.车机供电正常
2.3D车模图片和当前车型匹配
3.进入Controller Laucher页面</t>
  </si>
  <si>
    <t>1.查看3D车模显示</t>
  </si>
  <si>
    <t>1.显示正常/异常状态；优先展示异常状态</t>
  </si>
  <si>
    <t>1-1-1 3D车模-正常状态</t>
  </si>
  <si>
    <t>3D车模-车模动画-车身颜色</t>
  </si>
  <si>
    <t>1.查看车模颜色</t>
  </si>
  <si>
    <t>1.与真实车身颜色一致</t>
  </si>
  <si>
    <t>1-1-2 3D车模-正常状态</t>
  </si>
  <si>
    <t>3D车模-车模动画-打开车门</t>
  </si>
  <si>
    <t xml:space="preserve">1.发送3B2  左前门: DrStatDrv_B_Actl = Ajar
2.等待6s,查看显示
</t>
  </si>
  <si>
    <t xml:space="preserve">1.打开主驾车门自动转到正左视角且打开车门动画2秒内完成
2.车模旋转默认视角且车门仍显示打开状态
</t>
  </si>
  <si>
    <t>3D车模-车模动画-关闭车门</t>
  </si>
  <si>
    <t>1.发送3B2  左前门: DrStatDrv_B_Actl = Off
2.等待6秒，查看显示</t>
  </si>
  <si>
    <t>1关闭主驾车门自动转到正左视角，且车门动画2秒内完成
2.车模旋转默认角度且车门保持关闭状态</t>
  </si>
  <si>
    <t xml:space="preserve">1.发送信号3B2 左后门: DrStatRl_B_Actl = Ajar
2.等待6s,查看显示
</t>
  </si>
  <si>
    <t xml:space="preserve">1.打开左后车门自动转到正左视角且打开车门动画2秒内完成
2.车模旋转默认视角
</t>
  </si>
  <si>
    <t>1.发送3B2信号 左后门: DrStatRl_B_Actl = Off
2.等待6S查看显示</t>
  </si>
  <si>
    <t>1关闭左后车门自动转到正左视角，且车门动画2秒内完成
2.车模旋转默认角度车门保持关闭状态</t>
  </si>
  <si>
    <t xml:space="preserve">1.发送右前门3B2 : DrStatPsngr_B_Actl = Ajar
2.等待6S查看显示
</t>
  </si>
  <si>
    <t xml:space="preserve">1.打开右前车门自动转到正右视角且打开车门动画2秒内完成
2.车模旋转默认视角
</t>
  </si>
  <si>
    <t>1.发送 右前门: DrStatPsngr_B_Actl = Off
2.等待6S查看显示</t>
  </si>
  <si>
    <t>1关闭右前车门自动转到正左视角，且车门动画2秒内完成
2.车模旋转默认角度车门保持关闭状态</t>
  </si>
  <si>
    <t>1.发送右后门: DrStatRr_B_Actl = Ajar
2.等待6s查看显示</t>
  </si>
  <si>
    <t xml:space="preserve">1.打开右后车门自动转到正右视角且打开车门动画2秒内完成
2.车模旋转默认视角
</t>
  </si>
  <si>
    <t>1.发送3B2信号右后门: DrStatRr_B_Actl = Off
2.等待6S查看显示</t>
  </si>
  <si>
    <t>1关闭右后车门自动转到正左视角，且车门动画2秒内完成
2.车模旋转默认角度车门保持关闭状态</t>
  </si>
  <si>
    <t>3D车模-车模动画-重复打开关闭车门</t>
  </si>
  <si>
    <t>1.发送3B2  左前门: DrStatDrv_B_Actl = Ajar/off</t>
  </si>
  <si>
    <t>1.车门打开关闭，车模状态显示正常</t>
  </si>
  <si>
    <t>3D车模-车模动画-打开多个车门</t>
  </si>
  <si>
    <t>1.发送3B2  左前门: DrStatDrv_B_Actl = Ajar
同时发送信号右前门3B2 : DrStatPsngr_B_Actl = Ajar</t>
  </si>
  <si>
    <t>1.打开主驾车门车门旋转正左视角，副驾车门打开不会旋转角度</t>
  </si>
  <si>
    <t>3D车模-车模动画-打开车门的同时打开车灯</t>
  </si>
  <si>
    <t>1.发送3B2  左前门: DrStatDrv_B_Actl = Ajar同时发送信号3C3: HeadLghtHiOn_B_Stat = ON</t>
  </si>
  <si>
    <t>1.打开主驾车门车门旋转正左视角，打开灯光不会旋转45度角度</t>
  </si>
  <si>
    <t>1-1-5 3D车模-正常状态</t>
  </si>
  <si>
    <t>3D车模-车模动画-打开远光灯</t>
  </si>
  <si>
    <t>1.发送3C3 远光灯：HeadLghtHiOn_B_Stat = ON
2.等待6s</t>
  </si>
  <si>
    <t>1.打开远光灯且自动转到左前45度视角且2秒内完成
2.车模回到默认视角显示远光灯效果</t>
  </si>
  <si>
    <t>3D车模-车模动画-关闭远光灯</t>
  </si>
  <si>
    <t>1.发送3C3 远光灯：HeadLghtHiOn_B_Stat = OFF
2.等待6s</t>
  </si>
  <si>
    <t>1.关闭远光灯自动转到左前测45度视角灯光2秒内完成
2.车模回到默认视角关闭远灯光效果</t>
  </si>
  <si>
    <t>3D车模-车模动画-打开近光灯</t>
  </si>
  <si>
    <t>1.发送3C3近光灯：HeadLampLoActv_B_Stat = ON</t>
  </si>
  <si>
    <t>1.打开近光灯且自动转到左前测45度视角且灯光效果2秒内完成
2.车模回到默认视角显示近光灯效果</t>
  </si>
  <si>
    <t>3D车模-车模动画-关闭近光灯</t>
  </si>
  <si>
    <t>1.发送3C3近光灯：HeadLampLoActv_B_Stat = OFF</t>
  </si>
  <si>
    <t>1.关闭近光灯，且自动转到左前测45度视角
2.车模回到默认视角关闭近光灯效果</t>
  </si>
  <si>
    <t>3D车模-车模动画-打开车灯-模拟照明系统故障</t>
  </si>
  <si>
    <t>1.发送3C3 远光灯：HeadLghtHiOn_B_Stat = OFF
近光灯：HeadLampLoActv_B_Stat = OFF
2.模拟照明系统故障
3C3：HeadLampLoOut_B_Stat = 0x1
远光灯：HeadLghtHiOn_B_Stat = On</t>
  </si>
  <si>
    <t>1.打开对应灯光
2.车模显示照明系统故障，不显示远/近灯光</t>
  </si>
  <si>
    <t>3D车模-车模动画-打开车灯-模拟照明系统故障-打开灯光</t>
  </si>
  <si>
    <t>1.发送3C3 远光灯：HeadLghtHiOn_B_Stat = ON
近光灯：HeadLampLoActv_B_Stat = ON
2.模拟照明系统故障
3C3：HeadLampLoOut_B_Stat = 0x1
3. 关闭照明系统故障：HeadLampLoOut_B_Stat = 0x0
近光灯：HeadLampLoActv_B_Stat = ON</t>
  </si>
  <si>
    <t>1.打开对应灯光
2.车模显示照明系统故障，不显示远/近灯光
3.车模显示近灯光</t>
  </si>
  <si>
    <t>3D车模-车模动画-日间行车灯（常亮）</t>
  </si>
  <si>
    <t xml:space="preserve">1.车机供电正常
2.3D车模图片和当前车型匹配
3.进入Controller Laucher页面
</t>
  </si>
  <si>
    <t>1.查看日间行车灯</t>
  </si>
  <si>
    <t>1.常亮</t>
  </si>
  <si>
    <t>3D车模-车模动画-前位置灯</t>
  </si>
  <si>
    <t xml:space="preserve">1.打开近光灯，
3C3 
近光灯：HeadLampLoActv_B_Stat = ON
</t>
  </si>
  <si>
    <t>1.自动转到左前测45度视角，后位置灯点亮</t>
  </si>
  <si>
    <t>3D车模-车模动画-关闭前位置灯</t>
  </si>
  <si>
    <t xml:space="preserve">1.关闭近光灯
近光灯：HeadLampLoActv_B_Stat = OFF
</t>
  </si>
  <si>
    <t>1.自动转到左前测45度视角，后尾灯关闭</t>
  </si>
  <si>
    <t>3D车模-车模动画-后位置灯</t>
  </si>
  <si>
    <t>1.开启位置灯
3B2 ParkLamp_Status = on</t>
  </si>
  <si>
    <t>1.打开后位置灯</t>
  </si>
  <si>
    <t>1.关闭位置灯
3B2 ParkLamp_Status = off</t>
  </si>
  <si>
    <t>1.关闭后位置灯</t>
  </si>
  <si>
    <t>1-1.1 3D车模-异常状态</t>
  </si>
  <si>
    <t>3D车模-单个异常状态-左前胎压状态正常</t>
  </si>
  <si>
    <t>1.车机供电正常;
2.配置字设置TPMS  DE08 18 6 Support=0x1
3.连接CAN工具</t>
  </si>
  <si>
    <t>1.用CAN发送
3B4 Tire_Press_LF_Stat=0x1;
2.查看车模轮胎区域提示</t>
  </si>
  <si>
    <t>2.轮胎颜色正常</t>
  </si>
  <si>
    <t>3D车模-单个异常状态-左前胎压状态低胎压</t>
  </si>
  <si>
    <t>1.车机供电正常;
2.配置字设置TPMS Support=0x1
3.连接CAN工具</t>
  </si>
  <si>
    <t>1.用CAN发送
3B4 Tire_Press_LF_Stat=0x2;
2.查看车模轮胎区域提示</t>
  </si>
  <si>
    <t>2.轮胎颜色为橙色</t>
  </si>
  <si>
    <t>3D车模-单个异常状态-左前胎压状态未知</t>
  </si>
  <si>
    <t>1.用CAN发送
3B4 Tire_Press_LF_Stat=0x0;
2.查看车模轮胎区域提示</t>
  </si>
  <si>
    <t>3D车模-单个异常状态-左前胎压状态错误</t>
  </si>
  <si>
    <t>1.用CAN发送
3B4 Tire_Press_LF_Stat=0x3;
2.查看车模轮胎区域提示</t>
  </si>
  <si>
    <t>3D车模-单个异常状态-左前胎压状态警报</t>
  </si>
  <si>
    <t>1.用CAN发送
3B4 Tire_Press_LF_Stat=0x4;
2.查看车模轮胎区域提示</t>
  </si>
  <si>
    <t>3D车模-单个异常状态-左前胎压状态未使用</t>
  </si>
  <si>
    <t>1.用CAN发送
3B4 Tire_Press_LF_Stat=0xF;
2.查看车模轮胎区域提示</t>
  </si>
  <si>
    <t>3D车模-单个异常状态-右前胎压状态正常</t>
  </si>
  <si>
    <t>1.用CAN发送
3B4 Tire_Press_RF_Stat=0x1;
2.查看车模轮胎区域提示</t>
  </si>
  <si>
    <t>3D车模-单个异常状态-右前胎压状态低胎压</t>
  </si>
  <si>
    <t>1.用CAN发送
3B4h Tire_Press_RF_Stat=0x2;
2.查看车模轮胎区域提示</t>
  </si>
  <si>
    <t>3D车模-单个异常状态-右前胎压状态未知-</t>
  </si>
  <si>
    <t>1.用CAN发送
3B4h Tire_Press_RF_Stat=0x0;
2.查看车模轮胎区域提示</t>
  </si>
  <si>
    <t>3D车模-单个异常状态-右前胎压状态错误-</t>
  </si>
  <si>
    <t>1.用CAN发送
3B4h Tire_Press_RF_Stat=0x3;
2.查看车模轮胎区域提示</t>
  </si>
  <si>
    <t>3D车模-单个异常状态-右前胎压状态警报-</t>
  </si>
  <si>
    <t>1.用CAN发送
3B4h Tire_Press_RF_Stat=0x4;
2.查看车模轮胎区域提示</t>
  </si>
  <si>
    <t>3D车模-单个异常状态-右前胎压状态未使用-</t>
  </si>
  <si>
    <t>1.用CAN发送
3B4h Tire_Press_RF_Stat=0xF;
2.查看车模轮胎区域提示</t>
  </si>
  <si>
    <t>3D车模-单个异常状态-左后胎压状态正常</t>
  </si>
  <si>
    <t>1.用CAN发送
3B4h Tire_Press_LR_OLR_Stat=0x1;
2.查看车模轮胎区域提示</t>
  </si>
  <si>
    <t>3D车模-单个异常状态-左后胎压状态低胎压</t>
  </si>
  <si>
    <t>1.用CAN发送
3B4h Tire_Press_LR_OLR_Stat=0x2;
2.查看车模轮胎区域提示</t>
  </si>
  <si>
    <t>3D车模-单个异常状态-左后胎压状态未知-</t>
  </si>
  <si>
    <t>1.用CAN发送
3B4h Tire_Press_LR_OLR_Stat=0x0;
2.查看车模轮胎区域提示</t>
  </si>
  <si>
    <t>3D车模-单个异常状态-左后胎压状态错误-</t>
  </si>
  <si>
    <t>1.用CAN发送
3B4h Tire_Press_LR_OLR_Stat=0x3;
2.查看车模轮胎区域提示</t>
  </si>
  <si>
    <t>3D车模-单个异常状态-左后胎压状态警报-</t>
  </si>
  <si>
    <t>1.用CAN发送
3B4h Tire_Press_LR_OLR_Stat=0x4;
2.查看车模轮胎区域提示</t>
  </si>
  <si>
    <t>3D车模-单个异常状态-左后胎压状态未使用-</t>
  </si>
  <si>
    <t>1.用CAN发送
3B4h Tire_Press_LR_OLR_Stat=0xF;
2.查看车模轮胎区域提示</t>
  </si>
  <si>
    <t>3D车模-单个异常状态-右后胎压状态正常</t>
  </si>
  <si>
    <t>1.用CAN发送
3B4h Tire_Press_RR_ORR_Stat=0x1;
2.查看车模轮胎区域提示
3.点击车模轮胎区域提示</t>
  </si>
  <si>
    <t>3D车模-单个异常状态-右后胎压状态低胎压</t>
  </si>
  <si>
    <t>1.用CAN发送
3B4h Tire_Press_RR_ORR_Stat=0x2;
2.查看车模轮胎区域提示
3.点击车模轮胎区域提示</t>
  </si>
  <si>
    <t>3D车模-单个异常状态-右后胎压状态未知-</t>
  </si>
  <si>
    <t>1.用CAN发送
3B4h Tire_Press_RR_ORR_Stat=0x0;
2.查看车模轮胎区域提示
3.点击车模轮胎区域提示</t>
  </si>
  <si>
    <t>3D车模-单个异常状态-右后胎压状态错误-</t>
  </si>
  <si>
    <t>1.用CAN发送
3B4h Tire_Press_RR_ORR_Stat=0x3;
2.查看车模轮胎区域提示
3.点击车模轮胎区域提示</t>
  </si>
  <si>
    <t>3D车模-单个异常状态-右后胎压状态警报-</t>
  </si>
  <si>
    <t>1.用CAN发送
3B4h Tire_Press_RR_ORR_Stat=0x4;
2.查看车模轮胎区域提示
3.点击车模轮胎区域提示</t>
  </si>
  <si>
    <t>3D车模-单个异常状态-右后胎压状态未使用-</t>
  </si>
  <si>
    <t>1.用CAN发送
3B4h Tire_Press_RR_ORR_Stat=0xF;
2.查看车模轮胎区域提示
3.点击车模轮胎区域提示</t>
  </si>
  <si>
    <t>1-2.2 车辆快捷控制-车胎异常</t>
  </si>
  <si>
    <t>车辆快捷控制-车胎异常-胎压正常轮胎不做多余的信息提示</t>
  </si>
  <si>
    <t>1.车机供电正常
2.配置字设置TPMS Support=0x1
3.车胎异常
4.进入Controller Laucher页面</t>
  </si>
  <si>
    <t>1.有某个轮胎低胎压
2.观察其他胎压正常的轮胎</t>
  </si>
  <si>
    <t>2.不显示提示文字</t>
  </si>
  <si>
    <t>车辆快捷控制-车胎异常-提示区-进入VHA 车辆健康页面</t>
  </si>
  <si>
    <t>1.点击提示区的故障提示文本</t>
  </si>
  <si>
    <t>1.进入VHA-胎压监测</t>
  </si>
  <si>
    <t>Launcher-车胎异常-左前胎压状态低胎压</t>
  </si>
  <si>
    <t>1.用CAN发送
3B4   Tire_Press_System_Stat=0X03
3B4h Tire_Press_LF_Stat=0x2;
2.查看左前胎压信息显示</t>
  </si>
  <si>
    <t>2.文字提示“检测到低胎压”车模旋转45度，轮胎颜色为橙色</t>
  </si>
  <si>
    <t>Launcher-车胎异常-右前胎压状态低胎压</t>
  </si>
  <si>
    <t>1.用CAN发送
3B4h Tire_Press_RF_Stat=0x2;
2.进入车辆快捷控制界面，查看左前胎压信息显示</t>
  </si>
  <si>
    <t>Launcher-车胎异常-左后胎压状态低胎压</t>
  </si>
  <si>
    <t>1.用CAN发送
3B4h Tire_Press_LR_OLR_Stat=0x2;
2.进入车辆快捷控制界面，查看左前胎压信息显示</t>
  </si>
  <si>
    <t>2.左前45度，轮胎颜色为橙色</t>
  </si>
  <si>
    <t>Launcher-车胎异常-右后胎压状态低胎压</t>
  </si>
  <si>
    <t>1.用CAN发送
3B4h Tire_Press_RR_ORR_Stat=0x2;
2.进入车辆快捷控制界面，查看左前胎压信息显示</t>
  </si>
  <si>
    <t>2.默认角度，轮胎颜色为橙色</t>
  </si>
  <si>
    <t>2-1 3D车模-正常状态</t>
  </si>
  <si>
    <t>3D车模-正常状态-展示状态</t>
  </si>
  <si>
    <t>1.模拟ECU发送车辆正常信号
2.查看3D车模显示</t>
  </si>
  <si>
    <t>1.显示正常状态</t>
  </si>
  <si>
    <t>默认视角</t>
  </si>
  <si>
    <t>1.车辆状态正常</t>
  </si>
  <si>
    <t>1.车模为默认视角，右前方45度</t>
  </si>
  <si>
    <t>2-1.3 快捷控制的显示机制</t>
  </si>
  <si>
    <t>快捷控制的显示机制-单指滑动</t>
  </si>
  <si>
    <t>1.车机供电正常
2.3D车模图片和当前车型匹配
3.进入车辆快捷控制页面</t>
  </si>
  <si>
    <t>1.使用单指360°滑动车模</t>
  </si>
  <si>
    <t>1.3D车模360°水平旋转</t>
  </si>
  <si>
    <t>快捷控制的显示机制-单指滑动-顺时针</t>
  </si>
  <si>
    <t>1.使用单指顺时针360°滑动车模</t>
  </si>
  <si>
    <t>1.3D车模360°顺时针水平旋转</t>
  </si>
  <si>
    <t>快捷控制的显示机制-单指滑动-逆时针</t>
  </si>
  <si>
    <t>1.使用单指逆时针360°滑动车模</t>
  </si>
  <si>
    <t>1.3D车模可360°水平旋转</t>
  </si>
  <si>
    <t>快捷控制的显示机制-旋转车模-误操作恢复默认视角</t>
  </si>
  <si>
    <t>1.滑动旋转车模至任意角度
2.6s内无任何操作</t>
  </si>
  <si>
    <t>2.自动复位至默认视角（需要有过渡动画）</t>
  </si>
  <si>
    <t>3-1 后备箱设置</t>
  </si>
  <si>
    <t>后备箱配置</t>
  </si>
  <si>
    <t>电动后备箱</t>
  </si>
  <si>
    <t xml:space="preserve">1.配置配置字DE08, BYTE 4, BIT 1 Power Liftgate Control Function = 1 (enabled) </t>
  </si>
  <si>
    <t>1.显示后备箱功能</t>
  </si>
  <si>
    <t>电动模式-后备箱开启</t>
  </si>
  <si>
    <t>1.进入快捷控制-车外
2. 设置为电动模式0x313Power_Liftgate_Mode_Stt=0x1</t>
  </si>
  <si>
    <t>1.发送3B2:DrStatInnrTgate_B_Actl=01
(双击后备箱按钮)</t>
  </si>
  <si>
    <t>1.后备箱打开，转到180度</t>
  </si>
  <si>
    <t>1.进入快捷控制-车外
2.后备箱关闭中</t>
  </si>
  <si>
    <t>1.按下后备箱按钮
2.再次按下</t>
  </si>
  <si>
    <t>1.后备箱暂停
2.后备箱全开</t>
  </si>
  <si>
    <t>1.进入快捷控制-车外
2.电动模式</t>
  </si>
  <si>
    <t>1.发送3B2 DrStatInnrTgate_B_Actl= ajar / off</t>
  </si>
  <si>
    <t>1.后备箱大幅度开启关闭</t>
  </si>
  <si>
    <t>手动模式-后备箱开启</t>
  </si>
  <si>
    <t>1.进入快捷控制-车外</t>
  </si>
  <si>
    <t>1.发送0x313Power_Liftgate_Mode_Stt=0x0
双击后备箱按钮</t>
  </si>
  <si>
    <t>1.弹出弹窗 电动后备箱处于手动模式，是否需要切换到电动模式</t>
  </si>
  <si>
    <t>手动模式下，后备箱需打开后点击</t>
  </si>
  <si>
    <t>1.进入快捷控制-车外
2.弹窗弹出中</t>
  </si>
  <si>
    <t>1.点击是
2.点击否</t>
  </si>
  <si>
    <t>1.切换到电动模式0x430Power_Liftgate_Mode_Cmd=0x1
2.弹窗关闭，仍是手动模式
0x430Power_Liftgate_Mode_Cmd=0x0</t>
  </si>
  <si>
    <t>电动enable--车控点手动--电动disable--双击后备箱按钮（是/否）--看信号变化</t>
  </si>
  <si>
    <t>1.进入快捷控制-车外
2.手动模式</t>
  </si>
  <si>
    <t>1.后备箱小幅度（20度）开启关闭</t>
  </si>
  <si>
    <t>1.快速点击后备箱按钮</t>
  </si>
  <si>
    <t>1.不会退出快捷控制</t>
  </si>
  <si>
    <t>单机后备箱提示</t>
  </si>
  <si>
    <t>1.点击后备箱按钮</t>
  </si>
  <si>
    <t>1.toast提示“请双击控制后备箱”</t>
  </si>
  <si>
    <t>后备箱可用逻辑</t>
  </si>
  <si>
    <t>电源交互</t>
  </si>
  <si>
    <t>1.331 LockInhibit_ST = Inhibit</t>
  </si>
  <si>
    <t>1.后备箱不可用，点击置灰的后备箱按钮，弹出toast：该功能暂不可用</t>
  </si>
  <si>
    <t>1.IG=OFF ,ACC=ON
2.331 LockInhibit_ST = NO_Inhibit
3.车速&lt;0</t>
  </si>
  <si>
    <t>1.开启关闭后备箱</t>
  </si>
  <si>
    <t>1.后备箱正常打开关闭</t>
  </si>
  <si>
    <t>run模式下后备箱可用</t>
  </si>
  <si>
    <t>1.331 LockInhibit_ST = NO_Inhibit</t>
  </si>
  <si>
    <t>1.处于工厂模式</t>
  </si>
  <si>
    <t>后备箱不可用</t>
  </si>
  <si>
    <t>1.处于运输模式  167 Eng_D_Stat=0x01  3B2 Ignition_Status =run   LifeCycMde_D_Actl =transport</t>
  </si>
  <si>
    <t>1.后备箱不可用</t>
  </si>
  <si>
    <t>1.IG=OFF ,ACC=ON
2.331 LockInhibit_ST = NO_Inhibit</t>
  </si>
  <si>
    <t>1.发送202 Veh_V_ActlEng &gt;0,车速&gt;0</t>
  </si>
  <si>
    <t>1.非工厂，非运输模式
2.LockInhibit_ST = NO_Inhibit
3.车速&lt;0</t>
  </si>
  <si>
    <t>1.IG=OFF ,ACC=OFF</t>
  </si>
  <si>
    <t>后备箱可用</t>
  </si>
  <si>
    <t>1.IG=OFF  ,ACC=ON</t>
  </si>
  <si>
    <t>1.后备箱可用</t>
  </si>
  <si>
    <r>
      <rPr>
        <sz val="10"/>
        <rFont val="微软雅黑"/>
        <charset val="134"/>
      </rPr>
      <t xml:space="preserve">1.IG =RUN/START
2.DE01 6 5  </t>
    </r>
    <r>
      <rPr>
        <sz val="10"/>
        <color rgb="FFFF0000"/>
        <rFont val="微软雅黑"/>
        <charset val="134"/>
      </rPr>
      <t>transmission =Automatic ,</t>
    </r>
    <r>
      <rPr>
        <sz val="10"/>
        <rFont val="微软雅黑"/>
        <charset val="134"/>
      </rPr>
      <t xml:space="preserve">
 230 GearLvrPos_D_Actl=park</t>
    </r>
  </si>
  <si>
    <t>2.后备箱正确响应开启/关闭</t>
  </si>
  <si>
    <t>1.IG =RUN/START
2.DE01 6 5  transmission =Automatic ,</t>
  </si>
  <si>
    <t>1. 230 GearLvrPos_D_Actl ! =park</t>
  </si>
  <si>
    <t>1.IG =RUN/START
2.230 GearLvrPos_D_Actl=park</t>
  </si>
  <si>
    <t>1.配置DE01 6 5  transmission ！=Automatic</t>
  </si>
  <si>
    <t>3D车模-车身颜色-625</t>
  </si>
  <si>
    <t>3D车模-车身颜色显示</t>
  </si>
  <si>
    <r>
      <rPr>
        <sz val="10"/>
        <color indexed="8"/>
        <rFont val="微软雅黑"/>
        <charset val="134"/>
      </rPr>
      <t>1.车机供电正常</t>
    </r>
    <r>
      <rPr>
        <sz val="10"/>
        <color theme="1"/>
        <rFont val="等线"/>
        <charset val="134"/>
        <scheme val="minor"/>
      </rPr>
      <t xml:space="preserve">
</t>
    </r>
    <r>
      <rPr>
        <sz val="10"/>
        <color theme="1"/>
        <rFont val="等线"/>
        <charset val="134"/>
        <scheme val="minor"/>
      </rPr>
      <t>2.3D车模图片和当前车型匹配</t>
    </r>
    <r>
      <rPr>
        <sz val="10"/>
        <color theme="1"/>
        <rFont val="等线"/>
        <charset val="134"/>
        <scheme val="minor"/>
      </rPr>
      <t xml:space="preserve">
</t>
    </r>
    <r>
      <rPr>
        <sz val="10"/>
        <color theme="1"/>
        <rFont val="等线"/>
        <charset val="134"/>
        <scheme val="minor"/>
      </rPr>
      <t>3.进入Controller Launcher页面</t>
    </r>
  </si>
  <si>
    <t>1.使用DET 配置DE00 5 7 Color code =01,查看显示</t>
  </si>
  <si>
    <t>1.车身颜色显示为White</t>
  </si>
  <si>
    <t>1.使用DET 配置DE00 5 7 Color code =27,查看显示</t>
  </si>
  <si>
    <t>1.车身颜色显示为 Lustrous Grey</t>
  </si>
  <si>
    <t>1.使用DET 配置DE00 5 7 Color code =30,查看显示</t>
  </si>
  <si>
    <t>1.车身颜色显示为Blcak</t>
  </si>
  <si>
    <t>1.使用DET 配置DE00 5 7 Color code =53,查看显示</t>
  </si>
  <si>
    <t>1.车身颜色显示为TWISTER ORANGE</t>
  </si>
  <si>
    <t>1.使用DET 配置DE00 5 7 Color code =2B,查看显示</t>
  </si>
  <si>
    <t>1.车身颜色显示为GREY MATTER</t>
  </si>
  <si>
    <t>1.使用DET 配置DE00 5 7 Color code =41,查看显示</t>
  </si>
  <si>
    <t>1.车身颜色显示为BLUE PANTHER</t>
  </si>
  <si>
    <t>1.使用DET 配置DE00 5 7 Color code =71,查看显示</t>
  </si>
  <si>
    <t>1.车身颜色显示为DARK EMERALD</t>
  </si>
  <si>
    <t>2-1.1 app入口</t>
  </si>
  <si>
    <t>app入口-进入全部应用页面</t>
  </si>
  <si>
    <t>1.进入Launcher页面</t>
  </si>
  <si>
    <t>1.在Launcher屏点击所有应用图标</t>
  </si>
  <si>
    <t>1.进入全部应用页面</t>
  </si>
  <si>
    <t>1.切换非主题，查看显示</t>
  </si>
  <si>
    <t>1.界面、按钮随着主题变化</t>
  </si>
  <si>
    <t>分屏测试</t>
  </si>
  <si>
    <t>切换分屏-U6</t>
  </si>
  <si>
    <t>app入口-进入最近使用app页面</t>
  </si>
  <si>
    <t>1.在Launcher屏向右滑动</t>
  </si>
  <si>
    <t>1.进入最近使用app页面</t>
  </si>
  <si>
    <t>2-1.2 全部应用入口</t>
  </si>
  <si>
    <t>全部应用入口-车辆状况</t>
  </si>
  <si>
    <t>1.在全部应用界面滑动查找车辆状态图标并查看显示</t>
  </si>
  <si>
    <t>1.显示车辆状态应用图标</t>
  </si>
  <si>
    <t>全部应用入口-车辆状况-有异常</t>
  </si>
  <si>
    <t>1.进入全部应用页面
2.车辆状况有异常</t>
  </si>
  <si>
    <t>1.找到车辆状况应用图标并查看显示</t>
  </si>
  <si>
    <t>1.显示车辆状况应用图标，车辆状态的APP图标上需要显示红点标记；故障未处理完红点会一直显示。</t>
  </si>
  <si>
    <t>全部应用入口-车辆状况-故障处理完</t>
  </si>
  <si>
    <t>1.进入全部应用页面
2.车辆状况正常</t>
  </si>
  <si>
    <t>1.在全部应用界面滑动查看车辆状况图标</t>
  </si>
  <si>
    <t>1.显示车辆状况应用图标；车辆状态的APP图标上没有显示红点标记</t>
  </si>
  <si>
    <t>全部应用入口-进入VHA界面</t>
  </si>
  <si>
    <t>1.点击车辆状况应用图标</t>
  </si>
  <si>
    <t>1.进入VHA界面</t>
  </si>
  <si>
    <t>2-1.4 最近app入口</t>
  </si>
  <si>
    <t>最近app入口-进入VHA界面</t>
  </si>
  <si>
    <t>1.进入最近使用app页面
2.车辆状况最近使用过</t>
  </si>
  <si>
    <t>1.在最近使用app界面滑动查找车辆状况图标，点击车辆状况应用图标</t>
  </si>
  <si>
    <t>1.进入VHA界面（不论VHA APP是否首次被打开，进入VHA后停留在胎压监测。）</t>
  </si>
  <si>
    <t>2-1.25 Controller入口</t>
  </si>
  <si>
    <t>Controller入口-车辆状况异常显示-进入VHA界面</t>
  </si>
  <si>
    <t>1.进入Controller Launcher页面
2.车辆状况有异常(检测到低胎压)</t>
  </si>
  <si>
    <t>1.点击“检测到低胎压”</t>
  </si>
  <si>
    <t>1.进入胎压监测界面。</t>
  </si>
  <si>
    <t>Controller入口-车辆状况正常显示</t>
  </si>
  <si>
    <t>1.进入Controller Launcher页面</t>
  </si>
  <si>
    <t>1.查看Lanucher页面是否有车辆状况相关信息显示</t>
  </si>
  <si>
    <t>1.不显示任何车辆状况相关信息</t>
  </si>
  <si>
    <t>已配置TPMS语音入口</t>
  </si>
  <si>
    <t>1.已配置TPMS</t>
  </si>
  <si>
    <t>1.唤醒语音
2.tts：查看胎压</t>
  </si>
  <si>
    <t>2.语音反馈：已为您打开胎压页面 并进入vha页面-胎压监测分页</t>
  </si>
  <si>
    <t>未配置TPMS语音反馈</t>
  </si>
  <si>
    <t>1.未配置TPMS</t>
  </si>
  <si>
    <t>2.语音反馈：请在仪表端查看</t>
  </si>
  <si>
    <t>2-1.3 VHA界面</t>
  </si>
  <si>
    <t>VHA界面显示</t>
  </si>
  <si>
    <t>1.查看VHA界面显示</t>
  </si>
  <si>
    <t>1.在护航详情显示胎压监测、车辆养护、续航里程，右半部分显示对应的界面</t>
  </si>
  <si>
    <t>3 胎压监测分页不显示</t>
  </si>
  <si>
    <t>胎压监测分页不显示</t>
  </si>
  <si>
    <t>1.车机供电正常;
2.进入VHA界面</t>
  </si>
  <si>
    <t>1.配置字设置DE01 6 4 TPMS = 0
2.查看护航详情界面显示</t>
  </si>
  <si>
    <t>2.不显示胎压监测分页</t>
  </si>
  <si>
    <t>1.未配置胎压监测</t>
  </si>
  <si>
    <t>1.进入vha</t>
  </si>
  <si>
    <t>1.停留在第一个有异常的子菜单，若没有异常，则停留在第一个显示的页面</t>
  </si>
  <si>
    <t>3-1 进入胎压监测界面</t>
  </si>
  <si>
    <t>进入胎压监测界面</t>
  </si>
  <si>
    <t>1.车机供电正常;
2.已配置胎压监测
3.进入护航详情界面</t>
  </si>
  <si>
    <t>1.点击胎压监测分页</t>
  </si>
  <si>
    <t>2.右边显示胎压监测界面</t>
  </si>
  <si>
    <t>3-1.1 胎压监测系统状态</t>
  </si>
  <si>
    <t>胎压监测系统状态-胎压检测系统状态正常</t>
  </si>
  <si>
    <t>1.车机供电正常;
2.已配置胎压监测
3.连接CAN工具</t>
  </si>
  <si>
    <t>1.配置胎压状态为工作中 3B4h Tire_Press_System_Stat=0x4
2.配置四个轮胎状态为正常(3B4 Tire_Press_LF_Stat =1  Tire_Press_RF_Stat =1  Tire_Press_LR_OLR_Stat =1  Tire_Press_RR_ORR_Stat =1)
3.进入胎压监测界面，查看胎压监测系统状态信息显示</t>
  </si>
  <si>
    <t>2.显示”胎压正常“</t>
  </si>
  <si>
    <t>3-1.2 胎压监测系统状态</t>
  </si>
  <si>
    <t>胎压监测系统状态-胎压检测系统状态未知</t>
  </si>
  <si>
    <t>1.用CAN发送3B4h Tire_Press_System_Stat=0x0
2.进入胎压监测界面，查看胎压监测系统状态信息显示</t>
  </si>
  <si>
    <t>2.显示”胎压监测系统状态未知“</t>
  </si>
  <si>
    <t>胎压监测系统状态-胎压检测系统发生错误</t>
  </si>
  <si>
    <t>1.用CAN发送3B4h Tire_Press_System_Stat=0x1
2.进入胎压监测界面，查看胎压监测系统状态信息显示</t>
  </si>
  <si>
    <t>2.显示”胎压监测系统发生错误“</t>
  </si>
  <si>
    <t>胎压监测系统状态-胎压检测系统传感器发生错误</t>
  </si>
  <si>
    <t>1.用CAN发送3B4h Tire_Press_System_Stat=0x2
2.进入胎压监测界面，查看胎压监测系统状态信息显示</t>
  </si>
  <si>
    <t>2.显示”胎压监测系统传感器发生错误“</t>
  </si>
  <si>
    <t>胎压监测系统状态-检测到低胎压</t>
  </si>
  <si>
    <t>1.用CAN发送3B4h Tire_Press_System_Stat=0x3
2.进入胎压监测界面，查看胎压监测系统状态信息显示</t>
  </si>
  <si>
    <t>2.显示”检测到低胎压“</t>
  </si>
  <si>
    <t>胎压监测系统状态-胎压检测系统工作中</t>
  </si>
  <si>
    <t>1.用CAN发送3B4h Tire_Press_System_Stat=0x4
2.进入胎压监测界面，查看胎压监测系统状态信息显示</t>
  </si>
  <si>
    <t>2.显示”胎压监测系统工作中...“</t>
  </si>
  <si>
    <t>胎压监测系统状态-胎压检测系统训练中-左前</t>
  </si>
  <si>
    <t>1.车机供电正常;
2.配置字设置TPMS DE01 6 4 TPMS = 2
3.连接CAN工具</t>
  </si>
  <si>
    <t>1.用CAN发送3B4h Tire_Press_System_Stat=0x5
2.进入胎压监测界面，查看胎压监测系统状态信息显示</t>
  </si>
  <si>
    <t>2.显示”胎压监测系统训练中“</t>
  </si>
  <si>
    <t>胎压监测系统状态-胎压检测系统训练中-右前</t>
  </si>
  <si>
    <t>1.用CAN发送3B4h Tire_Press_System_Stat=0x6
2.进入胎压监测界面，查看胎压监测系统状态信息显示</t>
  </si>
  <si>
    <t>胎压监测系统状态-胎压检测系统训练中-右后</t>
  </si>
  <si>
    <t>1.用CAN发送3B4h Tire_Press_System_Stat=0x7
2.进入胎压监测界面，查看胎压监测系统状态信息显示</t>
  </si>
  <si>
    <t>胎压监测系统状态-胎压检测系统训练中-外右后</t>
  </si>
  <si>
    <t>1.用CAN发送3B4h Tire_Press_System_Stat=0x8
2.进入胎压监测界面，查看胎压监测系统状态信息显示</t>
  </si>
  <si>
    <t>胎压监测系统状态-胎压检测系统训练中-内右后</t>
  </si>
  <si>
    <t>1.用CAN发送3B4h Tire_Press_System_Stat=0x9
2.进入胎压监测界面，查看胎压监测系统状态信息显示</t>
  </si>
  <si>
    <t>1.用CAN发送3B4h Tire_Press_System_Stat=0xA
2.进入胎压监测界面，查看胎压监测系统状态信息显示</t>
  </si>
  <si>
    <t>胎压监测系统状态-胎压检测系统训练中-外左后</t>
  </si>
  <si>
    <t>1.车机供电正常;
2.配置字设置TPMS DE01 6 4 TPMS = 2
4.连接CAN工具</t>
  </si>
  <si>
    <t>1.用CAN发送3B4h Tire_Press_System_Stat=0xB
3.查看胎压监测界面的胎压监测系统状态信息显示</t>
  </si>
  <si>
    <t>胎压监测系统状态-胎压检测系统训练中-内左后</t>
  </si>
  <si>
    <t>1.用CAN发送3B4h Tire_Press_System_Stat=0xC
2.进入胎压监测界面，查看胎压监测系统状态信息显示</t>
  </si>
  <si>
    <t>胎压监测系统状态-胎压检测系统训练完毕</t>
  </si>
  <si>
    <t>1.用CAN发送3B4h Tire_Press_System_Stat=0xD
2.进入胎压监测界面，查看胎压监测系统状态信息显示</t>
  </si>
  <si>
    <t>2.显示”胎压监测系统训练完毕“</t>
  </si>
  <si>
    <t>胎压监测系统状态-胎压检测系统未完成训练</t>
  </si>
  <si>
    <t>1.用CAN发送3B4h Tire_Press_System_Stat=0xE
2.进入胎压监测界面，查看胎压监测系统状态信息显示</t>
  </si>
  <si>
    <t>2.显示”胎压监测系统未完成训练“</t>
  </si>
  <si>
    <t>3-1.2.2正常胎压状态显示</t>
  </si>
  <si>
    <t>胎压监测中-正常胎压状态显示-左前轮胎胎压正常</t>
  </si>
  <si>
    <t>1.车机供电正常;
2.配置字设置TPMS DE01 6 4 TPMS = 2
3.连接CAN工具
4.胎压监测中状态</t>
  </si>
  <si>
    <t>1.用CAN发送
3B4h Tire_Press_LF_Stat=0x1; 
2.进入胎压监测界面，查看左前胎压信息显示</t>
  </si>
  <si>
    <t>2.显示胎压状态-正常</t>
  </si>
  <si>
    <t>胎压监测中-正常胎压状态显示-左后轮胎胎压正常</t>
  </si>
  <si>
    <t>1.用CAN发送
3B4h Tire_Press_LR_OLR_Stat=0x1; 
2.进入胎压监测界面，查看左后胎压信息显示</t>
  </si>
  <si>
    <t>胎压监测中-正常胎压状态显示-右前轮胎胎压正常</t>
  </si>
  <si>
    <t>1.用CAN发送
3B4h Tire_Press_RF_Stat=0x1; 
2.进入胎压监测界面，查看右前胎压信息显示</t>
  </si>
  <si>
    <t>胎压监测中-正常胎压状态显示-右后轮胎胎压正常</t>
  </si>
  <si>
    <t>1.用CAN发送
3B4h Tire_Press_RR_ORR_Stat=0x1; 
2.进入胎压监测界面，查看右后胎压信息显示</t>
  </si>
  <si>
    <t>胎压监测中-正常胎压状态显示-左前和左后胎压正常</t>
  </si>
  <si>
    <t>1.用CAN发送
3B4h Tire_Press_LF_Stat=0x1; 
3B4h Tire_Press_LR_OLR_Stat=0x1; 
2.进入胎压监测界面，查看左前和左后胎压信息显示</t>
  </si>
  <si>
    <t>胎压监测中-正常胎压状态显示-左前和右前胎压正常</t>
  </si>
  <si>
    <t>1.用CAN发送
3B4h Tire_Press_LF_Stat=0x1; 
3B4h Tire_Press_RF_Stat=0x1; 
2.进入胎压监测界面，查看左前和右前胎压信息显示</t>
  </si>
  <si>
    <t>胎压监测中-正常胎压状态显示-左前和右后胎压正常</t>
  </si>
  <si>
    <t>1.用CAN发送
3B4h Tire_Press_LF_Stat=0x1; 
3B4h Tire_Press_RR_ORR_Stat=0x1; 
2.进入胎压监测界面，查看左前和右后胎压信息显示</t>
  </si>
  <si>
    <t>胎压监测中-正常胎压状态显示-右前和右后胎压正常</t>
  </si>
  <si>
    <t>1.用CAN发送
3B4h Tire_Press_RF_Stat=0x1; 
3B4h Tire_Press_RR_ORR_Stat=0x1; 
2.进入胎压监测界面，查看右前和右后胎压信息显示</t>
  </si>
  <si>
    <t>胎压监测中-正常胎压状态显示-左前、左后和右前胎压正常</t>
  </si>
  <si>
    <t>1.用CAN发送
3B4h Tire_Press_LF_Stat=0x1; 
3B4h Tire_Press_LR_OLR_Stat=0x1; 
3B4h Tire_Press_RF_Stat=0x1; 
2.进入胎压监测界面，查看左前、左后和右前胎压信息显示</t>
  </si>
  <si>
    <t>胎压监测中-正常胎压状态显示-左前、左后和右后胎压正常</t>
  </si>
  <si>
    <t>1.用CAN发送
3B4h Tire_Press_LF_Stat=0x1; 
3B4h Tire_Press_LR_OLR_Stat=0x1; 
3B4h Tire_Press_RR_ORR_Stat=0x1; 
2.进入胎压监测界面，查看左前、左后和右后胎压信息显示</t>
  </si>
  <si>
    <t>胎压监测中-正常胎压状态显示-左前、右前和右后胎压正常</t>
  </si>
  <si>
    <t>1.用CAN发送
3B4h Tire_Press_LF_Stat=0x1; 
3B4h Tire_Press_RF_Stat=0x1; 
3B4h Tire_Press_RR_ORR_Stat=0x1; 
2.进入胎压监测界面，查看左前、右前和右后胎压信息显示</t>
  </si>
  <si>
    <t>胎压监测中-正常胎压状态显示-左前、左后、右前和右后胎压正常</t>
  </si>
  <si>
    <t>1.用CAN发送
3B4h Tire_Press_LF_Stat=0x1; 
3B4h Tire_Press_LR_OLR_Stat=0x1; 
3B4h Tire_Press_RF_Stat=0x1; 
3B4h Tire_Press_RR_ORR_Stat=0x1; 
2.进入胎压监测界面，查看左前、左后、右前和右后胎压信息显示</t>
  </si>
  <si>
    <t>3-1.2.3车辆图片显示</t>
  </si>
  <si>
    <t>胎压监测中-车辆图片显示</t>
  </si>
  <si>
    <t>1.车机供电正常;
2.已配置胎压监测
3.连接CAN工具
4.胎压监测中状态</t>
  </si>
  <si>
    <t>1.进入胎压监测界面，查看车辆图片显示</t>
  </si>
  <si>
    <t>1.车辆图片和当前车型保持一致</t>
  </si>
  <si>
    <t>3-1.2.4胎压状态非正常/低/显示</t>
  </si>
  <si>
    <t>胎压监测中-左前胎压状态未知</t>
  </si>
  <si>
    <t>1.用CAN发送
3B4h Tire_Press_LF_Stat=0x0; 
2.进入胎压监测界面，查看左前胎压信息显示</t>
  </si>
  <si>
    <t>2.显示“--”</t>
  </si>
  <si>
    <t>1.用CAN发送
3B4h Tire_Press_LF_Stat=0x3; 
2.进入胎压监测界面，查看左前胎压信息显示</t>
  </si>
  <si>
    <t>胎压监测中-左前胎压状态警报</t>
  </si>
  <si>
    <t>1.用CAN发送
3B4h Tire_Press_LF_Stat=0x4;  
2.进入胎压监测界面，查看左前胎压信息显示</t>
  </si>
  <si>
    <t>2.显示“低胎压”</t>
  </si>
  <si>
    <t>胎压监测中-左前胎压状态不支持</t>
  </si>
  <si>
    <t>1.用CAN发送
3B4h Tire_Press_LF_Stat=0xF; 
2.进入胎压监测界面，查看左前胎压信息显示</t>
  </si>
  <si>
    <t>胎压监测中-右前胎压状态未知</t>
  </si>
  <si>
    <t>1.用CAN发送
3B4h Tire_Press_RF_Stat=0x0; 
2.进入胎压监测界面，查看右前胎压信息显示</t>
  </si>
  <si>
    <t>胎压监测中-右前胎压状态错误</t>
  </si>
  <si>
    <t>1.用CAN发送
3B4h Tire_Press_RF_Stat=0x3;
2.进入胎压监测界面，查看右前胎压信息显示</t>
  </si>
  <si>
    <t>胎压监测中-右前胎压状态警报</t>
  </si>
  <si>
    <t>1.用CAN发送
3B4h Tire_Press_RF_Stat=0x4; 
2.进入胎压监测界面，查看右前胎压信息显示</t>
  </si>
  <si>
    <t>胎压监测中-右前胎压状态不支持</t>
  </si>
  <si>
    <t>1.用CAN发送
3B4h Tire_Press_RF_Stat=0xF; 
2.进入胎压监测界面，查看右前胎压信息显示</t>
  </si>
  <si>
    <t>胎压监测中-左后胎压状态未知</t>
  </si>
  <si>
    <t>1.用CAN发送
3B4h Tire_Press_LR_OLR_Stat=0x0; 
2.进入胎压监测界面，查看左后胎压信息显示</t>
  </si>
  <si>
    <t>胎压监测中-左后胎压状态错误</t>
  </si>
  <si>
    <t>1.用CAN发送
3B4h Tire_Press_LR_OLR_Stat=0x3; 
2.进入胎压监测界面，查看左后胎压信息显示</t>
  </si>
  <si>
    <t>胎压监测中-左后胎压状态警报</t>
  </si>
  <si>
    <t>1.用CAN发送
3B4h Tire_Press_LR_OLR_Stat=0x4; 
2.进入胎压监测界面，查看左后胎压信息显示</t>
  </si>
  <si>
    <t>胎压监测中-左后胎压状态不支持</t>
  </si>
  <si>
    <t>1.用CAN发送
3B4h Tire_Press_LR_OLR_Stat=0xF; 
2.进入胎压监测界面，查看左后胎压信息显示</t>
  </si>
  <si>
    <t>胎压监测中-右后胎压状态未知</t>
  </si>
  <si>
    <t>1.用CAN发送
3B4h Tire_Press_RR_ORR_Stat=0x0;
2.进入胎压监测界面，查看右后胎压信息显示</t>
  </si>
  <si>
    <t>胎压监测中-右后胎压状态错误</t>
  </si>
  <si>
    <t>1.用CAN发送
3B4h Tire_Press_RR_ORR_Stat=0x3; 
2.进入胎压监测界面，查看右后胎压信息显示</t>
  </si>
  <si>
    <t>胎压监测中-右后胎压状态警报</t>
  </si>
  <si>
    <t>1.用CAN发送
3B4h Tire_Press_RR_ORR_Stat=0x4; 
2.进入胎压监测界面，查看右后胎压信息显示</t>
  </si>
  <si>
    <t>胎压监测中-右后胎压状态不支持</t>
  </si>
  <si>
    <t>1.用CAN发送
3B4h Tire_Press_RR_ORR_Stat=0xF; 
2.进入胎压监测界面，查看右后胎压信息显示</t>
  </si>
  <si>
    <t>3-1.3 低胎压不触发消息提醒</t>
  </si>
  <si>
    <t>监测到低胎压-不触发消息提醒</t>
  </si>
  <si>
    <t>1.用CAN发送3B4h Tire_Press_System_Stat=0x3
2.查看信息中心提示</t>
  </si>
  <si>
    <t>2.不需要触发消息中心提醒</t>
  </si>
  <si>
    <t>3-1.3.2正常胎压状态显示</t>
  </si>
  <si>
    <t>监测到低胎压-正常胎压状态显示-左前轮胎胎压正常</t>
  </si>
  <si>
    <t>1.车机供电正常;
2.已配置胎压监测
3.连接CAN工具
4.监测到低胎压状态</t>
  </si>
  <si>
    <t>1.用CAN发送
3B4h Tire_Press_LF_Stat=0x1;  
2.进入胎压监测界面，查看左前胎压信息显示</t>
  </si>
  <si>
    <t>2.左前轮显示胎压状态-正常</t>
  </si>
  <si>
    <t>监测到低胎压-正常胎压状态显示-左后轮胎胎压正常</t>
  </si>
  <si>
    <t>1.车机供电正常;
2.配置字设置TPMS DE01 6 4 TPMS = 2
3.连接CAN工具
4.监测到低胎压状态</t>
  </si>
  <si>
    <t>2.左后轮显示胎压状态-正常</t>
  </si>
  <si>
    <t>监测到低胎压-正常胎压状态显示-右前轮胎胎压正常</t>
  </si>
  <si>
    <t>1.用CAN发送
3B4h Tire_Press_RF_Stat=0x1;  
2.进入胎压监测界面，查看右前胎压信息显示</t>
  </si>
  <si>
    <t>2.右前轮显示胎压状态-正常</t>
  </si>
  <si>
    <t>监测到低胎压-正常胎压状态显示-右后轮胎胎压正常</t>
  </si>
  <si>
    <t>1.用CAN发送
3B4h Tire_Press_RR_ORR_Stat=0x1;  
2.进入胎压监测界面，查看右后胎压信息显示</t>
  </si>
  <si>
    <t>2.右后轮显示胎压状态-正常</t>
  </si>
  <si>
    <t>监测到低胎压-正常胎压状态显示-左前和左后胎压正常</t>
  </si>
  <si>
    <t>1.用CAN发送
3B4h Tire_Press_LF_Stat=0x1;   
3B4h Tire_Press_LR_OLR_Stat=0x1;
2.进入胎压监测界面，查看左前和左后胎压信息显示</t>
  </si>
  <si>
    <t>2.左前和左后轮显示胎压状态-正常</t>
  </si>
  <si>
    <t>监测到低胎压-正常胎压状态显示-左前和右前胎压正常</t>
  </si>
  <si>
    <t>2.左前和右前轮显示胎压状态-正常</t>
  </si>
  <si>
    <t>监测到低胎压-正常胎压状态显示-左前和右后胎压正常</t>
  </si>
  <si>
    <t>1.用CAN发送
3B4h Tire_Press_LF_Stat=0x1;  
3B4h Tire_Press_RR_ORR_Stat=0x1; 
2.进入胎压监测界面，查看左前和右后胎压信息显示</t>
  </si>
  <si>
    <t>2.左前和右后轮显示胎压状态-正常</t>
  </si>
  <si>
    <t>监测到低胎压-正常胎压状态显示-右前和右后胎压正常</t>
  </si>
  <si>
    <t>2.右前和右后轮显示胎压状态-正常</t>
  </si>
  <si>
    <t>监测到低胎压-正常胎压状态显示-左前、左后和右前胎压正常</t>
  </si>
  <si>
    <t>1.用CAN发送
3B4h Tire_Press_LF_Stat=0x1;   
3B4h Tire_Press_LR_OLR_Stat=0x1; 
3B4h Tire_Press_RF_Stat=0x1; 
2.进入胎压监测界面，查看左前、左后和右前胎压信息显示</t>
  </si>
  <si>
    <t>2.左前、左后和右前轮显示胎压状态-正常</t>
  </si>
  <si>
    <t>监测到低胎压-正常胎压状态显示-左前、左后和右后胎压正常</t>
  </si>
  <si>
    <t>1.用CAN发送
3B4h Tire_Press_LF_Stat=0x1;  
3B4h Tire_Press_LR_OLR_Stat=0x1; 
3B4h Tire_Press_RR_ORR_Stat=0x1; 
2.进入胎压监测界面，查看左前、左后和右后胎压信息显示</t>
  </si>
  <si>
    <t>2.左前、左后和右后轮显示胎压状态-正常</t>
  </si>
  <si>
    <t>监测到低胎压-正常胎压状态显示-左前、右前和右后胎压正常</t>
  </si>
  <si>
    <t>1.用CAN发送
3B4h Tire_Press_LF_Stat=0x1;  
3B4h Tire_Press_RF_Stat=0x1; 
3B4h Tire_Press_RR_ORR_Stat=0x1; 
2.进入胎压监测界面，查看左前、右前和右后胎压信息显示</t>
  </si>
  <si>
    <t>2.左前、右前和右后轮显示胎压状态-正常</t>
  </si>
  <si>
    <t>3-1.3.3车辆图片显示</t>
  </si>
  <si>
    <t>监测到低胎压-车辆图片显示</t>
  </si>
  <si>
    <t>3-1.3.4胎压状态非正常/低/ 显示</t>
  </si>
  <si>
    <t>监测到低胎压-左前胎压状态未知</t>
  </si>
  <si>
    <t>1.车机供电正常;
2.配置PMS Support=0x1
3.连接CAN工具
4.监测到低胎压状态</t>
  </si>
  <si>
    <t>监测到低胎压-左前胎压状态错误</t>
  </si>
  <si>
    <t>监测到低胎压-左前胎压状态警报</t>
  </si>
  <si>
    <t>1.用CAN发送
3B4h Tire_Press_LF_Stat=0x4; 
2.进入胎压监测界面，查看左前胎压信息显示</t>
  </si>
  <si>
    <t>监测到低胎压-左前胎压状态不支持</t>
  </si>
  <si>
    <t>1.用CAN发送
3B4h Tire_Press_LF_Stat=0x15; 
2.进入胎压监测界面，查看左前胎压信息显示</t>
  </si>
  <si>
    <t>监测到低胎压-右前胎压状态未知</t>
  </si>
  <si>
    <t>监测到低胎压-右前胎压状态错误</t>
  </si>
  <si>
    <t>1.用CAN发送
3B4h Tire_Press_RF_Stat=0x3; 
2.进入胎压监测界面，查看右前胎压信息显示</t>
  </si>
  <si>
    <t>监测到低胎压-右前胎压状态警报</t>
  </si>
  <si>
    <t>1.用CAN发送
3B4h Tire_Press_RF_Stat=0x4;
2.进入胎压监测界面，查看右前胎压信息显示</t>
  </si>
  <si>
    <t>监测到低胎压-右前胎压状态不支持</t>
  </si>
  <si>
    <t>1.用CAN发送
3B4h Tire_Press_RF_Stat=0x15; 
2.进入胎压监测界面，查看右前胎压信息显示</t>
  </si>
  <si>
    <t>监测到低胎压-左后胎压状态未知</t>
  </si>
  <si>
    <t>监测到低胎压-左后胎压状态错误-</t>
  </si>
  <si>
    <t>1.用CAN发送
3B4h Tire_Press_LR_OLR_Stat=0x3;  
2.进入胎压监测界面，查看左后胎压信息显示</t>
  </si>
  <si>
    <t>监测到低胎压-左后胎压状态警报-</t>
  </si>
  <si>
    <t>1.用CAN发送
3B4h Tire_Press_LR_OLR_Stat=0x4;
2.进入胎压监测界面，查看左后胎压信息显示</t>
  </si>
  <si>
    <t>监测到低胎压-左后胎压状态不支持</t>
  </si>
  <si>
    <t>1.用CAN发送
3B4h Tire_Press_LR_OLR_Stat=0x15; 
2.进入胎压监测界面，查看左后胎压信息显示</t>
  </si>
  <si>
    <t>监测到低胎压-右后胎压状态未知</t>
  </si>
  <si>
    <t>1.用CAN发送
3B4h Tire_Press_RR_ORR_Stat=0x0; 
2.进入胎压监测界面，查看右后胎压信息显示</t>
  </si>
  <si>
    <t>监测到低胎压-右后胎压状态错误-</t>
  </si>
  <si>
    <t>1.用CAN发送
3B4h Tire_Press_RR_ORR_Stat=0x3;
2.进入胎压监测界面，查看右后胎压信息显示</t>
  </si>
  <si>
    <t>监测到低胎压-右后胎压状态警报-</t>
  </si>
  <si>
    <t>监测到低胎压-右后胎压状态不支持-</t>
  </si>
  <si>
    <t>1.用CAN发送
3B4h Tire_Press_RR_ORR_Stat=0x15;
2.进入胎压监测界面，查看右后胎压信息显示</t>
  </si>
  <si>
    <t>3-1.3.5胎压状态低且胎压值有效显示</t>
  </si>
  <si>
    <t>监测到低胎压-左前轮胎胎压低</t>
  </si>
  <si>
    <t>1.用CAN发送
3B4h Tire_Press_LF_Stat=0x2; 
2.进入胎压监测界面，查看左前轮胎胎压监测信息显示</t>
  </si>
  <si>
    <t>2.左前轮橙色字体显示“低胎压”</t>
  </si>
  <si>
    <t>监测到低胎压-左后轮胎胎压低</t>
  </si>
  <si>
    <t>1.用CAN发送
3B4h Tire_Press_LR_OLR_Stat=0x2; 
2.进入胎压监测界面，查看左后轮胎胎压监测信息显示</t>
  </si>
  <si>
    <t>2.左后轮胎橙色字体显示“低胎压”</t>
  </si>
  <si>
    <t>监测到低胎压-右前轮胎胎压低</t>
  </si>
  <si>
    <t>1.用CAN发送
3B4h Tire_Press_RF_Stat=0x2; 
2.进入胎压监测界面，查看右前轮胎胎压监测信息显示</t>
  </si>
  <si>
    <t>2.右前轮胎橙色字体显示“低胎压”</t>
  </si>
  <si>
    <t>监测到低胎压-右后轮胎胎压低</t>
  </si>
  <si>
    <t>1.用CAN发送
3B4h Tire_Press_RR_ORR_Stat=0x2; 
2.进入胎压监测界面，查看右后轮胎胎压监测信息显示</t>
  </si>
  <si>
    <t>2.右后轮胎橙色字体显示“低胎压”</t>
  </si>
  <si>
    <t>监测到低胎压-左前和左后胎压低</t>
  </si>
  <si>
    <t>1.用CAN发送
3B4h Tire_Press_LF_Stat=0x2; 
3B4h Tire_Press_LR_OLR_Stat=0x2; 
2.进入胎压监测界面，查看胎压监测信息显示</t>
  </si>
  <si>
    <t>2.左前和左后轮胎橙色字体提示“低胎压”</t>
  </si>
  <si>
    <t>监测到低胎压-左前和右前胎压低</t>
  </si>
  <si>
    <t>1.用CAN发送
3B4h Tire_Press_LF_Stat=0x2; 
3B4h Tire_Press_RF_Stat=0x2; 
2.进入胎压监测界面，查看胎压监测信息显示</t>
  </si>
  <si>
    <t>2.左前和右前轮胎橙色字体提示“低胎压”</t>
  </si>
  <si>
    <t>监测到低胎压-左前和右后胎压低</t>
  </si>
  <si>
    <t>1.用CAN发送
3B4h Tire_Press_LF_Stat=0x2; 
3B4h Tire_Press_RR_ORR_Stat=0x2; 
2.进入胎压监测界面，查看胎压监测信息显示</t>
  </si>
  <si>
    <t>2.左前和右后轮胎橙色字体提示“低胎压”</t>
  </si>
  <si>
    <t>监测到低胎压-右前和右后胎压低</t>
  </si>
  <si>
    <t>1.用CAN发送
3B4h Tire_Press_RF_Stat=0x2; 
3B4h Tire_Press_RR_ORR_Stat=0x2; 
2.进入胎压监测界面，查看胎压监测信息显示</t>
  </si>
  <si>
    <t>2.右前和右后轮胎橙色字体提示“低胎压”</t>
  </si>
  <si>
    <t>监测到低胎压-左前、左后和右前胎压低</t>
  </si>
  <si>
    <t>1.用CAN发送
3B4h Tire_Press_LF_Stat=0x2;
3B4h Tire_Press_LR_OLR_Stat=0x2; 
3B4h Tire_Press_RF_Stat=0x2; 
2.进入胎压监测界面，查看胎压监测信息显示</t>
  </si>
  <si>
    <t>2.左前、左后和右前轮胎橙色字体提示“低胎压”</t>
  </si>
  <si>
    <t>监测到低胎压-左前、左后和右后胎压低</t>
  </si>
  <si>
    <t>1.用CAN发送
3B4h Tire_Press_LF_Stat=0x2; 
3B4h Tire_Press_LR_OLR_Stat=0x2; 
3B4h Tire_Press_RR_ORR_Stat=0x2; 
2.进入胎压监测界面，查看胎压监测信息显示</t>
  </si>
  <si>
    <t>监测到低胎压-左前、右前和右后胎压低</t>
  </si>
  <si>
    <t>1.用CAN发送
3B4h Tire_Press_LF_Stat=0x2; 
3B4h Tire_Press_RF_Stat=0x2; 
3B4h Tire_Press_RR_ORR_Stat=0x2; 
2.进入胎压监测界面，查看胎压监测信息显示</t>
  </si>
  <si>
    <t>监测到低胎压-左前、左后、右前和右后胎压低</t>
  </si>
  <si>
    <t>1.用CAN发送
3B4h Tire_Press_LF_Stat=0x2; 
3B4h Tire_Press_LR_OLR_Stat=0x2; 
3B4h Tire_Press_RF_Stat=0x2; 
3B4h Tire_Press_RR_ORR_Stat=0x2; 
2.进入胎压监测界面，查看胎压监测信息显示</t>
  </si>
  <si>
    <t>2.左前、左后、右前和右后轮胎橙色字体提示“低胎压”</t>
  </si>
  <si>
    <t>3-1.3.6胎压监测分页提醒显示</t>
  </si>
  <si>
    <t>监测到低胎压-胎压监测分页提醒显示</t>
  </si>
  <si>
    <t>1.查看胎压监测分页显示</t>
  </si>
  <si>
    <t>1.显示故障提醒图标，如果故障没清除，图标一直显示</t>
  </si>
  <si>
    <t>3-1.3.7VHA界面故障提醒显示</t>
  </si>
  <si>
    <t>监测到低胎压-VHA界面故障提醒显示</t>
  </si>
  <si>
    <t>1.查看VHA界面故障提醒显示</t>
  </si>
  <si>
    <t>1.显示：标题：监测到低胎压，且在标题左侧显示低胎压图标，标题下方展示提醒文本：“车辆在低胎压情况下行驶可能会造成安全事故”，右侧展示车模</t>
  </si>
  <si>
    <t>3-1.4 发动机未启动界面</t>
  </si>
  <si>
    <t>未启动发动机时的显示</t>
  </si>
  <si>
    <t>1.车机供电正常;
2.已配置胎压监测
3.发送机未启动</t>
  </si>
  <si>
    <t>1.查看胎压监测界面</t>
  </si>
  <si>
    <t>1.显示“请先启动发动机”，tab上不显示红点</t>
  </si>
  <si>
    <t>3-1.5 被动胎压检测-胎压正常（车型仅支持被动胎压检测）</t>
  </si>
  <si>
    <t>胎压正常时的显示</t>
  </si>
  <si>
    <t>1.车机供电正常;
2.配置PMS Support=0x0 （./yfdbus_send AI.lv.ipcl.out vip2gip_VehicleNetwork 0x02,0x21,0x40,0x32,0x78,0x00,0x00,0x00）
3.被动胎压检测正常</t>
  </si>
  <si>
    <t>1. 执行 
查看VHA界面</t>
  </si>
  <si>
    <t>1.显示：标题：胎压正常，左侧显示正常图标，标题下方展示提醒文本：“胎压正常，胎压正常请安心驾驶”，右侧展示车模</t>
  </si>
  <si>
    <t>3-1.6 被动胎压检测-低胎压（车型仅支持被动胎压检测）</t>
  </si>
  <si>
    <t>低胎压时的显示</t>
  </si>
  <si>
    <t>1. 3B4h Tire_Press_System_Stat=0x3
查看VHA界面</t>
  </si>
  <si>
    <t>1.显示“检测到低胎压”，车辆在低胎压情况下行驶可能会造成安全事故，在车辆上显示预警图标</t>
  </si>
  <si>
    <t>3-1.7 被动胎压检测-发送机未启动（车型仅支持被动胎压检测）</t>
  </si>
  <si>
    <t>发送机未启动时的显示</t>
  </si>
  <si>
    <t>1.车机供电正常;
2.配置PMS Support=0x0 （./yfdbus_send AI.lv.ipcl.out vip2gip_VehicleNetwork 0x02,0x21,0x40,0x32,0x78,0x00,0x00,0x00
3.被动胎压检测发动机未启动</t>
  </si>
  <si>
    <t>1. 167  PwPckTq_D_Stat   =OFF
查看胎压监测界面</t>
  </si>
  <si>
    <t>4 车辆养护分页不显示</t>
  </si>
  <si>
    <t>车辆养护分页不显示</t>
  </si>
  <si>
    <t>1.车机供电正常;</t>
  </si>
  <si>
    <t>1.配置字设置机油提醒不可用（./yfdbus_send AI.lv.ipcl.out vip2gip_VehicleNetwork 0x02,0x21,0x40,0x33,0x5D,0x00,0x00,0x00）
2.查看护航详情界面显示</t>
  </si>
  <si>
    <t>2.不显示车辆养护分页</t>
  </si>
  <si>
    <t>4-1进入车辆养护</t>
  </si>
  <si>
    <t>进入车辆养护</t>
  </si>
  <si>
    <t>1.车机供电正常;
2.配置字设置机油提醒可用（./yfdbus_send AI.lv.ipcl.out vip2gip_VehicleNetwork 0x02,0x21,0x40,0x33,0x5D,0x00,0x00,0x01）</t>
  </si>
  <si>
    <t>1.点击车辆养护分页</t>
  </si>
  <si>
    <t>2.右边显示车辆养护界面</t>
  </si>
  <si>
    <t>1. 167  PwPckTq_D_Stat   =OFF
查看车辆养护界面</t>
  </si>
  <si>
    <t>4-1.1.2机油寿命显示</t>
  </si>
  <si>
    <t>机油寿命良好-机油寿命显示-机油寿命100%</t>
  </si>
  <si>
    <t>1.车机供电正常;
2.配置字设置机油提醒可用（./yfdbus_send AI.lv.ipcl.out vip2gip_VehicleNetwork 0x02,0x21,0x40,0x33,0x5D,0x00,0x00,0x01）
3.连接CAN工具</t>
  </si>
  <si>
    <t>1.用CAN发送179h EngOilLife_Pc_Actl=100
2.进入车辆养护界面，查看车辆养护信息中的机油寿命显示</t>
  </si>
  <si>
    <t>2.显示机油寿命百分比，采用进度条方式显示，进度条显示为蓝色</t>
  </si>
  <si>
    <t>机油寿命良好-机油寿命显示-机油寿命40%</t>
  </si>
  <si>
    <t>1.用CAN发送179h EngOilLife_Pc_Actl=40
2.进入车辆养护界面，查看车辆养护信息中的机油寿命显示</t>
  </si>
  <si>
    <t>机油寿命良好-机油寿命显示-机油寿命6%</t>
  </si>
  <si>
    <t>1.用CAN发送179h EngOilLife_Pc_Actl=6
2.进入车辆养护界面，查看车辆养护信息中的机油寿命显示</t>
  </si>
  <si>
    <t>4-1.1.3提示显示</t>
  </si>
  <si>
    <t>机油寿命良好-提示显示-机油寿命100%</t>
  </si>
  <si>
    <t>1.用CAN发送179h EngOilLife_Pc_Actl=100
2.进入车辆养护界面，查看车辆养护信息中的提示显示</t>
  </si>
  <si>
    <t>2.显示”您当前机油寿命处于良好范围“</t>
  </si>
  <si>
    <t>1.用CAN发送179h EngOilLife_Pc_Actl=40
2.进入车辆养护界面，查看车辆养护信息中的提示显示</t>
  </si>
  <si>
    <t>机油寿命良好-提示显示-机油寿命6%</t>
  </si>
  <si>
    <t>1.用CAN发送179h EngOilLife_Pc_Actl=6
2.进入车辆养护界面，查看车辆养护信息中的提示显示</t>
  </si>
  <si>
    <t>4-1.2.1车辆养护分页提醒显示</t>
  </si>
  <si>
    <t>机油寿命不足-车辆养护分页提醒显示</t>
  </si>
  <si>
    <t>1.车机供电正常;
2.配置字设置机油提醒可用（./yfdbus_send AI.lv.ipcl.out vip2gip_VehicleNetwork 0x02,0x21,0x40,0x33,0x5D,0x00,0x00,0x01）
3.连接CAN工具 
4.用CAN发送179h EngOilLife_Pc_Actl=0x5</t>
  </si>
  <si>
    <t>1.查看车辆养护分页提醒显示</t>
  </si>
  <si>
    <t>1.车辆养护分页上显示提醒图标</t>
  </si>
  <si>
    <t>4-1.3.3机油寿命显示</t>
  </si>
  <si>
    <t>机油寿命耗尽-机油寿命显示-机油寿命5%</t>
  </si>
  <si>
    <t>1.车机供电正常;
2.配置字设置机油提醒可用（./yfdbus_send AI.lv.ipcl.out vip2gip_VehicleNetwork 0x02,0x21,0x40,0x33,0x5D,0x00,0x00,0x01）
3.连接CAN工具 
4.机油寿命不足</t>
  </si>
  <si>
    <t>1.用CAN发送179h EngOilLife_Pc_Actl=5%
2.进入车辆养护界面，查看车辆养护信息中的机油寿命显示</t>
  </si>
  <si>
    <t>2.显示机油寿命百分比，采用进度条方式显示，进度条显示为橙色</t>
  </si>
  <si>
    <t>1.用CAN发送179h EngOilLife_Pc_Actl=5%
2.进入车辆养护界面，查看车辆养护信息中的提示显示</t>
  </si>
  <si>
    <t>2.机油寿命已经不足5%，您可以提前预约经销商，选择合适 的时间去更换机油，如果您最近已经前往经销商处做过车辆保养并完成机油更换，请重置机油寿命</t>
  </si>
  <si>
    <t>机油寿命耗尽-机油寿命显示-机油寿命3%</t>
  </si>
  <si>
    <t>1.用CAN发送179h EngOilLife_Pc_Actl=3%
2.进入车辆养护界面，查看车辆养护信息中的机油寿命显示</t>
  </si>
  <si>
    <t>1.用CAN发送179h EngOilLife_Pc_Actl=3%
2.进入车辆养护界面，查看车辆养护信息中的提示显示</t>
  </si>
  <si>
    <t>机油寿命耗尽-机油寿命显示-机油寿命0%</t>
  </si>
  <si>
    <t>1.车机供电正常;
2.配置字设置机油提醒可用（./yfdbus_send AI.lv.ipcl.out vip2gip_VehicleNetwork 0x02,0x21,0x40,0x33,0x5D,0x00,0x00,0x01）
3.连接CAN工具 
4.机油寿命耗尽</t>
  </si>
  <si>
    <t>1.用CAN发送179h EngOilLife_Pc_Actl=0
2.进入车辆养护界面，查看车辆养护信息中的机油寿命显示</t>
  </si>
  <si>
    <t>2.显示机油寿命百分比，采用进度条方式显示，进度条显示为红色</t>
  </si>
  <si>
    <t>4-1.3.4提示显示</t>
  </si>
  <si>
    <t>机油寿命耗尽-提示显示-机油寿命0%</t>
  </si>
  <si>
    <t>1.用CAN发送179h EngOilLife_Pc_Actl=0
2.进入车辆养护界面，查看车辆养护信息中的提示显示</t>
  </si>
  <si>
    <t>2.提示用户机油寿命已经耗尽，需要尽快预约经销商
如果您最近已经前往经销商处做过车辆保养，可能机油寿命没有重置，您可以前往经销商处重置机油寿命。</t>
  </si>
  <si>
    <t>5-1进入续航里程界面</t>
  </si>
  <si>
    <t>进入续航里程界面</t>
  </si>
  <si>
    <t>1.点击续航里程分页</t>
  </si>
  <si>
    <t>1.进入续航里程界面</t>
  </si>
  <si>
    <t>1.167  PwPckTq_D_Stat   =OFF
查看续航里程界面</t>
  </si>
  <si>
    <t>5-1.1续航里程（较高水平）界面显示</t>
  </si>
  <si>
    <t>续航里程（较高水平）界面显示</t>
  </si>
  <si>
    <t>1.续航里程较高水平</t>
  </si>
  <si>
    <t>1.点击续航里程分页，查看续航里程界面显示</t>
  </si>
  <si>
    <t>1.显示绿色的续航里程状态图标、续航里程状态名称：续航里程（较高水平）和续航里程状态提示（续航里程处于较高水平）</t>
  </si>
  <si>
    <t>5-1.2续航里程（较低水平）界面显示</t>
  </si>
  <si>
    <t>续航里程（较低水平）界面显示</t>
  </si>
  <si>
    <t>1.续航里程较低水平( 续航里程&lt;=80  燃油信号&lt;10% )</t>
  </si>
  <si>
    <t>1.显示感叹号橙色警示的续航里程状态图标、续航里程状态名称：续航里程（较低水平）和续航里程状态提示（燃油续航里程均处于较低水平）。</t>
  </si>
  <si>
    <t>续航里程（较低水平）界面-调用地图</t>
  </si>
  <si>
    <t>1.续航里程较低水平
2.进入续航里程界面显示</t>
  </si>
  <si>
    <t>1.点击附近加油站按钮</t>
  </si>
  <si>
    <t>1.调用地图应用，并搜索附近加油站，给出搜索结果</t>
  </si>
  <si>
    <t>续航里程（较低水平）-分页提醒</t>
  </si>
  <si>
    <t>1.续航里程较低水平</t>
  </si>
  <si>
    <t>1.查看续航里程分页显示</t>
  </si>
  <si>
    <t>1.续航里程分页显示提醒图标</t>
  </si>
  <si>
    <t>1.续航里程较低水平( 续航里程&lt;=80  燃油信号&gt;10% )</t>
  </si>
  <si>
    <t>1.续航里程较低水平( 续航里程&gt;80  燃油信号&lt;10% )</t>
  </si>
  <si>
    <t>5-1.3续航里程不足界面显示</t>
  </si>
  <si>
    <t>续航里程不足界面显示</t>
  </si>
  <si>
    <t>1.续航里程较高水平，行程较远(100&gt;续航里程&gt;80  续航里程&lt;导航距离*105%)  例如：里程90 导航距离100</t>
  </si>
  <si>
    <t>1.显示感叹号橙色警示的续航里程状态图标、续航里程状态名称：续航里程不足和续航里程状态提示（路途较远，建议途中补充燃油。</t>
  </si>
  <si>
    <t>续航里程不足界面-调用地图</t>
  </si>
  <si>
    <t>1.续航里程较高水平，行程较远
2.进入续航里程界面显示</t>
  </si>
  <si>
    <t>续航里程不足-分页提醒</t>
  </si>
  <si>
    <t>1.续航里程较高水平，行程较远</t>
  </si>
  <si>
    <t>6-1.4.2故障按钮图标显示</t>
  </si>
  <si>
    <t>TPMS故障-故障按钮图标显示</t>
  </si>
  <si>
    <t>1.配置字设置车辆健康可用
2.进入车辆健康界面
3.车辆启动超过60s
4.触发TPMS故障 3B4 Tire_Press+Telltale= 0x1</t>
  </si>
  <si>
    <t>1.查看故障按钮图标显示</t>
  </si>
  <si>
    <t>1.显示TPMS故障图标</t>
  </si>
  <si>
    <t>7-1.0.1进入护航历史界面</t>
  </si>
  <si>
    <t>无护航记录-进入护航历史界面</t>
  </si>
  <si>
    <t>1.选择护航历史Tab bar</t>
  </si>
  <si>
    <t>1.进入护航历史界面</t>
  </si>
  <si>
    <t>7-1.0.2无护航记录界面显示条件</t>
  </si>
  <si>
    <t>无护航记录-无护航记录界面显示条件-首次出厂设置</t>
  </si>
  <si>
    <t>1.首次出厂设置</t>
  </si>
  <si>
    <t>1.查看护航历史分页显示</t>
  </si>
  <si>
    <t>1.显示暂无护航历史分页</t>
  </si>
  <si>
    <t>无护航记录-无护航记录界面显示条件-无法获取到有效数据</t>
  </si>
  <si>
    <t>1.无法获取到有效数据</t>
  </si>
  <si>
    <t>1.查看护航历史分页显示(模拟方法删除FVS数据库：/data/user_de/0/com.ford.sync.fordvehicleservice/databases
)</t>
  </si>
  <si>
    <t>7-1.0.3进入无护航记录界面</t>
  </si>
  <si>
    <t>无护航记录-进入无护航记录界面</t>
  </si>
  <si>
    <t>1.点击暂无护航历史分页</t>
  </si>
  <si>
    <t>1.进入无护航记录界面</t>
  </si>
  <si>
    <t>无护航记录-无护航记录界面显示</t>
  </si>
  <si>
    <t>1.查看无护航记录界面显示</t>
  </si>
  <si>
    <t>1.界面显示文本“开始你的行程吧~”</t>
  </si>
  <si>
    <t>7-1.1.1进入检测故障界面</t>
  </si>
  <si>
    <t>正常界面-监测故障-进入检测故障界面</t>
  </si>
  <si>
    <t>1.监测到故障
2.选择护航历史Tab bar</t>
  </si>
  <si>
    <t>1.选择检测到故障的日期分页</t>
  </si>
  <si>
    <t>1.进入检测故障界面</t>
  </si>
  <si>
    <t>7-1.1.2检测故障界面显示</t>
  </si>
  <si>
    <t>正常界面-监测故障-检测故障界面显示</t>
  </si>
  <si>
    <t>1.监测到故障
2.进入监测故障界面</t>
  </si>
  <si>
    <t>1.查看检测故障界面</t>
  </si>
  <si>
    <t>1.显示智能护航，故障信息，行程+用时，开始时间、结束时间；</t>
  </si>
  <si>
    <t>1.查看历史 中故障信息</t>
  </si>
  <si>
    <t>1.按照车辆养护，续航里程，胎压监测的顺序排序</t>
  </si>
  <si>
    <t>1.熄火状态</t>
  </si>
  <si>
    <t>1.30min后点火
2.熄火
3.切换护航历史分页</t>
  </si>
  <si>
    <t>3.生成新的历史记录</t>
  </si>
  <si>
    <t>1.第二天点火
2.熄火
3.切换护航历史分页</t>
  </si>
  <si>
    <t>3.生成新的历史记录在最上面</t>
  </si>
  <si>
    <t>1.点火状态</t>
  </si>
  <si>
    <t>1.到第二天adb shell date 052111552022
2.熄火
3.切换护航历史分页</t>
  </si>
  <si>
    <t>3.结束时间后面标注（+1），（以此类推）</t>
  </si>
  <si>
    <t>7-1.1.3分页显示</t>
  </si>
  <si>
    <t>正常界面-监测故障-分页显示</t>
  </si>
  <si>
    <t>1.监测到故障</t>
  </si>
  <si>
    <t>1.显示车辆状况有无异常图标+日期，以及箭头；以日期时间倒序排序，默认点击最新的详情</t>
  </si>
  <si>
    <t>7-1.2.1进入未检测到故障界面</t>
  </si>
  <si>
    <t>正常界面-未监测到故障-进入未检测到故障界面</t>
  </si>
  <si>
    <t>1.未检测到故障
2.选择护航历史Tab bar</t>
  </si>
  <si>
    <t>1.选择未检测到故障的日期分页</t>
  </si>
  <si>
    <t>1.进入未检测到故障界面</t>
  </si>
  <si>
    <t>7-1.2.2未检测到故障界面显示</t>
  </si>
  <si>
    <t>正常界面-未监测到故障-未检测到故障界面显示</t>
  </si>
  <si>
    <t>1.未检测到故障
2.进入未未检测故障界面</t>
  </si>
  <si>
    <t>1.查看未检测到故障界面</t>
  </si>
  <si>
    <t>1.显示“智能护航：未监测到异常”行程+用时，开始时间、结束时间</t>
  </si>
  <si>
    <t>7-1.2.3分页显示</t>
  </si>
  <si>
    <t>正常界面-未监测到故障-分页显示</t>
  </si>
  <si>
    <t>1.未检测到故障</t>
  </si>
  <si>
    <t>7-1.3.1进入故障记录多条界面</t>
  </si>
  <si>
    <t>故障记录多条-进入故障记录多条界面</t>
  </si>
  <si>
    <t>7-1.3.2故障记录多条界面显示</t>
  </si>
  <si>
    <t>故障记录多条-故障记录多条界面显示</t>
  </si>
  <si>
    <t>7-1.3.3分页显示</t>
  </si>
  <si>
    <t>故障记录多条-分页显示</t>
  </si>
  <si>
    <t>7-1.3.3切换英里单位</t>
  </si>
  <si>
    <t>里程单位切换-km切mile</t>
  </si>
  <si>
    <t>1.已设置里程数
2.里程单位为km</t>
  </si>
  <si>
    <t>1,执行./yfdbus_send AI.lv.ipcl.out vip2gip_VehicleNetwork 0x02,0x21,0x40,0x04,0x50,0x00,0x00,0x00 / 0x01
2.进入护航历史查看里程单位</t>
  </si>
  <si>
    <t>2.里程单位为mile</t>
  </si>
  <si>
    <t>7-1.3.3切换公里单位</t>
  </si>
  <si>
    <t>里程单位切换-mile切km</t>
  </si>
  <si>
    <t>1.已设置里程数
2.里程单位为mile</t>
  </si>
  <si>
    <t>1,执行./yfdbus_send AI.lv.ipcl.out vip2gip_VehicleNetwork 0x02,0x21,0x40,0x04,0x50,0x00,0x00,0x02 / 0x03
2.进入护航历史查看里程单位</t>
  </si>
  <si>
    <t>2.里程单位为km</t>
  </si>
  <si>
    <t>7-1.3.3设置里程</t>
  </si>
  <si>
    <t>护航历史-里程检查-30min内</t>
  </si>
  <si>
    <t>1.当前里程为100</t>
  </si>
  <si>
    <t>1.点火设置里程数（yfdbus_send AI.lv.ipcl.out vip2gip_VehicleNetwork 0x02,0x21,0x40,0x04,0x95,0x00,0x00,0x64）熄火，查看护航历史中里程数
2.30min内点火，设置里程为110
3.熄火，查看护航历史中里程数</t>
  </si>
  <si>
    <t>2.里程为100
4.里程为110</t>
  </si>
  <si>
    <t>7-1.3.3生成新的里程</t>
  </si>
  <si>
    <t>护航历史-里程检查-30min后</t>
  </si>
  <si>
    <t>1.熄火，查看护航历史中里程数
2.30min后（第二天）点火，设置里程为200
3.熄火，查看护航历史中里程数</t>
  </si>
  <si>
    <t>2.里程为100
3.生成新的历史，里程为100</t>
  </si>
  <si>
    <t>护航历史-里程检查-异常情况</t>
  </si>
  <si>
    <t>1.熄火，查看护航历史中里程数
2.30min内点火，设置里程为50
3.熄火，查看护航历史中里程数</t>
  </si>
  <si>
    <r>
      <rPr>
        <sz val="10"/>
        <rFont val="微软雅黑"/>
        <charset val="134"/>
      </rPr>
      <t xml:space="preserve">2.里程为100
</t>
    </r>
    <r>
      <rPr>
        <sz val="10"/>
        <color rgb="FFFF0000"/>
        <rFont val="微软雅黑"/>
        <charset val="134"/>
      </rPr>
      <t>4.里程为-50</t>
    </r>
  </si>
  <si>
    <t>时间为24H</t>
  </si>
  <si>
    <t>时间制切换-12小时切24小时</t>
  </si>
  <si>
    <t>1.当前为12小时制</t>
  </si>
  <si>
    <t>1.进入常规设置-时间与日期
2.修改为24小时制
3.查看护航历史中时间</t>
  </si>
  <si>
    <t>3.是24小时制</t>
  </si>
  <si>
    <t>时间为12H</t>
  </si>
  <si>
    <t>时间制切换-24小时切12小时</t>
  </si>
  <si>
    <t>1.当前为24小时制</t>
  </si>
  <si>
    <t>1.进入常规设置-时间与日期
2.修改为12小时制
3.查看护航历史中时间</t>
  </si>
  <si>
    <t>3.是12小时制</t>
  </si>
  <si>
    <t>护航历史-时间检查</t>
  </si>
  <si>
    <t>1.当前为点火状态</t>
  </si>
  <si>
    <t>1.正常行驶一段时间（30min内）后熄火
2.查看护航历史中时间</t>
  </si>
  <si>
    <t>2.开始时间为点火时间，结束时间为熄火时间</t>
  </si>
  <si>
    <t>护航历史-时间+1</t>
  </si>
  <si>
    <t>1.正常行驶到第二天后熄火
2.查看护航历史中时间</t>
  </si>
  <si>
    <t>2.开始时间为点火时间，结束时间为熄火时间，结束时间后面标注（+1）</t>
  </si>
  <si>
    <t>7-2.1.1进入护航设置界面</t>
  </si>
  <si>
    <t>历史保存-默认-进入护航设置界面</t>
  </si>
  <si>
    <t>1.选择护航设置Tab bar</t>
  </si>
  <si>
    <t>1.进入护航设置界面</t>
  </si>
  <si>
    <t>7-2.1.2进入护航历史保存界面</t>
  </si>
  <si>
    <t>历史保存-默认-进入护航历史保存界面</t>
  </si>
  <si>
    <t>1.选择护航历史保存分页</t>
  </si>
  <si>
    <t>1.进入护航历史保存界面</t>
  </si>
  <si>
    <t>7-2.1.3护航历史保存界面显示</t>
  </si>
  <si>
    <t>历史保存-默认-护航历史保存界面显示</t>
  </si>
  <si>
    <t>1.查看护航历史保存界面显示</t>
  </si>
  <si>
    <t>1.显示三个选择按钮：保留所有记录+选择按钮、保留最近一年+选择按钮和保留最近30天+选择按钮；以及文本提示“更改后超出历史记录会被删除。”默认第一个按钮已是选中态。</t>
  </si>
  <si>
    <t>7-2.2.1进入更改设置项</t>
  </si>
  <si>
    <t>更改设置项-进入更改设置项-选择保留最近一年</t>
  </si>
  <si>
    <t>1.选择保留最近一年按钮</t>
  </si>
  <si>
    <t>1.弹出更改设置项弹窗</t>
  </si>
  <si>
    <t>更改设置项-进入更改设置项-选择保留最近30天</t>
  </si>
  <si>
    <t>1.选择保留最近30天按钮</t>
  </si>
  <si>
    <t>7-2.2.2更改设置项弹窗显示</t>
  </si>
  <si>
    <t>更改设置项-更改设置项弹窗显示</t>
  </si>
  <si>
    <t>1.查看更改设置项弹窗显示</t>
  </si>
  <si>
    <t>1.文本提示“确定删除更早的护航历史记录么？”以及“取消”和“确定”两个按钮</t>
  </si>
  <si>
    <t>7-2.2.3退出更改设置项弹窗</t>
  </si>
  <si>
    <t>默认设置项-退出更改设置项弹窗-选择保留最近一年-取消</t>
  </si>
  <si>
    <t>1.进入护航历史保存界面，默认第一个按钮已是选中态</t>
  </si>
  <si>
    <t>1.选择保留最近一年按钮
2.点击“取消”按钮</t>
  </si>
  <si>
    <t>2.后台执行相应的操作，界面返回护航历史保存界面；按钮状态不变</t>
  </si>
  <si>
    <t>默认设置项-退出更改设置项弹窗-选择保留最近一年-确定</t>
  </si>
  <si>
    <t>1.选择保留最近一年按钮
2.点击“确定”按钮</t>
  </si>
  <si>
    <t>2.删除一年前的历史数据；已切换第二个按钮为选中态</t>
  </si>
  <si>
    <t>1.已选择保留一年</t>
  </si>
  <si>
    <t>1.生成新的历史记录
2.查看护航历史</t>
  </si>
  <si>
    <t>2.一年前的历史被删除</t>
  </si>
  <si>
    <t>默认设置项-退出更改设置项弹窗-选择保留最近30天-取消</t>
  </si>
  <si>
    <t>1.选择保留最近30天按钮
2.点击“取消”按钮</t>
  </si>
  <si>
    <t>默认设置项-退出更改设置项弹窗-选择保留最近30天-确定</t>
  </si>
  <si>
    <t>1.选择保留最近30天按钮
2.点击“确定”按钮</t>
  </si>
  <si>
    <t>2.删除30天前的历史数据；已切换第三个按钮为选中态</t>
  </si>
  <si>
    <t>1.已选择保留30天</t>
  </si>
  <si>
    <t>2.30天前的历史被删除</t>
  </si>
  <si>
    <t>更改默认设置项-退出更改设置项弹窗-选择保留最近一年-取消-查看护航历史</t>
  </si>
  <si>
    <t>1.选择保留最近一年按钮
2.点击“取消”按钮 
3.选择护航历史Tab bar，查看护航历史分页显示</t>
  </si>
  <si>
    <t>3.显示所有护航历史记录</t>
  </si>
  <si>
    <t>更改默认设置项-退出更改设置项弹窗-选择保留最近一年-确定-查看护航历史</t>
  </si>
  <si>
    <t>1.选择保留最近一年按钮
2.点击“确定”按钮 
3.选择护航历史Tab bar，查看护航历史分页显示</t>
  </si>
  <si>
    <t>3.显示最近一年的护航历史记录</t>
  </si>
  <si>
    <t>更改默认设置项-退出更改设置项弹窗-选择保留最近30天-取消-查看护航历史</t>
  </si>
  <si>
    <t>1.选择保留最近30天按钮
2.点击“取消”按钮 
3.选择护航历史Tab bar，查看护航历史分页显示</t>
  </si>
  <si>
    <t>更改默认设置项-退出更改设置项弹窗-选择保留最近30天-确定-查看护航历史</t>
  </si>
  <si>
    <t>1.选择保留最近30天按钮
2.点击“确定”按钮 
3.选择护航历史Tab bar，查看护航历史分页显示</t>
  </si>
  <si>
    <t>3.显示最近30天的护航历史记录</t>
  </si>
  <si>
    <t>保留最近一年设置项-退出更改设置项弹窗-选择保留所有</t>
  </si>
  <si>
    <t>1.进入护航历史保存界面，第二个按钮已是选中态</t>
  </si>
  <si>
    <t>1.选择保留所有按钮</t>
  </si>
  <si>
    <t>1.不会弹出确认弹窗，直接选中第一个按钮</t>
  </si>
  <si>
    <t>保留最近一年设置项-退出更改设置项弹窗-选择保留最近30天-取消</t>
  </si>
  <si>
    <t>保留最近一年设置项-退出更改设置项弹窗-选择保留最近30天-确定</t>
  </si>
  <si>
    <t>2.后台执行相应的操作，界面返回护航历史保存界面；已切换第三个按钮为选中态</t>
  </si>
  <si>
    <t>更改保留最近一年设置项-退出更改设置项弹窗-选择保留所有-查看护航历史</t>
  </si>
  <si>
    <t>1.显示所有护航历史记录</t>
  </si>
  <si>
    <t>更改保留最近一年设置项-退出更改设置项弹窗-选择保留最近30天-取消-查看护航历史</t>
  </si>
  <si>
    <t>更改保留最近一年设置项-退出更改设置项弹窗-选择保留最近30天-确定-查看护航历史</t>
  </si>
  <si>
    <t>最近30天设置项-退出更改设置项弹窗-选择保留最近一年</t>
  </si>
  <si>
    <t>1.进入护航历史保存界面，默认第三个按钮已是选中态</t>
  </si>
  <si>
    <t>1.不会弹出确认弹窗，直接选中第二个按钮</t>
  </si>
  <si>
    <t>最近30天设置项-退出更改设置项弹窗-选择保留所有</t>
  </si>
  <si>
    <t>更改最近30天设置项-退出更改设置项弹窗-选择保留最近一年-查看护航历史</t>
  </si>
  <si>
    <t>1.显示最近一年的护航历史记录</t>
  </si>
  <si>
    <t>更改最近30天设置项-退出更改设置项弹窗-选择保留所有-查看护航历史</t>
  </si>
  <si>
    <t>7-2.3护航历史-无法保存记录提示</t>
  </si>
  <si>
    <t>无法保存记录提示</t>
  </si>
  <si>
    <t>1.存储空间已满（dd if=/dev/zero of=/data/aa.bin bs=1073741824 count=30）</t>
  </si>
  <si>
    <t>1.熄火</t>
  </si>
  <si>
    <t>1.提示“存储空间已满，护航行程保存失败！”</t>
  </si>
  <si>
    <t>7-2.3护航历史-存储空间已满自动删除五条历史记录</t>
  </si>
  <si>
    <t>1.熄火，查看护航历史</t>
  </si>
  <si>
    <t>1.自动删除五条历史记录</t>
  </si>
  <si>
    <t>语音-车辆状态</t>
  </si>
  <si>
    <t>语音打开车辆状态</t>
  </si>
  <si>
    <t>1.语音输入”打开车辆状态“</t>
  </si>
  <si>
    <t>1.界面跳转到vha界面，tts：好的</t>
  </si>
  <si>
    <t>语音-续航里程</t>
  </si>
  <si>
    <t>语音查看续航里程</t>
  </si>
  <si>
    <t>1.语音输入”续航里程“</t>
  </si>
  <si>
    <t>1.tts：你可以在仪表上查看续航里程/
当前剩余续航里程为XXX单位（km/英里）</t>
  </si>
  <si>
    <t>语音-汽车油量</t>
  </si>
  <si>
    <t>语音查看汽车油量</t>
  </si>
  <si>
    <t>1.语音输入”汽车油量/电量是多少”</t>
  </si>
  <si>
    <t>1.tts：你可以在仪表上查看电池电量和剩余油量/
当前油量为xx%，电量为xx%，剩余续航里程为XXX单位（km/英里）</t>
  </si>
  <si>
    <t>目录</t>
  </si>
  <si>
    <t>..</t>
  </si>
  <si>
    <t>01_配置字验证</t>
  </si>
  <si>
    <t>....</t>
  </si>
  <si>
    <t>Trailer Settings Feature = 0没有拖车入口</t>
  </si>
  <si>
    <t xml:space="preserve">1.车机供电正常，3B2 IGN = Run
2.配置配置字
1）DE02, Byte 2, Bit 4 Trailer Settings Feature = 0 (Enable) </t>
  </si>
  <si>
    <t>1.进入设置-车辆控制，查看界面</t>
  </si>
  <si>
    <t>没有拖车入口</t>
  </si>
  <si>
    <t>Trailer Settings Feature = 1没有拖车入口</t>
  </si>
  <si>
    <t xml:space="preserve">1.车机供电正常，3B2 IGN = Run
2.配置配置字
1）DE02, Byte 2, Bit 4 Trailer Settings Feature = 1 (Enable) </t>
  </si>
  <si>
    <t>存在拖车入口</t>
  </si>
  <si>
    <t>02_界面检查</t>
  </si>
  <si>
    <t>连续双击快速点击拖车菜单</t>
  </si>
  <si>
    <t>1.快速双击拖车菜单</t>
  </si>
  <si>
    <t>1.可以正常跳转到拖车设置界面，界面上显示：拖车灯检查、拖车盲区设置、拖车连接通知</t>
  </si>
  <si>
    <t>收藏拖车菜单正常</t>
  </si>
  <si>
    <t xml:space="preserve">1.车机供电正常，3B2 IGN = Run
2.配置配置字
1）DE02, Byte 2, Bit 4 Trailer Settings Feature = 1 (Enable) 
</t>
  </si>
  <si>
    <t>1.进入到设置-车辆控制-拖车设置，收藏拖车</t>
  </si>
  <si>
    <t>1.拖车的入口，可以在常用菜单中找到</t>
  </si>
  <si>
    <t>设置界面搜索拖车，可正常跳转</t>
  </si>
  <si>
    <t>1.点击设置的搜索界面，在搜索框中输入”拖车“的关键字</t>
  </si>
  <si>
    <t>1.可以显示拖车菜单，点击后跳转正确</t>
  </si>
  <si>
    <t>进入精简模式以后，再回到原来模式，拖车功能正常</t>
  </si>
  <si>
    <t>1.点击设置-车辆控制-拖车，进入到拖车灯检查界面
2.点击精简模式
3.退出精简模式</t>
  </si>
  <si>
    <t>2.界面进入到精简模式
3.拖车功能正常，不受影响</t>
  </si>
  <si>
    <t>03_拖车灯检查</t>
  </si>
  <si>
    <t>...</t>
  </si>
  <si>
    <t>03_01_界面检查</t>
  </si>
  <si>
    <t>拖车灯检查的infobook方案显示正确</t>
  </si>
  <si>
    <t>1.查看设置-车辆控制-拖车灯检查的infobook</t>
  </si>
  <si>
    <t>1.infobook显示正确</t>
  </si>
  <si>
    <t>拖车未连接时，拖车灯检查和拖车盲区设置置灰</t>
  </si>
  <si>
    <t>1.拖车未连接 443，TrlrLampCnnct_B_Actl=0，查看界面显示</t>
  </si>
  <si>
    <t>1.拖车灯检查、拖车盲区设置置灰不可点击</t>
  </si>
  <si>
    <t>拖车从连接变为未连接状态，拖车灯检查从可点击变更为置灰</t>
  </si>
  <si>
    <t>1.拖车从连接变为未连接 443，TrlrLampCnnct_B_Actl=1-&gt;=0，查看界面显示</t>
  </si>
  <si>
    <t>1.拖车灯检查从可操作更新为置灰不可点击</t>
  </si>
  <si>
    <t>FCIVIOS-16737 【U625】【黑盒】【偶现】【实车】【拖车】拖车已断连，但是仍然显示的是拖车连接状态</t>
  </si>
  <si>
    <t>检查到拖车已连接弹窗，点击关闭返回正确</t>
  </si>
  <si>
    <t>1.拖车从未连接变为连接 443，TrlrLampCnnct_B_Actl=0--&gt;1，查看界面显示
2.用户点击”关闭“</t>
  </si>
  <si>
    <t>1.出现弹窗”检测到拖车已连接“，描述：点击”继续“查看拖车设置菜单
2.弹窗消失，界面停留在当前的页面</t>
  </si>
  <si>
    <t>检查到拖车已连接弹窗，点击继续返回正确</t>
  </si>
  <si>
    <t>1.拖车从未连接变为连接 443，TrlrLampCnnct_B_Actl=0--&gt;1，查看界面显示
2.用户点击”继续“</t>
  </si>
  <si>
    <t>1.出现弹窗”检测到拖车已连接“，描述：点击”继续“查看拖车设置菜单
2.弹窗消失，跳转到拖车的主界面</t>
  </si>
  <si>
    <t>APIMCIM-29773 【U625】【黑盒】【必现】【拖车】拖车连接时出现弹窗，点击继续按扭，弹窗会再次闪现一次才消失</t>
  </si>
  <si>
    <t>点火时检测到车辆已连接，会弹出拖车已连接的弹窗</t>
  </si>
  <si>
    <t>1.熄火状态时拖车已连接变为连接 443，TrlrLampCnnct_B_Actl=1
2.用户点火IG=RUN
3.点击“继续”</t>
  </si>
  <si>
    <t>2.出现弹窗”检测到拖车已连接“，描述：点击”继续“查看拖车设置菜单
3.弹窗消失，跳转到拖车的主界面</t>
  </si>
  <si>
    <t>FCIVIOS-16713 【U625】【黑盒】【必现】【拖车】当新的点火循环中发现拖车已连接，需要出现弹窗</t>
  </si>
  <si>
    <t>点击拖车灯检查的返回按扭，返回界面正确</t>
  </si>
  <si>
    <t>1.设置-拖车-拖车灯检查，点击左上角的返回按扭</t>
  </si>
  <si>
    <t>1.返回到拖车的主界面</t>
  </si>
  <si>
    <t>拖车灯检查的界面显示正确</t>
  </si>
  <si>
    <t>1.设置-拖车-拖车灯检查，查看界面显示</t>
  </si>
  <si>
    <t>1.界面显示：”在检查开始时，位置打开保持亮起，然后按以下顺序打开和关闭车辆和拖车上的灯。“
1、左转向灯-&gt;2、右转向灯-&gt;3、刹车灯-&gt;4、倒车灯-&gt;5、后雾灯
有存在”开始“按扭</t>
  </si>
  <si>
    <t>拖车灯检查的界面上点击退出以后，返回正常</t>
  </si>
  <si>
    <t>1.设置-拖车-拖车灯检查主界面，点击开始按扭
2.点击”退出“按扭</t>
  </si>
  <si>
    <t>1."该顺序将重置5次"，选择"开始"后以启动拖车灯检查，然后从车外观察灯以验证字们是否正常工作。
2.返回到拖车灯检查界面</t>
  </si>
  <si>
    <t>连接超时，提示正确</t>
  </si>
  <si>
    <t>1.设置-拖车-拖车灯检查主界面，点击开始按扭
2.点击”开始“按扭，无任何信号输入
3.用户点击关闭</t>
  </si>
  <si>
    <t>1."该顺序将重置5次"，选择"开始"后以启动拖车灯检查，然后从车外观察灯以验证字们是否正常工作。
2.5秒内未发送相关信号，则出现弹窗”拖车灯检查不可用  请稍后再试，如果持续出错，请资料经销商。“
3.弹窗消失，返回到拖车灯检查主界面</t>
  </si>
  <si>
    <t>FCIVIOS-16670
【U625MCA】【必现】【拖车】拖车设置内弹窗字数超过两行的无法显示全部</t>
  </si>
  <si>
    <t>03_02_所有条件不满足</t>
  </si>
  <si>
    <t>分屏状态下，拖车类显示正确</t>
  </si>
  <si>
    <t>1.车机供电正常，3B2 IGN = Run
2.配置配置字
1）DE02, Byte 2, Bit 4 Trailer Settings Feature = 1 (Enable) 
3）DE01，byte5~1,TransmissionType=0(自动档)
3.发送信号：0x3B4，TlghtTestPrecnd_D2_Stat=0x6（拖车灯检查前提条件的状态）</t>
  </si>
  <si>
    <t>1.分屏状态下，进入拖车设置-&gt;拖车灯检查，检查所有弹窗</t>
  </si>
  <si>
    <t>1.弹窗显示正确，均显示为分屏状态</t>
  </si>
  <si>
    <t>前提条件不满足（自动档&amp;灯光检查条件=0x6）弹窗正确</t>
  </si>
  <si>
    <t>1.车机供电正常，3B2 IGN = Run
2.配置配置字
1）DE02, Byte 2, Bit 4 Trailer Settings Feature = 1 (Enable) 
3）DE01，byte5~1,TransmissionType=0(自动档)
3.发送信号：0x3B4，TlghtTestPrecnd_D2_Stat=0x6（拖车灯检查前提条件的状态）</t>
  </si>
  <si>
    <t>1.进入拖车设置-&gt;拖车灯检查，检查弹窗
2.点击”关闭”按扭</t>
  </si>
  <si>
    <t>1.弹窗提示：车辆档位未在P档
2.弹窗消失</t>
  </si>
  <si>
    <t>前提条件不满足（自动档&amp;灯光检查条件=0x6）弹窗点击其他区域弹窗不消失</t>
  </si>
  <si>
    <t>1.进入拖车设置-&gt;拖车灯检查，检查弹窗
2.点击弹窗以外的其他区域</t>
  </si>
  <si>
    <t>1.弹窗提示：车辆档位未在P档
2.弹窗不消失</t>
  </si>
  <si>
    <t>前提条件不满足（手动档&amp;灯光检查条件=0x6）弹窗正确</t>
  </si>
  <si>
    <t>1.车机供电正常，3B2 IGN = Run
2.配置配置字
1）DE02, Byte 2, Bit 4 Trailer Settings Feature = 1 (Enable) 
3）DE01，byte5~1,TransmissionType=1(手动档)
3.发送信号：0x3B4，TlghtTestPrecnd_D2_Stat=0x6（拖车灯检查前提条件的状态）</t>
  </si>
  <si>
    <t>1.弹窗提示：拖车灯检查制动错误，车辆驻车制动未启动
2.弹窗消失</t>
  </si>
  <si>
    <t>前提条件不满足（手动档&amp;灯光检查条件=0x6）弹窗点击其他区域弹窗不消失</t>
  </si>
  <si>
    <t>1.弹窗提示：拖车灯检查制动错误，车辆驻车制动未启动
2.弹窗不消失</t>
  </si>
  <si>
    <t>APIMCIM-25436 【U625】【黑盒】【必现】【拖车】拖车类的弹窗，用户没有进行点击或其他操作时，仍然会不停的弹出，预期在有点击或信号变更时才能触发</t>
  </si>
  <si>
    <t>前提条件不满足（灯光检查条件=0x3），提示正确</t>
  </si>
  <si>
    <t>1.车机供电正常，3B2 IGN = Run
2.配置配置字
1）DE02, Byte 2, Bit 4 Trailer Settings Feature = 1 (Enable) 
3.发送信号：0x3B4，TlghtTestPrecnd_D2_Stat=0x3（拖车灯检查前提条件的状态）</t>
  </si>
  <si>
    <t>1.进入拖车设置-&gt;拖车灯检查，检查弹窗</t>
  </si>
  <si>
    <t>1.弹窗提示：请求启动发动机</t>
  </si>
  <si>
    <t>前提条件不满足（灯光检查条件=0x3），弹框点击关闭后弹窗消失</t>
  </si>
  <si>
    <t>1.车机供电正常，3B2 IGN = Run
2.配置配置字
1）DE02, Byte 2, Bit 4 Trailer Settings Feature = 1(Enable) 
3.发送信号：0x3B4，TlghtTestPrecnd_D2_Stat=0x3（拖车灯检查前提条件的状态）</t>
  </si>
  <si>
    <t>1.弹出弹窗“请求启动发动机”，手动点击“关闭”</t>
  </si>
  <si>
    <t>1.弹窗消失</t>
  </si>
  <si>
    <t>前提条件不满足（灯光检查条件=0x3），点击弹窗关闭以外的地方，无反应</t>
  </si>
  <si>
    <t>1.车机供电正常，3B2 IGN = Run
2.配置配置字
1）DE02, Byte 2, Bit 4 Trailer Settings Feature = 1 (Enable) 
3.发送信号：0x3B4，TlghtTestPrecnd_D2_Stat=0x3（拖车灯检查前提条件的状态）</t>
  </si>
  <si>
    <t>1.弹出弹窗”请求启动发动机“，手动点击，非“关闭”按扭</t>
  </si>
  <si>
    <t>1.弹窗不消失</t>
  </si>
  <si>
    <t>前提条件不满足（灯光检查条件=0x2），提示正确</t>
  </si>
  <si>
    <t>1.车机供电正常，3B2 IGN = Run
2.配置配置字
1）DE02, Byte 2, Bit 4 Trailer Settings Feature = 1 (Enable) 
3.发送信号：0x3B4，TlghtTestPrecnd_D2_Stat=0x2（拖车灯检查前提条件的状态）</t>
  </si>
  <si>
    <t>1.弹窗提示：车辆后部灯未关闭</t>
  </si>
  <si>
    <t>前提条件不满足（灯光检查条件=0x2），弹框点击关闭后弹窗消失</t>
  </si>
  <si>
    <t>1.弹出弹窗，手动点击“关闭”</t>
  </si>
  <si>
    <t>前提条件不满足（灯光检查条件=0x2），点击弹窗关闭以外的地方，无反应</t>
  </si>
  <si>
    <t>1.弹出弹窗，手动点击，非“关闭”按扭</t>
  </si>
  <si>
    <t>灯光检查条件=0x7，提示正确</t>
  </si>
  <si>
    <t>1.车机供电正常，3B2 IGN = Run
2.配置配置字
1）DE02, Byte 2, Bit 4 Trailer Settings Feature = 1 (Enable) 
3.发送信号：0x3B4，TlghtTestPrecnd_D2_Stat=0x7（拖车灯检查前提条件的状态）</t>
  </si>
  <si>
    <t>1.弹窗提示：请将拖车到车辆的所有电气正确连接，并验证拖车灯是否正常。</t>
  </si>
  <si>
    <t>BLOCK</t>
  </si>
  <si>
    <t>灯光检查条件=0x7，弹框点击关闭后弹窗消失</t>
  </si>
  <si>
    <t>灯光检查条件=0x7，点击弹窗关闭以外的地方，无反应</t>
  </si>
  <si>
    <t>灯光检查条件=0x5，提示正确</t>
  </si>
  <si>
    <t>1.车机供电正常，3B2 IGN = Run
2.配置配置字
1）DE02, Byte 2, Bit 4 Trailer Settings Feature = 1 (Enable) 
3.发送信号：0x3B4，TlghtTestPrecnd_D2_Stat=0x5（拖车灯检查前提条件的状态）</t>
  </si>
  <si>
    <t>1.弹窗提示：无法执行拖车灯检查，另一个功能正在使用外部灯。</t>
  </si>
  <si>
    <t>灯光检查条件=0x5，弹框点击关闭后跳转到拖车设置界面</t>
  </si>
  <si>
    <t>1.弹窗消失，跳转到拖车设置界面</t>
  </si>
  <si>
    <t>灯光检查条件=0x5，点击弹窗关闭以外的地方，无反应</t>
  </si>
  <si>
    <t>1.弹出弹窗，手动点击其他区域，非“关闭”按扭</t>
  </si>
  <si>
    <t>前提条件不满足（灯光检查条件=0x1），提示正确</t>
  </si>
  <si>
    <t>1.车机供电正常，3B2 IGN = Run
2.配置配置字
1）DE02, Byte 2, Bit 4 Trailer Settings Feature = 1 (Enable) 
3.IG!=on，0x3B4，TlghtTestPrecnd_D2_Stat=0x1（拖车灯检查前提条件的状态）</t>
  </si>
  <si>
    <t>1.弹窗提示：车辆未启动</t>
  </si>
  <si>
    <t>前提条件不满足（灯光检查条件=0x1），弹框点击关闭后弹窗消失</t>
  </si>
  <si>
    <t>1.车机供电正常，3B2 IGN = Run
2.配置配置字
1）DE02, Byte 2, Bit 4 Trailer Settings Feature = 1 (Enable) 
3.IG!=on，0x3B4，TlghtTestPrecnd_D2_Stat=0x1（拖车灯检查前提条件的状态）</t>
  </si>
  <si>
    <t>前提条件不满足（灯光检查条件=0x1），点击弹窗关闭以外的地方，无反应</t>
  </si>
  <si>
    <t>03_03_所有条件满足</t>
  </si>
  <si>
    <t>所有条件都满足，灯光检查检查中弹窗正确</t>
  </si>
  <si>
    <t>1.车机供电正常，3B2 IGN = Run
2.配置配置字
1）DE02, Byte 2, Bit 4 Trailer Settings Feature = 1 (Enable) 
3.发送信号：0x3B4，TlghtTestPrecnd_D2_Stat=0x4（拖车灯检查前提条件的状态）</t>
  </si>
  <si>
    <t>1.进入拖车设置-&gt;拖车灯检查，点击拖车灯检查
2.在检查过程中，收到信号0x3BA，TlghtTest_D_Stat=InProgress（3）（一定要保证在5s内发送TlghtTest_D_Stat=3的信号）</t>
  </si>
  <si>
    <t>1.弹窗出现“拖车灯检查”的界面，
2.收到信号后，显示“拖车灯检查中...”，且界面“开始”按扭更新为“停止”</t>
  </si>
  <si>
    <t>所有条件都满足，拖车灯检查中，点击退出弹窗消失</t>
  </si>
  <si>
    <t>1.进入拖车设置-&gt;拖车灯检查，在检查过程中，收到信号0x3BA，TlghtTest_D_Stat=InProgress（3）
2.点击“停止”按扭</t>
  </si>
  <si>
    <t>1.弹窗“XXX界面开关=停止”
2.弹窗消失，界面返回到拖车灯检查主界面</t>
  </si>
  <si>
    <t>所有条件都满足，拖车灯检查中，点击弹窗关闭以外的地方，无反应</t>
  </si>
  <si>
    <t>1.进入拖车设置-&gt;拖车灯检查，在检查过程中，收到信号0x3BA，TlghtTest_D_Stat=InProgress（3）
2.弹出弹窗，手动点击，非“关闭”按扭</t>
  </si>
  <si>
    <t>2.“XXX界面开关=停止”弹窗不消失</t>
  </si>
  <si>
    <t>所有条件都满足，灯光检查检查完成后弹窗正确</t>
  </si>
  <si>
    <t>1.进入拖车设置-&gt;拖车灯检查，在检查过程中，收到信号0x3BA，TlghtTest_D_Stat=Completed（1）</t>
  </si>
  <si>
    <t>1.弹窗“检查完成，如果有任何灯未亮起，要查看可能解决的方案列表，请选择故障排除。”
有关闭、故障排除按扭</t>
  </si>
  <si>
    <t>所有条件都满足，拖车灯检查完成后，点击退出弹窗消失</t>
  </si>
  <si>
    <t>1.进入拖车设置-&gt;拖车灯检查，在检查过程中，收到信号0x3BA，TlghtTest_D_Stat=Completed（1）
2.点击“关闭”</t>
  </si>
  <si>
    <t>1.弹窗“检查完成，如果有任何灯未亮起，要查看可能解决的方案列表，请选择故障排除。”
有关闭、故障排除按扭
2.弹窗消失，返回到拖车灯检查主界面</t>
  </si>
  <si>
    <t>所有条件都满足，拖车灯检查完成后，点击弹窗关闭以外的地方，无反应</t>
  </si>
  <si>
    <t>1.进入拖车设置-&gt;拖车灯检查，在检查过程中，收到信号0x3BA，TlghtTest_D_Stat=Completed（1）
2.弹出弹窗，手动点击，非“关闭”按扭</t>
  </si>
  <si>
    <t>2.弹窗不消失</t>
  </si>
  <si>
    <t>拖车灯检查完成后，点击故障排除弹窗正确</t>
  </si>
  <si>
    <t>1.车机供电正常，3B2 IGN = Run
2.配置配置字
1）DE02, Byte 2, Bit 4 Trailer Settings Feature = 1 (Enable) 
3.发送信号：0x3B4，TlghtTestPrecnd_D2_Stat=0x4（拖车灯检查前提条件的状态）
过程中发送信号：0x3BA，TlghtTest_D_Stat=Completed（1）</t>
  </si>
  <si>
    <t>1.选择故障排除，查看弹窗</t>
  </si>
  <si>
    <t>1.弹窗故障排除“
-检查车辆上的拖车连接
-检查配置电箱内拖车的保险丝
-检查拖车灯
-更换任何有问题的灯泡”
更多信息请看用户手册</t>
  </si>
  <si>
    <t>拖车灯检查完成后，故障排除弹窗，点击退出弹窗消失</t>
  </si>
  <si>
    <t>1.弹窗：故障排除
2.点击关闭</t>
  </si>
  <si>
    <t>2.弹窗消失</t>
  </si>
  <si>
    <t>拖车灯检查完成后，点击弹窗关闭以外的地方，无反应</t>
  </si>
  <si>
    <t>1.弹窗：故障排除
2.弹出弹窗，手动点击，非“关闭”按扭</t>
  </si>
  <si>
    <t>06_04_检查灯退出</t>
  </si>
  <si>
    <t>拖车灯意外停止(TlghtTest_D_Stat=null)，弹窗正确</t>
  </si>
  <si>
    <t>1.车机供电正常，3B2 IGN = Run
2.配置配置字
1）DE02, Byte 2, Bit 4 Trailer Settings Feature = 1 (Enable) 
3.发送信号：0x3B4，TlghtTestPrecnd_D2_Stat=0x4（拖车灯检查前提条件的状态）
过程中发送信号：0x3BA，TlghtTest_D_Stat=Null（0）（先切3再到0）</t>
  </si>
  <si>
    <t>1.查看弹窗</t>
  </si>
  <si>
    <t>1.检查中止
拖车灯检查意外停止，请重试一次</t>
  </si>
  <si>
    <t>拖车灯意外停止(TlghtTest_D_Stat=null)，故障排除弹窗，点击退出弹窗消失</t>
  </si>
  <si>
    <t>1.车机供电正常，3B2 IGN = Run
2.配置配置字
1）DE02, Byte 2, Bit 4 Trailer Settings Feature = 1 (Enable) 
3.发送信号：0x3B4，TlghtTestPrecnd_D2_Stat=0x4（拖车灯检查前提条件的状态）
过程中发送信号：0x3BA，TlghtTest_D_Stat=Null（0）</t>
  </si>
  <si>
    <t>1.弹窗：拖车灯检查停止
2.点击关闭</t>
  </si>
  <si>
    <t>2.拖车灯检查停止弹窗消失</t>
  </si>
  <si>
    <t>拖车灯意外停止(TlghtTest_D_Stat=null)，点击弹窗关闭以外的地方，无反应</t>
  </si>
  <si>
    <t>1.弹窗：拖车灯检查停止
2.弹出弹窗，手动点击，非“关闭”按扭</t>
  </si>
  <si>
    <t>2.拖车灯检查停止弹窗不消失</t>
  </si>
  <si>
    <t>拖车灯意外停止(TlghtTest_D_Stat=null)，退到后台进程不杀掉，再进入仍然显示弹窗</t>
  </si>
  <si>
    <t>1.弹窗：拖车灯检查停止
2.弹出弹窗，退到后台，再次进入到拖车设置（点击其他界面后，再长按主菜单界面返回到该目录）</t>
  </si>
  <si>
    <t>拖车灯意外停止(TlghtTest_D_Stat=null)，退到后台杀掉进程，再进入不显示弹窗</t>
  </si>
  <si>
    <t>1.弹窗：拖车灯检查停止
2.弹出弹窗，退到后台，杀掉进程，再次进入到拖车设置（点击其他界面后，再长按主菜单界面返回到该目录）</t>
  </si>
  <si>
    <t>拖车灯停止(TlghtTest_D_Stat=end)，回到开始状态</t>
  </si>
  <si>
    <t>1.车机供电正常，3B2 IGN = Run
2.配置配置字
1）DE02, Byte 2, Bit 4 Trailer Settings Feature = 1 (Enable) 
3.发送信号：0x3B4，TlghtTestPrecnd_D2_Stat=0x4（拖车灯检查前提条件的状态）
过程中发送信号：0x3BA，TlghtTest_D_Stat=3（其为检查状态，按扭为”停止“）</t>
  </si>
  <si>
    <t>1.信号：0x3BA，TlghtTest_D_Stat=2时，查看弹窗</t>
  </si>
  <si>
    <t>1.拖车灯检查中“停止”按扭更新为“开始”</t>
  </si>
  <si>
    <t>拖车灯检查过程中，自动档&amp;灯光检查条件=0x6，提示正确</t>
  </si>
  <si>
    <t>1.车机供电正常，3B2 IGN = Run
2.配置配置字
1）DE02, Byte 2, Bit 4 Trailer Settings Feature = 1 (Enable) 
3）DE01，byte5~1,TransmissionType=0(自动档)
3.发送信号：0x3B4，TlghtTestPrecnd_D2_Stat=0x4（拖车灯检查前提条件的状态）
过程中发送信号：0x3BA，TlghtTest_D_Stat=3</t>
  </si>
  <si>
    <t>1.进入拖车设置-&gt;拖车灯检查，检查弹窗
2.发送信号0x3B4，TlghtTestPrecnd_D2_Stat=0x6（拖车灯检查前提条件的状态）</t>
  </si>
  <si>
    <t>2.弹窗提示：拖车灯检查停止
由于【前提条件】未满足，拖车检查意外停止。</t>
  </si>
  <si>
    <t>拖车灯检查过程中，手动档&amp;灯光检查条件=0x6，提示正确</t>
  </si>
  <si>
    <t>1.车机供电正常，3B2 IGN = Run
2.配置配置字
1）DE02, Byte 2, Bit 4 Trailer Settings Feature = 1 (Enable) 
3）DE01，byte5~1,TransmissionType=1(手动档)
3.发送信号：0x3B4，TlghtTestPrecnd_D2_Stat=0x4（拖车灯检查前提条件的状态）
过程中发送信号：0x3BA，TlghtTest_D_Stat=3</t>
  </si>
  <si>
    <t>1.进入拖车设置-&gt;拖车灯检查，在弹出车灯检查中弹窗后，发送信号0x3B4，TlghtTestPrecnd_D2_Stat=0x6（拖车灯检查前提条件的状态）
2.进入拖车设置-&gt;拖车灯检查，检查弹窗</t>
  </si>
  <si>
    <t>拖车灯检查过程中，灯光检查条件=0x1，提示正确</t>
  </si>
  <si>
    <t>1.车机供电正常，3B2 IGN = Run
2.配置配置字
1）DE02, Byte 2, Bit 4 Trailer Settings Feature = 1 (Enable) 
3.发送信号：0x3B4，TlghtTestPrecnd_D2_Stat=0x4（拖车灯检查前提条件的状态）
过程中发送信号：0x3BA，TlghtTest_D_Stat=3</t>
  </si>
  <si>
    <t>1.进入拖车设置-&gt;拖车灯检查，检查弹窗
2.发送信号0x3B4，TlghtTestPrecnd_D2_Stat=0x1（拖车灯检查前提条件的状态）</t>
  </si>
  <si>
    <t>1.拖车灯检查弹窗显示“停止”
2.弹窗提示：
拖车灯检查停止
由于【前提条件】未满足，拖车检查意外停止。</t>
  </si>
  <si>
    <t>FCIVIOS-16721 【U625】【黑盒】【必现】【实车】【拖车】拖车灯检查过程中，打开车灯时，提示的异常不正确</t>
  </si>
  <si>
    <t>拖车灯检查过程中，灯光检查条件=0x2，提示正确</t>
  </si>
  <si>
    <t>1.进入拖车设置-&gt;拖车灯检查，检查弹窗
2.发送信号0x3B4，TlghtTestPrecnd_D2_Stat=0x2（拖车灯检查前提条件的状态）</t>
  </si>
  <si>
    <t>拖车灯检查过程中，重复发送灯光检查条件=0x2，信号不改变，不弹窗</t>
  </si>
  <si>
    <t>1.进入拖车设置-&gt;拖车灯检查，在弹出车灯检查中弹窗后，发送信号0x3B4，TlghtTestPrecnd_D2_Stat=0x2（拖车灯检查前提条件的状态）
2.弹出弹窗，关闭掉弹窗。再次发送信号：0x3B4，TlghtTestPrecnd_D2_Stat=0x2（拖车灯检查前提条件的状态）</t>
  </si>
  <si>
    <t>2.无弹窗</t>
  </si>
  <si>
    <t>拖车灯检查过程中，灯光检查条件=0x7，提示正确</t>
  </si>
  <si>
    <t>1.进入拖车设置-&gt;拖车灯检查，检查弹窗
2.发送信号0x3B4，TlghtTestPrecnd_D2_Stat=0x7（拖车灯检查前提条件的状态）</t>
  </si>
  <si>
    <t>1.拖车灯检查弹窗显示“停止”
2.弹窗提示：拖车灯检查停止
由于【前提条件】未满足，拖车检查意外停止。</t>
  </si>
  <si>
    <t>拖车灯检查过程中，灯光检查条件=0x5，提示正确</t>
  </si>
  <si>
    <t>1.进入拖车设置-&gt;拖车灯检查，检查弹窗
2.发送信号0x3B4，TlghtTestPrecnd_D2_Stat=0x5（拖车灯检查前提条件的状态）</t>
  </si>
  <si>
    <t>06_05_TX验证</t>
  </si>
  <si>
    <t>点击拖车灯检查弹窗，点击开始按扭，下发TX正确</t>
  </si>
  <si>
    <t>1.点击拖车灯检查，并点击弹窗上的”开始“按扭</t>
  </si>
  <si>
    <t>1.TX下发正确，0x45C，TlightTest_D_Mnu=2（开始测试）</t>
  </si>
  <si>
    <t>1.点击拖车灯检查，并点击弹窗上的”退出“按扭</t>
  </si>
  <si>
    <t>1.TX不下发，0x45C，则其仍然TlightTest_D_Mnu=0</t>
  </si>
  <si>
    <t>点击拖车灯检查弹窗，点击停止按扭，下发TX正确</t>
  </si>
  <si>
    <t>1.点击拖车灯检查，并点击弹窗上的”停止“按扭</t>
  </si>
  <si>
    <t>1.TX下发正确，0x45C，TlightTest_D_Mnu=1（停止测试）</t>
  </si>
  <si>
    <t>点击拖车灯检查退出按扭，下发TX正确</t>
  </si>
  <si>
    <t>1.过程中发送信号：0x3BA，TlghtTest_D_Stat=1（完成），当收到这个完成信号时，就会有TX信号下发</t>
  </si>
  <si>
    <t>1.TX下发正确，0x45C，TlightTest_D_Mnu=3（测试结束确认）</t>
  </si>
  <si>
    <t>04_拖车盲区设置</t>
  </si>
  <si>
    <t>04_01_界面检查</t>
  </si>
  <si>
    <t>拖车盲区设置的infobook方案显示正确</t>
  </si>
  <si>
    <t>2.查看设置-车辆控制-拖车盲区设置的infobook</t>
  </si>
  <si>
    <t>FCIVIOS-16015
【U625MCA】【拖车】【必现】拖车盲区设置的infobook 内容错误</t>
  </si>
  <si>
    <t>DE08未配置时，拖车盲区设置置灰</t>
  </si>
  <si>
    <t xml:space="preserve">1.拖车未连接 443，TrlrLampCnnct_B_Actl=1，
DE08未配置，查看界面显示,Trailer Blind Spot =0 </t>
  </si>
  <si>
    <t>1.拖车盲区设置置灰不可点击</t>
  </si>
  <si>
    <t>盲区监测功能不可用时，拖车盲区设置需置灰</t>
  </si>
  <si>
    <t xml:space="preserve">1.车机供电正常，3B2 IGN = Run
2.配置配置字
1）DE02, Byte 2, Bit 4 Trailer Settings Feature = 1 (Enable) 
3.拖车已连接 443，TrlrLampCnnct_B_Actl=1
</t>
  </si>
  <si>
    <t>1.驾驶辅助里面的-盲区监测= 关闭，查看拖车盲区设置
2.驾驶辅助里面的-盲区监测= 打开</t>
  </si>
  <si>
    <t>1.拖车盲区设置置灰不可点击
2.拖车盲区设置置灰可以点击</t>
  </si>
  <si>
    <t>FCIVIOS-16709 【U625】【黑盒】【必现】【拖车】当盲区监测功能不可用时，拖车盲区需要置灰</t>
  </si>
  <si>
    <t>配置字正确&amp;拖车连接，拖车盲区设置界面显示正确</t>
  </si>
  <si>
    <t>1.拖车从未连接变为连接 443，TrlrLampCnnct_B_Actl=1，
DE08，Trailer Blind Spot=1，查看界面显示
2.点击进入后查看界面显示</t>
  </si>
  <si>
    <t>1.拖车盲区设置菜单不置灰，可点击
2.界面存在选择拖车、设置拖车长度两个菜单</t>
  </si>
  <si>
    <t>选择拖车的infobook显示正确</t>
  </si>
  <si>
    <t>1.车机供电正常，3B2 IGN = Run
2.配置配置字
1）DE02, Byte 2, Bit 4 Trailer Settings Feature = 1 (Enable) 
DE08，Trailer Blind Spot=1</t>
  </si>
  <si>
    <t>1.拖车从未连接变为连接 443，TrlrLampCnnct_B_Actl=1
，查看选择拖车的infobook</t>
  </si>
  <si>
    <t>设置拖车长度的infobook显示正确</t>
  </si>
  <si>
    <t>1.拖车从未连接变为连接 443，TrlrLampCnnct_B_Actl=1
，查看设置拖车长度的infobook</t>
  </si>
  <si>
    <t>04_02_选择拖车</t>
  </si>
  <si>
    <t>当前没有设置过拖车时，进入选择拖车弹窗“去设置”</t>
  </si>
  <si>
    <t>1.未设置过拖车长度
2.点击“去设置”</t>
  </si>
  <si>
    <t>1.界面上显示“当前无可选择拖车，去设置”
2.跳转到设置拖车长度界面，界面上存在三个可选择的拖车</t>
  </si>
  <si>
    <t>FCIVIOS-16717 【U625】【黑盒】【必现】【拖车】未设置拖车时进行选择拖车，点击去设置时，跳转不正确</t>
  </si>
  <si>
    <t>设置了1辆拖车信息，选择拖车界面正确</t>
  </si>
  <si>
    <t>1.已设置过一辆拖车X，查看界面显示
2.点击拖车X或无
3.来回切换</t>
  </si>
  <si>
    <t>1.界面上显示拖车X，还有一个无的选项，默认选择“无”
2.可选择拖车X或无
3.来回切换无异常</t>
  </si>
  <si>
    <t>设置了2辆拖车信息，选择拖车界面正确</t>
  </si>
  <si>
    <t>1.已设置过一辆拖车A，拖车B，查看界面显示
2.点击拖车A，拖车B或无
3.来回切换</t>
  </si>
  <si>
    <t>1.界面上显示拖车A，拖车B，还有一个无的选项
2.选择拖车A，拖车B或无正确
3.来回切换无异常</t>
  </si>
  <si>
    <t>设置了3辆拖车信息，选择拖车界面正确</t>
  </si>
  <si>
    <t>1.已设置过一辆拖车A，拖车B，拖车C，查看界面显示
2.点击拖车A，拖车B，拖车C或无
3.来回切换</t>
  </si>
  <si>
    <t>1.界面上显示拖车A，拖车B，拖车C，还有一个无的选项
2.选择拖车A，拖车B，拖车C或无正确
3.来回切换无异常</t>
  </si>
  <si>
    <t>选择拖车时，下发的TX正确</t>
  </si>
  <si>
    <t>1.车机供电正常，3B2 IGN = Run
2.配置配置字
1）DE02, Byte 2, Bit 4 Trailer Settings Feature = 1 (Enable) 
DE08，Trailer Blind Spot=1</t>
  </si>
  <si>
    <t>1.界面上显示拖车A，拖车B，拖车C，还有一个无的选项
2.选择拖车A，拖车B，拖车C或无时TX 227，Btt_L_Actl2 记录的是拖车的长度
3.来回切换无异常TX信号更新无异常</t>
  </si>
  <si>
    <t>APIMCIM-30179 【U625】【黑盒】【必现】【实车】【拖车】拖车选择时，没有对应的信号下发Btt_L_Actl2，信号一直默认值7E</t>
  </si>
  <si>
    <t>拖车进程杀掉后，再次进入时自动保存上次选项</t>
  </si>
  <si>
    <t>1.上次已选择拖车C，杀掉拖车进程，再次进入</t>
  </si>
  <si>
    <t>1.界面仍然显示“拖车C”</t>
  </si>
  <si>
    <t>04_03_设置拖车长度</t>
  </si>
  <si>
    <t>设置拖车长度时，出现弹窗点击“取消”</t>
  </si>
  <si>
    <t>1.车机供电正常，3B2 IGN = Run
2.配置配置字
1）DE02, Byte 2, Bit 4 Trailer Settings Feature = 1 (Enable) 
3）DE08，Trailer Blind Spot=1</t>
  </si>
  <si>
    <t>1.拖车设置-&gt;拖车控制-&gt;拖车-&gt;拖车盲区设置，选择设置拖车长度</t>
  </si>
  <si>
    <t>1.出现弹窗“请确认拖车的尺寸在宽度2.5m且长度10m范围内方可正常使用拖车盲从区检测功能。”有“确认”、“取消”两个按扭
2.弹窗消失，跳转到“设置拖车长度”的界面</t>
  </si>
  <si>
    <t>FCIVIOS-16670
【U625MCA】【必现】【拖车】拖车设置内弹窗字数超过两行的无法显示全部"</t>
  </si>
  <si>
    <t>DCV3</t>
  </si>
  <si>
    <t>SOC：20230415_LB_DCV3_ENG00
MCU：20230414_LB_DCV3_ENG00</t>
  </si>
  <si>
    <t>选择设置拖车长度的左上角的返回按扭，返回正确</t>
  </si>
  <si>
    <t>1.拖车设置-&gt;拖车控制-&gt;拖车-&gt;拖车盲区设置，选择设置拖车长度，点击左上角的返回按扭</t>
  </si>
  <si>
    <t>1.返回到上一层目录</t>
  </si>
  <si>
    <t>设置拖车长度界面最多3个拖车</t>
  </si>
  <si>
    <t>1.界面上固定有3台拖车，未设置的时候，界面上显示“未设置”选项</t>
  </si>
  <si>
    <t>拖车设置长度的界面显示正确</t>
  </si>
  <si>
    <t>1.查看界面显示</t>
  </si>
  <si>
    <t>1.界面最小值是0.1m，最大值是10m，并且有“+”“-”符号，且长度可以手动拖动</t>
  </si>
  <si>
    <t>拖车设置长度增加的操作正确</t>
  </si>
  <si>
    <t>1.拖车设置-&gt;拖车控制-&gt;拖车-&gt;拖车盲区设置，选择设置拖车长度，设置长度时，点击+号</t>
  </si>
  <si>
    <t>1.每次增加0.1m，最大到10m，无法增加</t>
  </si>
  <si>
    <t>拖车设置长度减少的操作正确</t>
  </si>
  <si>
    <t>1.拖车设置-&gt;拖车控制-&gt;拖车-&gt;拖车盲区设置，选择设置拖车长度，设置长度时，点击-号</t>
  </si>
  <si>
    <t>1.每次减小0.1m，最小到0.1m，无法减少</t>
  </si>
  <si>
    <t>使用手动拖动，长度大小变化正确</t>
  </si>
  <si>
    <t>1.拖车设置-&gt;拖车控制-&gt;拖车-&gt;拖车盲区设置，选择设置拖车长度，设置长度时，用手动左右滑动</t>
  </si>
  <si>
    <t>1.向右滑动是增加、向左滑动是减少。增加和减少量最小单位是0.1，拖车正确</t>
  </si>
  <si>
    <t>使用手动快速来回拖动，无异常</t>
  </si>
  <si>
    <t>1.拖车设置-&gt;拖车控制-&gt;拖车-&gt;拖车盲区设置，选择设置拖车长度，设置长度时，用手动快速左右滑动</t>
  </si>
  <si>
    <t>1.增加、减少无异常</t>
  </si>
  <si>
    <t>选择好长度以后，未保存，点击左上角的返回按扭，长度未保存</t>
  </si>
  <si>
    <t>1.拖车设置-&gt;拖车控制-&gt;拖车-&gt;拖车盲区设置，选择设置拖车长度，
2.设置长度完成后，不点击保存，选择左上角的返回按扭</t>
  </si>
  <si>
    <t>2.界面返回正确，长度未保存，界面上仍然显示是“未设置”选项</t>
  </si>
  <si>
    <t>选择好长度以后，点击关闭，跳转正确</t>
  </si>
  <si>
    <t>1.拖车设置-&gt;拖车控制-&gt;拖车-&gt;拖车盲区设置，选择设置拖车长度，设置长度完成后，点击保存
2.点击“关闭”</t>
  </si>
  <si>
    <t>1.出现弹窗“拖车长度已保存  可跳转至拖车选择页面并激活”有“确认”和“关闭”按扭
2.跳转到拖车长度设置界面，且刚刚编辑的长度显示正确</t>
  </si>
  <si>
    <t>FCIVIOS-16697 【U625】【黑盒】【必现】【拖车】首次进入拖车设置，编辑拖车长度再返回拖车设置再次进入编辑拖车长度，拖车的长度会显示为固定值</t>
  </si>
  <si>
    <t>选择好长度以后，点击确认，跳转正确</t>
  </si>
  <si>
    <t>1.拖车设置-&gt;拖车控制-&gt;拖车-&gt;拖车盲区设置，选择设置拖车长度，设置长度完成后，点击保存
2.点击“确认”</t>
  </si>
  <si>
    <t>1.出现弹窗“拖车长度已保存  可跳转至拖车选择页面并激活”有“确认”和“关闭”按扭
2.跳转到拖车选择界面，增加了新增加的拖车选项</t>
  </si>
  <si>
    <t>SYNC+_Z0098/SYNC+_Z1029/SYNC+_Z1030/SYNC+_Z1033/SYNC+_Z1034/SYNC+_Z1036/SYNC+_Z1039/SYNC+_Z1050</t>
  </si>
  <si>
    <t>1_07_拖车连接通知</t>
  </si>
  <si>
    <t>拖车连接通知不存在infobook文案</t>
  </si>
  <si>
    <t>1.车机供电正常，3B2 IGN = Run
2.配置配置字
1）DE02, Byte 2, Bit 4 Trailer Settings Feature = 1 (Enable) 
DE08，Trailer Blind Spot=1
3.拖车连接通知=关闭</t>
  </si>
  <si>
    <t>3.查看设置-车辆控制-拖车连接通知的infobook</t>
  </si>
  <si>
    <t>1.不应该存在infobook</t>
  </si>
  <si>
    <t>FCIVIOS-16012
【U625MCA】【拖车】【必现】拖车连接通知info的icon未删除</t>
  </si>
  <si>
    <t>拖车连接通知从关闭进入打开状态正确</t>
  </si>
  <si>
    <t>1.车机供电正常，3B2 IGN = Run
2.配置配置字
1）DE02, Byte 2, Bit 4 Trailer Settings Feature = 1 (Enable) 
3.拖车连接通知=关闭</t>
  </si>
  <si>
    <t>1.进入拖车设置-&gt;拖车连接通知，拖车连接通知=打开</t>
  </si>
  <si>
    <t>1.开关=打开，无信号下发</t>
  </si>
  <si>
    <t>通知是打开状态时，关闭拖车,再打开拖车后仍然是打开状态</t>
  </si>
  <si>
    <t>1.车机供电正常，3B2 IGN = Run
2.配置配置字
1）DE02, Byte 2, Bit 4 Trailer Settings Feature = 1 (Enable) 
3.拖车连接通知=打开</t>
  </si>
  <si>
    <t>1.关闭拖车，再打开拖车，检查拖车连接通知按扭</t>
  </si>
  <si>
    <t>1.拖车连接按扭是打开状态</t>
  </si>
  <si>
    <t>拖车连接通知从打开进入关闭状态正确</t>
  </si>
  <si>
    <t>1.进入拖车设置-&gt;拖车连接通知，拖车连接通知=关闭</t>
  </si>
  <si>
    <t>1.开关=关闭，无信号下发</t>
  </si>
  <si>
    <t>通知是关闭状态时，关闭拖车,再打开拖车后仍然是关闭状态</t>
  </si>
  <si>
    <t>1.车机供电正常，3B2 IGN = Run
2.配置配置字
1）DE02, Byte 2, Bit 4 Trailer Settings Feature = 1 (Enable) 
3.拖车连接通知=关闭</t>
  </si>
  <si>
    <t>1.杀掉拖车进程，再打开进入拖车，检查拖车连接通知按扭</t>
  </si>
  <si>
    <t>1.拖车连接按扭是关闭状态</t>
  </si>
  <si>
    <t>通知=关闭，检测到拖车连接，无弹窗</t>
  </si>
  <si>
    <t>1.车机供电正常，IG=RUN
2.配置配置字
1）DE02, Byte 2, Bit 4 Trailer Settings Feature = 1 (Enable) 
3.界面上点击，拖车连接通知=关闭</t>
  </si>
  <si>
    <t>1.在主界面未在拖车APP中，信号：443，TrlrLampCnnct_B_Actl=0
2.拖车从未连接更新为连接状态。TrlrLampCnnct_B_Actl=0-&gt;1时，查看弹窗</t>
  </si>
  <si>
    <t>通知=打开，检测到拖车连接，弹窗正确</t>
  </si>
  <si>
    <t>1.车机供电正常，IG=RUN
2.配置配置字
1）DE02, Byte 2, Bit 4 Trailer Settings Feature = 1 (Enable) 
3.拖车连接通知=打开</t>
  </si>
  <si>
    <t>2.检测到拖车连接：检测到拖车连接已连接，点击“继续”查看拖车设置菜单</t>
  </si>
  <si>
    <t>分屏状态下，拖车连接弹窗正确</t>
  </si>
  <si>
    <t>1.分屏状态下，副驾操作
在拖车中，信号：443，TrlrLampCnnct_B_Actl=0
2.拖车从未连接更新为连接状态。TrlrLampCnnct_B_Actl=0-&gt;1时，查看弹窗</t>
  </si>
  <si>
    <t>2.副驾弹窗：检测到拖车连接：检测到拖车连接已连接，点击“继续”查看拖车设置菜单</t>
  </si>
  <si>
    <t>FCIVIOS-16720 【U625】【黑盒】【必现】【实车】【拖车】分屏状态下，在副屏打开拖车的前提下，拖车连接的弹窗点击继续无法正常跳转（台架未复现）</t>
  </si>
  <si>
    <t>1_11_主题切换</t>
  </si>
  <si>
    <t>主题配置”畅游都市“，查看拖车弹窗显示跟随主题变化</t>
  </si>
  <si>
    <t>1.车机供电正常，3B2 IGN = Run
2.配置配置字
1）DE02, Byte 2, Bit 4 Trailer Settings Feature = 1 (Enable) 
3.主题设置为”自在航行“</t>
  </si>
  <si>
    <t>1.查看拖车所有相关弹窗</t>
  </si>
  <si>
    <t>1.与本主题一致</t>
  </si>
  <si>
    <t>主题配置”极光秘境“，查看拖车开关显示跟随主题变化</t>
  </si>
  <si>
    <t>主题配置”燃炙赛道“，查看拖车开关显示跟随主题变化</t>
  </si>
  <si>
    <t>1.车机供电正常，3B2 IGN = Run
2.配置配置字
1）DE02, Byte 2, Bit 4 Trailer Settings Feature = 1 (Enable) 
3.主题设置为”光速探镜“</t>
  </si>
</sst>
</file>

<file path=xl/styles.xml><?xml version="1.0" encoding="utf-8"?>
<styleSheet xmlns="http://schemas.openxmlformats.org/spreadsheetml/2006/main">
  <numFmts count="40">
    <numFmt numFmtId="23" formatCode="\$#,##0_);\(\$#,##0\)"/>
    <numFmt numFmtId="7" formatCode="&quot;￥&quot;#,##0.00;&quot;￥&quot;\-#,##0.00"/>
    <numFmt numFmtId="25" formatCode="\$#,##0.00_);\(\$#,##0.00\)"/>
    <numFmt numFmtId="176" formatCode="[$-804]aaaa"/>
    <numFmt numFmtId="26" formatCode="\$#,##0.00_);[Red]\(\$#,##0.00\)"/>
    <numFmt numFmtId="177" formatCode="[DBNum1][$-804]yyyy&quot;年&quot;m&quot;月&quot;d&quot;日&quot;"/>
    <numFmt numFmtId="5" formatCode="&quot;￥&quot;#,##0;&quot;￥&quot;\-#,##0"/>
    <numFmt numFmtId="178" formatCode="[$-804]aaa"/>
    <numFmt numFmtId="179" formatCode="h:mm:ss\ AM/PM"/>
    <numFmt numFmtId="180" formatCode="yy/m/d"/>
    <numFmt numFmtId="42" formatCode="_ &quot;￥&quot;* #,##0_ ;_ &quot;￥&quot;* \-#,##0_ ;_ &quot;￥&quot;* &quot;-&quot;_ ;_ @_ "/>
    <numFmt numFmtId="181" formatCode="mmmm\-yy"/>
    <numFmt numFmtId="182" formatCode="m/d"/>
    <numFmt numFmtId="183" formatCode="[DBNum1][$-804]yyyy&quot;年&quot;m&quot;月&quot;"/>
    <numFmt numFmtId="184" formatCode="mmmmm"/>
    <numFmt numFmtId="185" formatCode="[DBNum1][$-804]m&quot;月&quot;d&quot;日&quot;"/>
    <numFmt numFmtId="41" formatCode="_ * #,##0_ ;_ * \-#,##0_ ;_ * &quot;-&quot;_ ;_ @_ "/>
    <numFmt numFmtId="186" formatCode="h:mm\ AM/PM"/>
    <numFmt numFmtId="187" formatCode="yyyy/m/d;@"/>
    <numFmt numFmtId="6" formatCode="&quot;￥&quot;#,##0;[Red]&quot;￥&quot;\-#,##0"/>
    <numFmt numFmtId="188" formatCode="\¥#,##0;\¥\-#,##0"/>
    <numFmt numFmtId="189" formatCode="[DBNum1]h&quot;时&quot;mm&quot;分&quot;"/>
    <numFmt numFmtId="190" formatCode="\¥#,##0.00;[Red]\¥\-#,##0.00"/>
    <numFmt numFmtId="191" formatCode="#\ ??/??"/>
    <numFmt numFmtId="192" formatCode="mmmmm\-yy"/>
    <numFmt numFmtId="193" formatCode="#\ ?/?"/>
    <numFmt numFmtId="194" formatCode="yyyy/m/d\ h:mm\ AM/PM"/>
    <numFmt numFmtId="44" formatCode="_ &quot;￥&quot;* #,##0.00_ ;_ &quot;￥&quot;* \-#,##0.00_ ;_ &quot;￥&quot;* &quot;-&quot;??_ ;_ @_ "/>
    <numFmt numFmtId="195" formatCode="\¥#,##0;[Red]\¥\-#,##0"/>
    <numFmt numFmtId="8" formatCode="&quot;￥&quot;#,##0.00;[Red]&quot;￥&quot;\-#,##0.00"/>
    <numFmt numFmtId="196" formatCode="#\ ??"/>
    <numFmt numFmtId="43" formatCode="_ * #,##0.00_ ;_ * \-#,##0.00_ ;_ * &quot;-&quot;??_ ;_ @_ "/>
    <numFmt numFmtId="197" formatCode="[$-409]d\-mmm\-yyyy;@"/>
    <numFmt numFmtId="24" formatCode="\$#,##0_);[Red]\(\$#,##0\)"/>
    <numFmt numFmtId="198" formatCode="mm/dd/yy"/>
    <numFmt numFmtId="199" formatCode="\¥#,##0.00;\¥\-#,##0.00"/>
    <numFmt numFmtId="200" formatCode="[DBNum1]上午/下午h&quot;时&quot;mm&quot;分&quot;"/>
    <numFmt numFmtId="201" formatCode="dd\-mmm\-yy"/>
    <numFmt numFmtId="202" formatCode="m\-d\-yy"/>
    <numFmt numFmtId="203" formatCode="_-[$€-2]* #,##0.00_-;\-[$€-2]* #,##0.00_-;_-[$€-2]* &quot;-&quot;??_-"/>
  </numFmts>
  <fonts count="51">
    <font>
      <sz val="11"/>
      <color theme="1"/>
      <name val="等线"/>
      <charset val="134"/>
      <scheme val="minor"/>
    </font>
    <font>
      <sz val="10"/>
      <color theme="1"/>
      <name val="微软雅黑"/>
      <charset val="134"/>
    </font>
    <font>
      <b/>
      <sz val="10"/>
      <color rgb="FFFFFFFF"/>
      <name val="微软雅黑"/>
      <charset val="134"/>
    </font>
    <font>
      <sz val="10"/>
      <color rgb="FF000000"/>
      <name val="微软雅黑"/>
      <charset val="134"/>
    </font>
    <font>
      <b/>
      <sz val="10"/>
      <color rgb="FFFFFFFF"/>
      <name val="等线"/>
      <charset val="134"/>
      <scheme val="minor"/>
    </font>
    <font>
      <sz val="10"/>
      <color rgb="FF000000"/>
      <name val="等线"/>
      <charset val="134"/>
      <scheme val="minor"/>
    </font>
    <font>
      <sz val="10"/>
      <color rgb="FF000000"/>
      <name val="等线"/>
      <charset val="134"/>
    </font>
    <font>
      <sz val="10"/>
      <color theme="1"/>
      <name val="等线"/>
      <charset val="134"/>
      <scheme val="minor"/>
    </font>
    <font>
      <sz val="10"/>
      <color indexed="8"/>
      <name val="微软雅黑"/>
      <charset val="134"/>
    </font>
    <font>
      <b/>
      <sz val="10"/>
      <color theme="0"/>
      <name val="微软雅黑"/>
      <charset val="134"/>
    </font>
    <font>
      <sz val="10"/>
      <name val="微软雅黑"/>
      <charset val="134"/>
    </font>
    <font>
      <b/>
      <sz val="10"/>
      <color rgb="FF000000"/>
      <name val="微软雅黑"/>
      <charset val="134"/>
    </font>
    <font>
      <b/>
      <sz val="10"/>
      <color rgb="FFFFFFFF"/>
      <name val="Arial"/>
      <charset val="134"/>
    </font>
    <font>
      <sz val="11"/>
      <color rgb="FF000000"/>
      <name val="等线"/>
      <charset val="134"/>
    </font>
    <font>
      <sz val="10"/>
      <color rgb="FF000000"/>
      <name val="Calibri"/>
      <charset val="134"/>
    </font>
    <font>
      <sz val="11"/>
      <color theme="1"/>
      <name val="微软雅黑"/>
      <charset val="134"/>
    </font>
    <font>
      <sz val="11"/>
      <color rgb="FF000000"/>
      <name val="微软雅黑"/>
      <charset val="134"/>
    </font>
    <font>
      <b/>
      <sz val="10"/>
      <color rgb="FFF2F2F2"/>
      <name val="微软雅黑"/>
      <charset val="134"/>
    </font>
    <font>
      <sz val="11"/>
      <color rgb="FF000000"/>
      <name val="Calibri"/>
      <charset val="134"/>
    </font>
    <font>
      <b/>
      <sz val="10"/>
      <color rgb="FFD2DAE4"/>
      <name val="微软雅黑"/>
      <charset val="134"/>
    </font>
    <font>
      <b/>
      <sz val="10"/>
      <color rgb="FF17365D"/>
      <name val="微软雅黑"/>
      <charset val="134"/>
    </font>
    <font>
      <b/>
      <sz val="10"/>
      <color rgb="FF003366"/>
      <name val="微软雅黑"/>
      <charset val="134"/>
    </font>
    <font>
      <sz val="10"/>
      <color rgb="FF003366"/>
      <name val="微软雅黑"/>
      <charset val="134"/>
    </font>
    <font>
      <u/>
      <sz val="10"/>
      <color theme="10"/>
      <name val="微软雅黑"/>
      <charset val="134"/>
    </font>
    <font>
      <u/>
      <sz val="10"/>
      <color rgb="FF0563C1"/>
      <name val="微软雅黑"/>
      <charset val="134"/>
    </font>
    <font>
      <sz val="10"/>
      <color rgb="FF800080"/>
      <name val="微软雅黑"/>
      <charset val="134"/>
    </font>
    <font>
      <sz val="11"/>
      <color rgb="FFFA7D00"/>
      <name val="等线"/>
      <charset val="134"/>
      <scheme val="minor"/>
    </font>
    <font>
      <sz val="11"/>
      <color theme="1"/>
      <name val="等线"/>
      <charset val="0"/>
      <scheme val="minor"/>
    </font>
    <font>
      <u/>
      <sz val="11"/>
      <color theme="10"/>
      <name val="等线"/>
      <charset val="134"/>
      <scheme val="minor"/>
    </font>
    <font>
      <sz val="11"/>
      <color theme="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0"/>
      <name val="Arial"/>
      <charset val="134"/>
    </font>
    <font>
      <sz val="11"/>
      <color rgb="FF3F3F76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9C6500"/>
      <name val="等线"/>
      <charset val="0"/>
      <scheme val="minor"/>
    </font>
    <font>
      <sz val="12"/>
      <color theme="1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0"/>
      <color rgb="FF000000"/>
      <name val="宋体"/>
      <charset val="134"/>
    </font>
    <font>
      <sz val="10"/>
      <color rgb="FFFF0000"/>
      <name val="微软雅黑"/>
      <charset val="134"/>
    </font>
    <font>
      <sz val="9"/>
      <name val="宋体"/>
      <charset val="0"/>
    </font>
    <font>
      <b/>
      <sz val="9"/>
      <name val="宋体"/>
      <charset val="0"/>
    </font>
  </fonts>
  <fills count="52">
    <fill>
      <patternFill patternType="none"/>
    </fill>
    <fill>
      <patternFill patternType="gray125"/>
    </fill>
    <fill>
      <patternFill patternType="solid">
        <fgColor rgb="FF333399"/>
        <bgColor indexed="64"/>
      </patternFill>
    </fill>
    <fill>
      <patternFill patternType="solid">
        <fgColor rgb="FFD9E2F3"/>
        <bgColor indexed="64"/>
      </patternFill>
    </fill>
    <fill>
      <patternFill patternType="solid">
        <fgColor rgb="FFFFF2CB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8EE0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133C9A"/>
        <bgColor indexed="64"/>
      </patternFill>
    </fill>
    <fill>
      <patternFill patternType="solid">
        <fgColor indexed="62"/>
        <bgColor indexed="22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D82F7"/>
        <bgColor indexed="64"/>
      </patternFill>
    </fill>
    <fill>
      <patternFill patternType="solid">
        <fgColor rgb="FFFFC60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DEEBF7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17365D"/>
        <bgColor indexed="64"/>
      </patternFill>
    </fill>
    <fill>
      <patternFill patternType="solid">
        <fgColor rgb="FFBACEFD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</fills>
  <borders count="4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DEE0E3"/>
      </right>
      <top style="medium">
        <color rgb="FFDEE0E3"/>
      </top>
      <bottom style="medium">
        <color rgb="FFDEE0E3"/>
      </bottom>
      <diagonal/>
    </border>
    <border>
      <left style="medium">
        <color rgb="FFDEE0E3"/>
      </left>
      <right style="medium">
        <color rgb="FFDEE0E3"/>
      </right>
      <top/>
      <bottom style="medium">
        <color rgb="FFDEE0E3"/>
      </bottom>
      <diagonal/>
    </border>
    <border>
      <left style="medium">
        <color rgb="FFDEE0E3"/>
      </left>
      <right style="medium">
        <color rgb="FFDEE0E3"/>
      </right>
      <top style="medium">
        <color rgb="FFDEE0E3"/>
      </top>
      <bottom style="medium">
        <color rgb="FFDEE0E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1F2329"/>
      </right>
      <top style="medium">
        <color rgb="FF1F2329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1F2329"/>
      </bottom>
      <diagonal/>
    </border>
    <border>
      <left/>
      <right style="medium">
        <color rgb="FF1F2329"/>
      </right>
      <top style="medium">
        <color rgb="FF1F2329"/>
      </top>
      <bottom style="medium">
        <color rgb="FF1F2329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1F2329"/>
      </bottom>
      <diagonal/>
    </border>
    <border>
      <left style="medium">
        <color rgb="FF1F2329"/>
      </left>
      <right style="medium">
        <color rgb="FF1F2329"/>
      </right>
      <top style="medium">
        <color rgb="FF1F2329"/>
      </top>
      <bottom style="medium">
        <color rgb="FF1F2329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rgb="FFDEE0E3"/>
      </right>
      <top style="thin">
        <color rgb="FFDEE0E3"/>
      </top>
      <bottom style="thin">
        <color rgb="FFDEE0E3"/>
      </bottom>
      <diagonal/>
    </border>
    <border>
      <left style="thin">
        <color rgb="FFDEE0E3"/>
      </left>
      <right style="thin">
        <color rgb="FFDEE0E3"/>
      </right>
      <top style="thin">
        <color rgb="FFDEE0E3"/>
      </top>
      <bottom style="thin">
        <color rgb="FFDEE0E3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2">
    <xf numFmtId="0" fontId="0" fillId="0" borderId="0"/>
    <xf numFmtId="0" fontId="7" fillId="0" borderId="0" applyNumberFormat="0" applyFont="0" applyFill="0" applyBorder="0" applyProtection="0"/>
    <xf numFmtId="0" fontId="45" fillId="0" borderId="0">
      <alignment vertical="center"/>
    </xf>
    <xf numFmtId="0" fontId="29" fillId="44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9" fillId="46" borderId="0" applyNumberFormat="0" applyBorder="0" applyAlignment="0" applyProtection="0">
      <alignment vertical="center"/>
    </xf>
    <xf numFmtId="0" fontId="32" fillId="26" borderId="35" applyNumberFormat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45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29" fillId="51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9" fillId="41" borderId="0" applyNumberFormat="0" applyBorder="0" applyAlignment="0" applyProtection="0">
      <alignment vertical="center"/>
    </xf>
    <xf numFmtId="0" fontId="29" fillId="43" borderId="0" applyNumberFormat="0" applyBorder="0" applyAlignment="0" applyProtection="0">
      <alignment vertical="center"/>
    </xf>
    <xf numFmtId="0" fontId="29" fillId="42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40" borderId="0" applyNumberFormat="0" applyBorder="0" applyAlignment="0" applyProtection="0">
      <alignment vertical="center"/>
    </xf>
    <xf numFmtId="0" fontId="43" fillId="33" borderId="35" applyNumberFormat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44" fillId="48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0" fontId="30" fillId="0" borderId="34" applyNumberFormat="0" applyFill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0" fillId="34" borderId="39" applyNumberFormat="0" applyAlignment="0" applyProtection="0">
      <alignment vertical="center"/>
    </xf>
    <xf numFmtId="0" fontId="39" fillId="33" borderId="38" applyNumberFormat="0" applyAlignment="0" applyProtection="0">
      <alignment vertical="center"/>
    </xf>
    <xf numFmtId="0" fontId="37" fillId="0" borderId="37" applyNumberFormat="0" applyFill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7" fillId="4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7" fillId="50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0" fillId="49" borderId="40" applyNumberFormat="0" applyFont="0" applyAlignment="0" applyProtection="0">
      <alignment vertical="center"/>
    </xf>
    <xf numFmtId="197" fontId="31" fillId="0" borderId="0"/>
    <xf numFmtId="0" fontId="27" fillId="23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/>
    <xf numFmtId="41" fontId="0" fillId="0" borderId="0" applyFont="0" applyFill="0" applyBorder="0" applyAlignment="0" applyProtection="0">
      <alignment vertical="center"/>
    </xf>
    <xf numFmtId="0" fontId="38" fillId="0" borderId="37" applyNumberFormat="0" applyFill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34" fillId="0" borderId="36" applyNumberFormat="0" applyFill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6" fillId="0" borderId="33" applyNumberFormat="0" applyFill="0" applyAlignment="0" applyProtection="0">
      <alignment vertical="center"/>
    </xf>
  </cellStyleXfs>
  <cellXfs count="250">
    <xf numFmtId="0" fontId="0" fillId="0" borderId="0" xfId="0"/>
    <xf numFmtId="0" fontId="1" fillId="0" borderId="0" xfId="0" applyFont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4" borderId="1" xfId="0" applyFont="1" applyFill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2" fillId="5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3" fillId="7" borderId="1" xfId="0" applyNumberFormat="1" applyFont="1" applyFill="1" applyBorder="1" applyAlignment="1">
      <alignment horizontal="left" vertical="center" wrapText="1"/>
    </xf>
    <xf numFmtId="0" fontId="3" fillId="7" borderId="1" xfId="0" applyFont="1" applyFill="1" applyBorder="1" applyAlignment="1">
      <alignment horizontal="left" vertical="center" wrapText="1"/>
    </xf>
    <xf numFmtId="14" fontId="1" fillId="0" borderId="1" xfId="0" applyNumberFormat="1" applyFont="1" applyBorder="1" applyAlignment="1">
      <alignment horizontal="left" vertical="center" wrapText="1"/>
    </xf>
    <xf numFmtId="0" fontId="1" fillId="0" borderId="2" xfId="0" applyFont="1" applyBorder="1" applyAlignment="1">
      <alignment vertical="center" wrapText="1"/>
    </xf>
    <xf numFmtId="0" fontId="3" fillId="8" borderId="1" xfId="0" applyFont="1" applyFill="1" applyBorder="1" applyAlignment="1">
      <alignment horizontal="left" vertical="center" wrapText="1"/>
    </xf>
    <xf numFmtId="0" fontId="1" fillId="8" borderId="1" xfId="0" applyFont="1" applyFill="1" applyBorder="1" applyAlignment="1">
      <alignment horizontal="left" vertical="center" wrapText="1"/>
    </xf>
    <xf numFmtId="0" fontId="1" fillId="8" borderId="0" xfId="0" applyFont="1" applyFill="1" applyAlignment="1">
      <alignment vertical="center" wrapText="1"/>
    </xf>
    <xf numFmtId="0" fontId="5" fillId="8" borderId="1" xfId="0" applyFont="1" applyFill="1" applyBorder="1" applyAlignment="1">
      <alignment horizontal="left" vertical="center"/>
    </xf>
    <xf numFmtId="0" fontId="7" fillId="0" borderId="3" xfId="0" applyFont="1" applyBorder="1" applyAlignment="1">
      <alignment vertical="center"/>
    </xf>
    <xf numFmtId="0" fontId="7" fillId="0" borderId="4" xfId="0" applyFont="1" applyBorder="1" applyAlignment="1">
      <alignment vertical="center"/>
    </xf>
    <xf numFmtId="0" fontId="1" fillId="8" borderId="2" xfId="0" applyFont="1" applyFill="1" applyBorder="1" applyAlignment="1">
      <alignment vertical="center" wrapText="1"/>
    </xf>
    <xf numFmtId="0" fontId="1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vertical="center" wrapText="1"/>
    </xf>
    <xf numFmtId="0" fontId="8" fillId="0" borderId="0" xfId="0" applyFont="1" applyAlignment="1">
      <alignment vertical="center"/>
    </xf>
    <xf numFmtId="0" fontId="8" fillId="0" borderId="0" xfId="0" applyFont="1" applyAlignment="1" applyProtection="1">
      <alignment horizontal="left" vertical="center"/>
      <protection locked="0"/>
    </xf>
    <xf numFmtId="0" fontId="8" fillId="0" borderId="0" xfId="0" applyFont="1" applyAlignment="1">
      <alignment horizontal="left" vertical="center" wrapText="1"/>
    </xf>
    <xf numFmtId="0" fontId="2" fillId="9" borderId="5" xfId="0" applyFont="1" applyFill="1" applyBorder="1" applyAlignment="1">
      <alignment vertical="center"/>
    </xf>
    <xf numFmtId="0" fontId="9" fillId="10" borderId="5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vertical="center"/>
    </xf>
    <xf numFmtId="0" fontId="10" fillId="11" borderId="5" xfId="0" applyFont="1" applyFill="1" applyBorder="1" applyAlignment="1">
      <alignment horizontal="center" vertical="center" wrapText="1"/>
    </xf>
    <xf numFmtId="0" fontId="10" fillId="11" borderId="5" xfId="0" applyFont="1" applyFill="1" applyBorder="1" applyAlignment="1">
      <alignment vertical="center" wrapText="1"/>
    </xf>
    <xf numFmtId="0" fontId="3" fillId="11" borderId="5" xfId="0" applyFont="1" applyFill="1" applyBorder="1" applyAlignment="1">
      <alignment horizontal="center" vertical="center" wrapText="1"/>
    </xf>
    <xf numFmtId="0" fontId="3" fillId="11" borderId="5" xfId="0" applyFont="1" applyFill="1" applyBorder="1" applyAlignment="1">
      <alignment vertical="center" wrapText="1"/>
    </xf>
    <xf numFmtId="0" fontId="10" fillId="11" borderId="5" xfId="0" applyNumberFormat="1" applyFont="1" applyFill="1" applyBorder="1" applyAlignment="1" applyProtection="1">
      <alignment horizontal="left" vertical="center" wrapText="1"/>
    </xf>
    <xf numFmtId="0" fontId="10" fillId="0" borderId="5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 wrapText="1"/>
    </xf>
    <xf numFmtId="0" fontId="9" fillId="10" borderId="5" xfId="0" applyFont="1" applyFill="1" applyBorder="1" applyAlignment="1" applyProtection="1">
      <alignment horizontal="center" vertical="center" wrapText="1"/>
      <protection locked="0"/>
    </xf>
    <xf numFmtId="0" fontId="10" fillId="11" borderId="5" xfId="0" applyFont="1" applyFill="1" applyBorder="1" applyAlignment="1" applyProtection="1">
      <alignment horizontal="left" vertical="center" wrapText="1"/>
      <protection locked="0"/>
    </xf>
    <xf numFmtId="0" fontId="10" fillId="11" borderId="5" xfId="0" applyFont="1" applyFill="1" applyBorder="1" applyAlignment="1">
      <alignment horizontal="left" vertical="center" wrapText="1"/>
    </xf>
    <xf numFmtId="0" fontId="3" fillId="11" borderId="5" xfId="0" applyFont="1" applyFill="1" applyBorder="1" applyAlignment="1">
      <alignment horizontal="left" vertical="center" wrapText="1"/>
    </xf>
    <xf numFmtId="0" fontId="3" fillId="11" borderId="5" xfId="0" applyFont="1" applyFill="1" applyBorder="1" applyAlignment="1" applyProtection="1">
      <alignment horizontal="left" vertical="center" wrapText="1"/>
      <protection locked="0"/>
    </xf>
    <xf numFmtId="0" fontId="10" fillId="11" borderId="5" xfId="0" applyNumberFormat="1" applyFont="1" applyFill="1" applyBorder="1" applyAlignment="1" applyProtection="1">
      <alignment horizontal="left" vertical="center" wrapText="1"/>
      <protection locked="0"/>
    </xf>
    <xf numFmtId="0" fontId="10" fillId="0" borderId="5" xfId="0" applyFont="1" applyBorder="1" applyAlignment="1">
      <alignment horizontal="center" vertical="center" wrapText="1"/>
    </xf>
    <xf numFmtId="0" fontId="10" fillId="0" borderId="5" xfId="0" applyFont="1" applyBorder="1" applyAlignment="1">
      <alignment vertical="center" wrapText="1"/>
    </xf>
    <xf numFmtId="0" fontId="10" fillId="12" borderId="5" xfId="0" applyFont="1" applyFill="1" applyBorder="1" applyAlignment="1" applyProtection="1">
      <alignment horizontal="left" vertical="center" wrapText="1"/>
      <protection locked="0"/>
    </xf>
    <xf numFmtId="0" fontId="2" fillId="13" borderId="5" xfId="0" applyFont="1" applyFill="1" applyBorder="1" applyAlignment="1">
      <alignment vertical="center"/>
    </xf>
    <xf numFmtId="0" fontId="2" fillId="14" borderId="5" xfId="0" applyFont="1" applyFill="1" applyBorder="1" applyAlignment="1">
      <alignment vertical="center" wrapText="1"/>
    </xf>
    <xf numFmtId="0" fontId="2" fillId="14" borderId="5" xfId="0" applyFont="1" applyFill="1" applyBorder="1" applyAlignment="1">
      <alignment vertical="center"/>
    </xf>
    <xf numFmtId="0" fontId="3" fillId="0" borderId="5" xfId="0" applyFont="1" applyBorder="1" applyAlignment="1">
      <alignment vertical="center"/>
    </xf>
    <xf numFmtId="14" fontId="1" fillId="0" borderId="5" xfId="0" applyNumberFormat="1" applyFont="1" applyBorder="1" applyAlignment="1">
      <alignment vertical="center"/>
    </xf>
    <xf numFmtId="0" fontId="3" fillId="0" borderId="5" xfId="0" applyFont="1" applyBorder="1" applyAlignment="1">
      <alignment vertical="center" wrapText="1"/>
    </xf>
    <xf numFmtId="0" fontId="10" fillId="12" borderId="5" xfId="0" applyFont="1" applyFill="1" applyBorder="1" applyAlignment="1">
      <alignment vertical="center" wrapText="1"/>
    </xf>
    <xf numFmtId="0" fontId="10" fillId="0" borderId="5" xfId="0" applyFont="1" applyBorder="1" applyAlignment="1">
      <alignment horizontal="center" vertical="center"/>
    </xf>
    <xf numFmtId="0" fontId="10" fillId="0" borderId="5" xfId="0" applyFont="1" applyFill="1" applyBorder="1" applyAlignment="1">
      <alignment vertical="center" wrapText="1"/>
    </xf>
    <xf numFmtId="0" fontId="10" fillId="0" borderId="5" xfId="0" applyFont="1" applyFill="1" applyBorder="1" applyAlignment="1">
      <alignment horizontal="left" vertical="center" wrapText="1"/>
    </xf>
    <xf numFmtId="0" fontId="3" fillId="0" borderId="5" xfId="0" applyFont="1" applyBorder="1" applyAlignment="1">
      <alignment horizontal="center" vertical="center"/>
    </xf>
    <xf numFmtId="0" fontId="10" fillId="8" borderId="5" xfId="0" applyFont="1" applyFill="1" applyBorder="1" applyAlignment="1" applyProtection="1">
      <alignment horizontal="left" vertical="center" wrapText="1"/>
      <protection locked="0"/>
    </xf>
    <xf numFmtId="0" fontId="10" fillId="8" borderId="5" xfId="0" applyFont="1" applyFill="1" applyBorder="1" applyAlignment="1">
      <alignment horizontal="left" vertical="center" wrapText="1"/>
    </xf>
    <xf numFmtId="0" fontId="3" fillId="12" borderId="5" xfId="0" applyFont="1" applyFill="1" applyBorder="1" applyAlignment="1">
      <alignment vertical="center" wrapText="1"/>
    </xf>
    <xf numFmtId="0" fontId="1" fillId="0" borderId="5" xfId="51" applyFont="1" applyBorder="1" applyAlignment="1">
      <alignment vertical="center" wrapText="1"/>
    </xf>
    <xf numFmtId="0" fontId="1" fillId="0" borderId="6" xfId="0" applyFont="1" applyBorder="1" applyAlignment="1">
      <alignment vertical="center"/>
    </xf>
    <xf numFmtId="0" fontId="10" fillId="11" borderId="6" xfId="0" applyFont="1" applyFill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/>
    </xf>
    <xf numFmtId="0" fontId="8" fillId="11" borderId="6" xfId="0" applyFont="1" applyFill="1" applyBorder="1" applyAlignment="1">
      <alignment vertical="center" wrapText="1"/>
    </xf>
    <xf numFmtId="0" fontId="1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 vertical="center" wrapText="1"/>
    </xf>
    <xf numFmtId="0" fontId="8" fillId="11" borderId="1" xfId="0" applyFont="1" applyFill="1" applyBorder="1" applyAlignment="1">
      <alignment vertical="center" wrapText="1"/>
    </xf>
    <xf numFmtId="0" fontId="10" fillId="11" borderId="7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/>
    </xf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10" fillId="11" borderId="1" xfId="0" applyFont="1" applyFill="1" applyBorder="1" applyAlignment="1">
      <alignment horizontal="center" vertical="center" wrapText="1"/>
    </xf>
    <xf numFmtId="0" fontId="8" fillId="11" borderId="5" xfId="0" applyFont="1" applyFill="1" applyBorder="1" applyAlignment="1">
      <alignment horizontal="center" vertical="center" wrapText="1"/>
    </xf>
    <xf numFmtId="0" fontId="8" fillId="11" borderId="5" xfId="0" applyFont="1" applyFill="1" applyBorder="1" applyAlignment="1" applyProtection="1">
      <alignment horizontal="left" vertical="center" wrapText="1"/>
      <protection locked="0"/>
    </xf>
    <xf numFmtId="0" fontId="8" fillId="11" borderId="5" xfId="0" applyFont="1" applyFill="1" applyBorder="1" applyAlignment="1">
      <alignment horizontal="left" vertical="center" wrapText="1"/>
    </xf>
    <xf numFmtId="0" fontId="1" fillId="11" borderId="6" xfId="0" applyFont="1" applyFill="1" applyBorder="1" applyAlignment="1">
      <alignment horizontal="left" vertical="center" wrapText="1"/>
    </xf>
    <xf numFmtId="0" fontId="8" fillId="11" borderId="8" xfId="0" applyFont="1" applyFill="1" applyBorder="1" applyAlignment="1">
      <alignment horizontal="center" vertical="center" wrapText="1"/>
    </xf>
    <xf numFmtId="0" fontId="3" fillId="11" borderId="9" xfId="0" applyFont="1" applyFill="1" applyBorder="1" applyAlignment="1">
      <alignment horizontal="left" vertical="center" wrapText="1"/>
    </xf>
    <xf numFmtId="0" fontId="3" fillId="11" borderId="1" xfId="0" applyFont="1" applyFill="1" applyBorder="1" applyAlignment="1">
      <alignment horizontal="left" vertical="center" wrapText="1"/>
    </xf>
    <xf numFmtId="0" fontId="3" fillId="0" borderId="0" xfId="0" applyFont="1" applyAlignment="1" applyProtection="1">
      <alignment horizontal="left" vertical="center"/>
      <protection locked="0"/>
    </xf>
    <xf numFmtId="0" fontId="8" fillId="11" borderId="10" xfId="0" applyFont="1" applyFill="1" applyBorder="1" applyAlignment="1">
      <alignment horizontal="center" vertical="center" wrapText="1"/>
    </xf>
    <xf numFmtId="0" fontId="3" fillId="0" borderId="1" xfId="0" applyFont="1" applyBorder="1" applyAlignment="1" applyProtection="1">
      <alignment horizontal="left" vertical="center"/>
      <protection locked="0"/>
    </xf>
    <xf numFmtId="0" fontId="0" fillId="0" borderId="0" xfId="0" applyAlignment="1">
      <alignment vertical="center" wrapText="1"/>
    </xf>
    <xf numFmtId="0" fontId="8" fillId="0" borderId="5" xfId="0" applyFont="1" applyBorder="1" applyAlignment="1">
      <alignment vertical="center" wrapText="1"/>
    </xf>
    <xf numFmtId="0" fontId="9" fillId="10" borderId="6" xfId="0" applyFont="1" applyFill="1" applyBorder="1" applyAlignment="1">
      <alignment horizontal="center" vertical="center" wrapText="1"/>
    </xf>
    <xf numFmtId="0" fontId="9" fillId="8" borderId="5" xfId="0" applyFont="1" applyFill="1" applyBorder="1" applyAlignment="1">
      <alignment horizontal="center" vertical="center" wrapText="1"/>
    </xf>
    <xf numFmtId="0" fontId="10" fillId="0" borderId="9" xfId="0" applyFont="1" applyFill="1" applyBorder="1" applyAlignment="1">
      <alignment horizontal="center" vertical="center" wrapText="1"/>
    </xf>
    <xf numFmtId="0" fontId="3" fillId="11" borderId="11" xfId="0" applyFont="1" applyFill="1" applyBorder="1" applyAlignment="1">
      <alignment vertical="center" wrapText="1"/>
    </xf>
    <xf numFmtId="0" fontId="3" fillId="11" borderId="1" xfId="0" applyFont="1" applyFill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0" fillId="0" borderId="1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left" vertical="center" wrapText="1"/>
    </xf>
    <xf numFmtId="0" fontId="10" fillId="0" borderId="1" xfId="0" applyFont="1" applyFill="1" applyBorder="1" applyAlignment="1">
      <alignment vertical="center" wrapText="1"/>
    </xf>
    <xf numFmtId="0" fontId="10" fillId="11" borderId="11" xfId="0" applyFont="1" applyFill="1" applyBorder="1" applyAlignment="1">
      <alignment horizontal="center" vertical="center" wrapText="1"/>
    </xf>
    <xf numFmtId="0" fontId="10" fillId="11" borderId="1" xfId="0" applyFont="1" applyFill="1" applyBorder="1" applyAlignment="1">
      <alignment horizontal="left" vertical="center" wrapText="1"/>
    </xf>
    <xf numFmtId="0" fontId="8" fillId="0" borderId="1" xfId="0" applyFont="1" applyFill="1" applyBorder="1" applyAlignment="1">
      <alignment vertical="center" wrapText="1"/>
    </xf>
    <xf numFmtId="58" fontId="10" fillId="0" borderId="11" xfId="0" applyNumberFormat="1" applyFont="1" applyFill="1" applyBorder="1" applyAlignment="1">
      <alignment horizontal="center" vertical="center" wrapText="1"/>
    </xf>
    <xf numFmtId="0" fontId="10" fillId="0" borderId="11" xfId="0" applyFont="1" applyFill="1" applyBorder="1" applyAlignment="1">
      <alignment horizontal="left" vertical="center" wrapText="1"/>
    </xf>
    <xf numFmtId="0" fontId="9" fillId="10" borderId="6" xfId="0" applyFont="1" applyFill="1" applyBorder="1" applyAlignment="1" applyProtection="1">
      <alignment horizontal="center" vertical="center" wrapText="1"/>
      <protection locked="0"/>
    </xf>
    <xf numFmtId="0" fontId="3" fillId="11" borderId="1" xfId="0" applyFont="1" applyFill="1" applyBorder="1" applyAlignment="1" applyProtection="1">
      <alignment horizontal="left" vertical="center" wrapText="1"/>
      <protection locked="0"/>
    </xf>
    <xf numFmtId="0" fontId="10" fillId="0" borderId="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vertical="center" wrapText="1"/>
    </xf>
    <xf numFmtId="0" fontId="3" fillId="0" borderId="1" xfId="0" applyFont="1" applyFill="1" applyBorder="1" applyAlignment="1" applyProtection="1">
      <alignment horizontal="left" vertical="center" wrapText="1"/>
      <protection locked="0"/>
    </xf>
    <xf numFmtId="0" fontId="10" fillId="0" borderId="1" xfId="0" applyFont="1" applyFill="1" applyBorder="1" applyAlignment="1" applyProtection="1">
      <alignment horizontal="left" vertical="center" wrapText="1"/>
      <protection locked="0"/>
    </xf>
    <xf numFmtId="197" fontId="10" fillId="0" borderId="1" xfId="40" applyFont="1" applyFill="1" applyBorder="1" applyAlignment="1">
      <alignment horizontal="left" vertical="center" wrapText="1"/>
    </xf>
    <xf numFmtId="0" fontId="2" fillId="9" borderId="6" xfId="0" applyFont="1" applyFill="1" applyBorder="1" applyAlignment="1">
      <alignment vertical="center" wrapText="1"/>
    </xf>
    <xf numFmtId="0" fontId="2" fillId="13" borderId="6" xfId="0" applyFont="1" applyFill="1" applyBorder="1" applyAlignment="1">
      <alignment vertical="center" wrapText="1"/>
    </xf>
    <xf numFmtId="0" fontId="2" fillId="14" borderId="6" xfId="0" applyFont="1" applyFill="1" applyBorder="1" applyAlignment="1">
      <alignment vertical="center" wrapText="1"/>
    </xf>
    <xf numFmtId="0" fontId="2" fillId="8" borderId="1" xfId="0" applyFont="1" applyFill="1" applyBorder="1" applyAlignment="1">
      <alignment vertical="center" wrapText="1"/>
    </xf>
    <xf numFmtId="0" fontId="11" fillId="8" borderId="1" xfId="0" applyFont="1" applyFill="1" applyBorder="1" applyAlignment="1">
      <alignment vertical="center" wrapText="1"/>
    </xf>
    <xf numFmtId="0" fontId="1" fillId="15" borderId="1" xfId="0" applyFont="1" applyFill="1" applyBorder="1" applyAlignment="1">
      <alignment vertical="center" wrapText="1"/>
    </xf>
    <xf numFmtId="14" fontId="0" fillId="0" borderId="1" xfId="0" applyNumberFormat="1" applyBorder="1" applyAlignment="1">
      <alignment vertical="center"/>
    </xf>
    <xf numFmtId="0" fontId="12" fillId="13" borderId="12" xfId="0" applyFont="1" applyFill="1" applyBorder="1" applyAlignment="1">
      <alignment vertical="center" wrapText="1"/>
    </xf>
    <xf numFmtId="0" fontId="12" fillId="8" borderId="1" xfId="0" applyFont="1" applyFill="1" applyBorder="1" applyAlignment="1">
      <alignment vertical="center" wrapText="1"/>
    </xf>
    <xf numFmtId="0" fontId="13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 wrapText="1"/>
    </xf>
    <xf numFmtId="0" fontId="8" fillId="0" borderId="11" xfId="0" applyFont="1" applyFill="1" applyBorder="1" applyAlignment="1">
      <alignment vertical="center" wrapText="1"/>
    </xf>
    <xf numFmtId="0" fontId="3" fillId="0" borderId="11" xfId="0" applyFont="1" applyFill="1" applyBorder="1" applyAlignment="1">
      <alignment vertical="center" wrapText="1"/>
    </xf>
    <xf numFmtId="0" fontId="8" fillId="16" borderId="1" xfId="0" applyFont="1" applyFill="1" applyBorder="1" applyAlignment="1">
      <alignment vertical="center" wrapText="1"/>
    </xf>
    <xf numFmtId="0" fontId="3" fillId="17" borderId="1" xfId="0" applyFont="1" applyFill="1" applyBorder="1" applyAlignment="1">
      <alignment vertical="center" wrapText="1"/>
    </xf>
    <xf numFmtId="0" fontId="10" fillId="16" borderId="1" xfId="0" applyFont="1" applyFill="1" applyBorder="1" applyAlignment="1">
      <alignment vertical="center" wrapText="1"/>
    </xf>
    <xf numFmtId="0" fontId="8" fillId="0" borderId="9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1" fillId="0" borderId="5" xfId="0" applyFont="1" applyFill="1" applyBorder="1" applyAlignment="1">
      <alignment vertical="center"/>
    </xf>
    <xf numFmtId="0" fontId="8" fillId="0" borderId="5" xfId="0" applyFont="1" applyFill="1" applyBorder="1" applyAlignment="1">
      <alignment horizontal="left" vertical="center" wrapText="1"/>
    </xf>
    <xf numFmtId="0" fontId="14" fillId="0" borderId="1" xfId="0" applyFont="1" applyBorder="1" applyAlignment="1">
      <alignment horizontal="left" vertical="center" wrapText="1"/>
    </xf>
    <xf numFmtId="0" fontId="3" fillId="0" borderId="5" xfId="0" applyFont="1" applyFill="1" applyBorder="1" applyAlignment="1">
      <alignment vertical="center"/>
    </xf>
    <xf numFmtId="0" fontId="3" fillId="0" borderId="5" xfId="0" applyFont="1" applyFill="1" applyBorder="1" applyAlignment="1">
      <alignment horizontal="left" vertical="center" wrapText="1"/>
    </xf>
    <xf numFmtId="0" fontId="1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vertical="center" wrapText="1"/>
    </xf>
    <xf numFmtId="0" fontId="15" fillId="0" borderId="0" xfId="0" applyFont="1" applyAlignment="1">
      <alignment vertic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left" vertical="top" wrapText="1"/>
    </xf>
    <xf numFmtId="0" fontId="16" fillId="0" borderId="1" xfId="0" applyFont="1" applyBorder="1" applyAlignment="1">
      <alignment vertical="center" wrapText="1"/>
    </xf>
    <xf numFmtId="202" fontId="16" fillId="0" borderId="1" xfId="0" applyNumberFormat="1" applyFont="1" applyBorder="1" applyAlignment="1">
      <alignment horizontal="left" vertical="center" wrapText="1"/>
    </xf>
    <xf numFmtId="202" fontId="16" fillId="0" borderId="1" xfId="0" applyNumberFormat="1" applyFont="1" applyBorder="1" applyAlignment="1">
      <alignment vertical="center"/>
    </xf>
    <xf numFmtId="0" fontId="16" fillId="0" borderId="1" xfId="0" applyFont="1" applyBorder="1" applyAlignment="1">
      <alignment vertical="center"/>
    </xf>
    <xf numFmtId="0" fontId="16" fillId="0" borderId="1" xfId="0" applyFont="1" applyBorder="1" applyAlignment="1">
      <alignment horizontal="left" vertical="center" wrapText="1"/>
    </xf>
    <xf numFmtId="0" fontId="3" fillId="0" borderId="13" xfId="0" applyFont="1" applyBorder="1" applyAlignment="1">
      <alignment vertical="center" wrapText="1"/>
    </xf>
    <xf numFmtId="0" fontId="16" fillId="0" borderId="13" xfId="0" applyFont="1" applyBorder="1" applyAlignment="1">
      <alignment vertical="center" wrapText="1"/>
    </xf>
    <xf numFmtId="0" fontId="15" fillId="0" borderId="1" xfId="0" applyFont="1" applyBorder="1" applyAlignment="1">
      <alignment vertical="center"/>
    </xf>
    <xf numFmtId="0" fontId="15" fillId="8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2" fillId="2" borderId="1" xfId="0" applyFont="1" applyFill="1" applyBorder="1" applyAlignment="1">
      <alignment vertical="center" wrapText="1"/>
    </xf>
    <xf numFmtId="0" fontId="3" fillId="0" borderId="14" xfId="0" applyFont="1" applyBorder="1" applyAlignment="1">
      <alignment vertical="center" wrapText="1"/>
    </xf>
    <xf numFmtId="0" fontId="15" fillId="8" borderId="14" xfId="0" applyFont="1" applyFill="1" applyBorder="1" applyAlignment="1">
      <alignment vertical="center"/>
    </xf>
    <xf numFmtId="0" fontId="3" fillId="8" borderId="14" xfId="0" applyFont="1" applyFill="1" applyBorder="1" applyAlignment="1">
      <alignment vertical="center" wrapText="1"/>
    </xf>
    <xf numFmtId="0" fontId="15" fillId="8" borderId="1" xfId="0" applyFont="1" applyFill="1" applyBorder="1" applyAlignment="1">
      <alignment vertical="center"/>
    </xf>
    <xf numFmtId="0" fontId="14" fillId="8" borderId="1" xfId="0" applyFont="1" applyFill="1" applyBorder="1" applyAlignment="1">
      <alignment horizontal="left" vertical="center" wrapText="1"/>
    </xf>
    <xf numFmtId="0" fontId="1" fillId="8" borderId="1" xfId="0" applyFont="1" applyFill="1" applyBorder="1" applyAlignment="1">
      <alignment vertical="center" wrapText="1"/>
    </xf>
    <xf numFmtId="0" fontId="14" fillId="8" borderId="1" xfId="0" applyFont="1" applyFill="1" applyBorder="1" applyAlignment="1">
      <alignment vertical="center"/>
    </xf>
    <xf numFmtId="0" fontId="3" fillId="15" borderId="1" xfId="0" applyFont="1" applyFill="1" applyBorder="1" applyAlignment="1">
      <alignment vertical="center" wrapText="1"/>
    </xf>
    <xf numFmtId="14" fontId="3" fillId="0" borderId="1" xfId="0" applyNumberFormat="1" applyFont="1" applyBorder="1" applyAlignment="1">
      <alignment vertical="center" wrapText="1"/>
    </xf>
    <xf numFmtId="0" fontId="14" fillId="8" borderId="1" xfId="0" applyFont="1" applyFill="1" applyBorder="1" applyAlignment="1">
      <alignment horizontal="left" vertical="center"/>
    </xf>
    <xf numFmtId="14" fontId="3" fillId="0" borderId="14" xfId="0" applyNumberFormat="1" applyFont="1" applyBorder="1" applyAlignment="1">
      <alignment vertical="center" wrapText="1"/>
    </xf>
    <xf numFmtId="30" fontId="14" fillId="0" borderId="1" xfId="0" applyNumberFormat="1" applyFont="1" applyBorder="1" applyAlignment="1">
      <alignment horizontal="left" vertical="center" wrapText="1"/>
    </xf>
    <xf numFmtId="0" fontId="3" fillId="12" borderId="0" xfId="0" applyFont="1" applyFill="1" applyAlignment="1">
      <alignment wrapText="1"/>
    </xf>
    <xf numFmtId="0" fontId="1" fillId="12" borderId="0" xfId="0" applyFont="1" applyFill="1" applyAlignment="1">
      <alignment wrapText="1"/>
    </xf>
    <xf numFmtId="0" fontId="1" fillId="12" borderId="0" xfId="0" applyFont="1" applyFill="1" applyAlignment="1">
      <alignment vertical="center" wrapText="1"/>
    </xf>
    <xf numFmtId="0" fontId="2" fillId="2" borderId="11" xfId="0" applyFont="1" applyFill="1" applyBorder="1" applyAlignment="1">
      <alignment vertical="center" wrapText="1"/>
    </xf>
    <xf numFmtId="0" fontId="2" fillId="0" borderId="11" xfId="0" applyFont="1" applyFill="1" applyBorder="1" applyAlignment="1">
      <alignment vertical="center" wrapText="1"/>
    </xf>
    <xf numFmtId="0" fontId="3" fillId="0" borderId="11" xfId="0" applyFont="1" applyBorder="1" applyAlignment="1">
      <alignment vertical="center" wrapText="1"/>
    </xf>
    <xf numFmtId="0" fontId="1" fillId="0" borderId="11" xfId="0" applyFont="1" applyBorder="1" applyAlignment="1">
      <alignment vertical="center" wrapText="1"/>
    </xf>
    <xf numFmtId="0" fontId="1" fillId="0" borderId="15" xfId="0" applyFont="1" applyBorder="1" applyAlignment="1">
      <alignment vertical="center" wrapText="1"/>
    </xf>
    <xf numFmtId="0" fontId="14" fillId="0" borderId="1" xfId="0" applyFont="1" applyBorder="1" applyAlignment="1">
      <alignment vertical="center"/>
    </xf>
    <xf numFmtId="0" fontId="2" fillId="2" borderId="16" xfId="0" applyFont="1" applyFill="1" applyBorder="1" applyAlignment="1">
      <alignment vertical="center" wrapText="1"/>
    </xf>
    <xf numFmtId="0" fontId="1" fillId="0" borderId="16" xfId="0" applyFont="1" applyBorder="1" applyAlignment="1">
      <alignment vertical="center" wrapText="1"/>
    </xf>
    <xf numFmtId="0" fontId="3" fillId="8" borderId="16" xfId="0" applyFont="1" applyFill="1" applyBorder="1" applyAlignment="1">
      <alignment vertical="center" wrapText="1"/>
    </xf>
    <xf numFmtId="0" fontId="1" fillId="0" borderId="17" xfId="0" applyFont="1" applyBorder="1" applyAlignment="1">
      <alignment vertical="center" wrapText="1"/>
    </xf>
    <xf numFmtId="0" fontId="1" fillId="0" borderId="18" xfId="0" applyFont="1" applyBorder="1" applyAlignment="1">
      <alignment vertical="center" wrapText="1"/>
    </xf>
    <xf numFmtId="0" fontId="1" fillId="0" borderId="19" xfId="0" applyFont="1" applyBorder="1" applyAlignment="1">
      <alignment vertical="center" wrapText="1"/>
    </xf>
    <xf numFmtId="0" fontId="1" fillId="0" borderId="20" xfId="0" applyFont="1" applyBorder="1" applyAlignment="1">
      <alignment vertical="center" wrapText="1"/>
    </xf>
    <xf numFmtId="0" fontId="11" fillId="12" borderId="1" xfId="0" applyFont="1" applyFill="1" applyBorder="1" applyAlignment="1">
      <alignment vertical="center" wrapText="1"/>
    </xf>
    <xf numFmtId="0" fontId="3" fillId="12" borderId="1" xfId="0" applyFont="1" applyFill="1" applyBorder="1" applyAlignment="1">
      <alignment vertical="center" wrapText="1"/>
    </xf>
    <xf numFmtId="0" fontId="2" fillId="12" borderId="1" xfId="0" applyFont="1" applyFill="1" applyBorder="1" applyAlignment="1">
      <alignment vertical="center" wrapText="1"/>
    </xf>
    <xf numFmtId="0" fontId="1" fillId="0" borderId="21" xfId="0" applyFont="1" applyBorder="1" applyAlignment="1">
      <alignment vertical="center" wrapText="1"/>
    </xf>
    <xf numFmtId="0" fontId="1" fillId="0" borderId="22" xfId="0" applyFont="1" applyBorder="1" applyAlignment="1">
      <alignment vertical="center" wrapText="1"/>
    </xf>
    <xf numFmtId="0" fontId="1" fillId="0" borderId="23" xfId="0" applyFont="1" applyBorder="1" applyAlignment="1">
      <alignment vertical="center" wrapText="1"/>
    </xf>
    <xf numFmtId="0" fontId="1" fillId="0" borderId="24" xfId="0" applyFont="1" applyBorder="1" applyAlignment="1">
      <alignment vertical="center" wrapText="1"/>
    </xf>
    <xf numFmtId="0" fontId="14" fillId="18" borderId="1" xfId="0" applyFont="1" applyFill="1" applyBorder="1" applyAlignment="1">
      <alignment horizontal="left" vertical="center"/>
    </xf>
    <xf numFmtId="0" fontId="17" fillId="2" borderId="1" xfId="0" applyFont="1" applyFill="1" applyBorder="1" applyAlignment="1">
      <alignment vertical="center" wrapText="1"/>
    </xf>
    <xf numFmtId="0" fontId="17" fillId="2" borderId="25" xfId="0" applyFont="1" applyFill="1" applyBorder="1" applyAlignment="1">
      <alignment vertical="center" wrapText="1"/>
    </xf>
    <xf numFmtId="0" fontId="3" fillId="12" borderId="25" xfId="0" applyFont="1" applyFill="1" applyBorder="1" applyAlignment="1">
      <alignment vertical="center" wrapText="1"/>
    </xf>
    <xf numFmtId="0" fontId="17" fillId="12" borderId="1" xfId="0" applyFont="1" applyFill="1" applyBorder="1" applyAlignment="1">
      <alignment vertical="center" wrapText="1"/>
    </xf>
    <xf numFmtId="0" fontId="17" fillId="12" borderId="25" xfId="0" applyFont="1" applyFill="1" applyBorder="1" applyAlignment="1">
      <alignment vertical="center" wrapText="1"/>
    </xf>
    <xf numFmtId="14" fontId="14" fillId="0" borderId="1" xfId="0" applyNumberFormat="1" applyFont="1" applyBorder="1" applyAlignment="1">
      <alignment horizontal="left" vertical="center" wrapText="1"/>
    </xf>
    <xf numFmtId="0" fontId="18" fillId="0" borderId="1" xfId="0" applyFont="1" applyBorder="1" applyAlignment="1">
      <alignment vertical="center" wrapText="1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203" fontId="19" fillId="19" borderId="5" xfId="1" applyNumberFormat="1" applyFont="1" applyFill="1" applyBorder="1" applyAlignment="1">
      <alignment horizontal="center" vertical="center" wrapText="1"/>
    </xf>
    <xf numFmtId="49" fontId="20" fillId="20" borderId="5" xfId="1" applyNumberFormat="1" applyFont="1" applyFill="1" applyBorder="1" applyAlignment="1">
      <alignment horizontal="center" vertical="center" wrapText="1"/>
    </xf>
    <xf numFmtId="49" fontId="21" fillId="0" borderId="5" xfId="1" applyNumberFormat="1" applyFont="1" applyBorder="1" applyAlignment="1">
      <alignment horizontal="center" vertical="center" wrapText="1"/>
    </xf>
    <xf numFmtId="49" fontId="22" fillId="0" borderId="5" xfId="1" applyNumberFormat="1" applyFont="1" applyBorder="1" applyAlignment="1">
      <alignment horizontal="center" vertical="center" wrapText="1"/>
    </xf>
    <xf numFmtId="203" fontId="21" fillId="20" borderId="5" xfId="1" applyNumberFormat="1" applyFont="1" applyFill="1" applyBorder="1" applyAlignment="1">
      <alignment horizontal="center" vertical="center" wrapText="1"/>
    </xf>
    <xf numFmtId="0" fontId="23" fillId="0" borderId="5" xfId="44" applyFont="1" applyBorder="1" applyAlignment="1">
      <alignment horizontal="center" vertical="center" wrapText="1"/>
    </xf>
    <xf numFmtId="0" fontId="10" fillId="0" borderId="5" xfId="1" applyFont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/>
    </xf>
    <xf numFmtId="0" fontId="24" fillId="0" borderId="5" xfId="44" applyFont="1" applyFill="1" applyBorder="1" applyAlignment="1">
      <alignment horizontal="center" vertical="center" wrapText="1"/>
    </xf>
    <xf numFmtId="0" fontId="10" fillId="0" borderId="5" xfId="1" applyFont="1" applyFill="1" applyBorder="1" applyAlignment="1">
      <alignment horizontal="center" vertical="center" wrapText="1"/>
    </xf>
    <xf numFmtId="203" fontId="19" fillId="19" borderId="26" xfId="1" applyNumberFormat="1" applyFont="1" applyFill="1" applyBorder="1" applyAlignment="1">
      <alignment horizontal="center" vertical="center" wrapText="1"/>
    </xf>
    <xf numFmtId="203" fontId="19" fillId="19" borderId="7" xfId="1" applyNumberFormat="1" applyFont="1" applyFill="1" applyBorder="1" applyAlignment="1">
      <alignment horizontal="center" vertical="center" wrapText="1"/>
    </xf>
    <xf numFmtId="49" fontId="25" fillId="0" borderId="27" xfId="1" applyNumberFormat="1" applyFont="1" applyBorder="1" applyAlignment="1">
      <alignment horizontal="left" vertical="center" wrapText="1"/>
    </xf>
    <xf numFmtId="49" fontId="25" fillId="0" borderId="0" xfId="1" applyNumberFormat="1" applyFont="1" applyBorder="1" applyAlignment="1">
      <alignment horizontal="left" vertical="center" wrapText="1"/>
    </xf>
    <xf numFmtId="203" fontId="19" fillId="19" borderId="28" xfId="1" applyNumberFormat="1" applyFont="1" applyFill="1" applyBorder="1" applyAlignment="1">
      <alignment horizontal="center" vertical="center" wrapText="1"/>
    </xf>
    <xf numFmtId="203" fontId="19" fillId="19" borderId="29" xfId="1" applyNumberFormat="1" applyFont="1" applyFill="1" applyBorder="1" applyAlignment="1">
      <alignment horizontal="center" vertical="center" wrapText="1"/>
    </xf>
    <xf numFmtId="0" fontId="11" fillId="17" borderId="5" xfId="0" applyFont="1" applyFill="1" applyBorder="1" applyAlignment="1">
      <alignment horizontal="center" vertical="center" wrapText="1"/>
    </xf>
    <xf numFmtId="0" fontId="11" fillId="17" borderId="9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0" fontId="1" fillId="0" borderId="30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203" fontId="21" fillId="0" borderId="5" xfId="1" applyNumberFormat="1" applyFont="1" applyBorder="1" applyAlignment="1">
      <alignment horizontal="center" vertical="center" wrapText="1"/>
    </xf>
    <xf numFmtId="187" fontId="22" fillId="0" borderId="5" xfId="1" applyNumberFormat="1" applyFont="1" applyBorder="1" applyAlignment="1">
      <alignment horizontal="center" vertical="center" wrapText="1"/>
    </xf>
    <xf numFmtId="10" fontId="10" fillId="0" borderId="5" xfId="1" applyNumberFormat="1" applyFont="1" applyBorder="1" applyAlignment="1">
      <alignment horizontal="center" vertical="center"/>
    </xf>
    <xf numFmtId="10" fontId="10" fillId="0" borderId="5" xfId="1" applyNumberFormat="1" applyFont="1" applyFill="1" applyBorder="1" applyAlignment="1">
      <alignment horizontal="center" vertical="center"/>
    </xf>
    <xf numFmtId="0" fontId="11" fillId="17" borderId="10" xfId="0" applyFont="1" applyFill="1" applyBorder="1" applyAlignment="1">
      <alignment horizontal="center" vertical="center" wrapText="1"/>
    </xf>
    <xf numFmtId="0" fontId="11" fillId="17" borderId="8" xfId="0" applyFont="1" applyFill="1" applyBorder="1" applyAlignment="1">
      <alignment horizontal="center" vertical="center" wrapText="1"/>
    </xf>
    <xf numFmtId="0" fontId="3" fillId="0" borderId="10" xfId="0" applyFont="1" applyBorder="1" applyAlignment="1">
      <alignment horizontal="left" vertical="center" wrapText="1"/>
    </xf>
    <xf numFmtId="0" fontId="3" fillId="0" borderId="8" xfId="0" applyFont="1" applyBorder="1" applyAlignment="1">
      <alignment horizontal="left" vertical="center" wrapText="1"/>
    </xf>
    <xf numFmtId="0" fontId="1" fillId="0" borderId="10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1" fillId="0" borderId="10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0" xfId="1" applyFont="1" applyAlignment="1">
      <alignment horizontal="center" vertical="center"/>
    </xf>
    <xf numFmtId="0" fontId="3" fillId="0" borderId="0" xfId="1" applyFont="1" applyBorder="1" applyAlignment="1">
      <alignment horizontal="center" vertical="center"/>
    </xf>
    <xf numFmtId="0" fontId="11" fillId="0" borderId="0" xfId="1" applyFont="1" applyBorder="1" applyAlignment="1">
      <alignment horizontal="center" vertical="center"/>
    </xf>
    <xf numFmtId="10" fontId="10" fillId="0" borderId="5" xfId="1" applyNumberFormat="1" applyFont="1" applyBorder="1" applyAlignment="1">
      <alignment horizontal="center" vertical="center" wrapText="1"/>
    </xf>
    <xf numFmtId="0" fontId="3" fillId="0" borderId="5" xfId="1" applyFont="1" applyBorder="1" applyAlignment="1">
      <alignment horizontal="center" vertical="center"/>
    </xf>
    <xf numFmtId="10" fontId="10" fillId="0" borderId="5" xfId="1" applyNumberFormat="1" applyFont="1" applyFill="1" applyBorder="1" applyAlignment="1">
      <alignment horizontal="center" vertical="center" wrapText="1"/>
    </xf>
    <xf numFmtId="0" fontId="3" fillId="0" borderId="5" xfId="1" applyFont="1" applyFill="1" applyBorder="1" applyAlignment="1">
      <alignment horizontal="center" vertical="center"/>
    </xf>
    <xf numFmtId="0" fontId="1" fillId="0" borderId="0" xfId="1" applyFont="1" applyFill="1" applyAlignment="1">
      <alignment horizontal="center" vertical="center"/>
    </xf>
    <xf numFmtId="0" fontId="3" fillId="0" borderId="31" xfId="0" applyFont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203" fontId="19" fillId="0" borderId="0" xfId="1" applyNumberFormat="1" applyFont="1" applyBorder="1" applyAlignment="1">
      <alignment horizontal="center" vertical="center" wrapText="1"/>
    </xf>
    <xf numFmtId="0" fontId="1" fillId="0" borderId="0" xfId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</cellXfs>
  <cellStyles count="52">
    <cellStyle name="常规" xfId="0" builtinId="0"/>
    <cellStyle name="常规 2" xfId="1"/>
    <cellStyle name="常规 4 5" xfId="2"/>
    <cellStyle name="60% - 强调文字颜色 6" xfId="3" builtinId="52"/>
    <cellStyle name="20% - 强调文字颜色 4" xfId="4" builtinId="42"/>
    <cellStyle name="强调文字颜色 4" xfId="5" builtinId="41"/>
    <cellStyle name="输入" xfId="6" builtinId="20"/>
    <cellStyle name="40% - 强调文字颜色 3" xfId="7" builtinId="39"/>
    <cellStyle name="20% - 强调文字颜色 3" xfId="8" builtinId="38"/>
    <cellStyle name="货币" xfId="9" builtinId="4"/>
    <cellStyle name="强调文字颜色 3" xfId="10" builtinId="37"/>
    <cellStyle name="百分比" xfId="11" builtinId="5"/>
    <cellStyle name="60% - 强调文字颜色 2" xfId="12" builtinId="36"/>
    <cellStyle name="60% - 强调文字颜色 5" xfId="13" builtinId="48"/>
    <cellStyle name="强调文字颜色 2" xfId="14" builtinId="33"/>
    <cellStyle name="60% - 强调文字颜色 1" xfId="15" builtinId="32"/>
    <cellStyle name="60% - 强调文字颜色 4" xfId="16" builtinId="44"/>
    <cellStyle name="计算" xfId="17" builtinId="22"/>
    <cellStyle name="强调文字颜色 1" xfId="18" builtinId="29"/>
    <cellStyle name="适中" xfId="19" builtinId="28"/>
    <cellStyle name="20% - 强调文字颜色 5" xfId="20" builtinId="46"/>
    <cellStyle name="好" xfId="21" builtinId="26"/>
    <cellStyle name="20% - 强调文字颜色 1" xfId="22" builtinId="30"/>
    <cellStyle name="汇总" xfId="23" builtinId="25"/>
    <cellStyle name="差" xfId="24" builtinId="27"/>
    <cellStyle name="检查单元格" xfId="25" builtinId="23"/>
    <cellStyle name="输出" xfId="26" builtinId="21"/>
    <cellStyle name="标题 1" xfId="27" builtinId="16"/>
    <cellStyle name="解释性文本" xfId="28" builtinId="53"/>
    <cellStyle name="20% - 强调文字颜色 2" xfId="29" builtinId="34"/>
    <cellStyle name="标题 4" xfId="30" builtinId="19"/>
    <cellStyle name="货币[0]" xfId="31" builtinId="7"/>
    <cellStyle name="40% - 强调文字颜色 4" xfId="32" builtinId="43"/>
    <cellStyle name="千位分隔" xfId="33" builtinId="3"/>
    <cellStyle name="已访问的超链接" xfId="34" builtinId="9"/>
    <cellStyle name="标题" xfId="35" builtinId="15"/>
    <cellStyle name="40% - 强调文字颜色 2" xfId="36" builtinId="35"/>
    <cellStyle name="警告文本" xfId="37" builtinId="11"/>
    <cellStyle name="60% - 强调文字颜色 3" xfId="38" builtinId="40"/>
    <cellStyle name="注释" xfId="39" builtinId="10"/>
    <cellStyle name="常规_IDX模块Test Case 2" xfId="40"/>
    <cellStyle name="20% - 强调文字颜色 6" xfId="41" builtinId="50"/>
    <cellStyle name="强调文字颜色 5" xfId="42" builtinId="45"/>
    <cellStyle name="40% - 强调文字颜色 6" xfId="43" builtinId="51"/>
    <cellStyle name="超链接" xfId="44" builtinId="8"/>
    <cellStyle name="千位分隔[0]" xfId="45" builtinId="6"/>
    <cellStyle name="标题 2" xfId="46" builtinId="17"/>
    <cellStyle name="40% - 强调文字颜色 5" xfId="47" builtinId="47"/>
    <cellStyle name="标题 3" xfId="48" builtinId="18"/>
    <cellStyle name="强调文字颜色 6" xfId="49" builtinId="49"/>
    <cellStyle name="40% - 强调文字颜色 1" xfId="50" builtinId="31"/>
    <cellStyle name="链接单元格" xfId="51" builtinId="24"/>
  </cellStyles>
  <dxfs count="9">
    <dxf>
      <fill>
        <patternFill patternType="solid">
          <bgColor rgb="FFA5A5A5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AD355"/>
        </patternFill>
      </fill>
    </dxf>
    <dxf>
      <fill>
        <patternFill patternType="solid">
          <bgColor rgb="FFF76964"/>
        </patternFill>
      </fill>
    </dxf>
    <dxf>
      <fill>
        <patternFill patternType="solid">
          <bgColor rgb="FF8EE0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5" Type="http://schemas.openxmlformats.org/officeDocument/2006/relationships/customXml" Target="../customXml/item4.xml"/><Relationship Id="rId14" Type="http://schemas.openxmlformats.org/officeDocument/2006/relationships/customXml" Target="../customXml/item3.xml"/><Relationship Id="rId13" Type="http://schemas.openxmlformats.org/officeDocument/2006/relationships/customXml" Target="../customXml/item2.xml"/><Relationship Id="rId12" Type="http://schemas.openxmlformats.org/officeDocument/2006/relationships/customXml" Target="../customXml/item1.xml"/><Relationship Id="rId11" Type="http://schemas.openxmlformats.org/officeDocument/2006/relationships/sharedStrings" Target="sharedString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7" Type="http://schemas.openxmlformats.org/officeDocument/2006/relationships/image" Target="../media/image7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7</xdr:col>
      <xdr:colOff>600075</xdr:colOff>
      <xdr:row>65</xdr:row>
      <xdr:rowOff>0</xdr:rowOff>
    </xdr:from>
    <xdr:ext cx="0" cy="8587914"/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334625" y="37947600"/>
          <a:ext cx="0" cy="8587740"/>
        </a:xfrm>
        <a:prstGeom prst="rect">
          <a:avLst/>
        </a:prstGeom>
      </xdr:spPr>
    </xdr:pic>
    <xdr:clientData/>
  </xdr:oneCellAnchor>
  <xdr:oneCellAnchor>
    <xdr:from>
      <xdr:col>7</xdr:col>
      <xdr:colOff>600075</xdr:colOff>
      <xdr:row>65</xdr:row>
      <xdr:rowOff>0</xdr:rowOff>
    </xdr:from>
    <xdr:ext cx="0" cy="8587914"/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334625" y="37947600"/>
          <a:ext cx="0" cy="8587740"/>
        </a:xfrm>
        <a:prstGeom prst="rect">
          <a:avLst/>
        </a:prstGeom>
      </xdr:spPr>
    </xdr:pic>
    <xdr:clientData/>
  </xdr:oneCellAnchor>
  <xdr:oneCellAnchor>
    <xdr:from>
      <xdr:col>7</xdr:col>
      <xdr:colOff>600075</xdr:colOff>
      <xdr:row>65</xdr:row>
      <xdr:rowOff>0</xdr:rowOff>
    </xdr:from>
    <xdr:ext cx="0" cy="8587914"/>
    <xdr:pic>
      <xdr:nvPicPr>
        <xdr:cNvPr id="4" name="图片 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334625" y="37947600"/>
          <a:ext cx="0" cy="8587740"/>
        </a:xfrm>
        <a:prstGeom prst="rect">
          <a:avLst/>
        </a:prstGeom>
      </xdr:spPr>
    </xdr:pic>
    <xdr:clientData/>
  </xdr:oneCellAnchor>
  <xdr:oneCellAnchor>
    <xdr:from>
      <xdr:col>7</xdr:col>
      <xdr:colOff>1238250</xdr:colOff>
      <xdr:row>65</xdr:row>
      <xdr:rowOff>0</xdr:rowOff>
    </xdr:from>
    <xdr:ext cx="0" cy="6986058"/>
    <xdr:pic>
      <xdr:nvPicPr>
        <xdr:cNvPr id="5" name="图片 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72800" y="37947600"/>
          <a:ext cx="0" cy="6985635"/>
        </a:xfrm>
        <a:prstGeom prst="rect">
          <a:avLst/>
        </a:prstGeom>
      </xdr:spPr>
    </xdr:pic>
    <xdr:clientData/>
  </xdr:oneCellAnchor>
  <xdr:oneCellAnchor>
    <xdr:from>
      <xdr:col>7</xdr:col>
      <xdr:colOff>1457326</xdr:colOff>
      <xdr:row>65</xdr:row>
      <xdr:rowOff>0</xdr:rowOff>
    </xdr:from>
    <xdr:ext cx="0" cy="6986058"/>
    <xdr:pic>
      <xdr:nvPicPr>
        <xdr:cNvPr id="6" name="图片 5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191875" y="37947600"/>
          <a:ext cx="0" cy="6985635"/>
        </a:xfrm>
        <a:prstGeom prst="rect">
          <a:avLst/>
        </a:prstGeom>
      </xdr:spPr>
    </xdr:pic>
    <xdr:clientData/>
  </xdr:oneCellAnchor>
  <xdr:oneCellAnchor>
    <xdr:from>
      <xdr:col>7</xdr:col>
      <xdr:colOff>571500</xdr:colOff>
      <xdr:row>65</xdr:row>
      <xdr:rowOff>0</xdr:rowOff>
    </xdr:from>
    <xdr:ext cx="0" cy="6806142"/>
    <xdr:pic>
      <xdr:nvPicPr>
        <xdr:cNvPr id="7" name="图片 6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306050" y="37947600"/>
          <a:ext cx="0" cy="6805930"/>
        </a:xfrm>
        <a:prstGeom prst="rect">
          <a:avLst/>
        </a:prstGeom>
      </xdr:spPr>
    </xdr:pic>
    <xdr:clientData/>
  </xdr:oneCellAnchor>
  <xdr:oneCellAnchor>
    <xdr:from>
      <xdr:col>7</xdr:col>
      <xdr:colOff>600075</xdr:colOff>
      <xdr:row>65</xdr:row>
      <xdr:rowOff>0</xdr:rowOff>
    </xdr:from>
    <xdr:ext cx="0" cy="4629125"/>
    <xdr:pic>
      <xdr:nvPicPr>
        <xdr:cNvPr id="8" name="图片 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334625" y="37947600"/>
          <a:ext cx="0" cy="4628515"/>
        </a:xfrm>
        <a:prstGeom prst="rect">
          <a:avLst/>
        </a:prstGeom>
      </xdr:spPr>
    </xdr:pic>
    <xdr:clientData/>
  </xdr:oneCellAnchor>
  <xdr:oneCellAnchor>
    <xdr:from>
      <xdr:col>7</xdr:col>
      <xdr:colOff>600075</xdr:colOff>
      <xdr:row>65</xdr:row>
      <xdr:rowOff>0</xdr:rowOff>
    </xdr:from>
    <xdr:ext cx="0" cy="4629125"/>
    <xdr:pic>
      <xdr:nvPicPr>
        <xdr:cNvPr id="9" name="图片 8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334625" y="37947600"/>
          <a:ext cx="0" cy="4628515"/>
        </a:xfrm>
        <a:prstGeom prst="rect">
          <a:avLst/>
        </a:prstGeom>
      </xdr:spPr>
    </xdr:pic>
    <xdr:clientData/>
  </xdr:oneCellAnchor>
  <xdr:oneCellAnchor>
    <xdr:from>
      <xdr:col>7</xdr:col>
      <xdr:colOff>1238250</xdr:colOff>
      <xdr:row>65</xdr:row>
      <xdr:rowOff>0</xdr:rowOff>
    </xdr:from>
    <xdr:ext cx="0" cy="4539191"/>
    <xdr:pic>
      <xdr:nvPicPr>
        <xdr:cNvPr id="10" name="图片 9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72800" y="37947600"/>
          <a:ext cx="0" cy="4538980"/>
        </a:xfrm>
        <a:prstGeom prst="rect">
          <a:avLst/>
        </a:prstGeom>
      </xdr:spPr>
    </xdr:pic>
    <xdr:clientData/>
  </xdr:oneCellAnchor>
  <xdr:oneCellAnchor>
    <xdr:from>
      <xdr:col>7</xdr:col>
      <xdr:colOff>1457326</xdr:colOff>
      <xdr:row>65</xdr:row>
      <xdr:rowOff>0</xdr:rowOff>
    </xdr:from>
    <xdr:ext cx="0" cy="4539191"/>
    <xdr:pic>
      <xdr:nvPicPr>
        <xdr:cNvPr id="11" name="图片 10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191875" y="37947600"/>
          <a:ext cx="0" cy="4538980"/>
        </a:xfrm>
        <a:prstGeom prst="rect">
          <a:avLst/>
        </a:prstGeom>
      </xdr:spPr>
    </xdr:pic>
    <xdr:clientData/>
  </xdr:oneCellAnchor>
  <xdr:oneCellAnchor>
    <xdr:from>
      <xdr:col>7</xdr:col>
      <xdr:colOff>1209675</xdr:colOff>
      <xdr:row>65</xdr:row>
      <xdr:rowOff>0</xdr:rowOff>
    </xdr:from>
    <xdr:ext cx="0" cy="5786966"/>
    <xdr:pic>
      <xdr:nvPicPr>
        <xdr:cNvPr id="12" name="图片 11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44225" y="37947600"/>
          <a:ext cx="0" cy="5786755"/>
        </a:xfrm>
        <a:prstGeom prst="rect">
          <a:avLst/>
        </a:prstGeom>
      </xdr:spPr>
    </xdr:pic>
    <xdr:clientData/>
  </xdr:oneCellAnchor>
  <xdr:oneCellAnchor>
    <xdr:from>
      <xdr:col>7</xdr:col>
      <xdr:colOff>1428751</xdr:colOff>
      <xdr:row>65</xdr:row>
      <xdr:rowOff>0</xdr:rowOff>
    </xdr:from>
    <xdr:ext cx="0" cy="5786966"/>
    <xdr:pic>
      <xdr:nvPicPr>
        <xdr:cNvPr id="13" name="图片 12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163300" y="37947600"/>
          <a:ext cx="0" cy="5786755"/>
        </a:xfrm>
        <a:prstGeom prst="rect">
          <a:avLst/>
        </a:prstGeom>
      </xdr:spPr>
    </xdr:pic>
    <xdr:clientData/>
  </xdr:oneCellAnchor>
  <xdr:oneCellAnchor>
    <xdr:from>
      <xdr:col>7</xdr:col>
      <xdr:colOff>571500</xdr:colOff>
      <xdr:row>65</xdr:row>
      <xdr:rowOff>0</xdr:rowOff>
    </xdr:from>
    <xdr:ext cx="0" cy="5758391"/>
    <xdr:pic>
      <xdr:nvPicPr>
        <xdr:cNvPr id="14" name="图片 13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306050" y="37947600"/>
          <a:ext cx="0" cy="5758180"/>
        </a:xfrm>
        <a:prstGeom prst="rect">
          <a:avLst/>
        </a:prstGeom>
      </xdr:spPr>
    </xdr:pic>
    <xdr:clientData/>
  </xdr:oneCellAnchor>
  <xdr:oneCellAnchor>
    <xdr:from>
      <xdr:col>7</xdr:col>
      <xdr:colOff>571500</xdr:colOff>
      <xdr:row>65</xdr:row>
      <xdr:rowOff>0</xdr:rowOff>
    </xdr:from>
    <xdr:ext cx="0" cy="5061983"/>
    <xdr:pic>
      <xdr:nvPicPr>
        <xdr:cNvPr id="15" name="图片 1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306050" y="37947600"/>
          <a:ext cx="0" cy="5061585"/>
        </a:xfrm>
        <a:prstGeom prst="rect">
          <a:avLst/>
        </a:prstGeom>
      </xdr:spPr>
    </xdr:pic>
    <xdr:clientData/>
  </xdr:oneCellAnchor>
  <xdr:oneCellAnchor>
    <xdr:from>
      <xdr:col>7</xdr:col>
      <xdr:colOff>600075</xdr:colOff>
      <xdr:row>65</xdr:row>
      <xdr:rowOff>0</xdr:rowOff>
    </xdr:from>
    <xdr:ext cx="0" cy="4581500"/>
    <xdr:pic>
      <xdr:nvPicPr>
        <xdr:cNvPr id="16" name="图片 1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334625" y="37947600"/>
          <a:ext cx="0" cy="4580890"/>
        </a:xfrm>
        <a:prstGeom prst="rect">
          <a:avLst/>
        </a:prstGeom>
      </xdr:spPr>
    </xdr:pic>
    <xdr:clientData/>
  </xdr:oneCellAnchor>
  <xdr:oneCellAnchor>
    <xdr:from>
      <xdr:col>7</xdr:col>
      <xdr:colOff>600075</xdr:colOff>
      <xdr:row>65</xdr:row>
      <xdr:rowOff>0</xdr:rowOff>
    </xdr:from>
    <xdr:ext cx="0" cy="4629125"/>
    <xdr:pic>
      <xdr:nvPicPr>
        <xdr:cNvPr id="17" name="图片 1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334625" y="37947600"/>
          <a:ext cx="0" cy="4628515"/>
        </a:xfrm>
        <a:prstGeom prst="rect">
          <a:avLst/>
        </a:prstGeom>
      </xdr:spPr>
    </xdr:pic>
    <xdr:clientData/>
  </xdr:oneCellAnchor>
  <xdr:oneCellAnchor>
    <xdr:from>
      <xdr:col>7</xdr:col>
      <xdr:colOff>600075</xdr:colOff>
      <xdr:row>65</xdr:row>
      <xdr:rowOff>0</xdr:rowOff>
    </xdr:from>
    <xdr:ext cx="0" cy="4589966"/>
    <xdr:pic>
      <xdr:nvPicPr>
        <xdr:cNvPr id="18" name="图片 1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334625" y="37947600"/>
          <a:ext cx="0" cy="4589780"/>
        </a:xfrm>
        <a:prstGeom prst="rect">
          <a:avLst/>
        </a:prstGeom>
      </xdr:spPr>
    </xdr:pic>
    <xdr:clientData/>
  </xdr:oneCellAnchor>
  <xdr:oneCellAnchor>
    <xdr:from>
      <xdr:col>7</xdr:col>
      <xdr:colOff>600075</xdr:colOff>
      <xdr:row>65</xdr:row>
      <xdr:rowOff>0</xdr:rowOff>
    </xdr:from>
    <xdr:ext cx="0" cy="4629125"/>
    <xdr:pic>
      <xdr:nvPicPr>
        <xdr:cNvPr id="19" name="图片 18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334625" y="37947600"/>
          <a:ext cx="0" cy="4628515"/>
        </a:xfrm>
        <a:prstGeom prst="rect">
          <a:avLst/>
        </a:prstGeom>
      </xdr:spPr>
    </xdr:pic>
    <xdr:clientData/>
  </xdr:oneCellAnchor>
  <xdr:oneCellAnchor>
    <xdr:from>
      <xdr:col>7</xdr:col>
      <xdr:colOff>600075</xdr:colOff>
      <xdr:row>65</xdr:row>
      <xdr:rowOff>0</xdr:rowOff>
    </xdr:from>
    <xdr:ext cx="0" cy="4629125"/>
    <xdr:pic>
      <xdr:nvPicPr>
        <xdr:cNvPr id="20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334625" y="37947600"/>
          <a:ext cx="0" cy="4628515"/>
        </a:xfrm>
        <a:prstGeom prst="rect">
          <a:avLst/>
        </a:prstGeom>
      </xdr:spPr>
    </xdr:pic>
    <xdr:clientData/>
  </xdr:oneCellAnchor>
  <xdr:oneCellAnchor>
    <xdr:from>
      <xdr:col>7</xdr:col>
      <xdr:colOff>609601</xdr:colOff>
      <xdr:row>65</xdr:row>
      <xdr:rowOff>0</xdr:rowOff>
    </xdr:from>
    <xdr:ext cx="0" cy="5917142"/>
    <xdr:pic>
      <xdr:nvPicPr>
        <xdr:cNvPr id="21" name="图片 20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344150" y="37947600"/>
          <a:ext cx="0" cy="5916930"/>
        </a:xfrm>
        <a:prstGeom prst="rect">
          <a:avLst/>
        </a:prstGeom>
      </xdr:spPr>
    </xdr:pic>
    <xdr:clientData/>
  </xdr:oneCellAnchor>
  <xdr:oneCellAnchor>
    <xdr:from>
      <xdr:col>7</xdr:col>
      <xdr:colOff>609601</xdr:colOff>
      <xdr:row>65</xdr:row>
      <xdr:rowOff>0</xdr:rowOff>
    </xdr:from>
    <xdr:ext cx="0" cy="5917142"/>
    <xdr:pic>
      <xdr:nvPicPr>
        <xdr:cNvPr id="22" name="图片 21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344150" y="37947600"/>
          <a:ext cx="0" cy="5916930"/>
        </a:xfrm>
        <a:prstGeom prst="rect">
          <a:avLst/>
        </a:prstGeom>
      </xdr:spPr>
    </xdr:pic>
    <xdr:clientData/>
  </xdr:oneCellAnchor>
  <xdr:oneCellAnchor>
    <xdr:from>
      <xdr:col>7</xdr:col>
      <xdr:colOff>571500</xdr:colOff>
      <xdr:row>65</xdr:row>
      <xdr:rowOff>0</xdr:rowOff>
    </xdr:from>
    <xdr:ext cx="0" cy="6814607"/>
    <xdr:pic>
      <xdr:nvPicPr>
        <xdr:cNvPr id="23" name="图片 22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306050" y="37947600"/>
          <a:ext cx="0" cy="6814185"/>
        </a:xfrm>
        <a:prstGeom prst="rect">
          <a:avLst/>
        </a:prstGeom>
      </xdr:spPr>
    </xdr:pic>
    <xdr:clientData/>
  </xdr:oneCellAnchor>
  <xdr:oneCellAnchor>
    <xdr:from>
      <xdr:col>7</xdr:col>
      <xdr:colOff>609601</xdr:colOff>
      <xdr:row>65</xdr:row>
      <xdr:rowOff>0</xdr:rowOff>
    </xdr:from>
    <xdr:ext cx="0" cy="5917142"/>
    <xdr:pic>
      <xdr:nvPicPr>
        <xdr:cNvPr id="24" name="图片 23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344150" y="37947600"/>
          <a:ext cx="0" cy="5916930"/>
        </a:xfrm>
        <a:prstGeom prst="rect">
          <a:avLst/>
        </a:prstGeom>
      </xdr:spPr>
    </xdr:pic>
    <xdr:clientData/>
  </xdr:oneCellAnchor>
  <xdr:oneCellAnchor>
    <xdr:from>
      <xdr:col>7</xdr:col>
      <xdr:colOff>609601</xdr:colOff>
      <xdr:row>65</xdr:row>
      <xdr:rowOff>0</xdr:rowOff>
    </xdr:from>
    <xdr:ext cx="0" cy="5917142"/>
    <xdr:pic>
      <xdr:nvPicPr>
        <xdr:cNvPr id="25" name="图片 24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344150" y="37947600"/>
          <a:ext cx="0" cy="5916930"/>
        </a:xfrm>
        <a:prstGeom prst="rect">
          <a:avLst/>
        </a:prstGeom>
      </xdr:spPr>
    </xdr:pic>
    <xdr:clientData/>
  </xdr:oneCellAnchor>
  <xdr:oneCellAnchor>
    <xdr:from>
      <xdr:col>7</xdr:col>
      <xdr:colOff>609601</xdr:colOff>
      <xdr:row>65</xdr:row>
      <xdr:rowOff>0</xdr:rowOff>
    </xdr:from>
    <xdr:ext cx="0" cy="5917142"/>
    <xdr:pic>
      <xdr:nvPicPr>
        <xdr:cNvPr id="26" name="图片 2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344150" y="37947600"/>
          <a:ext cx="0" cy="5916930"/>
        </a:xfrm>
        <a:prstGeom prst="rect">
          <a:avLst/>
        </a:prstGeom>
      </xdr:spPr>
    </xdr:pic>
    <xdr:clientData/>
  </xdr:oneCellAnchor>
  <xdr:oneCellAnchor>
    <xdr:from>
      <xdr:col>7</xdr:col>
      <xdr:colOff>1238250</xdr:colOff>
      <xdr:row>65</xdr:row>
      <xdr:rowOff>0</xdr:rowOff>
    </xdr:from>
    <xdr:ext cx="0" cy="6986058"/>
    <xdr:pic>
      <xdr:nvPicPr>
        <xdr:cNvPr id="27" name="图片 26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72800" y="37947600"/>
          <a:ext cx="0" cy="6985635"/>
        </a:xfrm>
        <a:prstGeom prst="rect">
          <a:avLst/>
        </a:prstGeom>
      </xdr:spPr>
    </xdr:pic>
    <xdr:clientData/>
  </xdr:oneCellAnchor>
  <xdr:oneCellAnchor>
    <xdr:from>
      <xdr:col>7</xdr:col>
      <xdr:colOff>1457326</xdr:colOff>
      <xdr:row>65</xdr:row>
      <xdr:rowOff>0</xdr:rowOff>
    </xdr:from>
    <xdr:ext cx="0" cy="6986058"/>
    <xdr:pic>
      <xdr:nvPicPr>
        <xdr:cNvPr id="28" name="图片 27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191875" y="37947600"/>
          <a:ext cx="0" cy="6985635"/>
        </a:xfrm>
        <a:prstGeom prst="rect">
          <a:avLst/>
        </a:prstGeom>
      </xdr:spPr>
    </xdr:pic>
    <xdr:clientData/>
  </xdr:oneCellAnchor>
  <xdr:oneCellAnchor>
    <xdr:from>
      <xdr:col>7</xdr:col>
      <xdr:colOff>1238250</xdr:colOff>
      <xdr:row>65</xdr:row>
      <xdr:rowOff>0</xdr:rowOff>
    </xdr:from>
    <xdr:ext cx="0" cy="6986058"/>
    <xdr:pic>
      <xdr:nvPicPr>
        <xdr:cNvPr id="29" name="图片 28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72800" y="37947600"/>
          <a:ext cx="0" cy="6985635"/>
        </a:xfrm>
        <a:prstGeom prst="rect">
          <a:avLst/>
        </a:prstGeom>
      </xdr:spPr>
    </xdr:pic>
    <xdr:clientData/>
  </xdr:oneCellAnchor>
  <xdr:oneCellAnchor>
    <xdr:from>
      <xdr:col>7</xdr:col>
      <xdr:colOff>1457326</xdr:colOff>
      <xdr:row>65</xdr:row>
      <xdr:rowOff>0</xdr:rowOff>
    </xdr:from>
    <xdr:ext cx="0" cy="6986058"/>
    <xdr:pic>
      <xdr:nvPicPr>
        <xdr:cNvPr id="30" name="图片 29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191875" y="37947600"/>
          <a:ext cx="0" cy="6985635"/>
        </a:xfrm>
        <a:prstGeom prst="rect">
          <a:avLst/>
        </a:prstGeom>
      </xdr:spPr>
    </xdr:pic>
    <xdr:clientData/>
  </xdr:oneCellAnchor>
  <xdr:oneCellAnchor>
    <xdr:from>
      <xdr:col>7</xdr:col>
      <xdr:colOff>609601</xdr:colOff>
      <xdr:row>65</xdr:row>
      <xdr:rowOff>0</xdr:rowOff>
    </xdr:from>
    <xdr:ext cx="0" cy="5917141"/>
    <xdr:pic>
      <xdr:nvPicPr>
        <xdr:cNvPr id="31" name="图片 30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344150" y="37947600"/>
          <a:ext cx="0" cy="5916930"/>
        </a:xfrm>
        <a:prstGeom prst="rect">
          <a:avLst/>
        </a:prstGeom>
      </xdr:spPr>
    </xdr:pic>
    <xdr:clientData/>
  </xdr:oneCellAnchor>
  <xdr:oneCellAnchor>
    <xdr:from>
      <xdr:col>7</xdr:col>
      <xdr:colOff>638175</xdr:colOff>
      <xdr:row>65</xdr:row>
      <xdr:rowOff>0</xdr:rowOff>
    </xdr:from>
    <xdr:ext cx="0" cy="7300382"/>
    <xdr:pic>
      <xdr:nvPicPr>
        <xdr:cNvPr id="32" name="图片 31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372725" y="37947600"/>
          <a:ext cx="0" cy="7299960"/>
        </a:xfrm>
        <a:prstGeom prst="rect">
          <a:avLst/>
        </a:prstGeom>
      </xdr:spPr>
    </xdr:pic>
    <xdr:clientData/>
  </xdr:oneCellAnchor>
  <xdr:oneCellAnchor>
    <xdr:from>
      <xdr:col>7</xdr:col>
      <xdr:colOff>609601</xdr:colOff>
      <xdr:row>65</xdr:row>
      <xdr:rowOff>0</xdr:rowOff>
    </xdr:from>
    <xdr:ext cx="0" cy="5917141"/>
    <xdr:pic>
      <xdr:nvPicPr>
        <xdr:cNvPr id="33" name="图片 32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344150" y="37947600"/>
          <a:ext cx="0" cy="5916930"/>
        </a:xfrm>
        <a:prstGeom prst="rect">
          <a:avLst/>
        </a:prstGeom>
      </xdr:spPr>
    </xdr:pic>
    <xdr:clientData/>
  </xdr:oneCellAnchor>
  <xdr:oneCellAnchor>
    <xdr:from>
      <xdr:col>7</xdr:col>
      <xdr:colOff>638175</xdr:colOff>
      <xdr:row>65</xdr:row>
      <xdr:rowOff>0</xdr:rowOff>
    </xdr:from>
    <xdr:ext cx="0" cy="7300382"/>
    <xdr:pic>
      <xdr:nvPicPr>
        <xdr:cNvPr id="34" name="图片 33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372725" y="37947600"/>
          <a:ext cx="0" cy="7299960"/>
        </a:xfrm>
        <a:prstGeom prst="rect">
          <a:avLst/>
        </a:prstGeom>
      </xdr:spPr>
    </xdr:pic>
    <xdr:clientData/>
  </xdr:oneCellAnchor>
  <xdr:oneCellAnchor>
    <xdr:from>
      <xdr:col>7</xdr:col>
      <xdr:colOff>1238250</xdr:colOff>
      <xdr:row>65</xdr:row>
      <xdr:rowOff>0</xdr:rowOff>
    </xdr:from>
    <xdr:ext cx="0" cy="7824258"/>
    <xdr:pic>
      <xdr:nvPicPr>
        <xdr:cNvPr id="35" name="图片 3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72800" y="37947600"/>
          <a:ext cx="0" cy="7823835"/>
        </a:xfrm>
        <a:prstGeom prst="rect">
          <a:avLst/>
        </a:prstGeom>
      </xdr:spPr>
    </xdr:pic>
    <xdr:clientData/>
  </xdr:oneCellAnchor>
  <xdr:oneCellAnchor>
    <xdr:from>
      <xdr:col>7</xdr:col>
      <xdr:colOff>1457326</xdr:colOff>
      <xdr:row>65</xdr:row>
      <xdr:rowOff>0</xdr:rowOff>
    </xdr:from>
    <xdr:ext cx="0" cy="7824258"/>
    <xdr:pic>
      <xdr:nvPicPr>
        <xdr:cNvPr id="36" name="图片 35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191875" y="37947600"/>
          <a:ext cx="0" cy="7823835"/>
        </a:xfrm>
        <a:prstGeom prst="rect">
          <a:avLst/>
        </a:prstGeom>
      </xdr:spPr>
    </xdr:pic>
    <xdr:clientData/>
  </xdr:oneCellAnchor>
  <xdr:oneCellAnchor>
    <xdr:from>
      <xdr:col>7</xdr:col>
      <xdr:colOff>1238250</xdr:colOff>
      <xdr:row>65</xdr:row>
      <xdr:rowOff>0</xdr:rowOff>
    </xdr:from>
    <xdr:ext cx="0" cy="7824258"/>
    <xdr:pic>
      <xdr:nvPicPr>
        <xdr:cNvPr id="37" name="图片 36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72800" y="37947600"/>
          <a:ext cx="0" cy="7823835"/>
        </a:xfrm>
        <a:prstGeom prst="rect">
          <a:avLst/>
        </a:prstGeom>
      </xdr:spPr>
    </xdr:pic>
    <xdr:clientData/>
  </xdr:oneCellAnchor>
  <xdr:oneCellAnchor>
    <xdr:from>
      <xdr:col>7</xdr:col>
      <xdr:colOff>1457326</xdr:colOff>
      <xdr:row>65</xdr:row>
      <xdr:rowOff>0</xdr:rowOff>
    </xdr:from>
    <xdr:ext cx="0" cy="7824258"/>
    <xdr:pic>
      <xdr:nvPicPr>
        <xdr:cNvPr id="38" name="图片 37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191875" y="37947600"/>
          <a:ext cx="0" cy="7823835"/>
        </a:xfrm>
        <a:prstGeom prst="rect">
          <a:avLst/>
        </a:prstGeom>
      </xdr:spPr>
    </xdr:pic>
    <xdr:clientData/>
  </xdr:oneCellAnchor>
  <xdr:oneCellAnchor>
    <xdr:from>
      <xdr:col>7</xdr:col>
      <xdr:colOff>609601</xdr:colOff>
      <xdr:row>65</xdr:row>
      <xdr:rowOff>0</xdr:rowOff>
    </xdr:from>
    <xdr:ext cx="0" cy="6641041"/>
    <xdr:pic>
      <xdr:nvPicPr>
        <xdr:cNvPr id="39" name="图片 38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344150" y="37947600"/>
          <a:ext cx="0" cy="6640830"/>
        </a:xfrm>
        <a:prstGeom prst="rect">
          <a:avLst/>
        </a:prstGeom>
      </xdr:spPr>
    </xdr:pic>
    <xdr:clientData/>
  </xdr:oneCellAnchor>
  <xdr:oneCellAnchor>
    <xdr:from>
      <xdr:col>7</xdr:col>
      <xdr:colOff>638175</xdr:colOff>
      <xdr:row>65</xdr:row>
      <xdr:rowOff>0</xdr:rowOff>
    </xdr:from>
    <xdr:ext cx="0" cy="4785782"/>
    <xdr:pic>
      <xdr:nvPicPr>
        <xdr:cNvPr id="40" name="图片 39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372725" y="37947600"/>
          <a:ext cx="0" cy="4785360"/>
        </a:xfrm>
        <a:prstGeom prst="rect">
          <a:avLst/>
        </a:prstGeom>
      </xdr:spPr>
    </xdr:pic>
    <xdr:clientData/>
  </xdr:oneCellAnchor>
  <xdr:oneCellAnchor>
    <xdr:from>
      <xdr:col>7</xdr:col>
      <xdr:colOff>609601</xdr:colOff>
      <xdr:row>65</xdr:row>
      <xdr:rowOff>0</xdr:rowOff>
    </xdr:from>
    <xdr:ext cx="0" cy="6641041"/>
    <xdr:pic>
      <xdr:nvPicPr>
        <xdr:cNvPr id="41" name="图片 40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344150" y="37947600"/>
          <a:ext cx="0" cy="6640830"/>
        </a:xfrm>
        <a:prstGeom prst="rect">
          <a:avLst/>
        </a:prstGeom>
      </xdr:spPr>
    </xdr:pic>
    <xdr:clientData/>
  </xdr:oneCellAnchor>
  <xdr:oneCellAnchor>
    <xdr:from>
      <xdr:col>7</xdr:col>
      <xdr:colOff>638175</xdr:colOff>
      <xdr:row>65</xdr:row>
      <xdr:rowOff>0</xdr:rowOff>
    </xdr:from>
    <xdr:ext cx="0" cy="4785782"/>
    <xdr:pic>
      <xdr:nvPicPr>
        <xdr:cNvPr id="42" name="图片 41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372725" y="37947600"/>
          <a:ext cx="0" cy="4785360"/>
        </a:xfrm>
        <a:prstGeom prst="rect">
          <a:avLst/>
        </a:prstGeom>
      </xdr:spPr>
    </xdr:pic>
    <xdr:clientData/>
  </xdr:oneCellAnchor>
  <xdr:oneCellAnchor>
    <xdr:from>
      <xdr:col>7</xdr:col>
      <xdr:colOff>1238250</xdr:colOff>
      <xdr:row>65</xdr:row>
      <xdr:rowOff>0</xdr:rowOff>
    </xdr:from>
    <xdr:ext cx="0" cy="6262159"/>
    <xdr:pic>
      <xdr:nvPicPr>
        <xdr:cNvPr id="43" name="图片 4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72800" y="37947600"/>
          <a:ext cx="0" cy="6261735"/>
        </a:xfrm>
        <a:prstGeom prst="rect">
          <a:avLst/>
        </a:prstGeom>
      </xdr:spPr>
    </xdr:pic>
    <xdr:clientData/>
  </xdr:oneCellAnchor>
  <xdr:oneCellAnchor>
    <xdr:from>
      <xdr:col>7</xdr:col>
      <xdr:colOff>561976</xdr:colOff>
      <xdr:row>65</xdr:row>
      <xdr:rowOff>0</xdr:rowOff>
    </xdr:from>
    <xdr:ext cx="0" cy="8475134"/>
    <xdr:pic>
      <xdr:nvPicPr>
        <xdr:cNvPr id="44" name="图片 4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296525" y="37947600"/>
          <a:ext cx="0" cy="8474710"/>
        </a:xfrm>
        <a:prstGeom prst="rect">
          <a:avLst/>
        </a:prstGeom>
      </xdr:spPr>
    </xdr:pic>
    <xdr:clientData/>
  </xdr:oneCellAnchor>
  <xdr:oneCellAnchor>
    <xdr:from>
      <xdr:col>7</xdr:col>
      <xdr:colOff>638175</xdr:colOff>
      <xdr:row>65</xdr:row>
      <xdr:rowOff>0</xdr:rowOff>
    </xdr:from>
    <xdr:ext cx="0" cy="8456083"/>
    <xdr:pic>
      <xdr:nvPicPr>
        <xdr:cNvPr id="45" name="图片 44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372725" y="37947600"/>
          <a:ext cx="0" cy="8455660"/>
        </a:xfrm>
        <a:prstGeom prst="rect">
          <a:avLst/>
        </a:prstGeom>
      </xdr:spPr>
    </xdr:pic>
    <xdr:clientData/>
  </xdr:oneCellAnchor>
  <xdr:oneCellAnchor>
    <xdr:from>
      <xdr:col>7</xdr:col>
      <xdr:colOff>1238250</xdr:colOff>
      <xdr:row>65</xdr:row>
      <xdr:rowOff>0</xdr:rowOff>
    </xdr:from>
    <xdr:ext cx="0" cy="6262159"/>
    <xdr:pic>
      <xdr:nvPicPr>
        <xdr:cNvPr id="46" name="图片 45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72800" y="37947600"/>
          <a:ext cx="0" cy="6261735"/>
        </a:xfrm>
        <a:prstGeom prst="rect">
          <a:avLst/>
        </a:prstGeom>
      </xdr:spPr>
    </xdr:pic>
    <xdr:clientData/>
  </xdr:oneCellAnchor>
  <xdr:oneCellAnchor>
    <xdr:from>
      <xdr:col>7</xdr:col>
      <xdr:colOff>561976</xdr:colOff>
      <xdr:row>65</xdr:row>
      <xdr:rowOff>0</xdr:rowOff>
    </xdr:from>
    <xdr:ext cx="0" cy="8475134"/>
    <xdr:pic>
      <xdr:nvPicPr>
        <xdr:cNvPr id="47" name="图片 4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296525" y="37947600"/>
          <a:ext cx="0" cy="8474710"/>
        </a:xfrm>
        <a:prstGeom prst="rect">
          <a:avLst/>
        </a:prstGeom>
      </xdr:spPr>
    </xdr:pic>
    <xdr:clientData/>
  </xdr:oneCellAnchor>
  <xdr:oneCellAnchor>
    <xdr:from>
      <xdr:col>7</xdr:col>
      <xdr:colOff>638175</xdr:colOff>
      <xdr:row>65</xdr:row>
      <xdr:rowOff>0</xdr:rowOff>
    </xdr:from>
    <xdr:ext cx="0" cy="8456083"/>
    <xdr:pic>
      <xdr:nvPicPr>
        <xdr:cNvPr id="48" name="图片 47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372725" y="37947600"/>
          <a:ext cx="0" cy="8455660"/>
        </a:xfrm>
        <a:prstGeom prst="rect">
          <a:avLst/>
        </a:prstGeom>
      </xdr:spPr>
    </xdr:pic>
    <xdr:clientData/>
  </xdr:oneCellAnchor>
  <xdr:oneCellAnchor>
    <xdr:from>
      <xdr:col>7</xdr:col>
      <xdr:colOff>600075</xdr:colOff>
      <xdr:row>65</xdr:row>
      <xdr:rowOff>0</xdr:rowOff>
    </xdr:from>
    <xdr:ext cx="0" cy="8587914"/>
    <xdr:pic>
      <xdr:nvPicPr>
        <xdr:cNvPr id="49" name="图片 48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334625" y="37947600"/>
          <a:ext cx="0" cy="8587740"/>
        </a:xfrm>
        <a:prstGeom prst="rect">
          <a:avLst/>
        </a:prstGeom>
      </xdr:spPr>
    </xdr:pic>
    <xdr:clientData/>
  </xdr:oneCellAnchor>
  <xdr:oneCellAnchor>
    <xdr:from>
      <xdr:col>7</xdr:col>
      <xdr:colOff>600075</xdr:colOff>
      <xdr:row>65</xdr:row>
      <xdr:rowOff>0</xdr:rowOff>
    </xdr:from>
    <xdr:ext cx="0" cy="8587914"/>
    <xdr:pic>
      <xdr:nvPicPr>
        <xdr:cNvPr id="50" name="图片 4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334625" y="37947600"/>
          <a:ext cx="0" cy="8587740"/>
        </a:xfrm>
        <a:prstGeom prst="rect">
          <a:avLst/>
        </a:prstGeom>
      </xdr:spPr>
    </xdr:pic>
    <xdr:clientData/>
  </xdr:oneCellAnchor>
  <xdr:oneCellAnchor>
    <xdr:from>
      <xdr:col>7</xdr:col>
      <xdr:colOff>600075</xdr:colOff>
      <xdr:row>65</xdr:row>
      <xdr:rowOff>0</xdr:rowOff>
    </xdr:from>
    <xdr:ext cx="0" cy="8587914"/>
    <xdr:pic>
      <xdr:nvPicPr>
        <xdr:cNvPr id="51" name="图片 50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334625" y="37947600"/>
          <a:ext cx="0" cy="8587740"/>
        </a:xfrm>
        <a:prstGeom prst="rect">
          <a:avLst/>
        </a:prstGeom>
      </xdr:spPr>
    </xdr:pic>
    <xdr:clientData/>
  </xdr:oneCellAnchor>
  <xdr:oneCellAnchor>
    <xdr:from>
      <xdr:col>7</xdr:col>
      <xdr:colOff>1238250</xdr:colOff>
      <xdr:row>65</xdr:row>
      <xdr:rowOff>0</xdr:rowOff>
    </xdr:from>
    <xdr:ext cx="0" cy="6262158"/>
    <xdr:pic>
      <xdr:nvPicPr>
        <xdr:cNvPr id="52" name="图片 51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72800" y="37947600"/>
          <a:ext cx="0" cy="6261735"/>
        </a:xfrm>
        <a:prstGeom prst="rect">
          <a:avLst/>
        </a:prstGeom>
      </xdr:spPr>
    </xdr:pic>
    <xdr:clientData/>
  </xdr:oneCellAnchor>
  <xdr:oneCellAnchor>
    <xdr:from>
      <xdr:col>7</xdr:col>
      <xdr:colOff>1457326</xdr:colOff>
      <xdr:row>65</xdr:row>
      <xdr:rowOff>0</xdr:rowOff>
    </xdr:from>
    <xdr:ext cx="0" cy="6262158"/>
    <xdr:pic>
      <xdr:nvPicPr>
        <xdr:cNvPr id="53" name="图片 52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191875" y="37947600"/>
          <a:ext cx="0" cy="6261735"/>
        </a:xfrm>
        <a:prstGeom prst="rect">
          <a:avLst/>
        </a:prstGeom>
      </xdr:spPr>
    </xdr:pic>
    <xdr:clientData/>
  </xdr:oneCellAnchor>
  <xdr:oneCellAnchor>
    <xdr:from>
      <xdr:col>7</xdr:col>
      <xdr:colOff>1209675</xdr:colOff>
      <xdr:row>65</xdr:row>
      <xdr:rowOff>0</xdr:rowOff>
    </xdr:from>
    <xdr:ext cx="0" cy="9158816"/>
    <xdr:pic>
      <xdr:nvPicPr>
        <xdr:cNvPr id="54" name="图片 5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44225" y="37947600"/>
          <a:ext cx="0" cy="9158605"/>
        </a:xfrm>
        <a:prstGeom prst="rect">
          <a:avLst/>
        </a:prstGeom>
      </xdr:spPr>
    </xdr:pic>
    <xdr:clientData/>
  </xdr:oneCellAnchor>
  <xdr:oneCellAnchor>
    <xdr:from>
      <xdr:col>7</xdr:col>
      <xdr:colOff>1428751</xdr:colOff>
      <xdr:row>65</xdr:row>
      <xdr:rowOff>0</xdr:rowOff>
    </xdr:from>
    <xdr:ext cx="0" cy="9158816"/>
    <xdr:pic>
      <xdr:nvPicPr>
        <xdr:cNvPr id="55" name="图片 5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163300" y="37947600"/>
          <a:ext cx="0" cy="9158605"/>
        </a:xfrm>
        <a:prstGeom prst="rect">
          <a:avLst/>
        </a:prstGeom>
      </xdr:spPr>
    </xdr:pic>
    <xdr:clientData/>
  </xdr:oneCellAnchor>
  <xdr:oneCellAnchor>
    <xdr:from>
      <xdr:col>7</xdr:col>
      <xdr:colOff>571500</xdr:colOff>
      <xdr:row>65</xdr:row>
      <xdr:rowOff>0</xdr:rowOff>
    </xdr:from>
    <xdr:ext cx="0" cy="6806142"/>
    <xdr:pic>
      <xdr:nvPicPr>
        <xdr:cNvPr id="56" name="图片 5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306050" y="37947600"/>
          <a:ext cx="0" cy="6805930"/>
        </a:xfrm>
        <a:prstGeom prst="rect">
          <a:avLst/>
        </a:prstGeom>
      </xdr:spPr>
    </xdr:pic>
    <xdr:clientData/>
  </xdr:oneCellAnchor>
  <xdr:oneCellAnchor>
    <xdr:from>
      <xdr:col>7</xdr:col>
      <xdr:colOff>600075</xdr:colOff>
      <xdr:row>65</xdr:row>
      <xdr:rowOff>0</xdr:rowOff>
    </xdr:from>
    <xdr:ext cx="0" cy="4629125"/>
    <xdr:pic>
      <xdr:nvPicPr>
        <xdr:cNvPr id="57" name="图片 5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334625" y="37947600"/>
          <a:ext cx="0" cy="4628515"/>
        </a:xfrm>
        <a:prstGeom prst="rect">
          <a:avLst/>
        </a:prstGeom>
      </xdr:spPr>
    </xdr:pic>
    <xdr:clientData/>
  </xdr:oneCellAnchor>
  <xdr:oneCellAnchor>
    <xdr:from>
      <xdr:col>7</xdr:col>
      <xdr:colOff>600075</xdr:colOff>
      <xdr:row>65</xdr:row>
      <xdr:rowOff>0</xdr:rowOff>
    </xdr:from>
    <xdr:ext cx="0" cy="4629125"/>
    <xdr:pic>
      <xdr:nvPicPr>
        <xdr:cNvPr id="58" name="图片 5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334625" y="37947600"/>
          <a:ext cx="0" cy="4628515"/>
        </a:xfrm>
        <a:prstGeom prst="rect">
          <a:avLst/>
        </a:prstGeom>
      </xdr:spPr>
    </xdr:pic>
    <xdr:clientData/>
  </xdr:oneCellAnchor>
  <xdr:oneCellAnchor>
    <xdr:from>
      <xdr:col>7</xdr:col>
      <xdr:colOff>1238250</xdr:colOff>
      <xdr:row>65</xdr:row>
      <xdr:rowOff>0</xdr:rowOff>
    </xdr:from>
    <xdr:ext cx="0" cy="6634691"/>
    <xdr:pic>
      <xdr:nvPicPr>
        <xdr:cNvPr id="59" name="图片 58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72800" y="37947600"/>
          <a:ext cx="0" cy="6634480"/>
        </a:xfrm>
        <a:prstGeom prst="rect">
          <a:avLst/>
        </a:prstGeom>
      </xdr:spPr>
    </xdr:pic>
    <xdr:clientData/>
  </xdr:oneCellAnchor>
  <xdr:oneCellAnchor>
    <xdr:from>
      <xdr:col>7</xdr:col>
      <xdr:colOff>1209675</xdr:colOff>
      <xdr:row>65</xdr:row>
      <xdr:rowOff>0</xdr:rowOff>
    </xdr:from>
    <xdr:ext cx="0" cy="6625166"/>
    <xdr:pic>
      <xdr:nvPicPr>
        <xdr:cNvPr id="60" name="图片 59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44225" y="37947600"/>
          <a:ext cx="0" cy="6624955"/>
        </a:xfrm>
        <a:prstGeom prst="rect">
          <a:avLst/>
        </a:prstGeom>
      </xdr:spPr>
    </xdr:pic>
    <xdr:clientData/>
  </xdr:oneCellAnchor>
  <xdr:oneCellAnchor>
    <xdr:from>
      <xdr:col>7</xdr:col>
      <xdr:colOff>1428751</xdr:colOff>
      <xdr:row>65</xdr:row>
      <xdr:rowOff>0</xdr:rowOff>
    </xdr:from>
    <xdr:ext cx="0" cy="6625166"/>
    <xdr:pic>
      <xdr:nvPicPr>
        <xdr:cNvPr id="61" name="图片 60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163300" y="37947600"/>
          <a:ext cx="0" cy="6624955"/>
        </a:xfrm>
        <a:prstGeom prst="rect">
          <a:avLst/>
        </a:prstGeom>
      </xdr:spPr>
    </xdr:pic>
    <xdr:clientData/>
  </xdr:oneCellAnchor>
  <xdr:oneCellAnchor>
    <xdr:from>
      <xdr:col>7</xdr:col>
      <xdr:colOff>1209675</xdr:colOff>
      <xdr:row>65</xdr:row>
      <xdr:rowOff>0</xdr:rowOff>
    </xdr:from>
    <xdr:ext cx="0" cy="4538133"/>
    <xdr:pic>
      <xdr:nvPicPr>
        <xdr:cNvPr id="62" name="图片 61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44225" y="37947600"/>
          <a:ext cx="0" cy="4537710"/>
        </a:xfrm>
        <a:prstGeom prst="rect">
          <a:avLst/>
        </a:prstGeom>
      </xdr:spPr>
    </xdr:pic>
    <xdr:clientData/>
  </xdr:oneCellAnchor>
  <xdr:oneCellAnchor>
    <xdr:from>
      <xdr:col>7</xdr:col>
      <xdr:colOff>1428751</xdr:colOff>
      <xdr:row>65</xdr:row>
      <xdr:rowOff>0</xdr:rowOff>
    </xdr:from>
    <xdr:ext cx="0" cy="4538133"/>
    <xdr:pic>
      <xdr:nvPicPr>
        <xdr:cNvPr id="63" name="图片 62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163300" y="37947600"/>
          <a:ext cx="0" cy="4537710"/>
        </a:xfrm>
        <a:prstGeom prst="rect">
          <a:avLst/>
        </a:prstGeom>
      </xdr:spPr>
    </xdr:pic>
    <xdr:clientData/>
  </xdr:oneCellAnchor>
  <xdr:oneCellAnchor>
    <xdr:from>
      <xdr:col>7</xdr:col>
      <xdr:colOff>571500</xdr:colOff>
      <xdr:row>65</xdr:row>
      <xdr:rowOff>0</xdr:rowOff>
    </xdr:from>
    <xdr:ext cx="0" cy="6596591"/>
    <xdr:pic>
      <xdr:nvPicPr>
        <xdr:cNvPr id="64" name="图片 63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306050" y="37947600"/>
          <a:ext cx="0" cy="6596380"/>
        </a:xfrm>
        <a:prstGeom prst="rect">
          <a:avLst/>
        </a:prstGeom>
      </xdr:spPr>
    </xdr:pic>
    <xdr:clientData/>
  </xdr:oneCellAnchor>
  <xdr:oneCellAnchor>
    <xdr:from>
      <xdr:col>7</xdr:col>
      <xdr:colOff>561976</xdr:colOff>
      <xdr:row>65</xdr:row>
      <xdr:rowOff>0</xdr:rowOff>
    </xdr:from>
    <xdr:ext cx="0" cy="5427135"/>
    <xdr:pic>
      <xdr:nvPicPr>
        <xdr:cNvPr id="65" name="图片 6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296525" y="37947600"/>
          <a:ext cx="0" cy="5426710"/>
        </a:xfrm>
        <a:prstGeom prst="rect">
          <a:avLst/>
        </a:prstGeom>
      </xdr:spPr>
    </xdr:pic>
    <xdr:clientData/>
  </xdr:oneCellAnchor>
  <xdr:oneCellAnchor>
    <xdr:from>
      <xdr:col>7</xdr:col>
      <xdr:colOff>571500</xdr:colOff>
      <xdr:row>65</xdr:row>
      <xdr:rowOff>0</xdr:rowOff>
    </xdr:from>
    <xdr:ext cx="0" cy="4738133"/>
    <xdr:pic>
      <xdr:nvPicPr>
        <xdr:cNvPr id="66" name="图片 6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306050" y="37947600"/>
          <a:ext cx="0" cy="4737735"/>
        </a:xfrm>
        <a:prstGeom prst="rect">
          <a:avLst/>
        </a:prstGeom>
      </xdr:spPr>
    </xdr:pic>
    <xdr:clientData/>
  </xdr:oneCellAnchor>
  <xdr:oneCellAnchor>
    <xdr:from>
      <xdr:col>7</xdr:col>
      <xdr:colOff>600075</xdr:colOff>
      <xdr:row>65</xdr:row>
      <xdr:rowOff>0</xdr:rowOff>
    </xdr:from>
    <xdr:ext cx="0" cy="4629125"/>
    <xdr:pic>
      <xdr:nvPicPr>
        <xdr:cNvPr id="67" name="图片 6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334625" y="37947600"/>
          <a:ext cx="0" cy="4628515"/>
        </a:xfrm>
        <a:prstGeom prst="rect">
          <a:avLst/>
        </a:prstGeom>
      </xdr:spPr>
    </xdr:pic>
    <xdr:clientData/>
  </xdr:oneCellAnchor>
  <xdr:oneCellAnchor>
    <xdr:from>
      <xdr:col>7</xdr:col>
      <xdr:colOff>600075</xdr:colOff>
      <xdr:row>65</xdr:row>
      <xdr:rowOff>0</xdr:rowOff>
    </xdr:from>
    <xdr:ext cx="0" cy="4629125"/>
    <xdr:pic>
      <xdr:nvPicPr>
        <xdr:cNvPr id="68" name="图片 6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334625" y="37947600"/>
          <a:ext cx="0" cy="4628515"/>
        </a:xfrm>
        <a:prstGeom prst="rect">
          <a:avLst/>
        </a:prstGeom>
      </xdr:spPr>
    </xdr:pic>
    <xdr:clientData/>
  </xdr:oneCellAnchor>
  <xdr:oneCellAnchor>
    <xdr:from>
      <xdr:col>7</xdr:col>
      <xdr:colOff>600075</xdr:colOff>
      <xdr:row>65</xdr:row>
      <xdr:rowOff>0</xdr:rowOff>
    </xdr:from>
    <xdr:ext cx="0" cy="4629125"/>
    <xdr:pic>
      <xdr:nvPicPr>
        <xdr:cNvPr id="69" name="图片 68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334625" y="37947600"/>
          <a:ext cx="0" cy="4628515"/>
        </a:xfrm>
        <a:prstGeom prst="rect">
          <a:avLst/>
        </a:prstGeom>
      </xdr:spPr>
    </xdr:pic>
    <xdr:clientData/>
  </xdr:oneCellAnchor>
  <xdr:oneCellAnchor>
    <xdr:from>
      <xdr:col>7</xdr:col>
      <xdr:colOff>609601</xdr:colOff>
      <xdr:row>65</xdr:row>
      <xdr:rowOff>0</xdr:rowOff>
    </xdr:from>
    <xdr:ext cx="0" cy="5917142"/>
    <xdr:pic>
      <xdr:nvPicPr>
        <xdr:cNvPr id="70" name="图片 69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344150" y="37947600"/>
          <a:ext cx="0" cy="5916930"/>
        </a:xfrm>
        <a:prstGeom prst="rect">
          <a:avLst/>
        </a:prstGeom>
      </xdr:spPr>
    </xdr:pic>
    <xdr:clientData/>
  </xdr:oneCellAnchor>
  <xdr:oneCellAnchor>
    <xdr:from>
      <xdr:col>7</xdr:col>
      <xdr:colOff>609601</xdr:colOff>
      <xdr:row>65</xdr:row>
      <xdr:rowOff>0</xdr:rowOff>
    </xdr:from>
    <xdr:ext cx="0" cy="5917142"/>
    <xdr:pic>
      <xdr:nvPicPr>
        <xdr:cNvPr id="71" name="图片 70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344150" y="37947600"/>
          <a:ext cx="0" cy="5916930"/>
        </a:xfrm>
        <a:prstGeom prst="rect">
          <a:avLst/>
        </a:prstGeom>
      </xdr:spPr>
    </xdr:pic>
    <xdr:clientData/>
  </xdr:oneCellAnchor>
  <xdr:oneCellAnchor>
    <xdr:from>
      <xdr:col>7</xdr:col>
      <xdr:colOff>571500</xdr:colOff>
      <xdr:row>65</xdr:row>
      <xdr:rowOff>0</xdr:rowOff>
    </xdr:from>
    <xdr:ext cx="0" cy="7652807"/>
    <xdr:pic>
      <xdr:nvPicPr>
        <xdr:cNvPr id="72" name="图片 71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306050" y="37947600"/>
          <a:ext cx="0" cy="7652385"/>
        </a:xfrm>
        <a:prstGeom prst="rect">
          <a:avLst/>
        </a:prstGeom>
      </xdr:spPr>
    </xdr:pic>
    <xdr:clientData/>
  </xdr:oneCellAnchor>
  <xdr:oneCellAnchor>
    <xdr:from>
      <xdr:col>7</xdr:col>
      <xdr:colOff>571500</xdr:colOff>
      <xdr:row>65</xdr:row>
      <xdr:rowOff>0</xdr:rowOff>
    </xdr:from>
    <xdr:ext cx="0" cy="6814607"/>
    <xdr:pic>
      <xdr:nvPicPr>
        <xdr:cNvPr id="73" name="图片 72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306050" y="37947600"/>
          <a:ext cx="0" cy="6814185"/>
        </a:xfrm>
        <a:prstGeom prst="rect">
          <a:avLst/>
        </a:prstGeom>
      </xdr:spPr>
    </xdr:pic>
    <xdr:clientData/>
  </xdr:oneCellAnchor>
  <xdr:oneCellAnchor>
    <xdr:from>
      <xdr:col>7</xdr:col>
      <xdr:colOff>609601</xdr:colOff>
      <xdr:row>65</xdr:row>
      <xdr:rowOff>0</xdr:rowOff>
    </xdr:from>
    <xdr:ext cx="0" cy="5917142"/>
    <xdr:pic>
      <xdr:nvPicPr>
        <xdr:cNvPr id="74" name="图片 73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344150" y="37947600"/>
          <a:ext cx="0" cy="5916930"/>
        </a:xfrm>
        <a:prstGeom prst="rect">
          <a:avLst/>
        </a:prstGeom>
      </xdr:spPr>
    </xdr:pic>
    <xdr:clientData/>
  </xdr:oneCellAnchor>
  <xdr:oneCellAnchor>
    <xdr:from>
      <xdr:col>7</xdr:col>
      <xdr:colOff>609601</xdr:colOff>
      <xdr:row>65</xdr:row>
      <xdr:rowOff>0</xdr:rowOff>
    </xdr:from>
    <xdr:ext cx="0" cy="5917142"/>
    <xdr:pic>
      <xdr:nvPicPr>
        <xdr:cNvPr id="75" name="图片 74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344150" y="37947600"/>
          <a:ext cx="0" cy="5916930"/>
        </a:xfrm>
        <a:prstGeom prst="rect">
          <a:avLst/>
        </a:prstGeom>
      </xdr:spPr>
    </xdr:pic>
    <xdr:clientData/>
  </xdr:oneCellAnchor>
  <xdr:oneCellAnchor>
    <xdr:from>
      <xdr:col>7</xdr:col>
      <xdr:colOff>609601</xdr:colOff>
      <xdr:row>65</xdr:row>
      <xdr:rowOff>0</xdr:rowOff>
    </xdr:from>
    <xdr:ext cx="0" cy="5917142"/>
    <xdr:pic>
      <xdr:nvPicPr>
        <xdr:cNvPr id="76" name="图片 7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344150" y="37947600"/>
          <a:ext cx="0" cy="5916930"/>
        </a:xfrm>
        <a:prstGeom prst="rect">
          <a:avLst/>
        </a:prstGeom>
      </xdr:spPr>
    </xdr:pic>
    <xdr:clientData/>
  </xdr:oneCellAnchor>
  <xdr:oneCellAnchor>
    <xdr:from>
      <xdr:col>7</xdr:col>
      <xdr:colOff>571500</xdr:colOff>
      <xdr:row>65</xdr:row>
      <xdr:rowOff>0</xdr:rowOff>
    </xdr:from>
    <xdr:ext cx="0" cy="7652807"/>
    <xdr:pic>
      <xdr:nvPicPr>
        <xdr:cNvPr id="77" name="图片 76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306050" y="37947600"/>
          <a:ext cx="0" cy="7652385"/>
        </a:xfrm>
        <a:prstGeom prst="rect">
          <a:avLst/>
        </a:prstGeom>
      </xdr:spPr>
    </xdr:pic>
    <xdr:clientData/>
  </xdr:oneCellAnchor>
  <xdr:oneCellAnchor>
    <xdr:from>
      <xdr:col>7</xdr:col>
      <xdr:colOff>1238250</xdr:colOff>
      <xdr:row>65</xdr:row>
      <xdr:rowOff>0</xdr:rowOff>
    </xdr:from>
    <xdr:ext cx="0" cy="6262158"/>
    <xdr:pic>
      <xdr:nvPicPr>
        <xdr:cNvPr id="78" name="图片 77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72800" y="37947600"/>
          <a:ext cx="0" cy="6261735"/>
        </a:xfrm>
        <a:prstGeom prst="rect">
          <a:avLst/>
        </a:prstGeom>
      </xdr:spPr>
    </xdr:pic>
    <xdr:clientData/>
  </xdr:oneCellAnchor>
  <xdr:oneCellAnchor>
    <xdr:from>
      <xdr:col>7</xdr:col>
      <xdr:colOff>1457326</xdr:colOff>
      <xdr:row>65</xdr:row>
      <xdr:rowOff>0</xdr:rowOff>
    </xdr:from>
    <xdr:ext cx="0" cy="6262158"/>
    <xdr:pic>
      <xdr:nvPicPr>
        <xdr:cNvPr id="79" name="图片 78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191875" y="37947600"/>
          <a:ext cx="0" cy="6261735"/>
        </a:xfrm>
        <a:prstGeom prst="rect">
          <a:avLst/>
        </a:prstGeom>
      </xdr:spPr>
    </xdr:pic>
    <xdr:clientData/>
  </xdr:oneCellAnchor>
  <xdr:oneCellAnchor>
    <xdr:from>
      <xdr:col>7</xdr:col>
      <xdr:colOff>1238250</xdr:colOff>
      <xdr:row>65</xdr:row>
      <xdr:rowOff>0</xdr:rowOff>
    </xdr:from>
    <xdr:ext cx="0" cy="6262158"/>
    <xdr:pic>
      <xdr:nvPicPr>
        <xdr:cNvPr id="80" name="图片 79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72800" y="37947600"/>
          <a:ext cx="0" cy="6261735"/>
        </a:xfrm>
        <a:prstGeom prst="rect">
          <a:avLst/>
        </a:prstGeom>
      </xdr:spPr>
    </xdr:pic>
    <xdr:clientData/>
  </xdr:oneCellAnchor>
  <xdr:oneCellAnchor>
    <xdr:from>
      <xdr:col>7</xdr:col>
      <xdr:colOff>1457326</xdr:colOff>
      <xdr:row>65</xdr:row>
      <xdr:rowOff>0</xdr:rowOff>
    </xdr:from>
    <xdr:ext cx="0" cy="6262158"/>
    <xdr:pic>
      <xdr:nvPicPr>
        <xdr:cNvPr id="81" name="图片 80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191875" y="37947600"/>
          <a:ext cx="0" cy="6261735"/>
        </a:xfrm>
        <a:prstGeom prst="rect">
          <a:avLst/>
        </a:prstGeom>
      </xdr:spPr>
    </xdr:pic>
    <xdr:clientData/>
  </xdr:oneCellAnchor>
  <xdr:oneCellAnchor>
    <xdr:from>
      <xdr:col>7</xdr:col>
      <xdr:colOff>609601</xdr:colOff>
      <xdr:row>65</xdr:row>
      <xdr:rowOff>0</xdr:rowOff>
    </xdr:from>
    <xdr:ext cx="0" cy="5917141"/>
    <xdr:pic>
      <xdr:nvPicPr>
        <xdr:cNvPr id="82" name="图片 81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344150" y="37947600"/>
          <a:ext cx="0" cy="5916930"/>
        </a:xfrm>
        <a:prstGeom prst="rect">
          <a:avLst/>
        </a:prstGeom>
      </xdr:spPr>
    </xdr:pic>
    <xdr:clientData/>
  </xdr:oneCellAnchor>
  <xdr:oneCellAnchor>
    <xdr:from>
      <xdr:col>7</xdr:col>
      <xdr:colOff>638175</xdr:colOff>
      <xdr:row>65</xdr:row>
      <xdr:rowOff>0</xdr:rowOff>
    </xdr:from>
    <xdr:ext cx="0" cy="8519582"/>
    <xdr:pic>
      <xdr:nvPicPr>
        <xdr:cNvPr id="83" name="图片 82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372725" y="37947600"/>
          <a:ext cx="0" cy="8519160"/>
        </a:xfrm>
        <a:prstGeom prst="rect">
          <a:avLst/>
        </a:prstGeom>
      </xdr:spPr>
    </xdr:pic>
    <xdr:clientData/>
  </xdr:oneCellAnchor>
  <xdr:oneCellAnchor>
    <xdr:from>
      <xdr:col>7</xdr:col>
      <xdr:colOff>609601</xdr:colOff>
      <xdr:row>65</xdr:row>
      <xdr:rowOff>0</xdr:rowOff>
    </xdr:from>
    <xdr:ext cx="0" cy="5917141"/>
    <xdr:pic>
      <xdr:nvPicPr>
        <xdr:cNvPr id="84" name="图片 83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344150" y="37947600"/>
          <a:ext cx="0" cy="5916930"/>
        </a:xfrm>
        <a:prstGeom prst="rect">
          <a:avLst/>
        </a:prstGeom>
      </xdr:spPr>
    </xdr:pic>
    <xdr:clientData/>
  </xdr:oneCellAnchor>
  <xdr:oneCellAnchor>
    <xdr:from>
      <xdr:col>7</xdr:col>
      <xdr:colOff>638175</xdr:colOff>
      <xdr:row>65</xdr:row>
      <xdr:rowOff>0</xdr:rowOff>
    </xdr:from>
    <xdr:ext cx="0" cy="8519582"/>
    <xdr:pic>
      <xdr:nvPicPr>
        <xdr:cNvPr id="85" name="图片 84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372725" y="37947600"/>
          <a:ext cx="0" cy="8519160"/>
        </a:xfrm>
        <a:prstGeom prst="rect">
          <a:avLst/>
        </a:prstGeom>
      </xdr:spPr>
    </xdr:pic>
    <xdr:clientData/>
  </xdr:oneCellAnchor>
  <xdr:oneCellAnchor>
    <xdr:from>
      <xdr:col>7</xdr:col>
      <xdr:colOff>600075</xdr:colOff>
      <xdr:row>65</xdr:row>
      <xdr:rowOff>0</xdr:rowOff>
    </xdr:from>
    <xdr:ext cx="0" cy="8587914"/>
    <xdr:pic>
      <xdr:nvPicPr>
        <xdr:cNvPr id="86" name="图片 8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334625" y="37947600"/>
          <a:ext cx="0" cy="8587740"/>
        </a:xfrm>
        <a:prstGeom prst="rect">
          <a:avLst/>
        </a:prstGeom>
      </xdr:spPr>
    </xdr:pic>
    <xdr:clientData/>
  </xdr:oneCellAnchor>
  <xdr:oneCellAnchor>
    <xdr:from>
      <xdr:col>7</xdr:col>
      <xdr:colOff>600075</xdr:colOff>
      <xdr:row>65</xdr:row>
      <xdr:rowOff>0</xdr:rowOff>
    </xdr:from>
    <xdr:ext cx="0" cy="8587914"/>
    <xdr:pic>
      <xdr:nvPicPr>
        <xdr:cNvPr id="87" name="图片 8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334625" y="37947600"/>
          <a:ext cx="0" cy="8587740"/>
        </a:xfrm>
        <a:prstGeom prst="rect">
          <a:avLst/>
        </a:prstGeom>
      </xdr:spPr>
    </xdr:pic>
    <xdr:clientData/>
  </xdr:oneCellAnchor>
  <xdr:oneCellAnchor>
    <xdr:from>
      <xdr:col>7</xdr:col>
      <xdr:colOff>600075</xdr:colOff>
      <xdr:row>65</xdr:row>
      <xdr:rowOff>0</xdr:rowOff>
    </xdr:from>
    <xdr:ext cx="0" cy="8587914"/>
    <xdr:pic>
      <xdr:nvPicPr>
        <xdr:cNvPr id="88" name="图片 8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334625" y="37947600"/>
          <a:ext cx="0" cy="8587740"/>
        </a:xfrm>
        <a:prstGeom prst="rect">
          <a:avLst/>
        </a:prstGeom>
      </xdr:spPr>
    </xdr:pic>
    <xdr:clientData/>
  </xdr:oneCellAnchor>
  <xdr:oneCellAnchor>
    <xdr:from>
      <xdr:col>7</xdr:col>
      <xdr:colOff>638175</xdr:colOff>
      <xdr:row>65</xdr:row>
      <xdr:rowOff>0</xdr:rowOff>
    </xdr:from>
    <xdr:ext cx="0" cy="7300382"/>
    <xdr:pic>
      <xdr:nvPicPr>
        <xdr:cNvPr id="89" name="图片 88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372725" y="37947600"/>
          <a:ext cx="0" cy="7299960"/>
        </a:xfrm>
        <a:prstGeom prst="rect">
          <a:avLst/>
        </a:prstGeom>
      </xdr:spPr>
    </xdr:pic>
    <xdr:clientData/>
  </xdr:oneCellAnchor>
  <xdr:oneCellAnchor>
    <xdr:from>
      <xdr:col>7</xdr:col>
      <xdr:colOff>1238250</xdr:colOff>
      <xdr:row>65</xdr:row>
      <xdr:rowOff>0</xdr:rowOff>
    </xdr:from>
    <xdr:ext cx="0" cy="4890558"/>
    <xdr:pic>
      <xdr:nvPicPr>
        <xdr:cNvPr id="90" name="图片 89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72800" y="37947600"/>
          <a:ext cx="0" cy="4890135"/>
        </a:xfrm>
        <a:prstGeom prst="rect">
          <a:avLst/>
        </a:prstGeom>
      </xdr:spPr>
    </xdr:pic>
    <xdr:clientData/>
  </xdr:oneCellAnchor>
  <xdr:oneCellAnchor>
    <xdr:from>
      <xdr:col>7</xdr:col>
      <xdr:colOff>1457326</xdr:colOff>
      <xdr:row>65</xdr:row>
      <xdr:rowOff>0</xdr:rowOff>
    </xdr:from>
    <xdr:ext cx="0" cy="4890558"/>
    <xdr:pic>
      <xdr:nvPicPr>
        <xdr:cNvPr id="91" name="图片 90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191875" y="37947600"/>
          <a:ext cx="0" cy="4890135"/>
        </a:xfrm>
        <a:prstGeom prst="rect">
          <a:avLst/>
        </a:prstGeom>
      </xdr:spPr>
    </xdr:pic>
    <xdr:clientData/>
  </xdr:oneCellAnchor>
  <xdr:oneCellAnchor>
    <xdr:from>
      <xdr:col>7</xdr:col>
      <xdr:colOff>571500</xdr:colOff>
      <xdr:row>65</xdr:row>
      <xdr:rowOff>0</xdr:rowOff>
    </xdr:from>
    <xdr:ext cx="0" cy="4710642"/>
    <xdr:pic>
      <xdr:nvPicPr>
        <xdr:cNvPr id="92" name="图片 91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306050" y="37947600"/>
          <a:ext cx="0" cy="4710430"/>
        </a:xfrm>
        <a:prstGeom prst="rect">
          <a:avLst/>
        </a:prstGeom>
      </xdr:spPr>
    </xdr:pic>
    <xdr:clientData/>
  </xdr:oneCellAnchor>
  <xdr:oneCellAnchor>
    <xdr:from>
      <xdr:col>7</xdr:col>
      <xdr:colOff>1238250</xdr:colOff>
      <xdr:row>65</xdr:row>
      <xdr:rowOff>0</xdr:rowOff>
    </xdr:from>
    <xdr:ext cx="0" cy="4539191"/>
    <xdr:pic>
      <xdr:nvPicPr>
        <xdr:cNvPr id="93" name="图片 9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72800" y="37947600"/>
          <a:ext cx="0" cy="4538980"/>
        </a:xfrm>
        <a:prstGeom prst="rect">
          <a:avLst/>
        </a:prstGeom>
      </xdr:spPr>
    </xdr:pic>
    <xdr:clientData/>
  </xdr:oneCellAnchor>
  <xdr:oneCellAnchor>
    <xdr:from>
      <xdr:col>7</xdr:col>
      <xdr:colOff>1457326</xdr:colOff>
      <xdr:row>65</xdr:row>
      <xdr:rowOff>0</xdr:rowOff>
    </xdr:from>
    <xdr:ext cx="0" cy="4539191"/>
    <xdr:pic>
      <xdr:nvPicPr>
        <xdr:cNvPr id="94" name="图片 9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191875" y="37947600"/>
          <a:ext cx="0" cy="4538980"/>
        </a:xfrm>
        <a:prstGeom prst="rect">
          <a:avLst/>
        </a:prstGeom>
      </xdr:spPr>
    </xdr:pic>
    <xdr:clientData/>
  </xdr:oneCellAnchor>
  <xdr:oneCellAnchor>
    <xdr:from>
      <xdr:col>7</xdr:col>
      <xdr:colOff>1209675</xdr:colOff>
      <xdr:row>65</xdr:row>
      <xdr:rowOff>0</xdr:rowOff>
    </xdr:from>
    <xdr:ext cx="0" cy="6206066"/>
    <xdr:pic>
      <xdr:nvPicPr>
        <xdr:cNvPr id="95" name="图片 9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44225" y="37947600"/>
          <a:ext cx="0" cy="6205855"/>
        </a:xfrm>
        <a:prstGeom prst="rect">
          <a:avLst/>
        </a:prstGeom>
      </xdr:spPr>
    </xdr:pic>
    <xdr:clientData/>
  </xdr:oneCellAnchor>
  <xdr:oneCellAnchor>
    <xdr:from>
      <xdr:col>7</xdr:col>
      <xdr:colOff>1428751</xdr:colOff>
      <xdr:row>65</xdr:row>
      <xdr:rowOff>0</xdr:rowOff>
    </xdr:from>
    <xdr:ext cx="0" cy="6206066"/>
    <xdr:pic>
      <xdr:nvPicPr>
        <xdr:cNvPr id="96" name="图片 95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163300" y="37947600"/>
          <a:ext cx="0" cy="6205855"/>
        </a:xfrm>
        <a:prstGeom prst="rect">
          <a:avLst/>
        </a:prstGeom>
      </xdr:spPr>
    </xdr:pic>
    <xdr:clientData/>
  </xdr:oneCellAnchor>
  <xdr:oneCellAnchor>
    <xdr:from>
      <xdr:col>7</xdr:col>
      <xdr:colOff>571500</xdr:colOff>
      <xdr:row>65</xdr:row>
      <xdr:rowOff>0</xdr:rowOff>
    </xdr:from>
    <xdr:ext cx="0" cy="6177491"/>
    <xdr:pic>
      <xdr:nvPicPr>
        <xdr:cNvPr id="97" name="图片 96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306050" y="37947600"/>
          <a:ext cx="0" cy="6177280"/>
        </a:xfrm>
        <a:prstGeom prst="rect">
          <a:avLst/>
        </a:prstGeom>
      </xdr:spPr>
    </xdr:pic>
    <xdr:clientData/>
  </xdr:oneCellAnchor>
  <xdr:oneCellAnchor>
    <xdr:from>
      <xdr:col>7</xdr:col>
      <xdr:colOff>571500</xdr:colOff>
      <xdr:row>65</xdr:row>
      <xdr:rowOff>0</xdr:rowOff>
    </xdr:from>
    <xdr:ext cx="0" cy="7024157"/>
    <xdr:pic>
      <xdr:nvPicPr>
        <xdr:cNvPr id="98" name="图片 97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306050" y="37947600"/>
          <a:ext cx="0" cy="7023735"/>
        </a:xfrm>
        <a:prstGeom prst="rect">
          <a:avLst/>
        </a:prstGeom>
      </xdr:spPr>
    </xdr:pic>
    <xdr:clientData/>
  </xdr:oneCellAnchor>
  <xdr:oneCellAnchor>
    <xdr:from>
      <xdr:col>7</xdr:col>
      <xdr:colOff>571500</xdr:colOff>
      <xdr:row>65</xdr:row>
      <xdr:rowOff>0</xdr:rowOff>
    </xdr:from>
    <xdr:ext cx="0" cy="4719107"/>
    <xdr:pic>
      <xdr:nvPicPr>
        <xdr:cNvPr id="99" name="图片 98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306050" y="37947600"/>
          <a:ext cx="0" cy="4718685"/>
        </a:xfrm>
        <a:prstGeom prst="rect">
          <a:avLst/>
        </a:prstGeom>
      </xdr:spPr>
    </xdr:pic>
    <xdr:clientData/>
  </xdr:oneCellAnchor>
  <xdr:oneCellAnchor>
    <xdr:from>
      <xdr:col>7</xdr:col>
      <xdr:colOff>571500</xdr:colOff>
      <xdr:row>65</xdr:row>
      <xdr:rowOff>0</xdr:rowOff>
    </xdr:from>
    <xdr:ext cx="0" cy="7024157"/>
    <xdr:pic>
      <xdr:nvPicPr>
        <xdr:cNvPr id="100" name="图片 9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306050" y="37947600"/>
          <a:ext cx="0" cy="7023735"/>
        </a:xfrm>
        <a:prstGeom prst="rect">
          <a:avLst/>
        </a:prstGeom>
      </xdr:spPr>
    </xdr:pic>
    <xdr:clientData/>
  </xdr:oneCellAnchor>
  <xdr:oneCellAnchor>
    <xdr:from>
      <xdr:col>7</xdr:col>
      <xdr:colOff>1238250</xdr:colOff>
      <xdr:row>65</xdr:row>
      <xdr:rowOff>0</xdr:rowOff>
    </xdr:from>
    <xdr:ext cx="0" cy="4890558"/>
    <xdr:pic>
      <xdr:nvPicPr>
        <xdr:cNvPr id="101" name="图片 100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72800" y="37947600"/>
          <a:ext cx="0" cy="4890135"/>
        </a:xfrm>
        <a:prstGeom prst="rect">
          <a:avLst/>
        </a:prstGeom>
      </xdr:spPr>
    </xdr:pic>
    <xdr:clientData/>
  </xdr:oneCellAnchor>
  <xdr:oneCellAnchor>
    <xdr:from>
      <xdr:col>7</xdr:col>
      <xdr:colOff>1457326</xdr:colOff>
      <xdr:row>65</xdr:row>
      <xdr:rowOff>0</xdr:rowOff>
    </xdr:from>
    <xdr:ext cx="0" cy="4890558"/>
    <xdr:pic>
      <xdr:nvPicPr>
        <xdr:cNvPr id="102" name="图片 101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191875" y="37947600"/>
          <a:ext cx="0" cy="4890135"/>
        </a:xfrm>
        <a:prstGeom prst="rect">
          <a:avLst/>
        </a:prstGeom>
      </xdr:spPr>
    </xdr:pic>
    <xdr:clientData/>
  </xdr:oneCellAnchor>
  <xdr:oneCellAnchor>
    <xdr:from>
      <xdr:col>7</xdr:col>
      <xdr:colOff>1238250</xdr:colOff>
      <xdr:row>65</xdr:row>
      <xdr:rowOff>0</xdr:rowOff>
    </xdr:from>
    <xdr:ext cx="0" cy="4890558"/>
    <xdr:pic>
      <xdr:nvPicPr>
        <xdr:cNvPr id="103" name="图片 10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72800" y="37947600"/>
          <a:ext cx="0" cy="4890135"/>
        </a:xfrm>
        <a:prstGeom prst="rect">
          <a:avLst/>
        </a:prstGeom>
      </xdr:spPr>
    </xdr:pic>
    <xdr:clientData/>
  </xdr:oneCellAnchor>
  <xdr:oneCellAnchor>
    <xdr:from>
      <xdr:col>7</xdr:col>
      <xdr:colOff>1457326</xdr:colOff>
      <xdr:row>65</xdr:row>
      <xdr:rowOff>0</xdr:rowOff>
    </xdr:from>
    <xdr:ext cx="0" cy="4890558"/>
    <xdr:pic>
      <xdr:nvPicPr>
        <xdr:cNvPr id="104" name="图片 10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191875" y="37947600"/>
          <a:ext cx="0" cy="4890135"/>
        </a:xfrm>
        <a:prstGeom prst="rect">
          <a:avLst/>
        </a:prstGeom>
      </xdr:spPr>
    </xdr:pic>
    <xdr:clientData/>
  </xdr:oneCellAnchor>
  <xdr:oneCellAnchor>
    <xdr:from>
      <xdr:col>7</xdr:col>
      <xdr:colOff>1209675</xdr:colOff>
      <xdr:row>65</xdr:row>
      <xdr:rowOff>0</xdr:rowOff>
    </xdr:from>
    <xdr:ext cx="0" cy="7050616"/>
    <xdr:pic>
      <xdr:nvPicPr>
        <xdr:cNvPr id="105" name="图片 10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44225" y="37947600"/>
          <a:ext cx="0" cy="7050405"/>
        </a:xfrm>
        <a:prstGeom prst="rect">
          <a:avLst/>
        </a:prstGeom>
      </xdr:spPr>
    </xdr:pic>
    <xdr:clientData/>
  </xdr:oneCellAnchor>
  <xdr:oneCellAnchor>
    <xdr:from>
      <xdr:col>7</xdr:col>
      <xdr:colOff>1428751</xdr:colOff>
      <xdr:row>65</xdr:row>
      <xdr:rowOff>0</xdr:rowOff>
    </xdr:from>
    <xdr:ext cx="0" cy="7050616"/>
    <xdr:pic>
      <xdr:nvPicPr>
        <xdr:cNvPr id="106" name="图片 105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163300" y="37947600"/>
          <a:ext cx="0" cy="7050405"/>
        </a:xfrm>
        <a:prstGeom prst="rect">
          <a:avLst/>
        </a:prstGeom>
      </xdr:spPr>
    </xdr:pic>
    <xdr:clientData/>
  </xdr:oneCellAnchor>
  <xdr:oneCellAnchor>
    <xdr:from>
      <xdr:col>7</xdr:col>
      <xdr:colOff>571500</xdr:colOff>
      <xdr:row>65</xdr:row>
      <xdr:rowOff>0</xdr:rowOff>
    </xdr:from>
    <xdr:ext cx="0" cy="7022041"/>
    <xdr:pic>
      <xdr:nvPicPr>
        <xdr:cNvPr id="107" name="图片 106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306050" y="37947600"/>
          <a:ext cx="0" cy="7021830"/>
        </a:xfrm>
        <a:prstGeom prst="rect">
          <a:avLst/>
        </a:prstGeom>
      </xdr:spPr>
    </xdr:pic>
    <xdr:clientData/>
  </xdr:oneCellAnchor>
  <xdr:oneCellAnchor>
    <xdr:from>
      <xdr:col>7</xdr:col>
      <xdr:colOff>638175</xdr:colOff>
      <xdr:row>65</xdr:row>
      <xdr:rowOff>0</xdr:rowOff>
    </xdr:from>
    <xdr:ext cx="0" cy="7929032"/>
    <xdr:pic>
      <xdr:nvPicPr>
        <xdr:cNvPr id="108" name="图片 107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372725" y="37947600"/>
          <a:ext cx="0" cy="7928610"/>
        </a:xfrm>
        <a:prstGeom prst="rect">
          <a:avLst/>
        </a:prstGeom>
      </xdr:spPr>
    </xdr:pic>
    <xdr:clientData/>
  </xdr:oneCellAnchor>
  <xdr:oneCellAnchor>
    <xdr:from>
      <xdr:col>7</xdr:col>
      <xdr:colOff>1209675</xdr:colOff>
      <xdr:row>65</xdr:row>
      <xdr:rowOff>0</xdr:rowOff>
    </xdr:from>
    <xdr:ext cx="0" cy="7050616"/>
    <xdr:pic>
      <xdr:nvPicPr>
        <xdr:cNvPr id="109" name="图片 108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44225" y="37947600"/>
          <a:ext cx="0" cy="7050405"/>
        </a:xfrm>
        <a:prstGeom prst="rect">
          <a:avLst/>
        </a:prstGeom>
      </xdr:spPr>
    </xdr:pic>
    <xdr:clientData/>
  </xdr:oneCellAnchor>
  <xdr:oneCellAnchor>
    <xdr:from>
      <xdr:col>7</xdr:col>
      <xdr:colOff>1428751</xdr:colOff>
      <xdr:row>65</xdr:row>
      <xdr:rowOff>0</xdr:rowOff>
    </xdr:from>
    <xdr:ext cx="0" cy="7050616"/>
    <xdr:pic>
      <xdr:nvPicPr>
        <xdr:cNvPr id="110" name="图片 109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163300" y="37947600"/>
          <a:ext cx="0" cy="7050405"/>
        </a:xfrm>
        <a:prstGeom prst="rect">
          <a:avLst/>
        </a:prstGeom>
      </xdr:spPr>
    </xdr:pic>
    <xdr:clientData/>
  </xdr:oneCellAnchor>
  <xdr:oneCellAnchor>
    <xdr:from>
      <xdr:col>7</xdr:col>
      <xdr:colOff>571500</xdr:colOff>
      <xdr:row>65</xdr:row>
      <xdr:rowOff>0</xdr:rowOff>
    </xdr:from>
    <xdr:ext cx="0" cy="7022041"/>
    <xdr:pic>
      <xdr:nvPicPr>
        <xdr:cNvPr id="111" name="图片 110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306050" y="37947600"/>
          <a:ext cx="0" cy="7021830"/>
        </a:xfrm>
        <a:prstGeom prst="rect">
          <a:avLst/>
        </a:prstGeom>
      </xdr:spPr>
    </xdr:pic>
    <xdr:clientData/>
  </xdr:oneCellAnchor>
  <xdr:oneCellAnchor>
    <xdr:from>
      <xdr:col>7</xdr:col>
      <xdr:colOff>638175</xdr:colOff>
      <xdr:row>65</xdr:row>
      <xdr:rowOff>0</xdr:rowOff>
    </xdr:from>
    <xdr:ext cx="0" cy="7929032"/>
    <xdr:pic>
      <xdr:nvPicPr>
        <xdr:cNvPr id="112" name="图片 111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372725" y="37947600"/>
          <a:ext cx="0" cy="7928610"/>
        </a:xfrm>
        <a:prstGeom prst="rect">
          <a:avLst/>
        </a:prstGeom>
      </xdr:spPr>
    </xdr:pic>
    <xdr:clientData/>
  </xdr:oneCellAnchor>
  <xdr:oneCellAnchor>
    <xdr:from>
      <xdr:col>7</xdr:col>
      <xdr:colOff>1238250</xdr:colOff>
      <xdr:row>65</xdr:row>
      <xdr:rowOff>0</xdr:rowOff>
    </xdr:from>
    <xdr:ext cx="0" cy="5728758"/>
    <xdr:pic>
      <xdr:nvPicPr>
        <xdr:cNvPr id="113" name="图片 11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72800" y="37947600"/>
          <a:ext cx="0" cy="5728335"/>
        </a:xfrm>
        <a:prstGeom prst="rect">
          <a:avLst/>
        </a:prstGeom>
      </xdr:spPr>
    </xdr:pic>
    <xdr:clientData/>
  </xdr:oneCellAnchor>
  <xdr:oneCellAnchor>
    <xdr:from>
      <xdr:col>7</xdr:col>
      <xdr:colOff>1457326</xdr:colOff>
      <xdr:row>65</xdr:row>
      <xdr:rowOff>0</xdr:rowOff>
    </xdr:from>
    <xdr:ext cx="0" cy="5728758"/>
    <xdr:pic>
      <xdr:nvPicPr>
        <xdr:cNvPr id="114" name="图片 11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191875" y="37947600"/>
          <a:ext cx="0" cy="5728335"/>
        </a:xfrm>
        <a:prstGeom prst="rect">
          <a:avLst/>
        </a:prstGeom>
      </xdr:spPr>
    </xdr:pic>
    <xdr:clientData/>
  </xdr:oneCellAnchor>
  <xdr:oneCellAnchor>
    <xdr:from>
      <xdr:col>7</xdr:col>
      <xdr:colOff>1238250</xdr:colOff>
      <xdr:row>65</xdr:row>
      <xdr:rowOff>0</xdr:rowOff>
    </xdr:from>
    <xdr:ext cx="0" cy="5728758"/>
    <xdr:pic>
      <xdr:nvPicPr>
        <xdr:cNvPr id="115" name="图片 11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72800" y="37947600"/>
          <a:ext cx="0" cy="5728335"/>
        </a:xfrm>
        <a:prstGeom prst="rect">
          <a:avLst/>
        </a:prstGeom>
      </xdr:spPr>
    </xdr:pic>
    <xdr:clientData/>
  </xdr:oneCellAnchor>
  <xdr:oneCellAnchor>
    <xdr:from>
      <xdr:col>7</xdr:col>
      <xdr:colOff>1457326</xdr:colOff>
      <xdr:row>65</xdr:row>
      <xdr:rowOff>0</xdr:rowOff>
    </xdr:from>
    <xdr:ext cx="0" cy="5728758"/>
    <xdr:pic>
      <xdr:nvPicPr>
        <xdr:cNvPr id="116" name="图片 115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191875" y="37947600"/>
          <a:ext cx="0" cy="5728335"/>
        </a:xfrm>
        <a:prstGeom prst="rect">
          <a:avLst/>
        </a:prstGeom>
      </xdr:spPr>
    </xdr:pic>
    <xdr:clientData/>
  </xdr:oneCellAnchor>
  <xdr:oneCellAnchor>
    <xdr:from>
      <xdr:col>7</xdr:col>
      <xdr:colOff>1209675</xdr:colOff>
      <xdr:row>65</xdr:row>
      <xdr:rowOff>0</xdr:rowOff>
    </xdr:from>
    <xdr:ext cx="0" cy="8307916"/>
    <xdr:pic>
      <xdr:nvPicPr>
        <xdr:cNvPr id="117" name="图片 116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44225" y="37947600"/>
          <a:ext cx="0" cy="8307705"/>
        </a:xfrm>
        <a:prstGeom prst="rect">
          <a:avLst/>
        </a:prstGeom>
      </xdr:spPr>
    </xdr:pic>
    <xdr:clientData/>
  </xdr:oneCellAnchor>
  <xdr:oneCellAnchor>
    <xdr:from>
      <xdr:col>7</xdr:col>
      <xdr:colOff>1428751</xdr:colOff>
      <xdr:row>65</xdr:row>
      <xdr:rowOff>0</xdr:rowOff>
    </xdr:from>
    <xdr:ext cx="0" cy="8307916"/>
    <xdr:pic>
      <xdr:nvPicPr>
        <xdr:cNvPr id="118" name="图片 117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163300" y="37947600"/>
          <a:ext cx="0" cy="8307705"/>
        </a:xfrm>
        <a:prstGeom prst="rect">
          <a:avLst/>
        </a:prstGeom>
      </xdr:spPr>
    </xdr:pic>
    <xdr:clientData/>
  </xdr:oneCellAnchor>
  <xdr:oneCellAnchor>
    <xdr:from>
      <xdr:col>7</xdr:col>
      <xdr:colOff>609601</xdr:colOff>
      <xdr:row>65</xdr:row>
      <xdr:rowOff>0</xdr:rowOff>
    </xdr:from>
    <xdr:ext cx="0" cy="4831291"/>
    <xdr:pic>
      <xdr:nvPicPr>
        <xdr:cNvPr id="119" name="图片 118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344150" y="37947600"/>
          <a:ext cx="0" cy="4831080"/>
        </a:xfrm>
        <a:prstGeom prst="rect">
          <a:avLst/>
        </a:prstGeom>
      </xdr:spPr>
    </xdr:pic>
    <xdr:clientData/>
  </xdr:oneCellAnchor>
  <xdr:oneCellAnchor>
    <xdr:from>
      <xdr:col>7</xdr:col>
      <xdr:colOff>571500</xdr:colOff>
      <xdr:row>65</xdr:row>
      <xdr:rowOff>0</xdr:rowOff>
    </xdr:from>
    <xdr:ext cx="0" cy="8279341"/>
    <xdr:pic>
      <xdr:nvPicPr>
        <xdr:cNvPr id="120" name="图片 11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306050" y="37947600"/>
          <a:ext cx="0" cy="8279130"/>
        </a:xfrm>
        <a:prstGeom prst="rect">
          <a:avLst/>
        </a:prstGeom>
      </xdr:spPr>
    </xdr:pic>
    <xdr:clientData/>
  </xdr:oneCellAnchor>
  <xdr:oneCellAnchor>
    <xdr:from>
      <xdr:col>7</xdr:col>
      <xdr:colOff>638175</xdr:colOff>
      <xdr:row>65</xdr:row>
      <xdr:rowOff>0</xdr:rowOff>
    </xdr:from>
    <xdr:ext cx="0" cy="4785782"/>
    <xdr:pic>
      <xdr:nvPicPr>
        <xdr:cNvPr id="121" name="图片 120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372725" y="37947600"/>
          <a:ext cx="0" cy="4785360"/>
        </a:xfrm>
        <a:prstGeom prst="rect">
          <a:avLst/>
        </a:prstGeom>
      </xdr:spPr>
    </xdr:pic>
    <xdr:clientData/>
  </xdr:oneCellAnchor>
  <xdr:oneCellAnchor>
    <xdr:from>
      <xdr:col>7</xdr:col>
      <xdr:colOff>1209675</xdr:colOff>
      <xdr:row>65</xdr:row>
      <xdr:rowOff>0</xdr:rowOff>
    </xdr:from>
    <xdr:ext cx="0" cy="8307916"/>
    <xdr:pic>
      <xdr:nvPicPr>
        <xdr:cNvPr id="122" name="图片 121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44225" y="37947600"/>
          <a:ext cx="0" cy="8307705"/>
        </a:xfrm>
        <a:prstGeom prst="rect">
          <a:avLst/>
        </a:prstGeom>
      </xdr:spPr>
    </xdr:pic>
    <xdr:clientData/>
  </xdr:oneCellAnchor>
  <xdr:oneCellAnchor>
    <xdr:from>
      <xdr:col>7</xdr:col>
      <xdr:colOff>1428751</xdr:colOff>
      <xdr:row>65</xdr:row>
      <xdr:rowOff>0</xdr:rowOff>
    </xdr:from>
    <xdr:ext cx="0" cy="8307916"/>
    <xdr:pic>
      <xdr:nvPicPr>
        <xdr:cNvPr id="123" name="图片 122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163300" y="37947600"/>
          <a:ext cx="0" cy="8307705"/>
        </a:xfrm>
        <a:prstGeom prst="rect">
          <a:avLst/>
        </a:prstGeom>
      </xdr:spPr>
    </xdr:pic>
    <xdr:clientData/>
  </xdr:oneCellAnchor>
  <xdr:oneCellAnchor>
    <xdr:from>
      <xdr:col>7</xdr:col>
      <xdr:colOff>609601</xdr:colOff>
      <xdr:row>65</xdr:row>
      <xdr:rowOff>0</xdr:rowOff>
    </xdr:from>
    <xdr:ext cx="0" cy="4831291"/>
    <xdr:pic>
      <xdr:nvPicPr>
        <xdr:cNvPr id="124" name="图片 123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344150" y="37947600"/>
          <a:ext cx="0" cy="4831080"/>
        </a:xfrm>
        <a:prstGeom prst="rect">
          <a:avLst/>
        </a:prstGeom>
      </xdr:spPr>
    </xdr:pic>
    <xdr:clientData/>
  </xdr:oneCellAnchor>
  <xdr:oneCellAnchor>
    <xdr:from>
      <xdr:col>7</xdr:col>
      <xdr:colOff>571500</xdr:colOff>
      <xdr:row>65</xdr:row>
      <xdr:rowOff>0</xdr:rowOff>
    </xdr:from>
    <xdr:ext cx="0" cy="8279341"/>
    <xdr:pic>
      <xdr:nvPicPr>
        <xdr:cNvPr id="125" name="图片 12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306050" y="37947600"/>
          <a:ext cx="0" cy="8279130"/>
        </a:xfrm>
        <a:prstGeom prst="rect">
          <a:avLst/>
        </a:prstGeom>
      </xdr:spPr>
    </xdr:pic>
    <xdr:clientData/>
  </xdr:oneCellAnchor>
  <xdr:oneCellAnchor>
    <xdr:from>
      <xdr:col>7</xdr:col>
      <xdr:colOff>638175</xdr:colOff>
      <xdr:row>65</xdr:row>
      <xdr:rowOff>0</xdr:rowOff>
    </xdr:from>
    <xdr:ext cx="0" cy="4785782"/>
    <xdr:pic>
      <xdr:nvPicPr>
        <xdr:cNvPr id="126" name="图片 125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372725" y="37947600"/>
          <a:ext cx="0" cy="4785360"/>
        </a:xfrm>
        <a:prstGeom prst="rect">
          <a:avLst/>
        </a:prstGeom>
      </xdr:spPr>
    </xdr:pic>
    <xdr:clientData/>
  </xdr:oneCellAnchor>
  <xdr:oneCellAnchor>
    <xdr:from>
      <xdr:col>7</xdr:col>
      <xdr:colOff>561976</xdr:colOff>
      <xdr:row>65</xdr:row>
      <xdr:rowOff>0</xdr:rowOff>
    </xdr:from>
    <xdr:ext cx="0" cy="5331884"/>
    <xdr:pic>
      <xdr:nvPicPr>
        <xdr:cNvPr id="127" name="图片 12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296525" y="37947600"/>
          <a:ext cx="0" cy="5331460"/>
        </a:xfrm>
        <a:prstGeom prst="rect">
          <a:avLst/>
        </a:prstGeom>
      </xdr:spPr>
    </xdr:pic>
    <xdr:clientData/>
  </xdr:oneCellAnchor>
  <xdr:oneCellAnchor>
    <xdr:from>
      <xdr:col>7</xdr:col>
      <xdr:colOff>638175</xdr:colOff>
      <xdr:row>65</xdr:row>
      <xdr:rowOff>0</xdr:rowOff>
    </xdr:from>
    <xdr:ext cx="0" cy="5312833"/>
    <xdr:pic>
      <xdr:nvPicPr>
        <xdr:cNvPr id="128" name="图片 127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372725" y="37947600"/>
          <a:ext cx="0" cy="5312410"/>
        </a:xfrm>
        <a:prstGeom prst="rect">
          <a:avLst/>
        </a:prstGeom>
      </xdr:spPr>
    </xdr:pic>
    <xdr:clientData/>
  </xdr:oneCellAnchor>
  <xdr:oneCellAnchor>
    <xdr:from>
      <xdr:col>7</xdr:col>
      <xdr:colOff>561976</xdr:colOff>
      <xdr:row>65</xdr:row>
      <xdr:rowOff>0</xdr:rowOff>
    </xdr:from>
    <xdr:ext cx="0" cy="5331884"/>
    <xdr:pic>
      <xdr:nvPicPr>
        <xdr:cNvPr id="129" name="图片 12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296525" y="37947600"/>
          <a:ext cx="0" cy="5331460"/>
        </a:xfrm>
        <a:prstGeom prst="rect">
          <a:avLst/>
        </a:prstGeom>
      </xdr:spPr>
    </xdr:pic>
    <xdr:clientData/>
  </xdr:oneCellAnchor>
  <xdr:oneCellAnchor>
    <xdr:from>
      <xdr:col>7</xdr:col>
      <xdr:colOff>638175</xdr:colOff>
      <xdr:row>65</xdr:row>
      <xdr:rowOff>0</xdr:rowOff>
    </xdr:from>
    <xdr:ext cx="0" cy="5312833"/>
    <xdr:pic>
      <xdr:nvPicPr>
        <xdr:cNvPr id="130" name="图片 129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372725" y="37947600"/>
          <a:ext cx="0" cy="5312410"/>
        </a:xfrm>
        <a:prstGeom prst="rect">
          <a:avLst/>
        </a:prstGeom>
      </xdr:spPr>
    </xdr:pic>
    <xdr:clientData/>
  </xdr:oneCellAnchor>
  <xdr:oneCellAnchor>
    <xdr:from>
      <xdr:col>7</xdr:col>
      <xdr:colOff>600075</xdr:colOff>
      <xdr:row>65</xdr:row>
      <xdr:rowOff>0</xdr:rowOff>
    </xdr:from>
    <xdr:ext cx="0" cy="8587914"/>
    <xdr:pic>
      <xdr:nvPicPr>
        <xdr:cNvPr id="131" name="图片 130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334625" y="37947600"/>
          <a:ext cx="0" cy="8587740"/>
        </a:xfrm>
        <a:prstGeom prst="rect">
          <a:avLst/>
        </a:prstGeom>
      </xdr:spPr>
    </xdr:pic>
    <xdr:clientData/>
  </xdr:oneCellAnchor>
  <xdr:oneCellAnchor>
    <xdr:from>
      <xdr:col>7</xdr:col>
      <xdr:colOff>600075</xdr:colOff>
      <xdr:row>65</xdr:row>
      <xdr:rowOff>0</xdr:rowOff>
    </xdr:from>
    <xdr:ext cx="0" cy="8587914"/>
    <xdr:pic>
      <xdr:nvPicPr>
        <xdr:cNvPr id="132" name="图片 13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334625" y="37947600"/>
          <a:ext cx="0" cy="8587740"/>
        </a:xfrm>
        <a:prstGeom prst="rect">
          <a:avLst/>
        </a:prstGeom>
      </xdr:spPr>
    </xdr:pic>
    <xdr:clientData/>
  </xdr:oneCellAnchor>
  <xdr:oneCellAnchor>
    <xdr:from>
      <xdr:col>7</xdr:col>
      <xdr:colOff>600075</xdr:colOff>
      <xdr:row>65</xdr:row>
      <xdr:rowOff>0</xdr:rowOff>
    </xdr:from>
    <xdr:ext cx="0" cy="8587914"/>
    <xdr:pic>
      <xdr:nvPicPr>
        <xdr:cNvPr id="133" name="图片 13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334625" y="37947600"/>
          <a:ext cx="0" cy="8587740"/>
        </a:xfrm>
        <a:prstGeom prst="rect">
          <a:avLst/>
        </a:prstGeom>
      </xdr:spPr>
    </xdr:pic>
    <xdr:clientData/>
  </xdr:oneCellAnchor>
  <xdr:oneCellAnchor>
    <xdr:from>
      <xdr:col>7</xdr:col>
      <xdr:colOff>638175</xdr:colOff>
      <xdr:row>65</xdr:row>
      <xdr:rowOff>0</xdr:rowOff>
    </xdr:from>
    <xdr:ext cx="0" cy="7300382"/>
    <xdr:pic>
      <xdr:nvPicPr>
        <xdr:cNvPr id="134" name="图片 133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372725" y="37947600"/>
          <a:ext cx="0" cy="7299960"/>
        </a:xfrm>
        <a:prstGeom prst="rect">
          <a:avLst/>
        </a:prstGeom>
      </xdr:spPr>
    </xdr:pic>
    <xdr:clientData/>
  </xdr:oneCellAnchor>
  <xdr:oneCellAnchor>
    <xdr:from>
      <xdr:col>7</xdr:col>
      <xdr:colOff>1238250</xdr:colOff>
      <xdr:row>65</xdr:row>
      <xdr:rowOff>0</xdr:rowOff>
    </xdr:from>
    <xdr:ext cx="0" cy="5766858"/>
    <xdr:pic>
      <xdr:nvPicPr>
        <xdr:cNvPr id="135" name="图片 13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72800" y="37947600"/>
          <a:ext cx="0" cy="5766435"/>
        </a:xfrm>
        <a:prstGeom prst="rect">
          <a:avLst/>
        </a:prstGeom>
      </xdr:spPr>
    </xdr:pic>
    <xdr:clientData/>
  </xdr:oneCellAnchor>
  <xdr:oneCellAnchor>
    <xdr:from>
      <xdr:col>7</xdr:col>
      <xdr:colOff>1457326</xdr:colOff>
      <xdr:row>65</xdr:row>
      <xdr:rowOff>0</xdr:rowOff>
    </xdr:from>
    <xdr:ext cx="0" cy="5766858"/>
    <xdr:pic>
      <xdr:nvPicPr>
        <xdr:cNvPr id="136" name="图片 135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191875" y="37947600"/>
          <a:ext cx="0" cy="5766435"/>
        </a:xfrm>
        <a:prstGeom prst="rect">
          <a:avLst/>
        </a:prstGeom>
      </xdr:spPr>
    </xdr:pic>
    <xdr:clientData/>
  </xdr:oneCellAnchor>
  <xdr:oneCellAnchor>
    <xdr:from>
      <xdr:col>7</xdr:col>
      <xdr:colOff>1209675</xdr:colOff>
      <xdr:row>65</xdr:row>
      <xdr:rowOff>0</xdr:rowOff>
    </xdr:from>
    <xdr:ext cx="0" cy="9158816"/>
    <xdr:pic>
      <xdr:nvPicPr>
        <xdr:cNvPr id="137" name="图片 136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44225" y="37947600"/>
          <a:ext cx="0" cy="9158605"/>
        </a:xfrm>
        <a:prstGeom prst="rect">
          <a:avLst/>
        </a:prstGeom>
      </xdr:spPr>
    </xdr:pic>
    <xdr:clientData/>
  </xdr:oneCellAnchor>
  <xdr:oneCellAnchor>
    <xdr:from>
      <xdr:col>7</xdr:col>
      <xdr:colOff>1428751</xdr:colOff>
      <xdr:row>65</xdr:row>
      <xdr:rowOff>0</xdr:rowOff>
    </xdr:from>
    <xdr:ext cx="0" cy="9158816"/>
    <xdr:pic>
      <xdr:nvPicPr>
        <xdr:cNvPr id="138" name="图片 137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163300" y="37947600"/>
          <a:ext cx="0" cy="9158605"/>
        </a:xfrm>
        <a:prstGeom prst="rect">
          <a:avLst/>
        </a:prstGeom>
      </xdr:spPr>
    </xdr:pic>
    <xdr:clientData/>
  </xdr:oneCellAnchor>
  <xdr:oneCellAnchor>
    <xdr:from>
      <xdr:col>7</xdr:col>
      <xdr:colOff>571500</xdr:colOff>
      <xdr:row>65</xdr:row>
      <xdr:rowOff>0</xdr:rowOff>
    </xdr:from>
    <xdr:ext cx="0" cy="4710642"/>
    <xdr:pic>
      <xdr:nvPicPr>
        <xdr:cNvPr id="139" name="图片 138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306050" y="37947600"/>
          <a:ext cx="0" cy="4710430"/>
        </a:xfrm>
        <a:prstGeom prst="rect">
          <a:avLst/>
        </a:prstGeom>
      </xdr:spPr>
    </xdr:pic>
    <xdr:clientData/>
  </xdr:oneCellAnchor>
  <xdr:oneCellAnchor>
    <xdr:from>
      <xdr:col>7</xdr:col>
      <xdr:colOff>1238250</xdr:colOff>
      <xdr:row>65</xdr:row>
      <xdr:rowOff>0</xdr:rowOff>
    </xdr:from>
    <xdr:ext cx="0" cy="6139391"/>
    <xdr:pic>
      <xdr:nvPicPr>
        <xdr:cNvPr id="140" name="图片 139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72800" y="37947600"/>
          <a:ext cx="0" cy="6139180"/>
        </a:xfrm>
        <a:prstGeom prst="rect">
          <a:avLst/>
        </a:prstGeom>
      </xdr:spPr>
    </xdr:pic>
    <xdr:clientData/>
  </xdr:oneCellAnchor>
  <xdr:oneCellAnchor>
    <xdr:from>
      <xdr:col>7</xdr:col>
      <xdr:colOff>1209675</xdr:colOff>
      <xdr:row>65</xdr:row>
      <xdr:rowOff>0</xdr:rowOff>
    </xdr:from>
    <xdr:ext cx="0" cy="7530041"/>
    <xdr:pic>
      <xdr:nvPicPr>
        <xdr:cNvPr id="141" name="图片 140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44225" y="37947600"/>
          <a:ext cx="0" cy="7529830"/>
        </a:xfrm>
        <a:prstGeom prst="rect">
          <a:avLst/>
        </a:prstGeom>
      </xdr:spPr>
    </xdr:pic>
    <xdr:clientData/>
  </xdr:oneCellAnchor>
  <xdr:oneCellAnchor>
    <xdr:from>
      <xdr:col>7</xdr:col>
      <xdr:colOff>1428751</xdr:colOff>
      <xdr:row>65</xdr:row>
      <xdr:rowOff>0</xdr:rowOff>
    </xdr:from>
    <xdr:ext cx="0" cy="7530041"/>
    <xdr:pic>
      <xdr:nvPicPr>
        <xdr:cNvPr id="142" name="图片 141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163300" y="37947600"/>
          <a:ext cx="0" cy="7529830"/>
        </a:xfrm>
        <a:prstGeom prst="rect">
          <a:avLst/>
        </a:prstGeom>
      </xdr:spPr>
    </xdr:pic>
    <xdr:clientData/>
  </xdr:oneCellAnchor>
  <xdr:oneCellAnchor>
    <xdr:from>
      <xdr:col>7</xdr:col>
      <xdr:colOff>1209675</xdr:colOff>
      <xdr:row>65</xdr:row>
      <xdr:rowOff>0</xdr:rowOff>
    </xdr:from>
    <xdr:ext cx="0" cy="4538133"/>
    <xdr:pic>
      <xdr:nvPicPr>
        <xdr:cNvPr id="143" name="图片 14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44225" y="37947600"/>
          <a:ext cx="0" cy="4537710"/>
        </a:xfrm>
        <a:prstGeom prst="rect">
          <a:avLst/>
        </a:prstGeom>
      </xdr:spPr>
    </xdr:pic>
    <xdr:clientData/>
  </xdr:oneCellAnchor>
  <xdr:oneCellAnchor>
    <xdr:from>
      <xdr:col>7</xdr:col>
      <xdr:colOff>1428751</xdr:colOff>
      <xdr:row>65</xdr:row>
      <xdr:rowOff>0</xdr:rowOff>
    </xdr:from>
    <xdr:ext cx="0" cy="4538133"/>
    <xdr:pic>
      <xdr:nvPicPr>
        <xdr:cNvPr id="144" name="图片 14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163300" y="37947600"/>
          <a:ext cx="0" cy="4537710"/>
        </a:xfrm>
        <a:prstGeom prst="rect">
          <a:avLst/>
        </a:prstGeom>
      </xdr:spPr>
    </xdr:pic>
    <xdr:clientData/>
  </xdr:oneCellAnchor>
  <xdr:oneCellAnchor>
    <xdr:from>
      <xdr:col>7</xdr:col>
      <xdr:colOff>571500</xdr:colOff>
      <xdr:row>65</xdr:row>
      <xdr:rowOff>0</xdr:rowOff>
    </xdr:from>
    <xdr:ext cx="0" cy="7101416"/>
    <xdr:pic>
      <xdr:nvPicPr>
        <xdr:cNvPr id="145" name="图片 14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306050" y="37947600"/>
          <a:ext cx="0" cy="7101205"/>
        </a:xfrm>
        <a:prstGeom prst="rect">
          <a:avLst/>
        </a:prstGeom>
      </xdr:spPr>
    </xdr:pic>
    <xdr:clientData/>
  </xdr:oneCellAnchor>
  <xdr:oneCellAnchor>
    <xdr:from>
      <xdr:col>7</xdr:col>
      <xdr:colOff>561976</xdr:colOff>
      <xdr:row>65</xdr:row>
      <xdr:rowOff>0</xdr:rowOff>
    </xdr:from>
    <xdr:ext cx="0" cy="5427135"/>
    <xdr:pic>
      <xdr:nvPicPr>
        <xdr:cNvPr id="146" name="图片 14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296525" y="37947600"/>
          <a:ext cx="0" cy="5426710"/>
        </a:xfrm>
        <a:prstGeom prst="rect">
          <a:avLst/>
        </a:prstGeom>
      </xdr:spPr>
    </xdr:pic>
    <xdr:clientData/>
  </xdr:oneCellAnchor>
  <xdr:oneCellAnchor>
    <xdr:from>
      <xdr:col>7</xdr:col>
      <xdr:colOff>571500</xdr:colOff>
      <xdr:row>65</xdr:row>
      <xdr:rowOff>0</xdr:rowOff>
    </xdr:from>
    <xdr:ext cx="0" cy="4414283"/>
    <xdr:pic>
      <xdr:nvPicPr>
        <xdr:cNvPr id="147" name="图片 14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306050" y="37947600"/>
          <a:ext cx="0" cy="4413885"/>
        </a:xfrm>
        <a:prstGeom prst="rect">
          <a:avLst/>
        </a:prstGeom>
      </xdr:spPr>
    </xdr:pic>
    <xdr:clientData/>
  </xdr:oneCellAnchor>
  <xdr:oneCellAnchor>
    <xdr:from>
      <xdr:col>7</xdr:col>
      <xdr:colOff>571500</xdr:colOff>
      <xdr:row>65</xdr:row>
      <xdr:rowOff>0</xdr:rowOff>
    </xdr:from>
    <xdr:ext cx="0" cy="5557307"/>
    <xdr:pic>
      <xdr:nvPicPr>
        <xdr:cNvPr id="148" name="图片 147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306050" y="37947600"/>
          <a:ext cx="0" cy="5556885"/>
        </a:xfrm>
        <a:prstGeom prst="rect">
          <a:avLst/>
        </a:prstGeom>
      </xdr:spPr>
    </xdr:pic>
    <xdr:clientData/>
  </xdr:oneCellAnchor>
  <xdr:oneCellAnchor>
    <xdr:from>
      <xdr:col>7</xdr:col>
      <xdr:colOff>571500</xdr:colOff>
      <xdr:row>65</xdr:row>
      <xdr:rowOff>0</xdr:rowOff>
    </xdr:from>
    <xdr:ext cx="0" cy="4719107"/>
    <xdr:pic>
      <xdr:nvPicPr>
        <xdr:cNvPr id="149" name="图片 148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306050" y="37947600"/>
          <a:ext cx="0" cy="4718685"/>
        </a:xfrm>
        <a:prstGeom prst="rect">
          <a:avLst/>
        </a:prstGeom>
      </xdr:spPr>
    </xdr:pic>
    <xdr:clientData/>
  </xdr:oneCellAnchor>
  <xdr:oneCellAnchor>
    <xdr:from>
      <xdr:col>7</xdr:col>
      <xdr:colOff>571500</xdr:colOff>
      <xdr:row>65</xdr:row>
      <xdr:rowOff>0</xdr:rowOff>
    </xdr:from>
    <xdr:ext cx="0" cy="5557307"/>
    <xdr:pic>
      <xdr:nvPicPr>
        <xdr:cNvPr id="150" name="图片 14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306050" y="37947600"/>
          <a:ext cx="0" cy="5556885"/>
        </a:xfrm>
        <a:prstGeom prst="rect">
          <a:avLst/>
        </a:prstGeom>
      </xdr:spPr>
    </xdr:pic>
    <xdr:clientData/>
  </xdr:oneCellAnchor>
  <xdr:oneCellAnchor>
    <xdr:from>
      <xdr:col>7</xdr:col>
      <xdr:colOff>1238250</xdr:colOff>
      <xdr:row>65</xdr:row>
      <xdr:rowOff>0</xdr:rowOff>
    </xdr:from>
    <xdr:ext cx="0" cy="5766858"/>
    <xdr:pic>
      <xdr:nvPicPr>
        <xdr:cNvPr id="151" name="图片 150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72800" y="37947600"/>
          <a:ext cx="0" cy="5766435"/>
        </a:xfrm>
        <a:prstGeom prst="rect">
          <a:avLst/>
        </a:prstGeom>
      </xdr:spPr>
    </xdr:pic>
    <xdr:clientData/>
  </xdr:oneCellAnchor>
  <xdr:oneCellAnchor>
    <xdr:from>
      <xdr:col>7</xdr:col>
      <xdr:colOff>1457326</xdr:colOff>
      <xdr:row>65</xdr:row>
      <xdr:rowOff>0</xdr:rowOff>
    </xdr:from>
    <xdr:ext cx="0" cy="5766858"/>
    <xdr:pic>
      <xdr:nvPicPr>
        <xdr:cNvPr id="152" name="图片 151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191875" y="37947600"/>
          <a:ext cx="0" cy="5766435"/>
        </a:xfrm>
        <a:prstGeom prst="rect">
          <a:avLst/>
        </a:prstGeom>
      </xdr:spPr>
    </xdr:pic>
    <xdr:clientData/>
  </xdr:oneCellAnchor>
  <xdr:oneCellAnchor>
    <xdr:from>
      <xdr:col>7</xdr:col>
      <xdr:colOff>1238250</xdr:colOff>
      <xdr:row>65</xdr:row>
      <xdr:rowOff>0</xdr:rowOff>
    </xdr:from>
    <xdr:ext cx="0" cy="5766858"/>
    <xdr:pic>
      <xdr:nvPicPr>
        <xdr:cNvPr id="153" name="图片 15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72800" y="37947600"/>
          <a:ext cx="0" cy="5766435"/>
        </a:xfrm>
        <a:prstGeom prst="rect">
          <a:avLst/>
        </a:prstGeom>
      </xdr:spPr>
    </xdr:pic>
    <xdr:clientData/>
  </xdr:oneCellAnchor>
  <xdr:oneCellAnchor>
    <xdr:from>
      <xdr:col>7</xdr:col>
      <xdr:colOff>1457326</xdr:colOff>
      <xdr:row>65</xdr:row>
      <xdr:rowOff>0</xdr:rowOff>
    </xdr:from>
    <xdr:ext cx="0" cy="5766858"/>
    <xdr:pic>
      <xdr:nvPicPr>
        <xdr:cNvPr id="154" name="图片 15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191875" y="37947600"/>
          <a:ext cx="0" cy="5766435"/>
        </a:xfrm>
        <a:prstGeom prst="rect">
          <a:avLst/>
        </a:prstGeom>
      </xdr:spPr>
    </xdr:pic>
    <xdr:clientData/>
  </xdr:oneCellAnchor>
  <xdr:oneCellAnchor>
    <xdr:from>
      <xdr:col>7</xdr:col>
      <xdr:colOff>1209675</xdr:colOff>
      <xdr:row>65</xdr:row>
      <xdr:rowOff>0</xdr:rowOff>
    </xdr:from>
    <xdr:ext cx="0" cy="7050616"/>
    <xdr:pic>
      <xdr:nvPicPr>
        <xdr:cNvPr id="155" name="图片 15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44225" y="37947600"/>
          <a:ext cx="0" cy="7050405"/>
        </a:xfrm>
        <a:prstGeom prst="rect">
          <a:avLst/>
        </a:prstGeom>
      </xdr:spPr>
    </xdr:pic>
    <xdr:clientData/>
  </xdr:oneCellAnchor>
  <xdr:oneCellAnchor>
    <xdr:from>
      <xdr:col>7</xdr:col>
      <xdr:colOff>1428751</xdr:colOff>
      <xdr:row>65</xdr:row>
      <xdr:rowOff>0</xdr:rowOff>
    </xdr:from>
    <xdr:ext cx="0" cy="7050616"/>
    <xdr:pic>
      <xdr:nvPicPr>
        <xdr:cNvPr id="156" name="图片 155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163300" y="37947600"/>
          <a:ext cx="0" cy="7050405"/>
        </a:xfrm>
        <a:prstGeom prst="rect">
          <a:avLst/>
        </a:prstGeom>
      </xdr:spPr>
    </xdr:pic>
    <xdr:clientData/>
  </xdr:oneCellAnchor>
  <xdr:oneCellAnchor>
    <xdr:from>
      <xdr:col>7</xdr:col>
      <xdr:colOff>571500</xdr:colOff>
      <xdr:row>65</xdr:row>
      <xdr:rowOff>0</xdr:rowOff>
    </xdr:from>
    <xdr:ext cx="0" cy="7022041"/>
    <xdr:pic>
      <xdr:nvPicPr>
        <xdr:cNvPr id="157" name="图片 156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306050" y="37947600"/>
          <a:ext cx="0" cy="7021830"/>
        </a:xfrm>
        <a:prstGeom prst="rect">
          <a:avLst/>
        </a:prstGeom>
      </xdr:spPr>
    </xdr:pic>
    <xdr:clientData/>
  </xdr:oneCellAnchor>
  <xdr:oneCellAnchor>
    <xdr:from>
      <xdr:col>7</xdr:col>
      <xdr:colOff>638175</xdr:colOff>
      <xdr:row>65</xdr:row>
      <xdr:rowOff>0</xdr:rowOff>
    </xdr:from>
    <xdr:ext cx="0" cy="8233832"/>
    <xdr:pic>
      <xdr:nvPicPr>
        <xdr:cNvPr id="158" name="图片 157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372725" y="37947600"/>
          <a:ext cx="0" cy="8233410"/>
        </a:xfrm>
        <a:prstGeom prst="rect">
          <a:avLst/>
        </a:prstGeom>
      </xdr:spPr>
    </xdr:pic>
    <xdr:clientData/>
  </xdr:oneCellAnchor>
  <xdr:oneCellAnchor>
    <xdr:from>
      <xdr:col>7</xdr:col>
      <xdr:colOff>1209675</xdr:colOff>
      <xdr:row>65</xdr:row>
      <xdr:rowOff>0</xdr:rowOff>
    </xdr:from>
    <xdr:ext cx="0" cy="7050616"/>
    <xdr:pic>
      <xdr:nvPicPr>
        <xdr:cNvPr id="159" name="图片 158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44225" y="37947600"/>
          <a:ext cx="0" cy="7050405"/>
        </a:xfrm>
        <a:prstGeom prst="rect">
          <a:avLst/>
        </a:prstGeom>
      </xdr:spPr>
    </xdr:pic>
    <xdr:clientData/>
  </xdr:oneCellAnchor>
  <xdr:oneCellAnchor>
    <xdr:from>
      <xdr:col>7</xdr:col>
      <xdr:colOff>1428751</xdr:colOff>
      <xdr:row>65</xdr:row>
      <xdr:rowOff>0</xdr:rowOff>
    </xdr:from>
    <xdr:ext cx="0" cy="7050616"/>
    <xdr:pic>
      <xdr:nvPicPr>
        <xdr:cNvPr id="160" name="图片 159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163300" y="37947600"/>
          <a:ext cx="0" cy="7050405"/>
        </a:xfrm>
        <a:prstGeom prst="rect">
          <a:avLst/>
        </a:prstGeom>
      </xdr:spPr>
    </xdr:pic>
    <xdr:clientData/>
  </xdr:oneCellAnchor>
  <xdr:oneCellAnchor>
    <xdr:from>
      <xdr:col>7</xdr:col>
      <xdr:colOff>571500</xdr:colOff>
      <xdr:row>65</xdr:row>
      <xdr:rowOff>0</xdr:rowOff>
    </xdr:from>
    <xdr:ext cx="0" cy="7022041"/>
    <xdr:pic>
      <xdr:nvPicPr>
        <xdr:cNvPr id="161" name="图片 160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306050" y="37947600"/>
          <a:ext cx="0" cy="7021830"/>
        </a:xfrm>
        <a:prstGeom prst="rect">
          <a:avLst/>
        </a:prstGeom>
      </xdr:spPr>
    </xdr:pic>
    <xdr:clientData/>
  </xdr:oneCellAnchor>
  <xdr:oneCellAnchor>
    <xdr:from>
      <xdr:col>7</xdr:col>
      <xdr:colOff>638175</xdr:colOff>
      <xdr:row>65</xdr:row>
      <xdr:rowOff>0</xdr:rowOff>
    </xdr:from>
    <xdr:ext cx="0" cy="8233832"/>
    <xdr:pic>
      <xdr:nvPicPr>
        <xdr:cNvPr id="162" name="图片 161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372725" y="37947600"/>
          <a:ext cx="0" cy="8233410"/>
        </a:xfrm>
        <a:prstGeom prst="rect">
          <a:avLst/>
        </a:prstGeom>
      </xdr:spPr>
    </xdr:pic>
    <xdr:clientData/>
  </xdr:oneCellAnchor>
  <xdr:oneCellAnchor>
    <xdr:from>
      <xdr:col>7</xdr:col>
      <xdr:colOff>600075</xdr:colOff>
      <xdr:row>65</xdr:row>
      <xdr:rowOff>0</xdr:rowOff>
    </xdr:from>
    <xdr:ext cx="0" cy="8587914"/>
    <xdr:pic>
      <xdr:nvPicPr>
        <xdr:cNvPr id="163" name="图片 16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334625" y="37947600"/>
          <a:ext cx="0" cy="8587740"/>
        </a:xfrm>
        <a:prstGeom prst="rect">
          <a:avLst/>
        </a:prstGeom>
      </xdr:spPr>
    </xdr:pic>
    <xdr:clientData/>
  </xdr:oneCellAnchor>
  <xdr:oneCellAnchor>
    <xdr:from>
      <xdr:col>7</xdr:col>
      <xdr:colOff>600075</xdr:colOff>
      <xdr:row>65</xdr:row>
      <xdr:rowOff>0</xdr:rowOff>
    </xdr:from>
    <xdr:ext cx="0" cy="8587914"/>
    <xdr:pic>
      <xdr:nvPicPr>
        <xdr:cNvPr id="164" name="图片 16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334625" y="37947600"/>
          <a:ext cx="0" cy="8587740"/>
        </a:xfrm>
        <a:prstGeom prst="rect">
          <a:avLst/>
        </a:prstGeom>
      </xdr:spPr>
    </xdr:pic>
    <xdr:clientData/>
  </xdr:oneCellAnchor>
  <xdr:oneCellAnchor>
    <xdr:from>
      <xdr:col>7</xdr:col>
      <xdr:colOff>600075</xdr:colOff>
      <xdr:row>65</xdr:row>
      <xdr:rowOff>0</xdr:rowOff>
    </xdr:from>
    <xdr:ext cx="0" cy="8587914"/>
    <xdr:pic>
      <xdr:nvPicPr>
        <xdr:cNvPr id="165" name="图片 16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334625" y="37947600"/>
          <a:ext cx="0" cy="8587740"/>
        </a:xfrm>
        <a:prstGeom prst="rect">
          <a:avLst/>
        </a:prstGeom>
      </xdr:spPr>
    </xdr:pic>
    <xdr:clientData/>
  </xdr:oneCellAnchor>
  <xdr:oneCellAnchor>
    <xdr:from>
      <xdr:col>7</xdr:col>
      <xdr:colOff>638175</xdr:colOff>
      <xdr:row>65</xdr:row>
      <xdr:rowOff>0</xdr:rowOff>
    </xdr:from>
    <xdr:ext cx="0" cy="7300382"/>
    <xdr:pic>
      <xdr:nvPicPr>
        <xdr:cNvPr id="166" name="图片 165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372725" y="37947600"/>
          <a:ext cx="0" cy="7299960"/>
        </a:xfrm>
        <a:prstGeom prst="rect">
          <a:avLst/>
        </a:prstGeom>
      </xdr:spPr>
    </xdr:pic>
    <xdr:clientData/>
  </xdr:oneCellAnchor>
  <xdr:oneCellAnchor>
    <xdr:from>
      <xdr:col>7</xdr:col>
      <xdr:colOff>1238250</xdr:colOff>
      <xdr:row>65</xdr:row>
      <xdr:rowOff>0</xdr:rowOff>
    </xdr:from>
    <xdr:ext cx="0" cy="4890558"/>
    <xdr:pic>
      <xdr:nvPicPr>
        <xdr:cNvPr id="167" name="图片 166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72800" y="37947600"/>
          <a:ext cx="0" cy="4890135"/>
        </a:xfrm>
        <a:prstGeom prst="rect">
          <a:avLst/>
        </a:prstGeom>
      </xdr:spPr>
    </xdr:pic>
    <xdr:clientData/>
  </xdr:oneCellAnchor>
  <xdr:oneCellAnchor>
    <xdr:from>
      <xdr:col>7</xdr:col>
      <xdr:colOff>1457326</xdr:colOff>
      <xdr:row>65</xdr:row>
      <xdr:rowOff>0</xdr:rowOff>
    </xdr:from>
    <xdr:ext cx="0" cy="4890558"/>
    <xdr:pic>
      <xdr:nvPicPr>
        <xdr:cNvPr id="168" name="图片 167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191875" y="37947600"/>
          <a:ext cx="0" cy="4890135"/>
        </a:xfrm>
        <a:prstGeom prst="rect">
          <a:avLst/>
        </a:prstGeom>
      </xdr:spPr>
    </xdr:pic>
    <xdr:clientData/>
  </xdr:oneCellAnchor>
  <xdr:oneCellAnchor>
    <xdr:from>
      <xdr:col>7</xdr:col>
      <xdr:colOff>571500</xdr:colOff>
      <xdr:row>65</xdr:row>
      <xdr:rowOff>0</xdr:rowOff>
    </xdr:from>
    <xdr:ext cx="0" cy="4710642"/>
    <xdr:pic>
      <xdr:nvPicPr>
        <xdr:cNvPr id="169" name="图片 168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306050" y="37947600"/>
          <a:ext cx="0" cy="4710430"/>
        </a:xfrm>
        <a:prstGeom prst="rect">
          <a:avLst/>
        </a:prstGeom>
      </xdr:spPr>
    </xdr:pic>
    <xdr:clientData/>
  </xdr:oneCellAnchor>
  <xdr:oneCellAnchor>
    <xdr:from>
      <xdr:col>7</xdr:col>
      <xdr:colOff>1238250</xdr:colOff>
      <xdr:row>65</xdr:row>
      <xdr:rowOff>0</xdr:rowOff>
    </xdr:from>
    <xdr:ext cx="0" cy="4539191"/>
    <xdr:pic>
      <xdr:nvPicPr>
        <xdr:cNvPr id="170" name="图片 169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72800" y="37947600"/>
          <a:ext cx="0" cy="4538980"/>
        </a:xfrm>
        <a:prstGeom prst="rect">
          <a:avLst/>
        </a:prstGeom>
      </xdr:spPr>
    </xdr:pic>
    <xdr:clientData/>
  </xdr:oneCellAnchor>
  <xdr:oneCellAnchor>
    <xdr:from>
      <xdr:col>7</xdr:col>
      <xdr:colOff>1457326</xdr:colOff>
      <xdr:row>65</xdr:row>
      <xdr:rowOff>0</xdr:rowOff>
    </xdr:from>
    <xdr:ext cx="0" cy="4539191"/>
    <xdr:pic>
      <xdr:nvPicPr>
        <xdr:cNvPr id="171" name="图片 170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191875" y="37947600"/>
          <a:ext cx="0" cy="4538980"/>
        </a:xfrm>
        <a:prstGeom prst="rect">
          <a:avLst/>
        </a:prstGeom>
      </xdr:spPr>
    </xdr:pic>
    <xdr:clientData/>
  </xdr:oneCellAnchor>
  <xdr:oneCellAnchor>
    <xdr:from>
      <xdr:col>7</xdr:col>
      <xdr:colOff>571500</xdr:colOff>
      <xdr:row>65</xdr:row>
      <xdr:rowOff>0</xdr:rowOff>
    </xdr:from>
    <xdr:ext cx="0" cy="7024157"/>
    <xdr:pic>
      <xdr:nvPicPr>
        <xdr:cNvPr id="172" name="图片 171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306050" y="37947600"/>
          <a:ext cx="0" cy="7023735"/>
        </a:xfrm>
        <a:prstGeom prst="rect">
          <a:avLst/>
        </a:prstGeom>
      </xdr:spPr>
    </xdr:pic>
    <xdr:clientData/>
  </xdr:oneCellAnchor>
  <xdr:oneCellAnchor>
    <xdr:from>
      <xdr:col>7</xdr:col>
      <xdr:colOff>571500</xdr:colOff>
      <xdr:row>65</xdr:row>
      <xdr:rowOff>0</xdr:rowOff>
    </xdr:from>
    <xdr:ext cx="0" cy="4719107"/>
    <xdr:pic>
      <xdr:nvPicPr>
        <xdr:cNvPr id="173" name="图片 172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306050" y="37947600"/>
          <a:ext cx="0" cy="4718685"/>
        </a:xfrm>
        <a:prstGeom prst="rect">
          <a:avLst/>
        </a:prstGeom>
      </xdr:spPr>
    </xdr:pic>
    <xdr:clientData/>
  </xdr:oneCellAnchor>
  <xdr:oneCellAnchor>
    <xdr:from>
      <xdr:col>7</xdr:col>
      <xdr:colOff>571500</xdr:colOff>
      <xdr:row>65</xdr:row>
      <xdr:rowOff>0</xdr:rowOff>
    </xdr:from>
    <xdr:ext cx="0" cy="7024157"/>
    <xdr:pic>
      <xdr:nvPicPr>
        <xdr:cNvPr id="174" name="图片 173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306050" y="37947600"/>
          <a:ext cx="0" cy="7023735"/>
        </a:xfrm>
        <a:prstGeom prst="rect">
          <a:avLst/>
        </a:prstGeom>
      </xdr:spPr>
    </xdr:pic>
    <xdr:clientData/>
  </xdr:oneCellAnchor>
  <xdr:oneCellAnchor>
    <xdr:from>
      <xdr:col>7</xdr:col>
      <xdr:colOff>1238250</xdr:colOff>
      <xdr:row>65</xdr:row>
      <xdr:rowOff>0</xdr:rowOff>
    </xdr:from>
    <xdr:ext cx="0" cy="4890558"/>
    <xdr:pic>
      <xdr:nvPicPr>
        <xdr:cNvPr id="175" name="图片 17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72800" y="37947600"/>
          <a:ext cx="0" cy="4890135"/>
        </a:xfrm>
        <a:prstGeom prst="rect">
          <a:avLst/>
        </a:prstGeom>
      </xdr:spPr>
    </xdr:pic>
    <xdr:clientData/>
  </xdr:oneCellAnchor>
  <xdr:oneCellAnchor>
    <xdr:from>
      <xdr:col>7</xdr:col>
      <xdr:colOff>1457326</xdr:colOff>
      <xdr:row>65</xdr:row>
      <xdr:rowOff>0</xdr:rowOff>
    </xdr:from>
    <xdr:ext cx="0" cy="4890558"/>
    <xdr:pic>
      <xdr:nvPicPr>
        <xdr:cNvPr id="176" name="图片 175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191875" y="37947600"/>
          <a:ext cx="0" cy="4890135"/>
        </a:xfrm>
        <a:prstGeom prst="rect">
          <a:avLst/>
        </a:prstGeom>
      </xdr:spPr>
    </xdr:pic>
    <xdr:clientData/>
  </xdr:oneCellAnchor>
  <xdr:oneCellAnchor>
    <xdr:from>
      <xdr:col>7</xdr:col>
      <xdr:colOff>1238250</xdr:colOff>
      <xdr:row>65</xdr:row>
      <xdr:rowOff>0</xdr:rowOff>
    </xdr:from>
    <xdr:ext cx="0" cy="4890558"/>
    <xdr:pic>
      <xdr:nvPicPr>
        <xdr:cNvPr id="177" name="图片 176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72800" y="37947600"/>
          <a:ext cx="0" cy="4890135"/>
        </a:xfrm>
        <a:prstGeom prst="rect">
          <a:avLst/>
        </a:prstGeom>
      </xdr:spPr>
    </xdr:pic>
    <xdr:clientData/>
  </xdr:oneCellAnchor>
  <xdr:oneCellAnchor>
    <xdr:from>
      <xdr:col>7</xdr:col>
      <xdr:colOff>1457326</xdr:colOff>
      <xdr:row>65</xdr:row>
      <xdr:rowOff>0</xdr:rowOff>
    </xdr:from>
    <xdr:ext cx="0" cy="4890558"/>
    <xdr:pic>
      <xdr:nvPicPr>
        <xdr:cNvPr id="178" name="图片 177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191875" y="37947600"/>
          <a:ext cx="0" cy="4890135"/>
        </a:xfrm>
        <a:prstGeom prst="rect">
          <a:avLst/>
        </a:prstGeom>
      </xdr:spPr>
    </xdr:pic>
    <xdr:clientData/>
  </xdr:oneCellAnchor>
  <xdr:oneCellAnchor>
    <xdr:from>
      <xdr:col>7</xdr:col>
      <xdr:colOff>1209675</xdr:colOff>
      <xdr:row>65</xdr:row>
      <xdr:rowOff>0</xdr:rowOff>
    </xdr:from>
    <xdr:ext cx="0" cy="7050616"/>
    <xdr:pic>
      <xdr:nvPicPr>
        <xdr:cNvPr id="179" name="图片 178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44225" y="37947600"/>
          <a:ext cx="0" cy="7050405"/>
        </a:xfrm>
        <a:prstGeom prst="rect">
          <a:avLst/>
        </a:prstGeom>
      </xdr:spPr>
    </xdr:pic>
    <xdr:clientData/>
  </xdr:oneCellAnchor>
  <xdr:oneCellAnchor>
    <xdr:from>
      <xdr:col>7</xdr:col>
      <xdr:colOff>1428751</xdr:colOff>
      <xdr:row>65</xdr:row>
      <xdr:rowOff>0</xdr:rowOff>
    </xdr:from>
    <xdr:ext cx="0" cy="7050616"/>
    <xdr:pic>
      <xdr:nvPicPr>
        <xdr:cNvPr id="180" name="图片 179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163300" y="37947600"/>
          <a:ext cx="0" cy="7050405"/>
        </a:xfrm>
        <a:prstGeom prst="rect">
          <a:avLst/>
        </a:prstGeom>
      </xdr:spPr>
    </xdr:pic>
    <xdr:clientData/>
  </xdr:oneCellAnchor>
  <xdr:oneCellAnchor>
    <xdr:from>
      <xdr:col>7</xdr:col>
      <xdr:colOff>571500</xdr:colOff>
      <xdr:row>65</xdr:row>
      <xdr:rowOff>0</xdr:rowOff>
    </xdr:from>
    <xdr:ext cx="0" cy="7022041"/>
    <xdr:pic>
      <xdr:nvPicPr>
        <xdr:cNvPr id="181" name="图片 180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306050" y="37947600"/>
          <a:ext cx="0" cy="7021830"/>
        </a:xfrm>
        <a:prstGeom prst="rect">
          <a:avLst/>
        </a:prstGeom>
      </xdr:spPr>
    </xdr:pic>
    <xdr:clientData/>
  </xdr:oneCellAnchor>
  <xdr:oneCellAnchor>
    <xdr:from>
      <xdr:col>7</xdr:col>
      <xdr:colOff>638175</xdr:colOff>
      <xdr:row>65</xdr:row>
      <xdr:rowOff>0</xdr:rowOff>
    </xdr:from>
    <xdr:ext cx="0" cy="7929032"/>
    <xdr:pic>
      <xdr:nvPicPr>
        <xdr:cNvPr id="182" name="图片 181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372725" y="37947600"/>
          <a:ext cx="0" cy="7928610"/>
        </a:xfrm>
        <a:prstGeom prst="rect">
          <a:avLst/>
        </a:prstGeom>
      </xdr:spPr>
    </xdr:pic>
    <xdr:clientData/>
  </xdr:oneCellAnchor>
  <xdr:oneCellAnchor>
    <xdr:from>
      <xdr:col>7</xdr:col>
      <xdr:colOff>1209675</xdr:colOff>
      <xdr:row>65</xdr:row>
      <xdr:rowOff>0</xdr:rowOff>
    </xdr:from>
    <xdr:ext cx="0" cy="7050616"/>
    <xdr:pic>
      <xdr:nvPicPr>
        <xdr:cNvPr id="183" name="图片 18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44225" y="37947600"/>
          <a:ext cx="0" cy="7050405"/>
        </a:xfrm>
        <a:prstGeom prst="rect">
          <a:avLst/>
        </a:prstGeom>
      </xdr:spPr>
    </xdr:pic>
    <xdr:clientData/>
  </xdr:oneCellAnchor>
  <xdr:oneCellAnchor>
    <xdr:from>
      <xdr:col>7</xdr:col>
      <xdr:colOff>1428751</xdr:colOff>
      <xdr:row>65</xdr:row>
      <xdr:rowOff>0</xdr:rowOff>
    </xdr:from>
    <xdr:ext cx="0" cy="7050616"/>
    <xdr:pic>
      <xdr:nvPicPr>
        <xdr:cNvPr id="184" name="图片 18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163300" y="37947600"/>
          <a:ext cx="0" cy="7050405"/>
        </a:xfrm>
        <a:prstGeom prst="rect">
          <a:avLst/>
        </a:prstGeom>
      </xdr:spPr>
    </xdr:pic>
    <xdr:clientData/>
  </xdr:oneCellAnchor>
  <xdr:oneCellAnchor>
    <xdr:from>
      <xdr:col>7</xdr:col>
      <xdr:colOff>571500</xdr:colOff>
      <xdr:row>65</xdr:row>
      <xdr:rowOff>0</xdr:rowOff>
    </xdr:from>
    <xdr:ext cx="0" cy="7022041"/>
    <xdr:pic>
      <xdr:nvPicPr>
        <xdr:cNvPr id="185" name="图片 18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306050" y="37947600"/>
          <a:ext cx="0" cy="7021830"/>
        </a:xfrm>
        <a:prstGeom prst="rect">
          <a:avLst/>
        </a:prstGeom>
      </xdr:spPr>
    </xdr:pic>
    <xdr:clientData/>
  </xdr:oneCellAnchor>
  <xdr:oneCellAnchor>
    <xdr:from>
      <xdr:col>7</xdr:col>
      <xdr:colOff>638175</xdr:colOff>
      <xdr:row>65</xdr:row>
      <xdr:rowOff>0</xdr:rowOff>
    </xdr:from>
    <xdr:ext cx="0" cy="7929032"/>
    <xdr:pic>
      <xdr:nvPicPr>
        <xdr:cNvPr id="186" name="图片 185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372725" y="37947600"/>
          <a:ext cx="0" cy="7928610"/>
        </a:xfrm>
        <a:prstGeom prst="rect">
          <a:avLst/>
        </a:prstGeom>
      </xdr:spPr>
    </xdr:pic>
    <xdr:clientData/>
  </xdr:oneCellAnchor>
  <xdr:oneCellAnchor>
    <xdr:from>
      <xdr:col>7</xdr:col>
      <xdr:colOff>1238250</xdr:colOff>
      <xdr:row>65</xdr:row>
      <xdr:rowOff>0</xdr:rowOff>
    </xdr:from>
    <xdr:ext cx="0" cy="5728758"/>
    <xdr:pic>
      <xdr:nvPicPr>
        <xdr:cNvPr id="187" name="图片 186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72800" y="37947600"/>
          <a:ext cx="0" cy="5728335"/>
        </a:xfrm>
        <a:prstGeom prst="rect">
          <a:avLst/>
        </a:prstGeom>
      </xdr:spPr>
    </xdr:pic>
    <xdr:clientData/>
  </xdr:oneCellAnchor>
  <xdr:oneCellAnchor>
    <xdr:from>
      <xdr:col>7</xdr:col>
      <xdr:colOff>1457326</xdr:colOff>
      <xdr:row>65</xdr:row>
      <xdr:rowOff>0</xdr:rowOff>
    </xdr:from>
    <xdr:ext cx="0" cy="5728758"/>
    <xdr:pic>
      <xdr:nvPicPr>
        <xdr:cNvPr id="188" name="图片 187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191875" y="37947600"/>
          <a:ext cx="0" cy="5728335"/>
        </a:xfrm>
        <a:prstGeom prst="rect">
          <a:avLst/>
        </a:prstGeom>
      </xdr:spPr>
    </xdr:pic>
    <xdr:clientData/>
  </xdr:oneCellAnchor>
  <xdr:oneCellAnchor>
    <xdr:from>
      <xdr:col>7</xdr:col>
      <xdr:colOff>1238250</xdr:colOff>
      <xdr:row>65</xdr:row>
      <xdr:rowOff>0</xdr:rowOff>
    </xdr:from>
    <xdr:ext cx="0" cy="5728758"/>
    <xdr:pic>
      <xdr:nvPicPr>
        <xdr:cNvPr id="189" name="图片 188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72800" y="37947600"/>
          <a:ext cx="0" cy="5728335"/>
        </a:xfrm>
        <a:prstGeom prst="rect">
          <a:avLst/>
        </a:prstGeom>
      </xdr:spPr>
    </xdr:pic>
    <xdr:clientData/>
  </xdr:oneCellAnchor>
  <xdr:oneCellAnchor>
    <xdr:from>
      <xdr:col>7</xdr:col>
      <xdr:colOff>1457326</xdr:colOff>
      <xdr:row>65</xdr:row>
      <xdr:rowOff>0</xdr:rowOff>
    </xdr:from>
    <xdr:ext cx="0" cy="5728758"/>
    <xdr:pic>
      <xdr:nvPicPr>
        <xdr:cNvPr id="190" name="图片 189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191875" y="37947600"/>
          <a:ext cx="0" cy="5728335"/>
        </a:xfrm>
        <a:prstGeom prst="rect">
          <a:avLst/>
        </a:prstGeom>
      </xdr:spPr>
    </xdr:pic>
    <xdr:clientData/>
  </xdr:oneCellAnchor>
  <xdr:oneCellAnchor>
    <xdr:from>
      <xdr:col>7</xdr:col>
      <xdr:colOff>1209675</xdr:colOff>
      <xdr:row>65</xdr:row>
      <xdr:rowOff>0</xdr:rowOff>
    </xdr:from>
    <xdr:ext cx="0" cy="8307916"/>
    <xdr:pic>
      <xdr:nvPicPr>
        <xdr:cNvPr id="191" name="图片 190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44225" y="37947600"/>
          <a:ext cx="0" cy="8307705"/>
        </a:xfrm>
        <a:prstGeom prst="rect">
          <a:avLst/>
        </a:prstGeom>
      </xdr:spPr>
    </xdr:pic>
    <xdr:clientData/>
  </xdr:oneCellAnchor>
  <xdr:oneCellAnchor>
    <xdr:from>
      <xdr:col>7</xdr:col>
      <xdr:colOff>1428751</xdr:colOff>
      <xdr:row>65</xdr:row>
      <xdr:rowOff>0</xdr:rowOff>
    </xdr:from>
    <xdr:ext cx="0" cy="8307916"/>
    <xdr:pic>
      <xdr:nvPicPr>
        <xdr:cNvPr id="192" name="图片 191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163300" y="37947600"/>
          <a:ext cx="0" cy="8307705"/>
        </a:xfrm>
        <a:prstGeom prst="rect">
          <a:avLst/>
        </a:prstGeom>
      </xdr:spPr>
    </xdr:pic>
    <xdr:clientData/>
  </xdr:oneCellAnchor>
  <xdr:oneCellAnchor>
    <xdr:from>
      <xdr:col>7</xdr:col>
      <xdr:colOff>609601</xdr:colOff>
      <xdr:row>65</xdr:row>
      <xdr:rowOff>0</xdr:rowOff>
    </xdr:from>
    <xdr:ext cx="0" cy="4831291"/>
    <xdr:pic>
      <xdr:nvPicPr>
        <xdr:cNvPr id="193" name="图片 192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344150" y="37947600"/>
          <a:ext cx="0" cy="4831080"/>
        </a:xfrm>
        <a:prstGeom prst="rect">
          <a:avLst/>
        </a:prstGeom>
      </xdr:spPr>
    </xdr:pic>
    <xdr:clientData/>
  </xdr:oneCellAnchor>
  <xdr:oneCellAnchor>
    <xdr:from>
      <xdr:col>7</xdr:col>
      <xdr:colOff>571500</xdr:colOff>
      <xdr:row>65</xdr:row>
      <xdr:rowOff>0</xdr:rowOff>
    </xdr:from>
    <xdr:ext cx="0" cy="8279341"/>
    <xdr:pic>
      <xdr:nvPicPr>
        <xdr:cNvPr id="194" name="图片 193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306050" y="37947600"/>
          <a:ext cx="0" cy="8279130"/>
        </a:xfrm>
        <a:prstGeom prst="rect">
          <a:avLst/>
        </a:prstGeom>
      </xdr:spPr>
    </xdr:pic>
    <xdr:clientData/>
  </xdr:oneCellAnchor>
  <xdr:oneCellAnchor>
    <xdr:from>
      <xdr:col>7</xdr:col>
      <xdr:colOff>638175</xdr:colOff>
      <xdr:row>65</xdr:row>
      <xdr:rowOff>0</xdr:rowOff>
    </xdr:from>
    <xdr:ext cx="0" cy="4785782"/>
    <xdr:pic>
      <xdr:nvPicPr>
        <xdr:cNvPr id="195" name="图片 194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372725" y="37947600"/>
          <a:ext cx="0" cy="4785360"/>
        </a:xfrm>
        <a:prstGeom prst="rect">
          <a:avLst/>
        </a:prstGeom>
      </xdr:spPr>
    </xdr:pic>
    <xdr:clientData/>
  </xdr:oneCellAnchor>
  <xdr:oneCellAnchor>
    <xdr:from>
      <xdr:col>7</xdr:col>
      <xdr:colOff>1209675</xdr:colOff>
      <xdr:row>65</xdr:row>
      <xdr:rowOff>0</xdr:rowOff>
    </xdr:from>
    <xdr:ext cx="0" cy="8307916"/>
    <xdr:pic>
      <xdr:nvPicPr>
        <xdr:cNvPr id="196" name="图片 195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44225" y="37947600"/>
          <a:ext cx="0" cy="8307705"/>
        </a:xfrm>
        <a:prstGeom prst="rect">
          <a:avLst/>
        </a:prstGeom>
      </xdr:spPr>
    </xdr:pic>
    <xdr:clientData/>
  </xdr:oneCellAnchor>
  <xdr:oneCellAnchor>
    <xdr:from>
      <xdr:col>7</xdr:col>
      <xdr:colOff>1428751</xdr:colOff>
      <xdr:row>65</xdr:row>
      <xdr:rowOff>0</xdr:rowOff>
    </xdr:from>
    <xdr:ext cx="0" cy="8307916"/>
    <xdr:pic>
      <xdr:nvPicPr>
        <xdr:cNvPr id="197" name="图片 196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163300" y="37947600"/>
          <a:ext cx="0" cy="8307705"/>
        </a:xfrm>
        <a:prstGeom prst="rect">
          <a:avLst/>
        </a:prstGeom>
      </xdr:spPr>
    </xdr:pic>
    <xdr:clientData/>
  </xdr:oneCellAnchor>
  <xdr:oneCellAnchor>
    <xdr:from>
      <xdr:col>7</xdr:col>
      <xdr:colOff>609601</xdr:colOff>
      <xdr:row>65</xdr:row>
      <xdr:rowOff>0</xdr:rowOff>
    </xdr:from>
    <xdr:ext cx="0" cy="4831291"/>
    <xdr:pic>
      <xdr:nvPicPr>
        <xdr:cNvPr id="198" name="图片 197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344150" y="37947600"/>
          <a:ext cx="0" cy="4831080"/>
        </a:xfrm>
        <a:prstGeom prst="rect">
          <a:avLst/>
        </a:prstGeom>
      </xdr:spPr>
    </xdr:pic>
    <xdr:clientData/>
  </xdr:oneCellAnchor>
  <xdr:oneCellAnchor>
    <xdr:from>
      <xdr:col>7</xdr:col>
      <xdr:colOff>571500</xdr:colOff>
      <xdr:row>65</xdr:row>
      <xdr:rowOff>0</xdr:rowOff>
    </xdr:from>
    <xdr:ext cx="0" cy="8279341"/>
    <xdr:pic>
      <xdr:nvPicPr>
        <xdr:cNvPr id="199" name="图片 198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306050" y="37947600"/>
          <a:ext cx="0" cy="8279130"/>
        </a:xfrm>
        <a:prstGeom prst="rect">
          <a:avLst/>
        </a:prstGeom>
      </xdr:spPr>
    </xdr:pic>
    <xdr:clientData/>
  </xdr:oneCellAnchor>
  <xdr:oneCellAnchor>
    <xdr:from>
      <xdr:col>7</xdr:col>
      <xdr:colOff>638175</xdr:colOff>
      <xdr:row>65</xdr:row>
      <xdr:rowOff>0</xdr:rowOff>
    </xdr:from>
    <xdr:ext cx="0" cy="4785782"/>
    <xdr:pic>
      <xdr:nvPicPr>
        <xdr:cNvPr id="200" name="图片 199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372725" y="37947600"/>
          <a:ext cx="0" cy="4785360"/>
        </a:xfrm>
        <a:prstGeom prst="rect">
          <a:avLst/>
        </a:prstGeom>
      </xdr:spPr>
    </xdr:pic>
    <xdr:clientData/>
  </xdr:oneCellAnchor>
  <xdr:oneCellAnchor>
    <xdr:from>
      <xdr:col>7</xdr:col>
      <xdr:colOff>561976</xdr:colOff>
      <xdr:row>65</xdr:row>
      <xdr:rowOff>0</xdr:rowOff>
    </xdr:from>
    <xdr:ext cx="0" cy="5331884"/>
    <xdr:pic>
      <xdr:nvPicPr>
        <xdr:cNvPr id="201" name="图片 20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296525" y="37947600"/>
          <a:ext cx="0" cy="5331460"/>
        </a:xfrm>
        <a:prstGeom prst="rect">
          <a:avLst/>
        </a:prstGeom>
      </xdr:spPr>
    </xdr:pic>
    <xdr:clientData/>
  </xdr:oneCellAnchor>
  <xdr:oneCellAnchor>
    <xdr:from>
      <xdr:col>7</xdr:col>
      <xdr:colOff>638175</xdr:colOff>
      <xdr:row>65</xdr:row>
      <xdr:rowOff>0</xdr:rowOff>
    </xdr:from>
    <xdr:ext cx="0" cy="5312833"/>
    <xdr:pic>
      <xdr:nvPicPr>
        <xdr:cNvPr id="202" name="图片 201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372725" y="37947600"/>
          <a:ext cx="0" cy="5312410"/>
        </a:xfrm>
        <a:prstGeom prst="rect">
          <a:avLst/>
        </a:prstGeom>
      </xdr:spPr>
    </xdr:pic>
    <xdr:clientData/>
  </xdr:oneCellAnchor>
  <xdr:oneCellAnchor>
    <xdr:from>
      <xdr:col>7</xdr:col>
      <xdr:colOff>561976</xdr:colOff>
      <xdr:row>65</xdr:row>
      <xdr:rowOff>0</xdr:rowOff>
    </xdr:from>
    <xdr:ext cx="0" cy="5331884"/>
    <xdr:pic>
      <xdr:nvPicPr>
        <xdr:cNvPr id="203" name="图片 20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296525" y="37947600"/>
          <a:ext cx="0" cy="5331460"/>
        </a:xfrm>
        <a:prstGeom prst="rect">
          <a:avLst/>
        </a:prstGeom>
      </xdr:spPr>
    </xdr:pic>
    <xdr:clientData/>
  </xdr:oneCellAnchor>
  <xdr:oneCellAnchor>
    <xdr:from>
      <xdr:col>7</xdr:col>
      <xdr:colOff>638175</xdr:colOff>
      <xdr:row>65</xdr:row>
      <xdr:rowOff>0</xdr:rowOff>
    </xdr:from>
    <xdr:ext cx="0" cy="5312833"/>
    <xdr:pic>
      <xdr:nvPicPr>
        <xdr:cNvPr id="204" name="图片 203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372725" y="37947600"/>
          <a:ext cx="0" cy="5312410"/>
        </a:xfrm>
        <a:prstGeom prst="rect">
          <a:avLst/>
        </a:prstGeom>
      </xdr:spPr>
    </xdr:pic>
    <xdr:clientData/>
  </xdr:oneCellAnchor>
  <xdr:oneCellAnchor>
    <xdr:from>
      <xdr:col>7</xdr:col>
      <xdr:colOff>600075</xdr:colOff>
      <xdr:row>65</xdr:row>
      <xdr:rowOff>0</xdr:rowOff>
    </xdr:from>
    <xdr:ext cx="0" cy="8587914"/>
    <xdr:pic>
      <xdr:nvPicPr>
        <xdr:cNvPr id="205" name="图片 20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334625" y="37947600"/>
          <a:ext cx="0" cy="8587740"/>
        </a:xfrm>
        <a:prstGeom prst="rect">
          <a:avLst/>
        </a:prstGeom>
      </xdr:spPr>
    </xdr:pic>
    <xdr:clientData/>
  </xdr:oneCellAnchor>
  <xdr:oneCellAnchor>
    <xdr:from>
      <xdr:col>7</xdr:col>
      <xdr:colOff>600075</xdr:colOff>
      <xdr:row>65</xdr:row>
      <xdr:rowOff>0</xdr:rowOff>
    </xdr:from>
    <xdr:ext cx="0" cy="8587914"/>
    <xdr:pic>
      <xdr:nvPicPr>
        <xdr:cNvPr id="206" name="图片 20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334625" y="37947600"/>
          <a:ext cx="0" cy="8587740"/>
        </a:xfrm>
        <a:prstGeom prst="rect">
          <a:avLst/>
        </a:prstGeom>
      </xdr:spPr>
    </xdr:pic>
    <xdr:clientData/>
  </xdr:oneCellAnchor>
  <xdr:oneCellAnchor>
    <xdr:from>
      <xdr:col>7</xdr:col>
      <xdr:colOff>600075</xdr:colOff>
      <xdr:row>65</xdr:row>
      <xdr:rowOff>0</xdr:rowOff>
    </xdr:from>
    <xdr:ext cx="0" cy="8587914"/>
    <xdr:pic>
      <xdr:nvPicPr>
        <xdr:cNvPr id="207" name="图片 20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334625" y="37947600"/>
          <a:ext cx="0" cy="8587740"/>
        </a:xfrm>
        <a:prstGeom prst="rect">
          <a:avLst/>
        </a:prstGeom>
      </xdr:spPr>
    </xdr:pic>
    <xdr:clientData/>
  </xdr:oneCellAnchor>
  <xdr:oneCellAnchor>
    <xdr:from>
      <xdr:col>7</xdr:col>
      <xdr:colOff>638175</xdr:colOff>
      <xdr:row>65</xdr:row>
      <xdr:rowOff>0</xdr:rowOff>
    </xdr:from>
    <xdr:ext cx="0" cy="7300382"/>
    <xdr:pic>
      <xdr:nvPicPr>
        <xdr:cNvPr id="208" name="图片 207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372725" y="37947600"/>
          <a:ext cx="0" cy="7299960"/>
        </a:xfrm>
        <a:prstGeom prst="rect">
          <a:avLst/>
        </a:prstGeom>
      </xdr:spPr>
    </xdr:pic>
    <xdr:clientData/>
  </xdr:oneCellAnchor>
  <xdr:oneCellAnchor>
    <xdr:from>
      <xdr:col>7</xdr:col>
      <xdr:colOff>1238250</xdr:colOff>
      <xdr:row>65</xdr:row>
      <xdr:rowOff>0</xdr:rowOff>
    </xdr:from>
    <xdr:ext cx="0" cy="4585758"/>
    <xdr:pic>
      <xdr:nvPicPr>
        <xdr:cNvPr id="209" name="图片 208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72800" y="37947600"/>
          <a:ext cx="0" cy="4585335"/>
        </a:xfrm>
        <a:prstGeom prst="rect">
          <a:avLst/>
        </a:prstGeom>
      </xdr:spPr>
    </xdr:pic>
    <xdr:clientData/>
  </xdr:oneCellAnchor>
  <xdr:oneCellAnchor>
    <xdr:from>
      <xdr:col>7</xdr:col>
      <xdr:colOff>1457326</xdr:colOff>
      <xdr:row>65</xdr:row>
      <xdr:rowOff>0</xdr:rowOff>
    </xdr:from>
    <xdr:ext cx="0" cy="4585758"/>
    <xdr:pic>
      <xdr:nvPicPr>
        <xdr:cNvPr id="210" name="图片 209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191875" y="37947600"/>
          <a:ext cx="0" cy="4585335"/>
        </a:xfrm>
        <a:prstGeom prst="rect">
          <a:avLst/>
        </a:prstGeom>
      </xdr:spPr>
    </xdr:pic>
    <xdr:clientData/>
  </xdr:oneCellAnchor>
  <xdr:oneCellAnchor>
    <xdr:from>
      <xdr:col>7</xdr:col>
      <xdr:colOff>1209675</xdr:colOff>
      <xdr:row>65</xdr:row>
      <xdr:rowOff>0</xdr:rowOff>
    </xdr:from>
    <xdr:ext cx="0" cy="6787091"/>
    <xdr:pic>
      <xdr:nvPicPr>
        <xdr:cNvPr id="211" name="图片 210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44225" y="37947600"/>
          <a:ext cx="0" cy="6786880"/>
        </a:xfrm>
        <a:prstGeom prst="rect">
          <a:avLst/>
        </a:prstGeom>
      </xdr:spPr>
    </xdr:pic>
    <xdr:clientData/>
  </xdr:oneCellAnchor>
  <xdr:oneCellAnchor>
    <xdr:from>
      <xdr:col>7</xdr:col>
      <xdr:colOff>1428751</xdr:colOff>
      <xdr:row>65</xdr:row>
      <xdr:rowOff>0</xdr:rowOff>
    </xdr:from>
    <xdr:ext cx="0" cy="6787091"/>
    <xdr:pic>
      <xdr:nvPicPr>
        <xdr:cNvPr id="212" name="图片 211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163300" y="37947600"/>
          <a:ext cx="0" cy="6786880"/>
        </a:xfrm>
        <a:prstGeom prst="rect">
          <a:avLst/>
        </a:prstGeom>
      </xdr:spPr>
    </xdr:pic>
    <xdr:clientData/>
  </xdr:oneCellAnchor>
  <xdr:oneCellAnchor>
    <xdr:from>
      <xdr:col>7</xdr:col>
      <xdr:colOff>571500</xdr:colOff>
      <xdr:row>65</xdr:row>
      <xdr:rowOff>0</xdr:rowOff>
    </xdr:from>
    <xdr:ext cx="0" cy="4710642"/>
    <xdr:pic>
      <xdr:nvPicPr>
        <xdr:cNvPr id="213" name="图片 212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306050" y="37947600"/>
          <a:ext cx="0" cy="4710430"/>
        </a:xfrm>
        <a:prstGeom prst="rect">
          <a:avLst/>
        </a:prstGeom>
      </xdr:spPr>
    </xdr:pic>
    <xdr:clientData/>
  </xdr:oneCellAnchor>
  <xdr:oneCellAnchor>
    <xdr:from>
      <xdr:col>7</xdr:col>
      <xdr:colOff>1238250</xdr:colOff>
      <xdr:row>65</xdr:row>
      <xdr:rowOff>0</xdr:rowOff>
    </xdr:from>
    <xdr:ext cx="0" cy="5072591"/>
    <xdr:pic>
      <xdr:nvPicPr>
        <xdr:cNvPr id="214" name="图片 21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72800" y="37947600"/>
          <a:ext cx="0" cy="5072380"/>
        </a:xfrm>
        <a:prstGeom prst="rect">
          <a:avLst/>
        </a:prstGeom>
      </xdr:spPr>
    </xdr:pic>
    <xdr:clientData/>
  </xdr:oneCellAnchor>
  <xdr:oneCellAnchor>
    <xdr:from>
      <xdr:col>7</xdr:col>
      <xdr:colOff>1209675</xdr:colOff>
      <xdr:row>65</xdr:row>
      <xdr:rowOff>0</xdr:rowOff>
    </xdr:from>
    <xdr:ext cx="0" cy="5367866"/>
    <xdr:pic>
      <xdr:nvPicPr>
        <xdr:cNvPr id="215" name="图片 21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44225" y="37947600"/>
          <a:ext cx="0" cy="5367655"/>
        </a:xfrm>
        <a:prstGeom prst="rect">
          <a:avLst/>
        </a:prstGeom>
      </xdr:spPr>
    </xdr:pic>
    <xdr:clientData/>
  </xdr:oneCellAnchor>
  <xdr:oneCellAnchor>
    <xdr:from>
      <xdr:col>7</xdr:col>
      <xdr:colOff>1428751</xdr:colOff>
      <xdr:row>65</xdr:row>
      <xdr:rowOff>0</xdr:rowOff>
    </xdr:from>
    <xdr:ext cx="0" cy="5367866"/>
    <xdr:pic>
      <xdr:nvPicPr>
        <xdr:cNvPr id="216" name="图片 215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163300" y="37947600"/>
          <a:ext cx="0" cy="5367655"/>
        </a:xfrm>
        <a:prstGeom prst="rect">
          <a:avLst/>
        </a:prstGeom>
      </xdr:spPr>
    </xdr:pic>
    <xdr:clientData/>
  </xdr:oneCellAnchor>
  <xdr:oneCellAnchor>
    <xdr:from>
      <xdr:col>7</xdr:col>
      <xdr:colOff>1209675</xdr:colOff>
      <xdr:row>65</xdr:row>
      <xdr:rowOff>0</xdr:rowOff>
    </xdr:from>
    <xdr:ext cx="0" cy="4538133"/>
    <xdr:pic>
      <xdr:nvPicPr>
        <xdr:cNvPr id="217" name="图片 216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44225" y="37947600"/>
          <a:ext cx="0" cy="4537710"/>
        </a:xfrm>
        <a:prstGeom prst="rect">
          <a:avLst/>
        </a:prstGeom>
      </xdr:spPr>
    </xdr:pic>
    <xdr:clientData/>
  </xdr:oneCellAnchor>
  <xdr:oneCellAnchor>
    <xdr:from>
      <xdr:col>7</xdr:col>
      <xdr:colOff>1428751</xdr:colOff>
      <xdr:row>65</xdr:row>
      <xdr:rowOff>0</xdr:rowOff>
    </xdr:from>
    <xdr:ext cx="0" cy="4538133"/>
    <xdr:pic>
      <xdr:nvPicPr>
        <xdr:cNvPr id="218" name="图片 217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163300" y="37947600"/>
          <a:ext cx="0" cy="4537710"/>
        </a:xfrm>
        <a:prstGeom prst="rect">
          <a:avLst/>
        </a:prstGeom>
      </xdr:spPr>
    </xdr:pic>
    <xdr:clientData/>
  </xdr:oneCellAnchor>
  <xdr:oneCellAnchor>
    <xdr:from>
      <xdr:col>7</xdr:col>
      <xdr:colOff>571500</xdr:colOff>
      <xdr:row>65</xdr:row>
      <xdr:rowOff>0</xdr:rowOff>
    </xdr:from>
    <xdr:ext cx="0" cy="5339291"/>
    <xdr:pic>
      <xdr:nvPicPr>
        <xdr:cNvPr id="219" name="图片 218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306050" y="37947600"/>
          <a:ext cx="0" cy="5339080"/>
        </a:xfrm>
        <a:prstGeom prst="rect">
          <a:avLst/>
        </a:prstGeom>
      </xdr:spPr>
    </xdr:pic>
    <xdr:clientData/>
  </xdr:oneCellAnchor>
  <xdr:oneCellAnchor>
    <xdr:from>
      <xdr:col>7</xdr:col>
      <xdr:colOff>561976</xdr:colOff>
      <xdr:row>65</xdr:row>
      <xdr:rowOff>0</xdr:rowOff>
    </xdr:from>
    <xdr:ext cx="0" cy="5427135"/>
    <xdr:pic>
      <xdr:nvPicPr>
        <xdr:cNvPr id="220" name="图片 21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296525" y="37947600"/>
          <a:ext cx="0" cy="5426710"/>
        </a:xfrm>
        <a:prstGeom prst="rect">
          <a:avLst/>
        </a:prstGeom>
      </xdr:spPr>
    </xdr:pic>
    <xdr:clientData/>
  </xdr:oneCellAnchor>
  <xdr:oneCellAnchor>
    <xdr:from>
      <xdr:col>7</xdr:col>
      <xdr:colOff>571500</xdr:colOff>
      <xdr:row>65</xdr:row>
      <xdr:rowOff>0</xdr:rowOff>
    </xdr:from>
    <xdr:ext cx="0" cy="5557307"/>
    <xdr:pic>
      <xdr:nvPicPr>
        <xdr:cNvPr id="221" name="图片 220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306050" y="37947600"/>
          <a:ext cx="0" cy="5556885"/>
        </a:xfrm>
        <a:prstGeom prst="rect">
          <a:avLst/>
        </a:prstGeom>
      </xdr:spPr>
    </xdr:pic>
    <xdr:clientData/>
  </xdr:oneCellAnchor>
  <xdr:oneCellAnchor>
    <xdr:from>
      <xdr:col>7</xdr:col>
      <xdr:colOff>571500</xdr:colOff>
      <xdr:row>65</xdr:row>
      <xdr:rowOff>0</xdr:rowOff>
    </xdr:from>
    <xdr:ext cx="0" cy="4719107"/>
    <xdr:pic>
      <xdr:nvPicPr>
        <xdr:cNvPr id="222" name="图片 221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306050" y="37947600"/>
          <a:ext cx="0" cy="4718685"/>
        </a:xfrm>
        <a:prstGeom prst="rect">
          <a:avLst/>
        </a:prstGeom>
      </xdr:spPr>
    </xdr:pic>
    <xdr:clientData/>
  </xdr:oneCellAnchor>
  <xdr:oneCellAnchor>
    <xdr:from>
      <xdr:col>7</xdr:col>
      <xdr:colOff>571500</xdr:colOff>
      <xdr:row>65</xdr:row>
      <xdr:rowOff>0</xdr:rowOff>
    </xdr:from>
    <xdr:ext cx="0" cy="5557307"/>
    <xdr:pic>
      <xdr:nvPicPr>
        <xdr:cNvPr id="223" name="图片 222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306050" y="37947600"/>
          <a:ext cx="0" cy="5556885"/>
        </a:xfrm>
        <a:prstGeom prst="rect">
          <a:avLst/>
        </a:prstGeom>
      </xdr:spPr>
    </xdr:pic>
    <xdr:clientData/>
  </xdr:oneCellAnchor>
  <xdr:oneCellAnchor>
    <xdr:from>
      <xdr:col>7</xdr:col>
      <xdr:colOff>1238250</xdr:colOff>
      <xdr:row>65</xdr:row>
      <xdr:rowOff>0</xdr:rowOff>
    </xdr:from>
    <xdr:ext cx="0" cy="4585758"/>
    <xdr:pic>
      <xdr:nvPicPr>
        <xdr:cNvPr id="224" name="图片 22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72800" y="37947600"/>
          <a:ext cx="0" cy="4585335"/>
        </a:xfrm>
        <a:prstGeom prst="rect">
          <a:avLst/>
        </a:prstGeom>
      </xdr:spPr>
    </xdr:pic>
    <xdr:clientData/>
  </xdr:oneCellAnchor>
  <xdr:oneCellAnchor>
    <xdr:from>
      <xdr:col>7</xdr:col>
      <xdr:colOff>1457326</xdr:colOff>
      <xdr:row>65</xdr:row>
      <xdr:rowOff>0</xdr:rowOff>
    </xdr:from>
    <xdr:ext cx="0" cy="4585758"/>
    <xdr:pic>
      <xdr:nvPicPr>
        <xdr:cNvPr id="225" name="图片 22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191875" y="37947600"/>
          <a:ext cx="0" cy="4585335"/>
        </a:xfrm>
        <a:prstGeom prst="rect">
          <a:avLst/>
        </a:prstGeom>
      </xdr:spPr>
    </xdr:pic>
    <xdr:clientData/>
  </xdr:oneCellAnchor>
  <xdr:oneCellAnchor>
    <xdr:from>
      <xdr:col>7</xdr:col>
      <xdr:colOff>1238250</xdr:colOff>
      <xdr:row>65</xdr:row>
      <xdr:rowOff>0</xdr:rowOff>
    </xdr:from>
    <xdr:ext cx="0" cy="4585758"/>
    <xdr:pic>
      <xdr:nvPicPr>
        <xdr:cNvPr id="226" name="图片 225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72800" y="37947600"/>
          <a:ext cx="0" cy="4585335"/>
        </a:xfrm>
        <a:prstGeom prst="rect">
          <a:avLst/>
        </a:prstGeom>
      </xdr:spPr>
    </xdr:pic>
    <xdr:clientData/>
  </xdr:oneCellAnchor>
  <xdr:oneCellAnchor>
    <xdr:from>
      <xdr:col>7</xdr:col>
      <xdr:colOff>1457326</xdr:colOff>
      <xdr:row>65</xdr:row>
      <xdr:rowOff>0</xdr:rowOff>
    </xdr:from>
    <xdr:ext cx="0" cy="4585758"/>
    <xdr:pic>
      <xdr:nvPicPr>
        <xdr:cNvPr id="227" name="图片 226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191875" y="37947600"/>
          <a:ext cx="0" cy="4585335"/>
        </a:xfrm>
        <a:prstGeom prst="rect">
          <a:avLst/>
        </a:prstGeom>
      </xdr:spPr>
    </xdr:pic>
    <xdr:clientData/>
  </xdr:oneCellAnchor>
  <xdr:oneCellAnchor>
    <xdr:from>
      <xdr:col>7</xdr:col>
      <xdr:colOff>1209675</xdr:colOff>
      <xdr:row>65</xdr:row>
      <xdr:rowOff>0</xdr:rowOff>
    </xdr:from>
    <xdr:ext cx="0" cy="7050616"/>
    <xdr:pic>
      <xdr:nvPicPr>
        <xdr:cNvPr id="228" name="图片 227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44225" y="37947600"/>
          <a:ext cx="0" cy="7050405"/>
        </a:xfrm>
        <a:prstGeom prst="rect">
          <a:avLst/>
        </a:prstGeom>
      </xdr:spPr>
    </xdr:pic>
    <xdr:clientData/>
  </xdr:oneCellAnchor>
  <xdr:oneCellAnchor>
    <xdr:from>
      <xdr:col>7</xdr:col>
      <xdr:colOff>1428751</xdr:colOff>
      <xdr:row>65</xdr:row>
      <xdr:rowOff>0</xdr:rowOff>
    </xdr:from>
    <xdr:ext cx="0" cy="7050616"/>
    <xdr:pic>
      <xdr:nvPicPr>
        <xdr:cNvPr id="229" name="图片 228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163300" y="37947600"/>
          <a:ext cx="0" cy="7050405"/>
        </a:xfrm>
        <a:prstGeom prst="rect">
          <a:avLst/>
        </a:prstGeom>
      </xdr:spPr>
    </xdr:pic>
    <xdr:clientData/>
  </xdr:oneCellAnchor>
  <xdr:oneCellAnchor>
    <xdr:from>
      <xdr:col>7</xdr:col>
      <xdr:colOff>571500</xdr:colOff>
      <xdr:row>65</xdr:row>
      <xdr:rowOff>0</xdr:rowOff>
    </xdr:from>
    <xdr:ext cx="0" cy="7022041"/>
    <xdr:pic>
      <xdr:nvPicPr>
        <xdr:cNvPr id="230" name="图片 22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306050" y="37947600"/>
          <a:ext cx="0" cy="7021830"/>
        </a:xfrm>
        <a:prstGeom prst="rect">
          <a:avLst/>
        </a:prstGeom>
      </xdr:spPr>
    </xdr:pic>
    <xdr:clientData/>
  </xdr:oneCellAnchor>
  <xdr:oneCellAnchor>
    <xdr:from>
      <xdr:col>7</xdr:col>
      <xdr:colOff>638175</xdr:colOff>
      <xdr:row>65</xdr:row>
      <xdr:rowOff>0</xdr:rowOff>
    </xdr:from>
    <xdr:ext cx="0" cy="8519582"/>
    <xdr:pic>
      <xdr:nvPicPr>
        <xdr:cNvPr id="231" name="图片 230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372725" y="37947600"/>
          <a:ext cx="0" cy="8519160"/>
        </a:xfrm>
        <a:prstGeom prst="rect">
          <a:avLst/>
        </a:prstGeom>
      </xdr:spPr>
    </xdr:pic>
    <xdr:clientData/>
  </xdr:oneCellAnchor>
  <xdr:oneCellAnchor>
    <xdr:from>
      <xdr:col>7</xdr:col>
      <xdr:colOff>1209675</xdr:colOff>
      <xdr:row>65</xdr:row>
      <xdr:rowOff>0</xdr:rowOff>
    </xdr:from>
    <xdr:ext cx="0" cy="7050616"/>
    <xdr:pic>
      <xdr:nvPicPr>
        <xdr:cNvPr id="232" name="图片 231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44225" y="37947600"/>
          <a:ext cx="0" cy="7050405"/>
        </a:xfrm>
        <a:prstGeom prst="rect">
          <a:avLst/>
        </a:prstGeom>
      </xdr:spPr>
    </xdr:pic>
    <xdr:clientData/>
  </xdr:oneCellAnchor>
  <xdr:oneCellAnchor>
    <xdr:from>
      <xdr:col>7</xdr:col>
      <xdr:colOff>1428751</xdr:colOff>
      <xdr:row>65</xdr:row>
      <xdr:rowOff>0</xdr:rowOff>
    </xdr:from>
    <xdr:ext cx="0" cy="7050616"/>
    <xdr:pic>
      <xdr:nvPicPr>
        <xdr:cNvPr id="233" name="图片 232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163300" y="37947600"/>
          <a:ext cx="0" cy="7050405"/>
        </a:xfrm>
        <a:prstGeom prst="rect">
          <a:avLst/>
        </a:prstGeom>
      </xdr:spPr>
    </xdr:pic>
    <xdr:clientData/>
  </xdr:oneCellAnchor>
  <xdr:oneCellAnchor>
    <xdr:from>
      <xdr:col>7</xdr:col>
      <xdr:colOff>571500</xdr:colOff>
      <xdr:row>65</xdr:row>
      <xdr:rowOff>0</xdr:rowOff>
    </xdr:from>
    <xdr:ext cx="0" cy="7022041"/>
    <xdr:pic>
      <xdr:nvPicPr>
        <xdr:cNvPr id="234" name="图片 233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306050" y="37947600"/>
          <a:ext cx="0" cy="7021830"/>
        </a:xfrm>
        <a:prstGeom prst="rect">
          <a:avLst/>
        </a:prstGeom>
      </xdr:spPr>
    </xdr:pic>
    <xdr:clientData/>
  </xdr:oneCellAnchor>
  <xdr:oneCellAnchor>
    <xdr:from>
      <xdr:col>7</xdr:col>
      <xdr:colOff>638175</xdr:colOff>
      <xdr:row>65</xdr:row>
      <xdr:rowOff>0</xdr:rowOff>
    </xdr:from>
    <xdr:ext cx="0" cy="8519582"/>
    <xdr:pic>
      <xdr:nvPicPr>
        <xdr:cNvPr id="235" name="图片 234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372725" y="37947600"/>
          <a:ext cx="0" cy="8519160"/>
        </a:xfrm>
        <a:prstGeom prst="rect">
          <a:avLst/>
        </a:prstGeom>
      </xdr:spPr>
    </xdr:pic>
    <xdr:clientData/>
  </xdr:oneCellAnchor>
  <xdr:oneCellAnchor>
    <xdr:from>
      <xdr:col>7</xdr:col>
      <xdr:colOff>1238250</xdr:colOff>
      <xdr:row>65</xdr:row>
      <xdr:rowOff>0</xdr:rowOff>
    </xdr:from>
    <xdr:ext cx="0" cy="4539191"/>
    <xdr:pic>
      <xdr:nvPicPr>
        <xdr:cNvPr id="236" name="图片 235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72800" y="37947600"/>
          <a:ext cx="0" cy="4538980"/>
        </a:xfrm>
        <a:prstGeom prst="rect">
          <a:avLst/>
        </a:prstGeom>
      </xdr:spPr>
    </xdr:pic>
    <xdr:clientData/>
  </xdr:oneCellAnchor>
  <xdr:oneCellAnchor>
    <xdr:from>
      <xdr:col>7</xdr:col>
      <xdr:colOff>1457326</xdr:colOff>
      <xdr:row>65</xdr:row>
      <xdr:rowOff>0</xdr:rowOff>
    </xdr:from>
    <xdr:ext cx="0" cy="4539191"/>
    <xdr:pic>
      <xdr:nvPicPr>
        <xdr:cNvPr id="237" name="图片 236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191875" y="37947600"/>
          <a:ext cx="0" cy="4538980"/>
        </a:xfrm>
        <a:prstGeom prst="rect">
          <a:avLst/>
        </a:prstGeom>
      </xdr:spPr>
    </xdr:pic>
    <xdr:clientData/>
  </xdr:oneCellAnchor>
  <xdr:oneCellAnchor>
    <xdr:from>
      <xdr:col>7</xdr:col>
      <xdr:colOff>638175</xdr:colOff>
      <xdr:row>65</xdr:row>
      <xdr:rowOff>0</xdr:rowOff>
    </xdr:from>
    <xdr:ext cx="0" cy="5414432"/>
    <xdr:pic>
      <xdr:nvPicPr>
        <xdr:cNvPr id="238" name="图片 237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372725" y="37947600"/>
          <a:ext cx="0" cy="5414010"/>
        </a:xfrm>
        <a:prstGeom prst="rect">
          <a:avLst/>
        </a:prstGeom>
      </xdr:spPr>
    </xdr:pic>
    <xdr:clientData/>
  </xdr:oneCellAnchor>
  <xdr:oneCellAnchor>
    <xdr:from>
      <xdr:col>7</xdr:col>
      <xdr:colOff>638175</xdr:colOff>
      <xdr:row>65</xdr:row>
      <xdr:rowOff>0</xdr:rowOff>
    </xdr:from>
    <xdr:ext cx="0" cy="5414432"/>
    <xdr:pic>
      <xdr:nvPicPr>
        <xdr:cNvPr id="239" name="图片 238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372725" y="37947600"/>
          <a:ext cx="0" cy="5414010"/>
        </a:xfrm>
        <a:prstGeom prst="rect">
          <a:avLst/>
        </a:prstGeom>
      </xdr:spPr>
    </xdr:pic>
    <xdr:clientData/>
  </xdr:oneCellAnchor>
  <xdr:oneCellAnchor>
    <xdr:from>
      <xdr:col>7</xdr:col>
      <xdr:colOff>638175</xdr:colOff>
      <xdr:row>65</xdr:row>
      <xdr:rowOff>0</xdr:rowOff>
    </xdr:from>
    <xdr:ext cx="0" cy="4785782"/>
    <xdr:pic>
      <xdr:nvPicPr>
        <xdr:cNvPr id="240" name="图片 239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372725" y="37947600"/>
          <a:ext cx="0" cy="4785360"/>
        </a:xfrm>
        <a:prstGeom prst="rect">
          <a:avLst/>
        </a:prstGeom>
      </xdr:spPr>
    </xdr:pic>
    <xdr:clientData/>
  </xdr:oneCellAnchor>
  <xdr:oneCellAnchor>
    <xdr:from>
      <xdr:col>7</xdr:col>
      <xdr:colOff>638175</xdr:colOff>
      <xdr:row>65</xdr:row>
      <xdr:rowOff>0</xdr:rowOff>
    </xdr:from>
    <xdr:ext cx="0" cy="4785782"/>
    <xdr:pic>
      <xdr:nvPicPr>
        <xdr:cNvPr id="241" name="图片 240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372725" y="37947600"/>
          <a:ext cx="0" cy="4785360"/>
        </a:xfrm>
        <a:prstGeom prst="rect">
          <a:avLst/>
        </a:prstGeom>
      </xdr:spPr>
    </xdr:pic>
    <xdr:clientData/>
  </xdr:oneCellAnchor>
  <xdr:oneCellAnchor>
    <xdr:from>
      <xdr:col>7</xdr:col>
      <xdr:colOff>1209675</xdr:colOff>
      <xdr:row>65</xdr:row>
      <xdr:rowOff>0</xdr:rowOff>
    </xdr:from>
    <xdr:ext cx="0" cy="6158441"/>
    <xdr:pic>
      <xdr:nvPicPr>
        <xdr:cNvPr id="242" name="图片 241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44225" y="37947600"/>
          <a:ext cx="0" cy="6158230"/>
        </a:xfrm>
        <a:prstGeom prst="rect">
          <a:avLst/>
        </a:prstGeom>
      </xdr:spPr>
    </xdr:pic>
    <xdr:clientData/>
  </xdr:oneCellAnchor>
  <xdr:oneCellAnchor>
    <xdr:from>
      <xdr:col>7</xdr:col>
      <xdr:colOff>1428751</xdr:colOff>
      <xdr:row>65</xdr:row>
      <xdr:rowOff>0</xdr:rowOff>
    </xdr:from>
    <xdr:ext cx="0" cy="6158441"/>
    <xdr:pic>
      <xdr:nvPicPr>
        <xdr:cNvPr id="243" name="图片 242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163300" y="37947600"/>
          <a:ext cx="0" cy="6158230"/>
        </a:xfrm>
        <a:prstGeom prst="rect">
          <a:avLst/>
        </a:prstGeom>
      </xdr:spPr>
    </xdr:pic>
    <xdr:clientData/>
  </xdr:oneCellAnchor>
  <xdr:oneCellAnchor>
    <xdr:from>
      <xdr:col>7</xdr:col>
      <xdr:colOff>1238250</xdr:colOff>
      <xdr:row>65</xdr:row>
      <xdr:rowOff>0</xdr:rowOff>
    </xdr:from>
    <xdr:ext cx="0" cy="4539191"/>
    <xdr:pic>
      <xdr:nvPicPr>
        <xdr:cNvPr id="244" name="图片 24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72800" y="37947600"/>
          <a:ext cx="0" cy="4538980"/>
        </a:xfrm>
        <a:prstGeom prst="rect">
          <a:avLst/>
        </a:prstGeom>
      </xdr:spPr>
    </xdr:pic>
    <xdr:clientData/>
  </xdr:oneCellAnchor>
  <xdr:oneCellAnchor>
    <xdr:from>
      <xdr:col>7</xdr:col>
      <xdr:colOff>1209675</xdr:colOff>
      <xdr:row>65</xdr:row>
      <xdr:rowOff>0</xdr:rowOff>
    </xdr:from>
    <xdr:ext cx="0" cy="4538133"/>
    <xdr:pic>
      <xdr:nvPicPr>
        <xdr:cNvPr id="245" name="图片 24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44225" y="37947600"/>
          <a:ext cx="0" cy="4537710"/>
        </a:xfrm>
        <a:prstGeom prst="rect">
          <a:avLst/>
        </a:prstGeom>
      </xdr:spPr>
    </xdr:pic>
    <xdr:clientData/>
  </xdr:oneCellAnchor>
  <xdr:oneCellAnchor>
    <xdr:from>
      <xdr:col>7</xdr:col>
      <xdr:colOff>1428751</xdr:colOff>
      <xdr:row>65</xdr:row>
      <xdr:rowOff>0</xdr:rowOff>
    </xdr:from>
    <xdr:ext cx="0" cy="4538133"/>
    <xdr:pic>
      <xdr:nvPicPr>
        <xdr:cNvPr id="246" name="图片 245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163300" y="37947600"/>
          <a:ext cx="0" cy="4537710"/>
        </a:xfrm>
        <a:prstGeom prst="rect">
          <a:avLst/>
        </a:prstGeom>
      </xdr:spPr>
    </xdr:pic>
    <xdr:clientData/>
  </xdr:oneCellAnchor>
  <xdr:oneCellAnchor>
    <xdr:from>
      <xdr:col>7</xdr:col>
      <xdr:colOff>638175</xdr:colOff>
      <xdr:row>65</xdr:row>
      <xdr:rowOff>0</xdr:rowOff>
    </xdr:from>
    <xdr:ext cx="0" cy="5719232"/>
    <xdr:pic>
      <xdr:nvPicPr>
        <xdr:cNvPr id="247" name="图片 24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372725" y="37947600"/>
          <a:ext cx="0" cy="5718810"/>
        </a:xfrm>
        <a:prstGeom prst="rect">
          <a:avLst/>
        </a:prstGeom>
      </xdr:spPr>
    </xdr:pic>
    <xdr:clientData/>
  </xdr:oneCellAnchor>
  <xdr:oneCellAnchor>
    <xdr:from>
      <xdr:col>7</xdr:col>
      <xdr:colOff>638175</xdr:colOff>
      <xdr:row>65</xdr:row>
      <xdr:rowOff>0</xdr:rowOff>
    </xdr:from>
    <xdr:ext cx="0" cy="5719232"/>
    <xdr:pic>
      <xdr:nvPicPr>
        <xdr:cNvPr id="248" name="图片 247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372725" y="37947600"/>
          <a:ext cx="0" cy="5718810"/>
        </a:xfrm>
        <a:prstGeom prst="rect">
          <a:avLst/>
        </a:prstGeom>
      </xdr:spPr>
    </xdr:pic>
    <xdr:clientData/>
  </xdr:oneCellAnchor>
  <xdr:oneCellAnchor>
    <xdr:from>
      <xdr:col>7</xdr:col>
      <xdr:colOff>600075</xdr:colOff>
      <xdr:row>90</xdr:row>
      <xdr:rowOff>0</xdr:rowOff>
    </xdr:from>
    <xdr:ext cx="0" cy="8587914"/>
    <xdr:pic>
      <xdr:nvPicPr>
        <xdr:cNvPr id="249" name="图片 248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334625" y="52987575"/>
          <a:ext cx="0" cy="8587740"/>
        </a:xfrm>
        <a:prstGeom prst="rect">
          <a:avLst/>
        </a:prstGeom>
      </xdr:spPr>
    </xdr:pic>
    <xdr:clientData/>
  </xdr:oneCellAnchor>
  <xdr:oneCellAnchor>
    <xdr:from>
      <xdr:col>7</xdr:col>
      <xdr:colOff>600075</xdr:colOff>
      <xdr:row>90</xdr:row>
      <xdr:rowOff>0</xdr:rowOff>
    </xdr:from>
    <xdr:ext cx="0" cy="8587914"/>
    <xdr:pic>
      <xdr:nvPicPr>
        <xdr:cNvPr id="250" name="图片 24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334625" y="52987575"/>
          <a:ext cx="0" cy="8587740"/>
        </a:xfrm>
        <a:prstGeom prst="rect">
          <a:avLst/>
        </a:prstGeom>
      </xdr:spPr>
    </xdr:pic>
    <xdr:clientData/>
  </xdr:oneCellAnchor>
  <xdr:oneCellAnchor>
    <xdr:from>
      <xdr:col>7</xdr:col>
      <xdr:colOff>600075</xdr:colOff>
      <xdr:row>90</xdr:row>
      <xdr:rowOff>0</xdr:rowOff>
    </xdr:from>
    <xdr:ext cx="0" cy="8587914"/>
    <xdr:pic>
      <xdr:nvPicPr>
        <xdr:cNvPr id="251" name="图片 250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334625" y="52987575"/>
          <a:ext cx="0" cy="8587740"/>
        </a:xfrm>
        <a:prstGeom prst="rect">
          <a:avLst/>
        </a:prstGeom>
      </xdr:spPr>
    </xdr:pic>
    <xdr:clientData/>
  </xdr:oneCellAnchor>
  <xdr:oneCellAnchor>
    <xdr:from>
      <xdr:col>7</xdr:col>
      <xdr:colOff>1238250</xdr:colOff>
      <xdr:row>90</xdr:row>
      <xdr:rowOff>0</xdr:rowOff>
    </xdr:from>
    <xdr:ext cx="0" cy="6986058"/>
    <xdr:pic>
      <xdr:nvPicPr>
        <xdr:cNvPr id="252" name="图片 251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72800" y="52987575"/>
          <a:ext cx="0" cy="6985635"/>
        </a:xfrm>
        <a:prstGeom prst="rect">
          <a:avLst/>
        </a:prstGeom>
      </xdr:spPr>
    </xdr:pic>
    <xdr:clientData/>
  </xdr:oneCellAnchor>
  <xdr:oneCellAnchor>
    <xdr:from>
      <xdr:col>7</xdr:col>
      <xdr:colOff>1457326</xdr:colOff>
      <xdr:row>90</xdr:row>
      <xdr:rowOff>0</xdr:rowOff>
    </xdr:from>
    <xdr:ext cx="0" cy="6986058"/>
    <xdr:pic>
      <xdr:nvPicPr>
        <xdr:cNvPr id="253" name="图片 252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191875" y="52987575"/>
          <a:ext cx="0" cy="6985635"/>
        </a:xfrm>
        <a:prstGeom prst="rect">
          <a:avLst/>
        </a:prstGeom>
      </xdr:spPr>
    </xdr:pic>
    <xdr:clientData/>
  </xdr:oneCellAnchor>
  <xdr:oneCellAnchor>
    <xdr:from>
      <xdr:col>7</xdr:col>
      <xdr:colOff>571500</xdr:colOff>
      <xdr:row>90</xdr:row>
      <xdr:rowOff>0</xdr:rowOff>
    </xdr:from>
    <xdr:ext cx="0" cy="6806142"/>
    <xdr:pic>
      <xdr:nvPicPr>
        <xdr:cNvPr id="254" name="图片 253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306050" y="52987575"/>
          <a:ext cx="0" cy="6805930"/>
        </a:xfrm>
        <a:prstGeom prst="rect">
          <a:avLst/>
        </a:prstGeom>
      </xdr:spPr>
    </xdr:pic>
    <xdr:clientData/>
  </xdr:oneCellAnchor>
  <xdr:oneCellAnchor>
    <xdr:from>
      <xdr:col>7</xdr:col>
      <xdr:colOff>600075</xdr:colOff>
      <xdr:row>90</xdr:row>
      <xdr:rowOff>0</xdr:rowOff>
    </xdr:from>
    <xdr:ext cx="0" cy="4629125"/>
    <xdr:pic>
      <xdr:nvPicPr>
        <xdr:cNvPr id="255" name="图片 25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334625" y="52987575"/>
          <a:ext cx="0" cy="4628515"/>
        </a:xfrm>
        <a:prstGeom prst="rect">
          <a:avLst/>
        </a:prstGeom>
      </xdr:spPr>
    </xdr:pic>
    <xdr:clientData/>
  </xdr:oneCellAnchor>
  <xdr:oneCellAnchor>
    <xdr:from>
      <xdr:col>7</xdr:col>
      <xdr:colOff>600075</xdr:colOff>
      <xdr:row>90</xdr:row>
      <xdr:rowOff>0</xdr:rowOff>
    </xdr:from>
    <xdr:ext cx="0" cy="4629125"/>
    <xdr:pic>
      <xdr:nvPicPr>
        <xdr:cNvPr id="256" name="图片 25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334625" y="52987575"/>
          <a:ext cx="0" cy="4628515"/>
        </a:xfrm>
        <a:prstGeom prst="rect">
          <a:avLst/>
        </a:prstGeom>
      </xdr:spPr>
    </xdr:pic>
    <xdr:clientData/>
  </xdr:oneCellAnchor>
  <xdr:oneCellAnchor>
    <xdr:from>
      <xdr:col>7</xdr:col>
      <xdr:colOff>1238250</xdr:colOff>
      <xdr:row>90</xdr:row>
      <xdr:rowOff>0</xdr:rowOff>
    </xdr:from>
    <xdr:ext cx="0" cy="4539191"/>
    <xdr:pic>
      <xdr:nvPicPr>
        <xdr:cNvPr id="257" name="图片 256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72800" y="52987575"/>
          <a:ext cx="0" cy="4538980"/>
        </a:xfrm>
        <a:prstGeom prst="rect">
          <a:avLst/>
        </a:prstGeom>
      </xdr:spPr>
    </xdr:pic>
    <xdr:clientData/>
  </xdr:oneCellAnchor>
  <xdr:oneCellAnchor>
    <xdr:from>
      <xdr:col>7</xdr:col>
      <xdr:colOff>1457326</xdr:colOff>
      <xdr:row>90</xdr:row>
      <xdr:rowOff>0</xdr:rowOff>
    </xdr:from>
    <xdr:ext cx="0" cy="4539191"/>
    <xdr:pic>
      <xdr:nvPicPr>
        <xdr:cNvPr id="258" name="图片 257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191875" y="52987575"/>
          <a:ext cx="0" cy="4538980"/>
        </a:xfrm>
        <a:prstGeom prst="rect">
          <a:avLst/>
        </a:prstGeom>
      </xdr:spPr>
    </xdr:pic>
    <xdr:clientData/>
  </xdr:oneCellAnchor>
  <xdr:oneCellAnchor>
    <xdr:from>
      <xdr:col>7</xdr:col>
      <xdr:colOff>1209675</xdr:colOff>
      <xdr:row>90</xdr:row>
      <xdr:rowOff>0</xdr:rowOff>
    </xdr:from>
    <xdr:ext cx="0" cy="5786966"/>
    <xdr:pic>
      <xdr:nvPicPr>
        <xdr:cNvPr id="259" name="图片 258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44225" y="52987575"/>
          <a:ext cx="0" cy="5786755"/>
        </a:xfrm>
        <a:prstGeom prst="rect">
          <a:avLst/>
        </a:prstGeom>
      </xdr:spPr>
    </xdr:pic>
    <xdr:clientData/>
  </xdr:oneCellAnchor>
  <xdr:oneCellAnchor>
    <xdr:from>
      <xdr:col>7</xdr:col>
      <xdr:colOff>1428751</xdr:colOff>
      <xdr:row>90</xdr:row>
      <xdr:rowOff>0</xdr:rowOff>
    </xdr:from>
    <xdr:ext cx="0" cy="5786966"/>
    <xdr:pic>
      <xdr:nvPicPr>
        <xdr:cNvPr id="260" name="图片 259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163300" y="52987575"/>
          <a:ext cx="0" cy="5786755"/>
        </a:xfrm>
        <a:prstGeom prst="rect">
          <a:avLst/>
        </a:prstGeom>
      </xdr:spPr>
    </xdr:pic>
    <xdr:clientData/>
  </xdr:oneCellAnchor>
  <xdr:oneCellAnchor>
    <xdr:from>
      <xdr:col>7</xdr:col>
      <xdr:colOff>571500</xdr:colOff>
      <xdr:row>90</xdr:row>
      <xdr:rowOff>0</xdr:rowOff>
    </xdr:from>
    <xdr:ext cx="0" cy="5758391"/>
    <xdr:pic>
      <xdr:nvPicPr>
        <xdr:cNvPr id="261" name="图片 260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306050" y="52987575"/>
          <a:ext cx="0" cy="5758180"/>
        </a:xfrm>
        <a:prstGeom prst="rect">
          <a:avLst/>
        </a:prstGeom>
      </xdr:spPr>
    </xdr:pic>
    <xdr:clientData/>
  </xdr:oneCellAnchor>
  <xdr:oneCellAnchor>
    <xdr:from>
      <xdr:col>7</xdr:col>
      <xdr:colOff>571500</xdr:colOff>
      <xdr:row>90</xdr:row>
      <xdr:rowOff>0</xdr:rowOff>
    </xdr:from>
    <xdr:ext cx="0" cy="5061983"/>
    <xdr:pic>
      <xdr:nvPicPr>
        <xdr:cNvPr id="262" name="图片 26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306050" y="52987575"/>
          <a:ext cx="0" cy="5061585"/>
        </a:xfrm>
        <a:prstGeom prst="rect">
          <a:avLst/>
        </a:prstGeom>
      </xdr:spPr>
    </xdr:pic>
    <xdr:clientData/>
  </xdr:oneCellAnchor>
  <xdr:oneCellAnchor>
    <xdr:from>
      <xdr:col>7</xdr:col>
      <xdr:colOff>600075</xdr:colOff>
      <xdr:row>90</xdr:row>
      <xdr:rowOff>0</xdr:rowOff>
    </xdr:from>
    <xdr:ext cx="0" cy="4581500"/>
    <xdr:pic>
      <xdr:nvPicPr>
        <xdr:cNvPr id="263" name="图片 26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334625" y="52987575"/>
          <a:ext cx="0" cy="4580890"/>
        </a:xfrm>
        <a:prstGeom prst="rect">
          <a:avLst/>
        </a:prstGeom>
      </xdr:spPr>
    </xdr:pic>
    <xdr:clientData/>
  </xdr:oneCellAnchor>
  <xdr:oneCellAnchor>
    <xdr:from>
      <xdr:col>7</xdr:col>
      <xdr:colOff>600075</xdr:colOff>
      <xdr:row>90</xdr:row>
      <xdr:rowOff>0</xdr:rowOff>
    </xdr:from>
    <xdr:ext cx="0" cy="4629125"/>
    <xdr:pic>
      <xdr:nvPicPr>
        <xdr:cNvPr id="264" name="图片 26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334625" y="52987575"/>
          <a:ext cx="0" cy="4628515"/>
        </a:xfrm>
        <a:prstGeom prst="rect">
          <a:avLst/>
        </a:prstGeom>
      </xdr:spPr>
    </xdr:pic>
    <xdr:clientData/>
  </xdr:oneCellAnchor>
  <xdr:oneCellAnchor>
    <xdr:from>
      <xdr:col>7</xdr:col>
      <xdr:colOff>600075</xdr:colOff>
      <xdr:row>90</xdr:row>
      <xdr:rowOff>0</xdr:rowOff>
    </xdr:from>
    <xdr:ext cx="0" cy="4589966"/>
    <xdr:pic>
      <xdr:nvPicPr>
        <xdr:cNvPr id="265" name="图片 26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334625" y="52987575"/>
          <a:ext cx="0" cy="4589780"/>
        </a:xfrm>
        <a:prstGeom prst="rect">
          <a:avLst/>
        </a:prstGeom>
      </xdr:spPr>
    </xdr:pic>
    <xdr:clientData/>
  </xdr:oneCellAnchor>
  <xdr:oneCellAnchor>
    <xdr:from>
      <xdr:col>7</xdr:col>
      <xdr:colOff>600075</xdr:colOff>
      <xdr:row>90</xdr:row>
      <xdr:rowOff>0</xdr:rowOff>
    </xdr:from>
    <xdr:ext cx="0" cy="4629125"/>
    <xdr:pic>
      <xdr:nvPicPr>
        <xdr:cNvPr id="266" name="图片 26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334625" y="52987575"/>
          <a:ext cx="0" cy="4628515"/>
        </a:xfrm>
        <a:prstGeom prst="rect">
          <a:avLst/>
        </a:prstGeom>
      </xdr:spPr>
    </xdr:pic>
    <xdr:clientData/>
  </xdr:oneCellAnchor>
  <xdr:oneCellAnchor>
    <xdr:from>
      <xdr:col>7</xdr:col>
      <xdr:colOff>600075</xdr:colOff>
      <xdr:row>90</xdr:row>
      <xdr:rowOff>0</xdr:rowOff>
    </xdr:from>
    <xdr:ext cx="0" cy="4629125"/>
    <xdr:pic>
      <xdr:nvPicPr>
        <xdr:cNvPr id="267" name="图片 26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334625" y="52987575"/>
          <a:ext cx="0" cy="4628515"/>
        </a:xfrm>
        <a:prstGeom prst="rect">
          <a:avLst/>
        </a:prstGeom>
      </xdr:spPr>
    </xdr:pic>
    <xdr:clientData/>
  </xdr:oneCellAnchor>
  <xdr:oneCellAnchor>
    <xdr:from>
      <xdr:col>7</xdr:col>
      <xdr:colOff>609601</xdr:colOff>
      <xdr:row>90</xdr:row>
      <xdr:rowOff>0</xdr:rowOff>
    </xdr:from>
    <xdr:ext cx="0" cy="5917142"/>
    <xdr:pic>
      <xdr:nvPicPr>
        <xdr:cNvPr id="268" name="图片 267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344150" y="52987575"/>
          <a:ext cx="0" cy="5916930"/>
        </a:xfrm>
        <a:prstGeom prst="rect">
          <a:avLst/>
        </a:prstGeom>
      </xdr:spPr>
    </xdr:pic>
    <xdr:clientData/>
  </xdr:oneCellAnchor>
  <xdr:oneCellAnchor>
    <xdr:from>
      <xdr:col>7</xdr:col>
      <xdr:colOff>609601</xdr:colOff>
      <xdr:row>90</xdr:row>
      <xdr:rowOff>0</xdr:rowOff>
    </xdr:from>
    <xdr:ext cx="0" cy="5917142"/>
    <xdr:pic>
      <xdr:nvPicPr>
        <xdr:cNvPr id="269" name="图片 268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344150" y="52987575"/>
          <a:ext cx="0" cy="5916930"/>
        </a:xfrm>
        <a:prstGeom prst="rect">
          <a:avLst/>
        </a:prstGeom>
      </xdr:spPr>
    </xdr:pic>
    <xdr:clientData/>
  </xdr:oneCellAnchor>
  <xdr:oneCellAnchor>
    <xdr:from>
      <xdr:col>7</xdr:col>
      <xdr:colOff>571500</xdr:colOff>
      <xdr:row>90</xdr:row>
      <xdr:rowOff>0</xdr:rowOff>
    </xdr:from>
    <xdr:ext cx="0" cy="6814607"/>
    <xdr:pic>
      <xdr:nvPicPr>
        <xdr:cNvPr id="270" name="图片 26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306050" y="52987575"/>
          <a:ext cx="0" cy="6814185"/>
        </a:xfrm>
        <a:prstGeom prst="rect">
          <a:avLst/>
        </a:prstGeom>
      </xdr:spPr>
    </xdr:pic>
    <xdr:clientData/>
  </xdr:oneCellAnchor>
  <xdr:oneCellAnchor>
    <xdr:from>
      <xdr:col>7</xdr:col>
      <xdr:colOff>609601</xdr:colOff>
      <xdr:row>90</xdr:row>
      <xdr:rowOff>0</xdr:rowOff>
    </xdr:from>
    <xdr:ext cx="0" cy="5917142"/>
    <xdr:pic>
      <xdr:nvPicPr>
        <xdr:cNvPr id="271" name="图片 270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344150" y="52987575"/>
          <a:ext cx="0" cy="5916930"/>
        </a:xfrm>
        <a:prstGeom prst="rect">
          <a:avLst/>
        </a:prstGeom>
      </xdr:spPr>
    </xdr:pic>
    <xdr:clientData/>
  </xdr:oneCellAnchor>
  <xdr:oneCellAnchor>
    <xdr:from>
      <xdr:col>7</xdr:col>
      <xdr:colOff>609601</xdr:colOff>
      <xdr:row>90</xdr:row>
      <xdr:rowOff>0</xdr:rowOff>
    </xdr:from>
    <xdr:ext cx="0" cy="5917142"/>
    <xdr:pic>
      <xdr:nvPicPr>
        <xdr:cNvPr id="272" name="图片 271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344150" y="52987575"/>
          <a:ext cx="0" cy="5916930"/>
        </a:xfrm>
        <a:prstGeom prst="rect">
          <a:avLst/>
        </a:prstGeom>
      </xdr:spPr>
    </xdr:pic>
    <xdr:clientData/>
  </xdr:oneCellAnchor>
  <xdr:oneCellAnchor>
    <xdr:from>
      <xdr:col>7</xdr:col>
      <xdr:colOff>609601</xdr:colOff>
      <xdr:row>90</xdr:row>
      <xdr:rowOff>0</xdr:rowOff>
    </xdr:from>
    <xdr:ext cx="0" cy="5917142"/>
    <xdr:pic>
      <xdr:nvPicPr>
        <xdr:cNvPr id="273" name="图片 272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344150" y="52987575"/>
          <a:ext cx="0" cy="5916930"/>
        </a:xfrm>
        <a:prstGeom prst="rect">
          <a:avLst/>
        </a:prstGeom>
      </xdr:spPr>
    </xdr:pic>
    <xdr:clientData/>
  </xdr:oneCellAnchor>
  <xdr:oneCellAnchor>
    <xdr:from>
      <xdr:col>7</xdr:col>
      <xdr:colOff>1238250</xdr:colOff>
      <xdr:row>90</xdr:row>
      <xdr:rowOff>0</xdr:rowOff>
    </xdr:from>
    <xdr:ext cx="0" cy="6986058"/>
    <xdr:pic>
      <xdr:nvPicPr>
        <xdr:cNvPr id="274" name="图片 27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72800" y="52987575"/>
          <a:ext cx="0" cy="6985635"/>
        </a:xfrm>
        <a:prstGeom prst="rect">
          <a:avLst/>
        </a:prstGeom>
      </xdr:spPr>
    </xdr:pic>
    <xdr:clientData/>
  </xdr:oneCellAnchor>
  <xdr:oneCellAnchor>
    <xdr:from>
      <xdr:col>7</xdr:col>
      <xdr:colOff>1457326</xdr:colOff>
      <xdr:row>90</xdr:row>
      <xdr:rowOff>0</xdr:rowOff>
    </xdr:from>
    <xdr:ext cx="0" cy="6986058"/>
    <xdr:pic>
      <xdr:nvPicPr>
        <xdr:cNvPr id="275" name="图片 27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191875" y="52987575"/>
          <a:ext cx="0" cy="6985635"/>
        </a:xfrm>
        <a:prstGeom prst="rect">
          <a:avLst/>
        </a:prstGeom>
      </xdr:spPr>
    </xdr:pic>
    <xdr:clientData/>
  </xdr:oneCellAnchor>
  <xdr:oneCellAnchor>
    <xdr:from>
      <xdr:col>7</xdr:col>
      <xdr:colOff>1238250</xdr:colOff>
      <xdr:row>90</xdr:row>
      <xdr:rowOff>0</xdr:rowOff>
    </xdr:from>
    <xdr:ext cx="0" cy="6986058"/>
    <xdr:pic>
      <xdr:nvPicPr>
        <xdr:cNvPr id="276" name="图片 275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72800" y="52987575"/>
          <a:ext cx="0" cy="6985635"/>
        </a:xfrm>
        <a:prstGeom prst="rect">
          <a:avLst/>
        </a:prstGeom>
      </xdr:spPr>
    </xdr:pic>
    <xdr:clientData/>
  </xdr:oneCellAnchor>
  <xdr:oneCellAnchor>
    <xdr:from>
      <xdr:col>7</xdr:col>
      <xdr:colOff>1457326</xdr:colOff>
      <xdr:row>90</xdr:row>
      <xdr:rowOff>0</xdr:rowOff>
    </xdr:from>
    <xdr:ext cx="0" cy="6986058"/>
    <xdr:pic>
      <xdr:nvPicPr>
        <xdr:cNvPr id="277" name="图片 276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191875" y="52987575"/>
          <a:ext cx="0" cy="6985635"/>
        </a:xfrm>
        <a:prstGeom prst="rect">
          <a:avLst/>
        </a:prstGeom>
      </xdr:spPr>
    </xdr:pic>
    <xdr:clientData/>
  </xdr:oneCellAnchor>
  <xdr:oneCellAnchor>
    <xdr:from>
      <xdr:col>7</xdr:col>
      <xdr:colOff>609601</xdr:colOff>
      <xdr:row>90</xdr:row>
      <xdr:rowOff>0</xdr:rowOff>
    </xdr:from>
    <xdr:ext cx="0" cy="5917141"/>
    <xdr:pic>
      <xdr:nvPicPr>
        <xdr:cNvPr id="278" name="图片 277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344150" y="52987575"/>
          <a:ext cx="0" cy="5916930"/>
        </a:xfrm>
        <a:prstGeom prst="rect">
          <a:avLst/>
        </a:prstGeom>
      </xdr:spPr>
    </xdr:pic>
    <xdr:clientData/>
  </xdr:oneCellAnchor>
  <xdr:oneCellAnchor>
    <xdr:from>
      <xdr:col>7</xdr:col>
      <xdr:colOff>638175</xdr:colOff>
      <xdr:row>90</xdr:row>
      <xdr:rowOff>0</xdr:rowOff>
    </xdr:from>
    <xdr:ext cx="0" cy="7300382"/>
    <xdr:pic>
      <xdr:nvPicPr>
        <xdr:cNvPr id="279" name="图片 278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372725" y="52987575"/>
          <a:ext cx="0" cy="7299960"/>
        </a:xfrm>
        <a:prstGeom prst="rect">
          <a:avLst/>
        </a:prstGeom>
      </xdr:spPr>
    </xdr:pic>
    <xdr:clientData/>
  </xdr:oneCellAnchor>
  <xdr:oneCellAnchor>
    <xdr:from>
      <xdr:col>7</xdr:col>
      <xdr:colOff>609601</xdr:colOff>
      <xdr:row>90</xdr:row>
      <xdr:rowOff>0</xdr:rowOff>
    </xdr:from>
    <xdr:ext cx="0" cy="5917141"/>
    <xdr:pic>
      <xdr:nvPicPr>
        <xdr:cNvPr id="280" name="图片 279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344150" y="52987575"/>
          <a:ext cx="0" cy="5916930"/>
        </a:xfrm>
        <a:prstGeom prst="rect">
          <a:avLst/>
        </a:prstGeom>
      </xdr:spPr>
    </xdr:pic>
    <xdr:clientData/>
  </xdr:oneCellAnchor>
  <xdr:oneCellAnchor>
    <xdr:from>
      <xdr:col>7</xdr:col>
      <xdr:colOff>638175</xdr:colOff>
      <xdr:row>90</xdr:row>
      <xdr:rowOff>0</xdr:rowOff>
    </xdr:from>
    <xdr:ext cx="0" cy="7300382"/>
    <xdr:pic>
      <xdr:nvPicPr>
        <xdr:cNvPr id="281" name="图片 280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372725" y="52987575"/>
          <a:ext cx="0" cy="7299960"/>
        </a:xfrm>
        <a:prstGeom prst="rect">
          <a:avLst/>
        </a:prstGeom>
      </xdr:spPr>
    </xdr:pic>
    <xdr:clientData/>
  </xdr:oneCellAnchor>
  <xdr:oneCellAnchor>
    <xdr:from>
      <xdr:col>7</xdr:col>
      <xdr:colOff>1238250</xdr:colOff>
      <xdr:row>90</xdr:row>
      <xdr:rowOff>0</xdr:rowOff>
    </xdr:from>
    <xdr:ext cx="0" cy="7824258"/>
    <xdr:pic>
      <xdr:nvPicPr>
        <xdr:cNvPr id="282" name="图片 281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72800" y="52987575"/>
          <a:ext cx="0" cy="7823835"/>
        </a:xfrm>
        <a:prstGeom prst="rect">
          <a:avLst/>
        </a:prstGeom>
      </xdr:spPr>
    </xdr:pic>
    <xdr:clientData/>
  </xdr:oneCellAnchor>
  <xdr:oneCellAnchor>
    <xdr:from>
      <xdr:col>7</xdr:col>
      <xdr:colOff>1457326</xdr:colOff>
      <xdr:row>90</xdr:row>
      <xdr:rowOff>0</xdr:rowOff>
    </xdr:from>
    <xdr:ext cx="0" cy="7824258"/>
    <xdr:pic>
      <xdr:nvPicPr>
        <xdr:cNvPr id="283" name="图片 282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191875" y="52987575"/>
          <a:ext cx="0" cy="7823835"/>
        </a:xfrm>
        <a:prstGeom prst="rect">
          <a:avLst/>
        </a:prstGeom>
      </xdr:spPr>
    </xdr:pic>
    <xdr:clientData/>
  </xdr:oneCellAnchor>
  <xdr:oneCellAnchor>
    <xdr:from>
      <xdr:col>7</xdr:col>
      <xdr:colOff>1238250</xdr:colOff>
      <xdr:row>90</xdr:row>
      <xdr:rowOff>0</xdr:rowOff>
    </xdr:from>
    <xdr:ext cx="0" cy="7824258"/>
    <xdr:pic>
      <xdr:nvPicPr>
        <xdr:cNvPr id="284" name="图片 28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72800" y="52987575"/>
          <a:ext cx="0" cy="7823835"/>
        </a:xfrm>
        <a:prstGeom prst="rect">
          <a:avLst/>
        </a:prstGeom>
      </xdr:spPr>
    </xdr:pic>
    <xdr:clientData/>
  </xdr:oneCellAnchor>
  <xdr:oneCellAnchor>
    <xdr:from>
      <xdr:col>7</xdr:col>
      <xdr:colOff>1457326</xdr:colOff>
      <xdr:row>90</xdr:row>
      <xdr:rowOff>0</xdr:rowOff>
    </xdr:from>
    <xdr:ext cx="0" cy="7824258"/>
    <xdr:pic>
      <xdr:nvPicPr>
        <xdr:cNvPr id="285" name="图片 28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191875" y="52987575"/>
          <a:ext cx="0" cy="7823835"/>
        </a:xfrm>
        <a:prstGeom prst="rect">
          <a:avLst/>
        </a:prstGeom>
      </xdr:spPr>
    </xdr:pic>
    <xdr:clientData/>
  </xdr:oneCellAnchor>
  <xdr:oneCellAnchor>
    <xdr:from>
      <xdr:col>7</xdr:col>
      <xdr:colOff>609601</xdr:colOff>
      <xdr:row>90</xdr:row>
      <xdr:rowOff>0</xdr:rowOff>
    </xdr:from>
    <xdr:ext cx="0" cy="6641041"/>
    <xdr:pic>
      <xdr:nvPicPr>
        <xdr:cNvPr id="286" name="图片 28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344150" y="52987575"/>
          <a:ext cx="0" cy="6640830"/>
        </a:xfrm>
        <a:prstGeom prst="rect">
          <a:avLst/>
        </a:prstGeom>
      </xdr:spPr>
    </xdr:pic>
    <xdr:clientData/>
  </xdr:oneCellAnchor>
  <xdr:oneCellAnchor>
    <xdr:from>
      <xdr:col>7</xdr:col>
      <xdr:colOff>638175</xdr:colOff>
      <xdr:row>90</xdr:row>
      <xdr:rowOff>0</xdr:rowOff>
    </xdr:from>
    <xdr:ext cx="0" cy="4785782"/>
    <xdr:pic>
      <xdr:nvPicPr>
        <xdr:cNvPr id="287" name="图片 28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372725" y="52987575"/>
          <a:ext cx="0" cy="4785360"/>
        </a:xfrm>
        <a:prstGeom prst="rect">
          <a:avLst/>
        </a:prstGeom>
      </xdr:spPr>
    </xdr:pic>
    <xdr:clientData/>
  </xdr:oneCellAnchor>
  <xdr:oneCellAnchor>
    <xdr:from>
      <xdr:col>7</xdr:col>
      <xdr:colOff>609601</xdr:colOff>
      <xdr:row>90</xdr:row>
      <xdr:rowOff>0</xdr:rowOff>
    </xdr:from>
    <xdr:ext cx="0" cy="6641041"/>
    <xdr:pic>
      <xdr:nvPicPr>
        <xdr:cNvPr id="288" name="图片 287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344150" y="52987575"/>
          <a:ext cx="0" cy="6640830"/>
        </a:xfrm>
        <a:prstGeom prst="rect">
          <a:avLst/>
        </a:prstGeom>
      </xdr:spPr>
    </xdr:pic>
    <xdr:clientData/>
  </xdr:oneCellAnchor>
  <xdr:oneCellAnchor>
    <xdr:from>
      <xdr:col>7</xdr:col>
      <xdr:colOff>638175</xdr:colOff>
      <xdr:row>90</xdr:row>
      <xdr:rowOff>0</xdr:rowOff>
    </xdr:from>
    <xdr:ext cx="0" cy="4785782"/>
    <xdr:pic>
      <xdr:nvPicPr>
        <xdr:cNvPr id="289" name="图片 288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372725" y="52987575"/>
          <a:ext cx="0" cy="4785360"/>
        </a:xfrm>
        <a:prstGeom prst="rect">
          <a:avLst/>
        </a:prstGeom>
      </xdr:spPr>
    </xdr:pic>
    <xdr:clientData/>
  </xdr:oneCellAnchor>
  <xdr:oneCellAnchor>
    <xdr:from>
      <xdr:col>7</xdr:col>
      <xdr:colOff>1238250</xdr:colOff>
      <xdr:row>90</xdr:row>
      <xdr:rowOff>0</xdr:rowOff>
    </xdr:from>
    <xdr:ext cx="0" cy="6262159"/>
    <xdr:pic>
      <xdr:nvPicPr>
        <xdr:cNvPr id="290" name="图片 289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72800" y="52987575"/>
          <a:ext cx="0" cy="6261735"/>
        </a:xfrm>
        <a:prstGeom prst="rect">
          <a:avLst/>
        </a:prstGeom>
      </xdr:spPr>
    </xdr:pic>
    <xdr:clientData/>
  </xdr:oneCellAnchor>
  <xdr:oneCellAnchor>
    <xdr:from>
      <xdr:col>7</xdr:col>
      <xdr:colOff>561976</xdr:colOff>
      <xdr:row>90</xdr:row>
      <xdr:rowOff>0</xdr:rowOff>
    </xdr:from>
    <xdr:ext cx="0" cy="8475134"/>
    <xdr:pic>
      <xdr:nvPicPr>
        <xdr:cNvPr id="291" name="图片 29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296525" y="52987575"/>
          <a:ext cx="0" cy="8474710"/>
        </a:xfrm>
        <a:prstGeom prst="rect">
          <a:avLst/>
        </a:prstGeom>
      </xdr:spPr>
    </xdr:pic>
    <xdr:clientData/>
  </xdr:oneCellAnchor>
  <xdr:oneCellAnchor>
    <xdr:from>
      <xdr:col>7</xdr:col>
      <xdr:colOff>638175</xdr:colOff>
      <xdr:row>90</xdr:row>
      <xdr:rowOff>0</xdr:rowOff>
    </xdr:from>
    <xdr:ext cx="0" cy="8456083"/>
    <xdr:pic>
      <xdr:nvPicPr>
        <xdr:cNvPr id="292" name="图片 291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372725" y="52987575"/>
          <a:ext cx="0" cy="8455660"/>
        </a:xfrm>
        <a:prstGeom prst="rect">
          <a:avLst/>
        </a:prstGeom>
      </xdr:spPr>
    </xdr:pic>
    <xdr:clientData/>
  </xdr:oneCellAnchor>
  <xdr:oneCellAnchor>
    <xdr:from>
      <xdr:col>7</xdr:col>
      <xdr:colOff>1238250</xdr:colOff>
      <xdr:row>90</xdr:row>
      <xdr:rowOff>0</xdr:rowOff>
    </xdr:from>
    <xdr:ext cx="0" cy="6262159"/>
    <xdr:pic>
      <xdr:nvPicPr>
        <xdr:cNvPr id="293" name="图片 29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72800" y="52987575"/>
          <a:ext cx="0" cy="6261735"/>
        </a:xfrm>
        <a:prstGeom prst="rect">
          <a:avLst/>
        </a:prstGeom>
      </xdr:spPr>
    </xdr:pic>
    <xdr:clientData/>
  </xdr:oneCellAnchor>
  <xdr:oneCellAnchor>
    <xdr:from>
      <xdr:col>7</xdr:col>
      <xdr:colOff>561976</xdr:colOff>
      <xdr:row>90</xdr:row>
      <xdr:rowOff>0</xdr:rowOff>
    </xdr:from>
    <xdr:ext cx="0" cy="8475134"/>
    <xdr:pic>
      <xdr:nvPicPr>
        <xdr:cNvPr id="294" name="图片 29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296525" y="52987575"/>
          <a:ext cx="0" cy="8474710"/>
        </a:xfrm>
        <a:prstGeom prst="rect">
          <a:avLst/>
        </a:prstGeom>
      </xdr:spPr>
    </xdr:pic>
    <xdr:clientData/>
  </xdr:oneCellAnchor>
  <xdr:oneCellAnchor>
    <xdr:from>
      <xdr:col>7</xdr:col>
      <xdr:colOff>638175</xdr:colOff>
      <xdr:row>90</xdr:row>
      <xdr:rowOff>0</xdr:rowOff>
    </xdr:from>
    <xdr:ext cx="0" cy="8456083"/>
    <xdr:pic>
      <xdr:nvPicPr>
        <xdr:cNvPr id="295" name="图片 294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372725" y="52987575"/>
          <a:ext cx="0" cy="8455660"/>
        </a:xfrm>
        <a:prstGeom prst="rect">
          <a:avLst/>
        </a:prstGeom>
      </xdr:spPr>
    </xdr:pic>
    <xdr:clientData/>
  </xdr:oneCellAnchor>
  <xdr:oneCellAnchor>
    <xdr:from>
      <xdr:col>7</xdr:col>
      <xdr:colOff>600075</xdr:colOff>
      <xdr:row>90</xdr:row>
      <xdr:rowOff>0</xdr:rowOff>
    </xdr:from>
    <xdr:ext cx="0" cy="8587914"/>
    <xdr:pic>
      <xdr:nvPicPr>
        <xdr:cNvPr id="296" name="图片 29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334625" y="52987575"/>
          <a:ext cx="0" cy="8587740"/>
        </a:xfrm>
        <a:prstGeom prst="rect">
          <a:avLst/>
        </a:prstGeom>
      </xdr:spPr>
    </xdr:pic>
    <xdr:clientData/>
  </xdr:oneCellAnchor>
  <xdr:oneCellAnchor>
    <xdr:from>
      <xdr:col>7</xdr:col>
      <xdr:colOff>600075</xdr:colOff>
      <xdr:row>90</xdr:row>
      <xdr:rowOff>0</xdr:rowOff>
    </xdr:from>
    <xdr:ext cx="0" cy="8587914"/>
    <xdr:pic>
      <xdr:nvPicPr>
        <xdr:cNvPr id="297" name="图片 29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334625" y="52987575"/>
          <a:ext cx="0" cy="8587740"/>
        </a:xfrm>
        <a:prstGeom prst="rect">
          <a:avLst/>
        </a:prstGeom>
      </xdr:spPr>
    </xdr:pic>
    <xdr:clientData/>
  </xdr:oneCellAnchor>
  <xdr:oneCellAnchor>
    <xdr:from>
      <xdr:col>7</xdr:col>
      <xdr:colOff>600075</xdr:colOff>
      <xdr:row>90</xdr:row>
      <xdr:rowOff>0</xdr:rowOff>
    </xdr:from>
    <xdr:ext cx="0" cy="8587914"/>
    <xdr:pic>
      <xdr:nvPicPr>
        <xdr:cNvPr id="298" name="图片 29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334625" y="52987575"/>
          <a:ext cx="0" cy="8587740"/>
        </a:xfrm>
        <a:prstGeom prst="rect">
          <a:avLst/>
        </a:prstGeom>
      </xdr:spPr>
    </xdr:pic>
    <xdr:clientData/>
  </xdr:oneCellAnchor>
  <xdr:oneCellAnchor>
    <xdr:from>
      <xdr:col>7</xdr:col>
      <xdr:colOff>1238250</xdr:colOff>
      <xdr:row>90</xdr:row>
      <xdr:rowOff>0</xdr:rowOff>
    </xdr:from>
    <xdr:ext cx="0" cy="6262158"/>
    <xdr:pic>
      <xdr:nvPicPr>
        <xdr:cNvPr id="299" name="图片 298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72800" y="52987575"/>
          <a:ext cx="0" cy="6261735"/>
        </a:xfrm>
        <a:prstGeom prst="rect">
          <a:avLst/>
        </a:prstGeom>
      </xdr:spPr>
    </xdr:pic>
    <xdr:clientData/>
  </xdr:oneCellAnchor>
  <xdr:oneCellAnchor>
    <xdr:from>
      <xdr:col>7</xdr:col>
      <xdr:colOff>1457326</xdr:colOff>
      <xdr:row>90</xdr:row>
      <xdr:rowOff>0</xdr:rowOff>
    </xdr:from>
    <xdr:ext cx="0" cy="6262158"/>
    <xdr:pic>
      <xdr:nvPicPr>
        <xdr:cNvPr id="300" name="图片 299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191875" y="52987575"/>
          <a:ext cx="0" cy="6261735"/>
        </a:xfrm>
        <a:prstGeom prst="rect">
          <a:avLst/>
        </a:prstGeom>
      </xdr:spPr>
    </xdr:pic>
    <xdr:clientData/>
  </xdr:oneCellAnchor>
  <xdr:oneCellAnchor>
    <xdr:from>
      <xdr:col>7</xdr:col>
      <xdr:colOff>1209675</xdr:colOff>
      <xdr:row>90</xdr:row>
      <xdr:rowOff>0</xdr:rowOff>
    </xdr:from>
    <xdr:ext cx="0" cy="9158816"/>
    <xdr:pic>
      <xdr:nvPicPr>
        <xdr:cNvPr id="301" name="图片 300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44225" y="52987575"/>
          <a:ext cx="0" cy="9158605"/>
        </a:xfrm>
        <a:prstGeom prst="rect">
          <a:avLst/>
        </a:prstGeom>
      </xdr:spPr>
    </xdr:pic>
    <xdr:clientData/>
  </xdr:oneCellAnchor>
  <xdr:oneCellAnchor>
    <xdr:from>
      <xdr:col>7</xdr:col>
      <xdr:colOff>1428751</xdr:colOff>
      <xdr:row>90</xdr:row>
      <xdr:rowOff>0</xdr:rowOff>
    </xdr:from>
    <xdr:ext cx="0" cy="9158816"/>
    <xdr:pic>
      <xdr:nvPicPr>
        <xdr:cNvPr id="302" name="图片 301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163300" y="52987575"/>
          <a:ext cx="0" cy="9158605"/>
        </a:xfrm>
        <a:prstGeom prst="rect">
          <a:avLst/>
        </a:prstGeom>
      </xdr:spPr>
    </xdr:pic>
    <xdr:clientData/>
  </xdr:oneCellAnchor>
  <xdr:oneCellAnchor>
    <xdr:from>
      <xdr:col>7</xdr:col>
      <xdr:colOff>571500</xdr:colOff>
      <xdr:row>90</xdr:row>
      <xdr:rowOff>0</xdr:rowOff>
    </xdr:from>
    <xdr:ext cx="0" cy="6806142"/>
    <xdr:pic>
      <xdr:nvPicPr>
        <xdr:cNvPr id="303" name="图片 302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306050" y="52987575"/>
          <a:ext cx="0" cy="6805930"/>
        </a:xfrm>
        <a:prstGeom prst="rect">
          <a:avLst/>
        </a:prstGeom>
      </xdr:spPr>
    </xdr:pic>
    <xdr:clientData/>
  </xdr:oneCellAnchor>
  <xdr:oneCellAnchor>
    <xdr:from>
      <xdr:col>7</xdr:col>
      <xdr:colOff>600075</xdr:colOff>
      <xdr:row>90</xdr:row>
      <xdr:rowOff>0</xdr:rowOff>
    </xdr:from>
    <xdr:ext cx="0" cy="4629125"/>
    <xdr:pic>
      <xdr:nvPicPr>
        <xdr:cNvPr id="304" name="图片 30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334625" y="52987575"/>
          <a:ext cx="0" cy="4628515"/>
        </a:xfrm>
        <a:prstGeom prst="rect">
          <a:avLst/>
        </a:prstGeom>
      </xdr:spPr>
    </xdr:pic>
    <xdr:clientData/>
  </xdr:oneCellAnchor>
  <xdr:oneCellAnchor>
    <xdr:from>
      <xdr:col>7</xdr:col>
      <xdr:colOff>600075</xdr:colOff>
      <xdr:row>90</xdr:row>
      <xdr:rowOff>0</xdr:rowOff>
    </xdr:from>
    <xdr:ext cx="0" cy="4629125"/>
    <xdr:pic>
      <xdr:nvPicPr>
        <xdr:cNvPr id="305" name="图片 30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334625" y="52987575"/>
          <a:ext cx="0" cy="4628515"/>
        </a:xfrm>
        <a:prstGeom prst="rect">
          <a:avLst/>
        </a:prstGeom>
      </xdr:spPr>
    </xdr:pic>
    <xdr:clientData/>
  </xdr:oneCellAnchor>
  <xdr:oneCellAnchor>
    <xdr:from>
      <xdr:col>7</xdr:col>
      <xdr:colOff>1238250</xdr:colOff>
      <xdr:row>90</xdr:row>
      <xdr:rowOff>0</xdr:rowOff>
    </xdr:from>
    <xdr:ext cx="0" cy="6634691"/>
    <xdr:pic>
      <xdr:nvPicPr>
        <xdr:cNvPr id="306" name="图片 305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72800" y="52987575"/>
          <a:ext cx="0" cy="6634480"/>
        </a:xfrm>
        <a:prstGeom prst="rect">
          <a:avLst/>
        </a:prstGeom>
      </xdr:spPr>
    </xdr:pic>
    <xdr:clientData/>
  </xdr:oneCellAnchor>
  <xdr:oneCellAnchor>
    <xdr:from>
      <xdr:col>7</xdr:col>
      <xdr:colOff>1209675</xdr:colOff>
      <xdr:row>90</xdr:row>
      <xdr:rowOff>0</xdr:rowOff>
    </xdr:from>
    <xdr:ext cx="0" cy="6625166"/>
    <xdr:pic>
      <xdr:nvPicPr>
        <xdr:cNvPr id="307" name="图片 306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44225" y="52987575"/>
          <a:ext cx="0" cy="6624955"/>
        </a:xfrm>
        <a:prstGeom prst="rect">
          <a:avLst/>
        </a:prstGeom>
      </xdr:spPr>
    </xdr:pic>
    <xdr:clientData/>
  </xdr:oneCellAnchor>
  <xdr:oneCellAnchor>
    <xdr:from>
      <xdr:col>7</xdr:col>
      <xdr:colOff>1428751</xdr:colOff>
      <xdr:row>90</xdr:row>
      <xdr:rowOff>0</xdr:rowOff>
    </xdr:from>
    <xdr:ext cx="0" cy="6625166"/>
    <xdr:pic>
      <xdr:nvPicPr>
        <xdr:cNvPr id="308" name="图片 307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163300" y="52987575"/>
          <a:ext cx="0" cy="6624955"/>
        </a:xfrm>
        <a:prstGeom prst="rect">
          <a:avLst/>
        </a:prstGeom>
      </xdr:spPr>
    </xdr:pic>
    <xdr:clientData/>
  </xdr:oneCellAnchor>
  <xdr:oneCellAnchor>
    <xdr:from>
      <xdr:col>7</xdr:col>
      <xdr:colOff>1209675</xdr:colOff>
      <xdr:row>90</xdr:row>
      <xdr:rowOff>0</xdr:rowOff>
    </xdr:from>
    <xdr:ext cx="0" cy="4538133"/>
    <xdr:pic>
      <xdr:nvPicPr>
        <xdr:cNvPr id="309" name="图片 308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44225" y="52987575"/>
          <a:ext cx="0" cy="4537710"/>
        </a:xfrm>
        <a:prstGeom prst="rect">
          <a:avLst/>
        </a:prstGeom>
      </xdr:spPr>
    </xdr:pic>
    <xdr:clientData/>
  </xdr:oneCellAnchor>
  <xdr:oneCellAnchor>
    <xdr:from>
      <xdr:col>7</xdr:col>
      <xdr:colOff>1428751</xdr:colOff>
      <xdr:row>90</xdr:row>
      <xdr:rowOff>0</xdr:rowOff>
    </xdr:from>
    <xdr:ext cx="0" cy="4538133"/>
    <xdr:pic>
      <xdr:nvPicPr>
        <xdr:cNvPr id="310" name="图片 309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163300" y="52987575"/>
          <a:ext cx="0" cy="4537710"/>
        </a:xfrm>
        <a:prstGeom prst="rect">
          <a:avLst/>
        </a:prstGeom>
      </xdr:spPr>
    </xdr:pic>
    <xdr:clientData/>
  </xdr:oneCellAnchor>
  <xdr:oneCellAnchor>
    <xdr:from>
      <xdr:col>7</xdr:col>
      <xdr:colOff>571500</xdr:colOff>
      <xdr:row>90</xdr:row>
      <xdr:rowOff>0</xdr:rowOff>
    </xdr:from>
    <xdr:ext cx="0" cy="6596591"/>
    <xdr:pic>
      <xdr:nvPicPr>
        <xdr:cNvPr id="311" name="图片 310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306050" y="52987575"/>
          <a:ext cx="0" cy="6596380"/>
        </a:xfrm>
        <a:prstGeom prst="rect">
          <a:avLst/>
        </a:prstGeom>
      </xdr:spPr>
    </xdr:pic>
    <xdr:clientData/>
  </xdr:oneCellAnchor>
  <xdr:oneCellAnchor>
    <xdr:from>
      <xdr:col>7</xdr:col>
      <xdr:colOff>561976</xdr:colOff>
      <xdr:row>90</xdr:row>
      <xdr:rowOff>0</xdr:rowOff>
    </xdr:from>
    <xdr:ext cx="0" cy="5427135"/>
    <xdr:pic>
      <xdr:nvPicPr>
        <xdr:cNvPr id="312" name="图片 31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296525" y="52987575"/>
          <a:ext cx="0" cy="5426710"/>
        </a:xfrm>
        <a:prstGeom prst="rect">
          <a:avLst/>
        </a:prstGeom>
      </xdr:spPr>
    </xdr:pic>
    <xdr:clientData/>
  </xdr:oneCellAnchor>
  <xdr:oneCellAnchor>
    <xdr:from>
      <xdr:col>7</xdr:col>
      <xdr:colOff>571500</xdr:colOff>
      <xdr:row>90</xdr:row>
      <xdr:rowOff>0</xdr:rowOff>
    </xdr:from>
    <xdr:ext cx="0" cy="4738133"/>
    <xdr:pic>
      <xdr:nvPicPr>
        <xdr:cNvPr id="313" name="图片 31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306050" y="52987575"/>
          <a:ext cx="0" cy="4737735"/>
        </a:xfrm>
        <a:prstGeom prst="rect">
          <a:avLst/>
        </a:prstGeom>
      </xdr:spPr>
    </xdr:pic>
    <xdr:clientData/>
  </xdr:oneCellAnchor>
  <xdr:oneCellAnchor>
    <xdr:from>
      <xdr:col>7</xdr:col>
      <xdr:colOff>600075</xdr:colOff>
      <xdr:row>90</xdr:row>
      <xdr:rowOff>0</xdr:rowOff>
    </xdr:from>
    <xdr:ext cx="0" cy="4629125"/>
    <xdr:pic>
      <xdr:nvPicPr>
        <xdr:cNvPr id="314" name="图片 31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334625" y="52987575"/>
          <a:ext cx="0" cy="4628515"/>
        </a:xfrm>
        <a:prstGeom prst="rect">
          <a:avLst/>
        </a:prstGeom>
      </xdr:spPr>
    </xdr:pic>
    <xdr:clientData/>
  </xdr:oneCellAnchor>
  <xdr:oneCellAnchor>
    <xdr:from>
      <xdr:col>7</xdr:col>
      <xdr:colOff>600075</xdr:colOff>
      <xdr:row>90</xdr:row>
      <xdr:rowOff>0</xdr:rowOff>
    </xdr:from>
    <xdr:ext cx="0" cy="4629125"/>
    <xdr:pic>
      <xdr:nvPicPr>
        <xdr:cNvPr id="315" name="图片 31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334625" y="52987575"/>
          <a:ext cx="0" cy="4628515"/>
        </a:xfrm>
        <a:prstGeom prst="rect">
          <a:avLst/>
        </a:prstGeom>
      </xdr:spPr>
    </xdr:pic>
    <xdr:clientData/>
  </xdr:oneCellAnchor>
  <xdr:oneCellAnchor>
    <xdr:from>
      <xdr:col>7</xdr:col>
      <xdr:colOff>600075</xdr:colOff>
      <xdr:row>90</xdr:row>
      <xdr:rowOff>0</xdr:rowOff>
    </xdr:from>
    <xdr:ext cx="0" cy="4629125"/>
    <xdr:pic>
      <xdr:nvPicPr>
        <xdr:cNvPr id="316" name="图片 31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334625" y="52987575"/>
          <a:ext cx="0" cy="4628515"/>
        </a:xfrm>
        <a:prstGeom prst="rect">
          <a:avLst/>
        </a:prstGeom>
      </xdr:spPr>
    </xdr:pic>
    <xdr:clientData/>
  </xdr:oneCellAnchor>
  <xdr:oneCellAnchor>
    <xdr:from>
      <xdr:col>7</xdr:col>
      <xdr:colOff>609601</xdr:colOff>
      <xdr:row>90</xdr:row>
      <xdr:rowOff>0</xdr:rowOff>
    </xdr:from>
    <xdr:ext cx="0" cy="5917142"/>
    <xdr:pic>
      <xdr:nvPicPr>
        <xdr:cNvPr id="317" name="图片 316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344150" y="52987575"/>
          <a:ext cx="0" cy="5916930"/>
        </a:xfrm>
        <a:prstGeom prst="rect">
          <a:avLst/>
        </a:prstGeom>
      </xdr:spPr>
    </xdr:pic>
    <xdr:clientData/>
  </xdr:oneCellAnchor>
  <xdr:oneCellAnchor>
    <xdr:from>
      <xdr:col>7</xdr:col>
      <xdr:colOff>609601</xdr:colOff>
      <xdr:row>90</xdr:row>
      <xdr:rowOff>0</xdr:rowOff>
    </xdr:from>
    <xdr:ext cx="0" cy="5917142"/>
    <xdr:pic>
      <xdr:nvPicPr>
        <xdr:cNvPr id="318" name="图片 317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344150" y="52987575"/>
          <a:ext cx="0" cy="5916930"/>
        </a:xfrm>
        <a:prstGeom prst="rect">
          <a:avLst/>
        </a:prstGeom>
      </xdr:spPr>
    </xdr:pic>
    <xdr:clientData/>
  </xdr:oneCellAnchor>
  <xdr:oneCellAnchor>
    <xdr:from>
      <xdr:col>7</xdr:col>
      <xdr:colOff>571500</xdr:colOff>
      <xdr:row>90</xdr:row>
      <xdr:rowOff>0</xdr:rowOff>
    </xdr:from>
    <xdr:ext cx="0" cy="7652807"/>
    <xdr:pic>
      <xdr:nvPicPr>
        <xdr:cNvPr id="319" name="图片 318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306050" y="52987575"/>
          <a:ext cx="0" cy="7652385"/>
        </a:xfrm>
        <a:prstGeom prst="rect">
          <a:avLst/>
        </a:prstGeom>
      </xdr:spPr>
    </xdr:pic>
    <xdr:clientData/>
  </xdr:oneCellAnchor>
  <xdr:oneCellAnchor>
    <xdr:from>
      <xdr:col>7</xdr:col>
      <xdr:colOff>571500</xdr:colOff>
      <xdr:row>90</xdr:row>
      <xdr:rowOff>0</xdr:rowOff>
    </xdr:from>
    <xdr:ext cx="0" cy="6814607"/>
    <xdr:pic>
      <xdr:nvPicPr>
        <xdr:cNvPr id="320" name="图片 31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306050" y="52987575"/>
          <a:ext cx="0" cy="6814185"/>
        </a:xfrm>
        <a:prstGeom prst="rect">
          <a:avLst/>
        </a:prstGeom>
      </xdr:spPr>
    </xdr:pic>
    <xdr:clientData/>
  </xdr:oneCellAnchor>
  <xdr:oneCellAnchor>
    <xdr:from>
      <xdr:col>7</xdr:col>
      <xdr:colOff>609601</xdr:colOff>
      <xdr:row>90</xdr:row>
      <xdr:rowOff>0</xdr:rowOff>
    </xdr:from>
    <xdr:ext cx="0" cy="5917142"/>
    <xdr:pic>
      <xdr:nvPicPr>
        <xdr:cNvPr id="321" name="图片 320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344150" y="52987575"/>
          <a:ext cx="0" cy="5916930"/>
        </a:xfrm>
        <a:prstGeom prst="rect">
          <a:avLst/>
        </a:prstGeom>
      </xdr:spPr>
    </xdr:pic>
    <xdr:clientData/>
  </xdr:oneCellAnchor>
  <xdr:oneCellAnchor>
    <xdr:from>
      <xdr:col>7</xdr:col>
      <xdr:colOff>609601</xdr:colOff>
      <xdr:row>90</xdr:row>
      <xdr:rowOff>0</xdr:rowOff>
    </xdr:from>
    <xdr:ext cx="0" cy="5917142"/>
    <xdr:pic>
      <xdr:nvPicPr>
        <xdr:cNvPr id="322" name="图片 321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344150" y="52987575"/>
          <a:ext cx="0" cy="5916930"/>
        </a:xfrm>
        <a:prstGeom prst="rect">
          <a:avLst/>
        </a:prstGeom>
      </xdr:spPr>
    </xdr:pic>
    <xdr:clientData/>
  </xdr:oneCellAnchor>
  <xdr:oneCellAnchor>
    <xdr:from>
      <xdr:col>7</xdr:col>
      <xdr:colOff>609601</xdr:colOff>
      <xdr:row>90</xdr:row>
      <xdr:rowOff>0</xdr:rowOff>
    </xdr:from>
    <xdr:ext cx="0" cy="5917142"/>
    <xdr:pic>
      <xdr:nvPicPr>
        <xdr:cNvPr id="323" name="图片 322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344150" y="52987575"/>
          <a:ext cx="0" cy="5916930"/>
        </a:xfrm>
        <a:prstGeom prst="rect">
          <a:avLst/>
        </a:prstGeom>
      </xdr:spPr>
    </xdr:pic>
    <xdr:clientData/>
  </xdr:oneCellAnchor>
  <xdr:oneCellAnchor>
    <xdr:from>
      <xdr:col>7</xdr:col>
      <xdr:colOff>571500</xdr:colOff>
      <xdr:row>90</xdr:row>
      <xdr:rowOff>0</xdr:rowOff>
    </xdr:from>
    <xdr:ext cx="0" cy="7652807"/>
    <xdr:pic>
      <xdr:nvPicPr>
        <xdr:cNvPr id="324" name="图片 323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306050" y="52987575"/>
          <a:ext cx="0" cy="7652385"/>
        </a:xfrm>
        <a:prstGeom prst="rect">
          <a:avLst/>
        </a:prstGeom>
      </xdr:spPr>
    </xdr:pic>
    <xdr:clientData/>
  </xdr:oneCellAnchor>
  <xdr:oneCellAnchor>
    <xdr:from>
      <xdr:col>7</xdr:col>
      <xdr:colOff>1238250</xdr:colOff>
      <xdr:row>90</xdr:row>
      <xdr:rowOff>0</xdr:rowOff>
    </xdr:from>
    <xdr:ext cx="0" cy="6262158"/>
    <xdr:pic>
      <xdr:nvPicPr>
        <xdr:cNvPr id="325" name="图片 32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72800" y="52987575"/>
          <a:ext cx="0" cy="6261735"/>
        </a:xfrm>
        <a:prstGeom prst="rect">
          <a:avLst/>
        </a:prstGeom>
      </xdr:spPr>
    </xdr:pic>
    <xdr:clientData/>
  </xdr:oneCellAnchor>
  <xdr:oneCellAnchor>
    <xdr:from>
      <xdr:col>7</xdr:col>
      <xdr:colOff>1457326</xdr:colOff>
      <xdr:row>90</xdr:row>
      <xdr:rowOff>0</xdr:rowOff>
    </xdr:from>
    <xdr:ext cx="0" cy="6262158"/>
    <xdr:pic>
      <xdr:nvPicPr>
        <xdr:cNvPr id="326" name="图片 325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191875" y="52987575"/>
          <a:ext cx="0" cy="6261735"/>
        </a:xfrm>
        <a:prstGeom prst="rect">
          <a:avLst/>
        </a:prstGeom>
      </xdr:spPr>
    </xdr:pic>
    <xdr:clientData/>
  </xdr:oneCellAnchor>
  <xdr:oneCellAnchor>
    <xdr:from>
      <xdr:col>7</xdr:col>
      <xdr:colOff>1238250</xdr:colOff>
      <xdr:row>90</xdr:row>
      <xdr:rowOff>0</xdr:rowOff>
    </xdr:from>
    <xdr:ext cx="0" cy="6262158"/>
    <xdr:pic>
      <xdr:nvPicPr>
        <xdr:cNvPr id="327" name="图片 326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72800" y="52987575"/>
          <a:ext cx="0" cy="6261735"/>
        </a:xfrm>
        <a:prstGeom prst="rect">
          <a:avLst/>
        </a:prstGeom>
      </xdr:spPr>
    </xdr:pic>
    <xdr:clientData/>
  </xdr:oneCellAnchor>
  <xdr:oneCellAnchor>
    <xdr:from>
      <xdr:col>7</xdr:col>
      <xdr:colOff>1457326</xdr:colOff>
      <xdr:row>90</xdr:row>
      <xdr:rowOff>0</xdr:rowOff>
    </xdr:from>
    <xdr:ext cx="0" cy="6262158"/>
    <xdr:pic>
      <xdr:nvPicPr>
        <xdr:cNvPr id="328" name="图片 327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191875" y="52987575"/>
          <a:ext cx="0" cy="6261735"/>
        </a:xfrm>
        <a:prstGeom prst="rect">
          <a:avLst/>
        </a:prstGeom>
      </xdr:spPr>
    </xdr:pic>
    <xdr:clientData/>
  </xdr:oneCellAnchor>
  <xdr:oneCellAnchor>
    <xdr:from>
      <xdr:col>7</xdr:col>
      <xdr:colOff>609601</xdr:colOff>
      <xdr:row>90</xdr:row>
      <xdr:rowOff>0</xdr:rowOff>
    </xdr:from>
    <xdr:ext cx="0" cy="5917141"/>
    <xdr:pic>
      <xdr:nvPicPr>
        <xdr:cNvPr id="329" name="图片 328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344150" y="52987575"/>
          <a:ext cx="0" cy="5916930"/>
        </a:xfrm>
        <a:prstGeom prst="rect">
          <a:avLst/>
        </a:prstGeom>
      </xdr:spPr>
    </xdr:pic>
    <xdr:clientData/>
  </xdr:oneCellAnchor>
  <xdr:oneCellAnchor>
    <xdr:from>
      <xdr:col>7</xdr:col>
      <xdr:colOff>638175</xdr:colOff>
      <xdr:row>90</xdr:row>
      <xdr:rowOff>0</xdr:rowOff>
    </xdr:from>
    <xdr:ext cx="0" cy="8519582"/>
    <xdr:pic>
      <xdr:nvPicPr>
        <xdr:cNvPr id="330" name="图片 329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372725" y="52987575"/>
          <a:ext cx="0" cy="8519160"/>
        </a:xfrm>
        <a:prstGeom prst="rect">
          <a:avLst/>
        </a:prstGeom>
      </xdr:spPr>
    </xdr:pic>
    <xdr:clientData/>
  </xdr:oneCellAnchor>
  <xdr:oneCellAnchor>
    <xdr:from>
      <xdr:col>7</xdr:col>
      <xdr:colOff>609601</xdr:colOff>
      <xdr:row>90</xdr:row>
      <xdr:rowOff>0</xdr:rowOff>
    </xdr:from>
    <xdr:ext cx="0" cy="5917141"/>
    <xdr:pic>
      <xdr:nvPicPr>
        <xdr:cNvPr id="331" name="图片 330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344150" y="52987575"/>
          <a:ext cx="0" cy="5916930"/>
        </a:xfrm>
        <a:prstGeom prst="rect">
          <a:avLst/>
        </a:prstGeom>
      </xdr:spPr>
    </xdr:pic>
    <xdr:clientData/>
  </xdr:oneCellAnchor>
  <xdr:oneCellAnchor>
    <xdr:from>
      <xdr:col>7</xdr:col>
      <xdr:colOff>638175</xdr:colOff>
      <xdr:row>90</xdr:row>
      <xdr:rowOff>0</xdr:rowOff>
    </xdr:from>
    <xdr:ext cx="0" cy="8519582"/>
    <xdr:pic>
      <xdr:nvPicPr>
        <xdr:cNvPr id="332" name="图片 331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372725" y="52987575"/>
          <a:ext cx="0" cy="8519160"/>
        </a:xfrm>
        <a:prstGeom prst="rect">
          <a:avLst/>
        </a:prstGeom>
      </xdr:spPr>
    </xdr:pic>
    <xdr:clientData/>
  </xdr:oneCellAnchor>
  <xdr:oneCellAnchor>
    <xdr:from>
      <xdr:col>7</xdr:col>
      <xdr:colOff>600075</xdr:colOff>
      <xdr:row>90</xdr:row>
      <xdr:rowOff>0</xdr:rowOff>
    </xdr:from>
    <xdr:ext cx="0" cy="8587914"/>
    <xdr:pic>
      <xdr:nvPicPr>
        <xdr:cNvPr id="333" name="图片 33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334625" y="52987575"/>
          <a:ext cx="0" cy="8587740"/>
        </a:xfrm>
        <a:prstGeom prst="rect">
          <a:avLst/>
        </a:prstGeom>
      </xdr:spPr>
    </xdr:pic>
    <xdr:clientData/>
  </xdr:oneCellAnchor>
  <xdr:oneCellAnchor>
    <xdr:from>
      <xdr:col>7</xdr:col>
      <xdr:colOff>600075</xdr:colOff>
      <xdr:row>90</xdr:row>
      <xdr:rowOff>0</xdr:rowOff>
    </xdr:from>
    <xdr:ext cx="0" cy="8587914"/>
    <xdr:pic>
      <xdr:nvPicPr>
        <xdr:cNvPr id="334" name="图片 33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334625" y="52987575"/>
          <a:ext cx="0" cy="8587740"/>
        </a:xfrm>
        <a:prstGeom prst="rect">
          <a:avLst/>
        </a:prstGeom>
      </xdr:spPr>
    </xdr:pic>
    <xdr:clientData/>
  </xdr:oneCellAnchor>
  <xdr:oneCellAnchor>
    <xdr:from>
      <xdr:col>7</xdr:col>
      <xdr:colOff>600075</xdr:colOff>
      <xdr:row>90</xdr:row>
      <xdr:rowOff>0</xdr:rowOff>
    </xdr:from>
    <xdr:ext cx="0" cy="8587914"/>
    <xdr:pic>
      <xdr:nvPicPr>
        <xdr:cNvPr id="335" name="图片 33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334625" y="52987575"/>
          <a:ext cx="0" cy="8587740"/>
        </a:xfrm>
        <a:prstGeom prst="rect">
          <a:avLst/>
        </a:prstGeom>
      </xdr:spPr>
    </xdr:pic>
    <xdr:clientData/>
  </xdr:oneCellAnchor>
  <xdr:oneCellAnchor>
    <xdr:from>
      <xdr:col>7</xdr:col>
      <xdr:colOff>638175</xdr:colOff>
      <xdr:row>90</xdr:row>
      <xdr:rowOff>0</xdr:rowOff>
    </xdr:from>
    <xdr:ext cx="0" cy="7300382"/>
    <xdr:pic>
      <xdr:nvPicPr>
        <xdr:cNvPr id="336" name="图片 335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372725" y="52987575"/>
          <a:ext cx="0" cy="7299960"/>
        </a:xfrm>
        <a:prstGeom prst="rect">
          <a:avLst/>
        </a:prstGeom>
      </xdr:spPr>
    </xdr:pic>
    <xdr:clientData/>
  </xdr:oneCellAnchor>
  <xdr:oneCellAnchor>
    <xdr:from>
      <xdr:col>7</xdr:col>
      <xdr:colOff>1238250</xdr:colOff>
      <xdr:row>90</xdr:row>
      <xdr:rowOff>0</xdr:rowOff>
    </xdr:from>
    <xdr:ext cx="0" cy="4890558"/>
    <xdr:pic>
      <xdr:nvPicPr>
        <xdr:cNvPr id="337" name="图片 336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72800" y="52987575"/>
          <a:ext cx="0" cy="4890135"/>
        </a:xfrm>
        <a:prstGeom prst="rect">
          <a:avLst/>
        </a:prstGeom>
      </xdr:spPr>
    </xdr:pic>
    <xdr:clientData/>
  </xdr:oneCellAnchor>
  <xdr:oneCellAnchor>
    <xdr:from>
      <xdr:col>7</xdr:col>
      <xdr:colOff>1457326</xdr:colOff>
      <xdr:row>90</xdr:row>
      <xdr:rowOff>0</xdr:rowOff>
    </xdr:from>
    <xdr:ext cx="0" cy="4890558"/>
    <xdr:pic>
      <xdr:nvPicPr>
        <xdr:cNvPr id="338" name="图片 337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191875" y="52987575"/>
          <a:ext cx="0" cy="4890135"/>
        </a:xfrm>
        <a:prstGeom prst="rect">
          <a:avLst/>
        </a:prstGeom>
      </xdr:spPr>
    </xdr:pic>
    <xdr:clientData/>
  </xdr:oneCellAnchor>
  <xdr:oneCellAnchor>
    <xdr:from>
      <xdr:col>7</xdr:col>
      <xdr:colOff>571500</xdr:colOff>
      <xdr:row>90</xdr:row>
      <xdr:rowOff>0</xdr:rowOff>
    </xdr:from>
    <xdr:ext cx="0" cy="4710642"/>
    <xdr:pic>
      <xdr:nvPicPr>
        <xdr:cNvPr id="339" name="图片 338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306050" y="52987575"/>
          <a:ext cx="0" cy="4710430"/>
        </a:xfrm>
        <a:prstGeom prst="rect">
          <a:avLst/>
        </a:prstGeom>
      </xdr:spPr>
    </xdr:pic>
    <xdr:clientData/>
  </xdr:oneCellAnchor>
  <xdr:oneCellAnchor>
    <xdr:from>
      <xdr:col>7</xdr:col>
      <xdr:colOff>1238250</xdr:colOff>
      <xdr:row>90</xdr:row>
      <xdr:rowOff>0</xdr:rowOff>
    </xdr:from>
    <xdr:ext cx="0" cy="4539191"/>
    <xdr:pic>
      <xdr:nvPicPr>
        <xdr:cNvPr id="340" name="图片 339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72800" y="52987575"/>
          <a:ext cx="0" cy="4538980"/>
        </a:xfrm>
        <a:prstGeom prst="rect">
          <a:avLst/>
        </a:prstGeom>
      </xdr:spPr>
    </xdr:pic>
    <xdr:clientData/>
  </xdr:oneCellAnchor>
  <xdr:oneCellAnchor>
    <xdr:from>
      <xdr:col>7</xdr:col>
      <xdr:colOff>1457326</xdr:colOff>
      <xdr:row>90</xdr:row>
      <xdr:rowOff>0</xdr:rowOff>
    </xdr:from>
    <xdr:ext cx="0" cy="4539191"/>
    <xdr:pic>
      <xdr:nvPicPr>
        <xdr:cNvPr id="341" name="图片 340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191875" y="52987575"/>
          <a:ext cx="0" cy="4538980"/>
        </a:xfrm>
        <a:prstGeom prst="rect">
          <a:avLst/>
        </a:prstGeom>
      </xdr:spPr>
    </xdr:pic>
    <xdr:clientData/>
  </xdr:oneCellAnchor>
  <xdr:oneCellAnchor>
    <xdr:from>
      <xdr:col>7</xdr:col>
      <xdr:colOff>1209675</xdr:colOff>
      <xdr:row>90</xdr:row>
      <xdr:rowOff>0</xdr:rowOff>
    </xdr:from>
    <xdr:ext cx="0" cy="6206066"/>
    <xdr:pic>
      <xdr:nvPicPr>
        <xdr:cNvPr id="342" name="图片 341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44225" y="52987575"/>
          <a:ext cx="0" cy="6205855"/>
        </a:xfrm>
        <a:prstGeom prst="rect">
          <a:avLst/>
        </a:prstGeom>
      </xdr:spPr>
    </xdr:pic>
    <xdr:clientData/>
  </xdr:oneCellAnchor>
  <xdr:oneCellAnchor>
    <xdr:from>
      <xdr:col>7</xdr:col>
      <xdr:colOff>1428751</xdr:colOff>
      <xdr:row>90</xdr:row>
      <xdr:rowOff>0</xdr:rowOff>
    </xdr:from>
    <xdr:ext cx="0" cy="6206066"/>
    <xdr:pic>
      <xdr:nvPicPr>
        <xdr:cNvPr id="343" name="图片 342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163300" y="52987575"/>
          <a:ext cx="0" cy="6205855"/>
        </a:xfrm>
        <a:prstGeom prst="rect">
          <a:avLst/>
        </a:prstGeom>
      </xdr:spPr>
    </xdr:pic>
    <xdr:clientData/>
  </xdr:oneCellAnchor>
  <xdr:oneCellAnchor>
    <xdr:from>
      <xdr:col>7</xdr:col>
      <xdr:colOff>571500</xdr:colOff>
      <xdr:row>90</xdr:row>
      <xdr:rowOff>0</xdr:rowOff>
    </xdr:from>
    <xdr:ext cx="0" cy="6177491"/>
    <xdr:pic>
      <xdr:nvPicPr>
        <xdr:cNvPr id="344" name="图片 343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306050" y="52987575"/>
          <a:ext cx="0" cy="6177280"/>
        </a:xfrm>
        <a:prstGeom prst="rect">
          <a:avLst/>
        </a:prstGeom>
      </xdr:spPr>
    </xdr:pic>
    <xdr:clientData/>
  </xdr:oneCellAnchor>
  <xdr:oneCellAnchor>
    <xdr:from>
      <xdr:col>7</xdr:col>
      <xdr:colOff>571500</xdr:colOff>
      <xdr:row>90</xdr:row>
      <xdr:rowOff>0</xdr:rowOff>
    </xdr:from>
    <xdr:ext cx="0" cy="7024157"/>
    <xdr:pic>
      <xdr:nvPicPr>
        <xdr:cNvPr id="345" name="图片 34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306050" y="52987575"/>
          <a:ext cx="0" cy="7023735"/>
        </a:xfrm>
        <a:prstGeom prst="rect">
          <a:avLst/>
        </a:prstGeom>
      </xdr:spPr>
    </xdr:pic>
    <xdr:clientData/>
  </xdr:oneCellAnchor>
  <xdr:oneCellAnchor>
    <xdr:from>
      <xdr:col>7</xdr:col>
      <xdr:colOff>571500</xdr:colOff>
      <xdr:row>90</xdr:row>
      <xdr:rowOff>0</xdr:rowOff>
    </xdr:from>
    <xdr:ext cx="0" cy="4719107"/>
    <xdr:pic>
      <xdr:nvPicPr>
        <xdr:cNvPr id="346" name="图片 34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306050" y="52987575"/>
          <a:ext cx="0" cy="4718685"/>
        </a:xfrm>
        <a:prstGeom prst="rect">
          <a:avLst/>
        </a:prstGeom>
      </xdr:spPr>
    </xdr:pic>
    <xdr:clientData/>
  </xdr:oneCellAnchor>
  <xdr:oneCellAnchor>
    <xdr:from>
      <xdr:col>7</xdr:col>
      <xdr:colOff>571500</xdr:colOff>
      <xdr:row>90</xdr:row>
      <xdr:rowOff>0</xdr:rowOff>
    </xdr:from>
    <xdr:ext cx="0" cy="7024157"/>
    <xdr:pic>
      <xdr:nvPicPr>
        <xdr:cNvPr id="347" name="图片 346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306050" y="52987575"/>
          <a:ext cx="0" cy="7023735"/>
        </a:xfrm>
        <a:prstGeom prst="rect">
          <a:avLst/>
        </a:prstGeom>
      </xdr:spPr>
    </xdr:pic>
    <xdr:clientData/>
  </xdr:oneCellAnchor>
  <xdr:oneCellAnchor>
    <xdr:from>
      <xdr:col>7</xdr:col>
      <xdr:colOff>1238250</xdr:colOff>
      <xdr:row>90</xdr:row>
      <xdr:rowOff>0</xdr:rowOff>
    </xdr:from>
    <xdr:ext cx="0" cy="4890558"/>
    <xdr:pic>
      <xdr:nvPicPr>
        <xdr:cNvPr id="348" name="图片 347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72800" y="52987575"/>
          <a:ext cx="0" cy="4890135"/>
        </a:xfrm>
        <a:prstGeom prst="rect">
          <a:avLst/>
        </a:prstGeom>
      </xdr:spPr>
    </xdr:pic>
    <xdr:clientData/>
  </xdr:oneCellAnchor>
  <xdr:oneCellAnchor>
    <xdr:from>
      <xdr:col>7</xdr:col>
      <xdr:colOff>1457326</xdr:colOff>
      <xdr:row>90</xdr:row>
      <xdr:rowOff>0</xdr:rowOff>
    </xdr:from>
    <xdr:ext cx="0" cy="4890558"/>
    <xdr:pic>
      <xdr:nvPicPr>
        <xdr:cNvPr id="349" name="图片 348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191875" y="52987575"/>
          <a:ext cx="0" cy="4890135"/>
        </a:xfrm>
        <a:prstGeom prst="rect">
          <a:avLst/>
        </a:prstGeom>
      </xdr:spPr>
    </xdr:pic>
    <xdr:clientData/>
  </xdr:oneCellAnchor>
  <xdr:oneCellAnchor>
    <xdr:from>
      <xdr:col>7</xdr:col>
      <xdr:colOff>1238250</xdr:colOff>
      <xdr:row>90</xdr:row>
      <xdr:rowOff>0</xdr:rowOff>
    </xdr:from>
    <xdr:ext cx="0" cy="4890558"/>
    <xdr:pic>
      <xdr:nvPicPr>
        <xdr:cNvPr id="350" name="图片 349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72800" y="52987575"/>
          <a:ext cx="0" cy="4890135"/>
        </a:xfrm>
        <a:prstGeom prst="rect">
          <a:avLst/>
        </a:prstGeom>
      </xdr:spPr>
    </xdr:pic>
    <xdr:clientData/>
  </xdr:oneCellAnchor>
  <xdr:oneCellAnchor>
    <xdr:from>
      <xdr:col>7</xdr:col>
      <xdr:colOff>1457326</xdr:colOff>
      <xdr:row>90</xdr:row>
      <xdr:rowOff>0</xdr:rowOff>
    </xdr:from>
    <xdr:ext cx="0" cy="4890558"/>
    <xdr:pic>
      <xdr:nvPicPr>
        <xdr:cNvPr id="351" name="图片 350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191875" y="52987575"/>
          <a:ext cx="0" cy="4890135"/>
        </a:xfrm>
        <a:prstGeom prst="rect">
          <a:avLst/>
        </a:prstGeom>
      </xdr:spPr>
    </xdr:pic>
    <xdr:clientData/>
  </xdr:oneCellAnchor>
  <xdr:oneCellAnchor>
    <xdr:from>
      <xdr:col>7</xdr:col>
      <xdr:colOff>1209675</xdr:colOff>
      <xdr:row>90</xdr:row>
      <xdr:rowOff>0</xdr:rowOff>
    </xdr:from>
    <xdr:ext cx="0" cy="7050616"/>
    <xdr:pic>
      <xdr:nvPicPr>
        <xdr:cNvPr id="352" name="图片 351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44225" y="52987575"/>
          <a:ext cx="0" cy="7050405"/>
        </a:xfrm>
        <a:prstGeom prst="rect">
          <a:avLst/>
        </a:prstGeom>
      </xdr:spPr>
    </xdr:pic>
    <xdr:clientData/>
  </xdr:oneCellAnchor>
  <xdr:oneCellAnchor>
    <xdr:from>
      <xdr:col>7</xdr:col>
      <xdr:colOff>1428751</xdr:colOff>
      <xdr:row>90</xdr:row>
      <xdr:rowOff>0</xdr:rowOff>
    </xdr:from>
    <xdr:ext cx="0" cy="7050616"/>
    <xdr:pic>
      <xdr:nvPicPr>
        <xdr:cNvPr id="353" name="图片 352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163300" y="52987575"/>
          <a:ext cx="0" cy="7050405"/>
        </a:xfrm>
        <a:prstGeom prst="rect">
          <a:avLst/>
        </a:prstGeom>
      </xdr:spPr>
    </xdr:pic>
    <xdr:clientData/>
  </xdr:oneCellAnchor>
  <xdr:oneCellAnchor>
    <xdr:from>
      <xdr:col>7</xdr:col>
      <xdr:colOff>571500</xdr:colOff>
      <xdr:row>90</xdr:row>
      <xdr:rowOff>0</xdr:rowOff>
    </xdr:from>
    <xdr:ext cx="0" cy="7022041"/>
    <xdr:pic>
      <xdr:nvPicPr>
        <xdr:cNvPr id="354" name="图片 353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306050" y="52987575"/>
          <a:ext cx="0" cy="7021830"/>
        </a:xfrm>
        <a:prstGeom prst="rect">
          <a:avLst/>
        </a:prstGeom>
      </xdr:spPr>
    </xdr:pic>
    <xdr:clientData/>
  </xdr:oneCellAnchor>
  <xdr:oneCellAnchor>
    <xdr:from>
      <xdr:col>7</xdr:col>
      <xdr:colOff>638175</xdr:colOff>
      <xdr:row>90</xdr:row>
      <xdr:rowOff>0</xdr:rowOff>
    </xdr:from>
    <xdr:ext cx="0" cy="7929032"/>
    <xdr:pic>
      <xdr:nvPicPr>
        <xdr:cNvPr id="355" name="图片 354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372725" y="52987575"/>
          <a:ext cx="0" cy="7928610"/>
        </a:xfrm>
        <a:prstGeom prst="rect">
          <a:avLst/>
        </a:prstGeom>
      </xdr:spPr>
    </xdr:pic>
    <xdr:clientData/>
  </xdr:oneCellAnchor>
  <xdr:oneCellAnchor>
    <xdr:from>
      <xdr:col>7</xdr:col>
      <xdr:colOff>1209675</xdr:colOff>
      <xdr:row>90</xdr:row>
      <xdr:rowOff>0</xdr:rowOff>
    </xdr:from>
    <xdr:ext cx="0" cy="7050616"/>
    <xdr:pic>
      <xdr:nvPicPr>
        <xdr:cNvPr id="356" name="图片 355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44225" y="52987575"/>
          <a:ext cx="0" cy="7050405"/>
        </a:xfrm>
        <a:prstGeom prst="rect">
          <a:avLst/>
        </a:prstGeom>
      </xdr:spPr>
    </xdr:pic>
    <xdr:clientData/>
  </xdr:oneCellAnchor>
  <xdr:oneCellAnchor>
    <xdr:from>
      <xdr:col>7</xdr:col>
      <xdr:colOff>1428751</xdr:colOff>
      <xdr:row>90</xdr:row>
      <xdr:rowOff>0</xdr:rowOff>
    </xdr:from>
    <xdr:ext cx="0" cy="7050616"/>
    <xdr:pic>
      <xdr:nvPicPr>
        <xdr:cNvPr id="357" name="图片 356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163300" y="52987575"/>
          <a:ext cx="0" cy="7050405"/>
        </a:xfrm>
        <a:prstGeom prst="rect">
          <a:avLst/>
        </a:prstGeom>
      </xdr:spPr>
    </xdr:pic>
    <xdr:clientData/>
  </xdr:oneCellAnchor>
  <xdr:oneCellAnchor>
    <xdr:from>
      <xdr:col>7</xdr:col>
      <xdr:colOff>571500</xdr:colOff>
      <xdr:row>90</xdr:row>
      <xdr:rowOff>0</xdr:rowOff>
    </xdr:from>
    <xdr:ext cx="0" cy="7022041"/>
    <xdr:pic>
      <xdr:nvPicPr>
        <xdr:cNvPr id="358" name="图片 357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306050" y="52987575"/>
          <a:ext cx="0" cy="7021830"/>
        </a:xfrm>
        <a:prstGeom prst="rect">
          <a:avLst/>
        </a:prstGeom>
      </xdr:spPr>
    </xdr:pic>
    <xdr:clientData/>
  </xdr:oneCellAnchor>
  <xdr:oneCellAnchor>
    <xdr:from>
      <xdr:col>7</xdr:col>
      <xdr:colOff>638175</xdr:colOff>
      <xdr:row>90</xdr:row>
      <xdr:rowOff>0</xdr:rowOff>
    </xdr:from>
    <xdr:ext cx="0" cy="7929032"/>
    <xdr:pic>
      <xdr:nvPicPr>
        <xdr:cNvPr id="359" name="图片 358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372725" y="52987575"/>
          <a:ext cx="0" cy="7928610"/>
        </a:xfrm>
        <a:prstGeom prst="rect">
          <a:avLst/>
        </a:prstGeom>
      </xdr:spPr>
    </xdr:pic>
    <xdr:clientData/>
  </xdr:oneCellAnchor>
  <xdr:oneCellAnchor>
    <xdr:from>
      <xdr:col>7</xdr:col>
      <xdr:colOff>1238250</xdr:colOff>
      <xdr:row>90</xdr:row>
      <xdr:rowOff>0</xdr:rowOff>
    </xdr:from>
    <xdr:ext cx="0" cy="5728758"/>
    <xdr:pic>
      <xdr:nvPicPr>
        <xdr:cNvPr id="360" name="图片 359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72800" y="52987575"/>
          <a:ext cx="0" cy="5728335"/>
        </a:xfrm>
        <a:prstGeom prst="rect">
          <a:avLst/>
        </a:prstGeom>
      </xdr:spPr>
    </xdr:pic>
    <xdr:clientData/>
  </xdr:oneCellAnchor>
  <xdr:oneCellAnchor>
    <xdr:from>
      <xdr:col>7</xdr:col>
      <xdr:colOff>1457326</xdr:colOff>
      <xdr:row>90</xdr:row>
      <xdr:rowOff>0</xdr:rowOff>
    </xdr:from>
    <xdr:ext cx="0" cy="5728758"/>
    <xdr:pic>
      <xdr:nvPicPr>
        <xdr:cNvPr id="361" name="图片 360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191875" y="52987575"/>
          <a:ext cx="0" cy="5728335"/>
        </a:xfrm>
        <a:prstGeom prst="rect">
          <a:avLst/>
        </a:prstGeom>
      </xdr:spPr>
    </xdr:pic>
    <xdr:clientData/>
  </xdr:oneCellAnchor>
  <xdr:oneCellAnchor>
    <xdr:from>
      <xdr:col>7</xdr:col>
      <xdr:colOff>1238250</xdr:colOff>
      <xdr:row>90</xdr:row>
      <xdr:rowOff>0</xdr:rowOff>
    </xdr:from>
    <xdr:ext cx="0" cy="5728758"/>
    <xdr:pic>
      <xdr:nvPicPr>
        <xdr:cNvPr id="362" name="图片 361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72800" y="52987575"/>
          <a:ext cx="0" cy="5728335"/>
        </a:xfrm>
        <a:prstGeom prst="rect">
          <a:avLst/>
        </a:prstGeom>
      </xdr:spPr>
    </xdr:pic>
    <xdr:clientData/>
  </xdr:oneCellAnchor>
  <xdr:oneCellAnchor>
    <xdr:from>
      <xdr:col>7</xdr:col>
      <xdr:colOff>1457326</xdr:colOff>
      <xdr:row>90</xdr:row>
      <xdr:rowOff>0</xdr:rowOff>
    </xdr:from>
    <xdr:ext cx="0" cy="5728758"/>
    <xdr:pic>
      <xdr:nvPicPr>
        <xdr:cNvPr id="363" name="图片 362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191875" y="52987575"/>
          <a:ext cx="0" cy="5728335"/>
        </a:xfrm>
        <a:prstGeom prst="rect">
          <a:avLst/>
        </a:prstGeom>
      </xdr:spPr>
    </xdr:pic>
    <xdr:clientData/>
  </xdr:oneCellAnchor>
  <xdr:oneCellAnchor>
    <xdr:from>
      <xdr:col>7</xdr:col>
      <xdr:colOff>1209675</xdr:colOff>
      <xdr:row>90</xdr:row>
      <xdr:rowOff>0</xdr:rowOff>
    </xdr:from>
    <xdr:ext cx="0" cy="8307916"/>
    <xdr:pic>
      <xdr:nvPicPr>
        <xdr:cNvPr id="364" name="图片 36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44225" y="52987575"/>
          <a:ext cx="0" cy="8307705"/>
        </a:xfrm>
        <a:prstGeom prst="rect">
          <a:avLst/>
        </a:prstGeom>
      </xdr:spPr>
    </xdr:pic>
    <xdr:clientData/>
  </xdr:oneCellAnchor>
  <xdr:oneCellAnchor>
    <xdr:from>
      <xdr:col>7</xdr:col>
      <xdr:colOff>1428751</xdr:colOff>
      <xdr:row>90</xdr:row>
      <xdr:rowOff>0</xdr:rowOff>
    </xdr:from>
    <xdr:ext cx="0" cy="8307916"/>
    <xdr:pic>
      <xdr:nvPicPr>
        <xdr:cNvPr id="365" name="图片 36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163300" y="52987575"/>
          <a:ext cx="0" cy="8307705"/>
        </a:xfrm>
        <a:prstGeom prst="rect">
          <a:avLst/>
        </a:prstGeom>
      </xdr:spPr>
    </xdr:pic>
    <xdr:clientData/>
  </xdr:oneCellAnchor>
  <xdr:oneCellAnchor>
    <xdr:from>
      <xdr:col>7</xdr:col>
      <xdr:colOff>609601</xdr:colOff>
      <xdr:row>90</xdr:row>
      <xdr:rowOff>0</xdr:rowOff>
    </xdr:from>
    <xdr:ext cx="0" cy="4831291"/>
    <xdr:pic>
      <xdr:nvPicPr>
        <xdr:cNvPr id="366" name="图片 36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344150" y="52987575"/>
          <a:ext cx="0" cy="4831080"/>
        </a:xfrm>
        <a:prstGeom prst="rect">
          <a:avLst/>
        </a:prstGeom>
      </xdr:spPr>
    </xdr:pic>
    <xdr:clientData/>
  </xdr:oneCellAnchor>
  <xdr:oneCellAnchor>
    <xdr:from>
      <xdr:col>7</xdr:col>
      <xdr:colOff>571500</xdr:colOff>
      <xdr:row>90</xdr:row>
      <xdr:rowOff>0</xdr:rowOff>
    </xdr:from>
    <xdr:ext cx="0" cy="8279341"/>
    <xdr:pic>
      <xdr:nvPicPr>
        <xdr:cNvPr id="367" name="图片 366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306050" y="52987575"/>
          <a:ext cx="0" cy="8279130"/>
        </a:xfrm>
        <a:prstGeom prst="rect">
          <a:avLst/>
        </a:prstGeom>
      </xdr:spPr>
    </xdr:pic>
    <xdr:clientData/>
  </xdr:oneCellAnchor>
  <xdr:oneCellAnchor>
    <xdr:from>
      <xdr:col>7</xdr:col>
      <xdr:colOff>638175</xdr:colOff>
      <xdr:row>90</xdr:row>
      <xdr:rowOff>0</xdr:rowOff>
    </xdr:from>
    <xdr:ext cx="0" cy="4785782"/>
    <xdr:pic>
      <xdr:nvPicPr>
        <xdr:cNvPr id="368" name="图片 367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372725" y="52987575"/>
          <a:ext cx="0" cy="4785360"/>
        </a:xfrm>
        <a:prstGeom prst="rect">
          <a:avLst/>
        </a:prstGeom>
      </xdr:spPr>
    </xdr:pic>
    <xdr:clientData/>
  </xdr:oneCellAnchor>
  <xdr:oneCellAnchor>
    <xdr:from>
      <xdr:col>7</xdr:col>
      <xdr:colOff>1209675</xdr:colOff>
      <xdr:row>90</xdr:row>
      <xdr:rowOff>0</xdr:rowOff>
    </xdr:from>
    <xdr:ext cx="0" cy="8307916"/>
    <xdr:pic>
      <xdr:nvPicPr>
        <xdr:cNvPr id="369" name="图片 368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44225" y="52987575"/>
          <a:ext cx="0" cy="8307705"/>
        </a:xfrm>
        <a:prstGeom prst="rect">
          <a:avLst/>
        </a:prstGeom>
      </xdr:spPr>
    </xdr:pic>
    <xdr:clientData/>
  </xdr:oneCellAnchor>
  <xdr:oneCellAnchor>
    <xdr:from>
      <xdr:col>7</xdr:col>
      <xdr:colOff>1428751</xdr:colOff>
      <xdr:row>90</xdr:row>
      <xdr:rowOff>0</xdr:rowOff>
    </xdr:from>
    <xdr:ext cx="0" cy="8307916"/>
    <xdr:pic>
      <xdr:nvPicPr>
        <xdr:cNvPr id="370" name="图片 369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163300" y="52987575"/>
          <a:ext cx="0" cy="8307705"/>
        </a:xfrm>
        <a:prstGeom prst="rect">
          <a:avLst/>
        </a:prstGeom>
      </xdr:spPr>
    </xdr:pic>
    <xdr:clientData/>
  </xdr:oneCellAnchor>
  <xdr:oneCellAnchor>
    <xdr:from>
      <xdr:col>7</xdr:col>
      <xdr:colOff>609601</xdr:colOff>
      <xdr:row>90</xdr:row>
      <xdr:rowOff>0</xdr:rowOff>
    </xdr:from>
    <xdr:ext cx="0" cy="4831291"/>
    <xdr:pic>
      <xdr:nvPicPr>
        <xdr:cNvPr id="371" name="图片 370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344150" y="52987575"/>
          <a:ext cx="0" cy="4831080"/>
        </a:xfrm>
        <a:prstGeom prst="rect">
          <a:avLst/>
        </a:prstGeom>
      </xdr:spPr>
    </xdr:pic>
    <xdr:clientData/>
  </xdr:oneCellAnchor>
  <xdr:oneCellAnchor>
    <xdr:from>
      <xdr:col>7</xdr:col>
      <xdr:colOff>571500</xdr:colOff>
      <xdr:row>90</xdr:row>
      <xdr:rowOff>0</xdr:rowOff>
    </xdr:from>
    <xdr:ext cx="0" cy="8279341"/>
    <xdr:pic>
      <xdr:nvPicPr>
        <xdr:cNvPr id="372" name="图片 371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306050" y="52987575"/>
          <a:ext cx="0" cy="8279130"/>
        </a:xfrm>
        <a:prstGeom prst="rect">
          <a:avLst/>
        </a:prstGeom>
      </xdr:spPr>
    </xdr:pic>
    <xdr:clientData/>
  </xdr:oneCellAnchor>
  <xdr:oneCellAnchor>
    <xdr:from>
      <xdr:col>7</xdr:col>
      <xdr:colOff>638175</xdr:colOff>
      <xdr:row>90</xdr:row>
      <xdr:rowOff>0</xdr:rowOff>
    </xdr:from>
    <xdr:ext cx="0" cy="4785782"/>
    <xdr:pic>
      <xdr:nvPicPr>
        <xdr:cNvPr id="373" name="图片 372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372725" y="52987575"/>
          <a:ext cx="0" cy="4785360"/>
        </a:xfrm>
        <a:prstGeom prst="rect">
          <a:avLst/>
        </a:prstGeom>
      </xdr:spPr>
    </xdr:pic>
    <xdr:clientData/>
  </xdr:oneCellAnchor>
  <xdr:oneCellAnchor>
    <xdr:from>
      <xdr:col>7</xdr:col>
      <xdr:colOff>561976</xdr:colOff>
      <xdr:row>90</xdr:row>
      <xdr:rowOff>0</xdr:rowOff>
    </xdr:from>
    <xdr:ext cx="0" cy="5331884"/>
    <xdr:pic>
      <xdr:nvPicPr>
        <xdr:cNvPr id="374" name="图片 37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296525" y="52987575"/>
          <a:ext cx="0" cy="5331460"/>
        </a:xfrm>
        <a:prstGeom prst="rect">
          <a:avLst/>
        </a:prstGeom>
      </xdr:spPr>
    </xdr:pic>
    <xdr:clientData/>
  </xdr:oneCellAnchor>
  <xdr:oneCellAnchor>
    <xdr:from>
      <xdr:col>7</xdr:col>
      <xdr:colOff>638175</xdr:colOff>
      <xdr:row>90</xdr:row>
      <xdr:rowOff>0</xdr:rowOff>
    </xdr:from>
    <xdr:ext cx="0" cy="5312833"/>
    <xdr:pic>
      <xdr:nvPicPr>
        <xdr:cNvPr id="375" name="图片 374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372725" y="52987575"/>
          <a:ext cx="0" cy="5312410"/>
        </a:xfrm>
        <a:prstGeom prst="rect">
          <a:avLst/>
        </a:prstGeom>
      </xdr:spPr>
    </xdr:pic>
    <xdr:clientData/>
  </xdr:oneCellAnchor>
  <xdr:oneCellAnchor>
    <xdr:from>
      <xdr:col>7</xdr:col>
      <xdr:colOff>561976</xdr:colOff>
      <xdr:row>90</xdr:row>
      <xdr:rowOff>0</xdr:rowOff>
    </xdr:from>
    <xdr:ext cx="0" cy="5331884"/>
    <xdr:pic>
      <xdr:nvPicPr>
        <xdr:cNvPr id="376" name="图片 37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296525" y="52987575"/>
          <a:ext cx="0" cy="5331460"/>
        </a:xfrm>
        <a:prstGeom prst="rect">
          <a:avLst/>
        </a:prstGeom>
      </xdr:spPr>
    </xdr:pic>
    <xdr:clientData/>
  </xdr:oneCellAnchor>
  <xdr:oneCellAnchor>
    <xdr:from>
      <xdr:col>7</xdr:col>
      <xdr:colOff>638175</xdr:colOff>
      <xdr:row>90</xdr:row>
      <xdr:rowOff>0</xdr:rowOff>
    </xdr:from>
    <xdr:ext cx="0" cy="5312833"/>
    <xdr:pic>
      <xdr:nvPicPr>
        <xdr:cNvPr id="377" name="图片 37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372725" y="52987575"/>
          <a:ext cx="0" cy="5312410"/>
        </a:xfrm>
        <a:prstGeom prst="rect">
          <a:avLst/>
        </a:prstGeom>
      </xdr:spPr>
    </xdr:pic>
    <xdr:clientData/>
  </xdr:oneCellAnchor>
  <xdr:oneCellAnchor>
    <xdr:from>
      <xdr:col>7</xdr:col>
      <xdr:colOff>600075</xdr:colOff>
      <xdr:row>90</xdr:row>
      <xdr:rowOff>0</xdr:rowOff>
    </xdr:from>
    <xdr:ext cx="0" cy="8587914"/>
    <xdr:pic>
      <xdr:nvPicPr>
        <xdr:cNvPr id="378" name="图片 37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334625" y="52987575"/>
          <a:ext cx="0" cy="8587740"/>
        </a:xfrm>
        <a:prstGeom prst="rect">
          <a:avLst/>
        </a:prstGeom>
      </xdr:spPr>
    </xdr:pic>
    <xdr:clientData/>
  </xdr:oneCellAnchor>
  <xdr:oneCellAnchor>
    <xdr:from>
      <xdr:col>7</xdr:col>
      <xdr:colOff>600075</xdr:colOff>
      <xdr:row>90</xdr:row>
      <xdr:rowOff>0</xdr:rowOff>
    </xdr:from>
    <xdr:ext cx="0" cy="8587914"/>
    <xdr:pic>
      <xdr:nvPicPr>
        <xdr:cNvPr id="379" name="图片 378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334625" y="52987575"/>
          <a:ext cx="0" cy="8587740"/>
        </a:xfrm>
        <a:prstGeom prst="rect">
          <a:avLst/>
        </a:prstGeom>
      </xdr:spPr>
    </xdr:pic>
    <xdr:clientData/>
  </xdr:oneCellAnchor>
  <xdr:oneCellAnchor>
    <xdr:from>
      <xdr:col>7</xdr:col>
      <xdr:colOff>600075</xdr:colOff>
      <xdr:row>90</xdr:row>
      <xdr:rowOff>0</xdr:rowOff>
    </xdr:from>
    <xdr:ext cx="0" cy="8587914"/>
    <xdr:pic>
      <xdr:nvPicPr>
        <xdr:cNvPr id="380" name="图片 37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334625" y="52987575"/>
          <a:ext cx="0" cy="8587740"/>
        </a:xfrm>
        <a:prstGeom prst="rect">
          <a:avLst/>
        </a:prstGeom>
      </xdr:spPr>
    </xdr:pic>
    <xdr:clientData/>
  </xdr:oneCellAnchor>
  <xdr:oneCellAnchor>
    <xdr:from>
      <xdr:col>7</xdr:col>
      <xdr:colOff>638175</xdr:colOff>
      <xdr:row>90</xdr:row>
      <xdr:rowOff>0</xdr:rowOff>
    </xdr:from>
    <xdr:ext cx="0" cy="7300382"/>
    <xdr:pic>
      <xdr:nvPicPr>
        <xdr:cNvPr id="381" name="图片 380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372725" y="52987575"/>
          <a:ext cx="0" cy="7299960"/>
        </a:xfrm>
        <a:prstGeom prst="rect">
          <a:avLst/>
        </a:prstGeom>
      </xdr:spPr>
    </xdr:pic>
    <xdr:clientData/>
  </xdr:oneCellAnchor>
  <xdr:oneCellAnchor>
    <xdr:from>
      <xdr:col>7</xdr:col>
      <xdr:colOff>1238250</xdr:colOff>
      <xdr:row>90</xdr:row>
      <xdr:rowOff>0</xdr:rowOff>
    </xdr:from>
    <xdr:ext cx="0" cy="5766858"/>
    <xdr:pic>
      <xdr:nvPicPr>
        <xdr:cNvPr id="382" name="图片 381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72800" y="52987575"/>
          <a:ext cx="0" cy="5766435"/>
        </a:xfrm>
        <a:prstGeom prst="rect">
          <a:avLst/>
        </a:prstGeom>
      </xdr:spPr>
    </xdr:pic>
    <xdr:clientData/>
  </xdr:oneCellAnchor>
  <xdr:oneCellAnchor>
    <xdr:from>
      <xdr:col>7</xdr:col>
      <xdr:colOff>1457326</xdr:colOff>
      <xdr:row>90</xdr:row>
      <xdr:rowOff>0</xdr:rowOff>
    </xdr:from>
    <xdr:ext cx="0" cy="5766858"/>
    <xdr:pic>
      <xdr:nvPicPr>
        <xdr:cNvPr id="383" name="图片 382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191875" y="52987575"/>
          <a:ext cx="0" cy="5766435"/>
        </a:xfrm>
        <a:prstGeom prst="rect">
          <a:avLst/>
        </a:prstGeom>
      </xdr:spPr>
    </xdr:pic>
    <xdr:clientData/>
  </xdr:oneCellAnchor>
  <xdr:oneCellAnchor>
    <xdr:from>
      <xdr:col>7</xdr:col>
      <xdr:colOff>1209675</xdr:colOff>
      <xdr:row>90</xdr:row>
      <xdr:rowOff>0</xdr:rowOff>
    </xdr:from>
    <xdr:ext cx="0" cy="9158816"/>
    <xdr:pic>
      <xdr:nvPicPr>
        <xdr:cNvPr id="384" name="图片 38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44225" y="52987575"/>
          <a:ext cx="0" cy="9158605"/>
        </a:xfrm>
        <a:prstGeom prst="rect">
          <a:avLst/>
        </a:prstGeom>
      </xdr:spPr>
    </xdr:pic>
    <xdr:clientData/>
  </xdr:oneCellAnchor>
  <xdr:oneCellAnchor>
    <xdr:from>
      <xdr:col>7</xdr:col>
      <xdr:colOff>1428751</xdr:colOff>
      <xdr:row>90</xdr:row>
      <xdr:rowOff>0</xdr:rowOff>
    </xdr:from>
    <xdr:ext cx="0" cy="9158816"/>
    <xdr:pic>
      <xdr:nvPicPr>
        <xdr:cNvPr id="385" name="图片 38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163300" y="52987575"/>
          <a:ext cx="0" cy="9158605"/>
        </a:xfrm>
        <a:prstGeom prst="rect">
          <a:avLst/>
        </a:prstGeom>
      </xdr:spPr>
    </xdr:pic>
    <xdr:clientData/>
  </xdr:oneCellAnchor>
  <xdr:oneCellAnchor>
    <xdr:from>
      <xdr:col>7</xdr:col>
      <xdr:colOff>571500</xdr:colOff>
      <xdr:row>90</xdr:row>
      <xdr:rowOff>0</xdr:rowOff>
    </xdr:from>
    <xdr:ext cx="0" cy="4710642"/>
    <xdr:pic>
      <xdr:nvPicPr>
        <xdr:cNvPr id="386" name="图片 38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306050" y="52987575"/>
          <a:ext cx="0" cy="4710430"/>
        </a:xfrm>
        <a:prstGeom prst="rect">
          <a:avLst/>
        </a:prstGeom>
      </xdr:spPr>
    </xdr:pic>
    <xdr:clientData/>
  </xdr:oneCellAnchor>
  <xdr:oneCellAnchor>
    <xdr:from>
      <xdr:col>7</xdr:col>
      <xdr:colOff>1238250</xdr:colOff>
      <xdr:row>90</xdr:row>
      <xdr:rowOff>0</xdr:rowOff>
    </xdr:from>
    <xdr:ext cx="0" cy="6139391"/>
    <xdr:pic>
      <xdr:nvPicPr>
        <xdr:cNvPr id="387" name="图片 386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72800" y="52987575"/>
          <a:ext cx="0" cy="6139180"/>
        </a:xfrm>
        <a:prstGeom prst="rect">
          <a:avLst/>
        </a:prstGeom>
      </xdr:spPr>
    </xdr:pic>
    <xdr:clientData/>
  </xdr:oneCellAnchor>
  <xdr:oneCellAnchor>
    <xdr:from>
      <xdr:col>7</xdr:col>
      <xdr:colOff>1209675</xdr:colOff>
      <xdr:row>90</xdr:row>
      <xdr:rowOff>0</xdr:rowOff>
    </xdr:from>
    <xdr:ext cx="0" cy="7530041"/>
    <xdr:pic>
      <xdr:nvPicPr>
        <xdr:cNvPr id="388" name="图片 387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44225" y="52987575"/>
          <a:ext cx="0" cy="7529830"/>
        </a:xfrm>
        <a:prstGeom prst="rect">
          <a:avLst/>
        </a:prstGeom>
      </xdr:spPr>
    </xdr:pic>
    <xdr:clientData/>
  </xdr:oneCellAnchor>
  <xdr:oneCellAnchor>
    <xdr:from>
      <xdr:col>7</xdr:col>
      <xdr:colOff>1428751</xdr:colOff>
      <xdr:row>90</xdr:row>
      <xdr:rowOff>0</xdr:rowOff>
    </xdr:from>
    <xdr:ext cx="0" cy="7530041"/>
    <xdr:pic>
      <xdr:nvPicPr>
        <xdr:cNvPr id="389" name="图片 388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163300" y="52987575"/>
          <a:ext cx="0" cy="7529830"/>
        </a:xfrm>
        <a:prstGeom prst="rect">
          <a:avLst/>
        </a:prstGeom>
      </xdr:spPr>
    </xdr:pic>
    <xdr:clientData/>
  </xdr:oneCellAnchor>
  <xdr:oneCellAnchor>
    <xdr:from>
      <xdr:col>7</xdr:col>
      <xdr:colOff>1209675</xdr:colOff>
      <xdr:row>90</xdr:row>
      <xdr:rowOff>0</xdr:rowOff>
    </xdr:from>
    <xdr:ext cx="0" cy="4538133"/>
    <xdr:pic>
      <xdr:nvPicPr>
        <xdr:cNvPr id="390" name="图片 389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44225" y="52987575"/>
          <a:ext cx="0" cy="4537710"/>
        </a:xfrm>
        <a:prstGeom prst="rect">
          <a:avLst/>
        </a:prstGeom>
      </xdr:spPr>
    </xdr:pic>
    <xdr:clientData/>
  </xdr:oneCellAnchor>
  <xdr:oneCellAnchor>
    <xdr:from>
      <xdr:col>7</xdr:col>
      <xdr:colOff>1428751</xdr:colOff>
      <xdr:row>90</xdr:row>
      <xdr:rowOff>0</xdr:rowOff>
    </xdr:from>
    <xdr:ext cx="0" cy="4538133"/>
    <xdr:pic>
      <xdr:nvPicPr>
        <xdr:cNvPr id="391" name="图片 390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163300" y="52987575"/>
          <a:ext cx="0" cy="4537710"/>
        </a:xfrm>
        <a:prstGeom prst="rect">
          <a:avLst/>
        </a:prstGeom>
      </xdr:spPr>
    </xdr:pic>
    <xdr:clientData/>
  </xdr:oneCellAnchor>
  <xdr:oneCellAnchor>
    <xdr:from>
      <xdr:col>7</xdr:col>
      <xdr:colOff>571500</xdr:colOff>
      <xdr:row>90</xdr:row>
      <xdr:rowOff>0</xdr:rowOff>
    </xdr:from>
    <xdr:ext cx="0" cy="7101416"/>
    <xdr:pic>
      <xdr:nvPicPr>
        <xdr:cNvPr id="392" name="图片 391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306050" y="52987575"/>
          <a:ext cx="0" cy="7101205"/>
        </a:xfrm>
        <a:prstGeom prst="rect">
          <a:avLst/>
        </a:prstGeom>
      </xdr:spPr>
    </xdr:pic>
    <xdr:clientData/>
  </xdr:oneCellAnchor>
  <xdr:oneCellAnchor>
    <xdr:from>
      <xdr:col>7</xdr:col>
      <xdr:colOff>561976</xdr:colOff>
      <xdr:row>90</xdr:row>
      <xdr:rowOff>0</xdr:rowOff>
    </xdr:from>
    <xdr:ext cx="0" cy="5427135"/>
    <xdr:pic>
      <xdr:nvPicPr>
        <xdr:cNvPr id="393" name="图片 39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296525" y="52987575"/>
          <a:ext cx="0" cy="5426710"/>
        </a:xfrm>
        <a:prstGeom prst="rect">
          <a:avLst/>
        </a:prstGeom>
      </xdr:spPr>
    </xdr:pic>
    <xdr:clientData/>
  </xdr:oneCellAnchor>
  <xdr:oneCellAnchor>
    <xdr:from>
      <xdr:col>7</xdr:col>
      <xdr:colOff>571500</xdr:colOff>
      <xdr:row>90</xdr:row>
      <xdr:rowOff>0</xdr:rowOff>
    </xdr:from>
    <xdr:ext cx="0" cy="4414283"/>
    <xdr:pic>
      <xdr:nvPicPr>
        <xdr:cNvPr id="394" name="图片 39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306050" y="52987575"/>
          <a:ext cx="0" cy="4413885"/>
        </a:xfrm>
        <a:prstGeom prst="rect">
          <a:avLst/>
        </a:prstGeom>
      </xdr:spPr>
    </xdr:pic>
    <xdr:clientData/>
  </xdr:oneCellAnchor>
  <xdr:oneCellAnchor>
    <xdr:from>
      <xdr:col>7</xdr:col>
      <xdr:colOff>571500</xdr:colOff>
      <xdr:row>90</xdr:row>
      <xdr:rowOff>0</xdr:rowOff>
    </xdr:from>
    <xdr:ext cx="0" cy="5557307"/>
    <xdr:pic>
      <xdr:nvPicPr>
        <xdr:cNvPr id="395" name="图片 39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306050" y="52987575"/>
          <a:ext cx="0" cy="5556885"/>
        </a:xfrm>
        <a:prstGeom prst="rect">
          <a:avLst/>
        </a:prstGeom>
      </xdr:spPr>
    </xdr:pic>
    <xdr:clientData/>
  </xdr:oneCellAnchor>
  <xdr:oneCellAnchor>
    <xdr:from>
      <xdr:col>7</xdr:col>
      <xdr:colOff>571500</xdr:colOff>
      <xdr:row>90</xdr:row>
      <xdr:rowOff>0</xdr:rowOff>
    </xdr:from>
    <xdr:ext cx="0" cy="4719107"/>
    <xdr:pic>
      <xdr:nvPicPr>
        <xdr:cNvPr id="396" name="图片 39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306050" y="52987575"/>
          <a:ext cx="0" cy="4718685"/>
        </a:xfrm>
        <a:prstGeom prst="rect">
          <a:avLst/>
        </a:prstGeom>
      </xdr:spPr>
    </xdr:pic>
    <xdr:clientData/>
  </xdr:oneCellAnchor>
  <xdr:oneCellAnchor>
    <xdr:from>
      <xdr:col>7</xdr:col>
      <xdr:colOff>571500</xdr:colOff>
      <xdr:row>90</xdr:row>
      <xdr:rowOff>0</xdr:rowOff>
    </xdr:from>
    <xdr:ext cx="0" cy="5557307"/>
    <xdr:pic>
      <xdr:nvPicPr>
        <xdr:cNvPr id="397" name="图片 396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306050" y="52987575"/>
          <a:ext cx="0" cy="5556885"/>
        </a:xfrm>
        <a:prstGeom prst="rect">
          <a:avLst/>
        </a:prstGeom>
      </xdr:spPr>
    </xdr:pic>
    <xdr:clientData/>
  </xdr:oneCellAnchor>
  <xdr:oneCellAnchor>
    <xdr:from>
      <xdr:col>7</xdr:col>
      <xdr:colOff>1238250</xdr:colOff>
      <xdr:row>90</xdr:row>
      <xdr:rowOff>0</xdr:rowOff>
    </xdr:from>
    <xdr:ext cx="0" cy="5766858"/>
    <xdr:pic>
      <xdr:nvPicPr>
        <xdr:cNvPr id="398" name="图片 397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72800" y="52987575"/>
          <a:ext cx="0" cy="5766435"/>
        </a:xfrm>
        <a:prstGeom prst="rect">
          <a:avLst/>
        </a:prstGeom>
      </xdr:spPr>
    </xdr:pic>
    <xdr:clientData/>
  </xdr:oneCellAnchor>
  <xdr:oneCellAnchor>
    <xdr:from>
      <xdr:col>7</xdr:col>
      <xdr:colOff>1457326</xdr:colOff>
      <xdr:row>90</xdr:row>
      <xdr:rowOff>0</xdr:rowOff>
    </xdr:from>
    <xdr:ext cx="0" cy="5766858"/>
    <xdr:pic>
      <xdr:nvPicPr>
        <xdr:cNvPr id="399" name="图片 398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191875" y="52987575"/>
          <a:ext cx="0" cy="5766435"/>
        </a:xfrm>
        <a:prstGeom prst="rect">
          <a:avLst/>
        </a:prstGeom>
      </xdr:spPr>
    </xdr:pic>
    <xdr:clientData/>
  </xdr:oneCellAnchor>
  <xdr:oneCellAnchor>
    <xdr:from>
      <xdr:col>7</xdr:col>
      <xdr:colOff>1238250</xdr:colOff>
      <xdr:row>90</xdr:row>
      <xdr:rowOff>0</xdr:rowOff>
    </xdr:from>
    <xdr:ext cx="0" cy="5766858"/>
    <xdr:pic>
      <xdr:nvPicPr>
        <xdr:cNvPr id="400" name="图片 399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72800" y="52987575"/>
          <a:ext cx="0" cy="5766435"/>
        </a:xfrm>
        <a:prstGeom prst="rect">
          <a:avLst/>
        </a:prstGeom>
      </xdr:spPr>
    </xdr:pic>
    <xdr:clientData/>
  </xdr:oneCellAnchor>
  <xdr:oneCellAnchor>
    <xdr:from>
      <xdr:col>7</xdr:col>
      <xdr:colOff>1457326</xdr:colOff>
      <xdr:row>90</xdr:row>
      <xdr:rowOff>0</xdr:rowOff>
    </xdr:from>
    <xdr:ext cx="0" cy="5766858"/>
    <xdr:pic>
      <xdr:nvPicPr>
        <xdr:cNvPr id="401" name="图片 400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191875" y="52987575"/>
          <a:ext cx="0" cy="5766435"/>
        </a:xfrm>
        <a:prstGeom prst="rect">
          <a:avLst/>
        </a:prstGeom>
      </xdr:spPr>
    </xdr:pic>
    <xdr:clientData/>
  </xdr:oneCellAnchor>
  <xdr:oneCellAnchor>
    <xdr:from>
      <xdr:col>7</xdr:col>
      <xdr:colOff>1209675</xdr:colOff>
      <xdr:row>90</xdr:row>
      <xdr:rowOff>0</xdr:rowOff>
    </xdr:from>
    <xdr:ext cx="0" cy="7050616"/>
    <xdr:pic>
      <xdr:nvPicPr>
        <xdr:cNvPr id="402" name="图片 401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44225" y="52987575"/>
          <a:ext cx="0" cy="7050405"/>
        </a:xfrm>
        <a:prstGeom prst="rect">
          <a:avLst/>
        </a:prstGeom>
      </xdr:spPr>
    </xdr:pic>
    <xdr:clientData/>
  </xdr:oneCellAnchor>
  <xdr:oneCellAnchor>
    <xdr:from>
      <xdr:col>7</xdr:col>
      <xdr:colOff>1428751</xdr:colOff>
      <xdr:row>90</xdr:row>
      <xdr:rowOff>0</xdr:rowOff>
    </xdr:from>
    <xdr:ext cx="0" cy="7050616"/>
    <xdr:pic>
      <xdr:nvPicPr>
        <xdr:cNvPr id="403" name="图片 402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163300" y="52987575"/>
          <a:ext cx="0" cy="7050405"/>
        </a:xfrm>
        <a:prstGeom prst="rect">
          <a:avLst/>
        </a:prstGeom>
      </xdr:spPr>
    </xdr:pic>
    <xdr:clientData/>
  </xdr:oneCellAnchor>
  <xdr:oneCellAnchor>
    <xdr:from>
      <xdr:col>7</xdr:col>
      <xdr:colOff>571500</xdr:colOff>
      <xdr:row>90</xdr:row>
      <xdr:rowOff>0</xdr:rowOff>
    </xdr:from>
    <xdr:ext cx="0" cy="7022041"/>
    <xdr:pic>
      <xdr:nvPicPr>
        <xdr:cNvPr id="404" name="图片 403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306050" y="52987575"/>
          <a:ext cx="0" cy="7021830"/>
        </a:xfrm>
        <a:prstGeom prst="rect">
          <a:avLst/>
        </a:prstGeom>
      </xdr:spPr>
    </xdr:pic>
    <xdr:clientData/>
  </xdr:oneCellAnchor>
  <xdr:oneCellAnchor>
    <xdr:from>
      <xdr:col>7</xdr:col>
      <xdr:colOff>638175</xdr:colOff>
      <xdr:row>90</xdr:row>
      <xdr:rowOff>0</xdr:rowOff>
    </xdr:from>
    <xdr:ext cx="0" cy="8233832"/>
    <xdr:pic>
      <xdr:nvPicPr>
        <xdr:cNvPr id="405" name="图片 404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372725" y="52987575"/>
          <a:ext cx="0" cy="8233410"/>
        </a:xfrm>
        <a:prstGeom prst="rect">
          <a:avLst/>
        </a:prstGeom>
      </xdr:spPr>
    </xdr:pic>
    <xdr:clientData/>
  </xdr:oneCellAnchor>
  <xdr:oneCellAnchor>
    <xdr:from>
      <xdr:col>7</xdr:col>
      <xdr:colOff>1209675</xdr:colOff>
      <xdr:row>90</xdr:row>
      <xdr:rowOff>0</xdr:rowOff>
    </xdr:from>
    <xdr:ext cx="0" cy="7050616"/>
    <xdr:pic>
      <xdr:nvPicPr>
        <xdr:cNvPr id="406" name="图片 405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44225" y="52987575"/>
          <a:ext cx="0" cy="7050405"/>
        </a:xfrm>
        <a:prstGeom prst="rect">
          <a:avLst/>
        </a:prstGeom>
      </xdr:spPr>
    </xdr:pic>
    <xdr:clientData/>
  </xdr:oneCellAnchor>
  <xdr:oneCellAnchor>
    <xdr:from>
      <xdr:col>7</xdr:col>
      <xdr:colOff>1428751</xdr:colOff>
      <xdr:row>90</xdr:row>
      <xdr:rowOff>0</xdr:rowOff>
    </xdr:from>
    <xdr:ext cx="0" cy="7050616"/>
    <xdr:pic>
      <xdr:nvPicPr>
        <xdr:cNvPr id="407" name="图片 406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163300" y="52987575"/>
          <a:ext cx="0" cy="7050405"/>
        </a:xfrm>
        <a:prstGeom prst="rect">
          <a:avLst/>
        </a:prstGeom>
      </xdr:spPr>
    </xdr:pic>
    <xdr:clientData/>
  </xdr:oneCellAnchor>
  <xdr:oneCellAnchor>
    <xdr:from>
      <xdr:col>7</xdr:col>
      <xdr:colOff>571500</xdr:colOff>
      <xdr:row>90</xdr:row>
      <xdr:rowOff>0</xdr:rowOff>
    </xdr:from>
    <xdr:ext cx="0" cy="7022041"/>
    <xdr:pic>
      <xdr:nvPicPr>
        <xdr:cNvPr id="408" name="图片 407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306050" y="52987575"/>
          <a:ext cx="0" cy="7021830"/>
        </a:xfrm>
        <a:prstGeom prst="rect">
          <a:avLst/>
        </a:prstGeom>
      </xdr:spPr>
    </xdr:pic>
    <xdr:clientData/>
  </xdr:oneCellAnchor>
  <xdr:oneCellAnchor>
    <xdr:from>
      <xdr:col>7</xdr:col>
      <xdr:colOff>638175</xdr:colOff>
      <xdr:row>90</xdr:row>
      <xdr:rowOff>0</xdr:rowOff>
    </xdr:from>
    <xdr:ext cx="0" cy="8233832"/>
    <xdr:pic>
      <xdr:nvPicPr>
        <xdr:cNvPr id="409" name="图片 408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372725" y="52987575"/>
          <a:ext cx="0" cy="8233410"/>
        </a:xfrm>
        <a:prstGeom prst="rect">
          <a:avLst/>
        </a:prstGeom>
      </xdr:spPr>
    </xdr:pic>
    <xdr:clientData/>
  </xdr:oneCellAnchor>
  <xdr:oneCellAnchor>
    <xdr:from>
      <xdr:col>7</xdr:col>
      <xdr:colOff>600075</xdr:colOff>
      <xdr:row>90</xdr:row>
      <xdr:rowOff>0</xdr:rowOff>
    </xdr:from>
    <xdr:ext cx="0" cy="8587914"/>
    <xdr:pic>
      <xdr:nvPicPr>
        <xdr:cNvPr id="410" name="图片 40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334625" y="52987575"/>
          <a:ext cx="0" cy="8587740"/>
        </a:xfrm>
        <a:prstGeom prst="rect">
          <a:avLst/>
        </a:prstGeom>
      </xdr:spPr>
    </xdr:pic>
    <xdr:clientData/>
  </xdr:oneCellAnchor>
  <xdr:oneCellAnchor>
    <xdr:from>
      <xdr:col>7</xdr:col>
      <xdr:colOff>600075</xdr:colOff>
      <xdr:row>90</xdr:row>
      <xdr:rowOff>0</xdr:rowOff>
    </xdr:from>
    <xdr:ext cx="0" cy="8587914"/>
    <xdr:pic>
      <xdr:nvPicPr>
        <xdr:cNvPr id="411" name="图片 410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334625" y="52987575"/>
          <a:ext cx="0" cy="8587740"/>
        </a:xfrm>
        <a:prstGeom prst="rect">
          <a:avLst/>
        </a:prstGeom>
      </xdr:spPr>
    </xdr:pic>
    <xdr:clientData/>
  </xdr:oneCellAnchor>
  <xdr:oneCellAnchor>
    <xdr:from>
      <xdr:col>7</xdr:col>
      <xdr:colOff>600075</xdr:colOff>
      <xdr:row>90</xdr:row>
      <xdr:rowOff>0</xdr:rowOff>
    </xdr:from>
    <xdr:ext cx="0" cy="8587914"/>
    <xdr:pic>
      <xdr:nvPicPr>
        <xdr:cNvPr id="412" name="图片 41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334625" y="52987575"/>
          <a:ext cx="0" cy="8587740"/>
        </a:xfrm>
        <a:prstGeom prst="rect">
          <a:avLst/>
        </a:prstGeom>
      </xdr:spPr>
    </xdr:pic>
    <xdr:clientData/>
  </xdr:oneCellAnchor>
  <xdr:oneCellAnchor>
    <xdr:from>
      <xdr:col>7</xdr:col>
      <xdr:colOff>638175</xdr:colOff>
      <xdr:row>90</xdr:row>
      <xdr:rowOff>0</xdr:rowOff>
    </xdr:from>
    <xdr:ext cx="0" cy="7300382"/>
    <xdr:pic>
      <xdr:nvPicPr>
        <xdr:cNvPr id="413" name="图片 412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372725" y="52987575"/>
          <a:ext cx="0" cy="7299960"/>
        </a:xfrm>
        <a:prstGeom prst="rect">
          <a:avLst/>
        </a:prstGeom>
      </xdr:spPr>
    </xdr:pic>
    <xdr:clientData/>
  </xdr:oneCellAnchor>
  <xdr:oneCellAnchor>
    <xdr:from>
      <xdr:col>7</xdr:col>
      <xdr:colOff>1238250</xdr:colOff>
      <xdr:row>90</xdr:row>
      <xdr:rowOff>0</xdr:rowOff>
    </xdr:from>
    <xdr:ext cx="0" cy="4890558"/>
    <xdr:pic>
      <xdr:nvPicPr>
        <xdr:cNvPr id="414" name="图片 41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72800" y="52987575"/>
          <a:ext cx="0" cy="4890135"/>
        </a:xfrm>
        <a:prstGeom prst="rect">
          <a:avLst/>
        </a:prstGeom>
      </xdr:spPr>
    </xdr:pic>
    <xdr:clientData/>
  </xdr:oneCellAnchor>
  <xdr:oneCellAnchor>
    <xdr:from>
      <xdr:col>7</xdr:col>
      <xdr:colOff>1457326</xdr:colOff>
      <xdr:row>90</xdr:row>
      <xdr:rowOff>0</xdr:rowOff>
    </xdr:from>
    <xdr:ext cx="0" cy="4890558"/>
    <xdr:pic>
      <xdr:nvPicPr>
        <xdr:cNvPr id="415" name="图片 41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191875" y="52987575"/>
          <a:ext cx="0" cy="4890135"/>
        </a:xfrm>
        <a:prstGeom prst="rect">
          <a:avLst/>
        </a:prstGeom>
      </xdr:spPr>
    </xdr:pic>
    <xdr:clientData/>
  </xdr:oneCellAnchor>
  <xdr:oneCellAnchor>
    <xdr:from>
      <xdr:col>7</xdr:col>
      <xdr:colOff>571500</xdr:colOff>
      <xdr:row>90</xdr:row>
      <xdr:rowOff>0</xdr:rowOff>
    </xdr:from>
    <xdr:ext cx="0" cy="4710642"/>
    <xdr:pic>
      <xdr:nvPicPr>
        <xdr:cNvPr id="416" name="图片 41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306050" y="52987575"/>
          <a:ext cx="0" cy="4710430"/>
        </a:xfrm>
        <a:prstGeom prst="rect">
          <a:avLst/>
        </a:prstGeom>
      </xdr:spPr>
    </xdr:pic>
    <xdr:clientData/>
  </xdr:oneCellAnchor>
  <xdr:oneCellAnchor>
    <xdr:from>
      <xdr:col>7</xdr:col>
      <xdr:colOff>1238250</xdr:colOff>
      <xdr:row>90</xdr:row>
      <xdr:rowOff>0</xdr:rowOff>
    </xdr:from>
    <xdr:ext cx="0" cy="4539191"/>
    <xdr:pic>
      <xdr:nvPicPr>
        <xdr:cNvPr id="417" name="图片 416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72800" y="52987575"/>
          <a:ext cx="0" cy="4538980"/>
        </a:xfrm>
        <a:prstGeom prst="rect">
          <a:avLst/>
        </a:prstGeom>
      </xdr:spPr>
    </xdr:pic>
    <xdr:clientData/>
  </xdr:oneCellAnchor>
  <xdr:oneCellAnchor>
    <xdr:from>
      <xdr:col>7</xdr:col>
      <xdr:colOff>1457326</xdr:colOff>
      <xdr:row>90</xdr:row>
      <xdr:rowOff>0</xdr:rowOff>
    </xdr:from>
    <xdr:ext cx="0" cy="4539191"/>
    <xdr:pic>
      <xdr:nvPicPr>
        <xdr:cNvPr id="418" name="图片 417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191875" y="52987575"/>
          <a:ext cx="0" cy="4538980"/>
        </a:xfrm>
        <a:prstGeom prst="rect">
          <a:avLst/>
        </a:prstGeom>
      </xdr:spPr>
    </xdr:pic>
    <xdr:clientData/>
  </xdr:oneCellAnchor>
  <xdr:oneCellAnchor>
    <xdr:from>
      <xdr:col>7</xdr:col>
      <xdr:colOff>571500</xdr:colOff>
      <xdr:row>90</xdr:row>
      <xdr:rowOff>0</xdr:rowOff>
    </xdr:from>
    <xdr:ext cx="0" cy="7024157"/>
    <xdr:pic>
      <xdr:nvPicPr>
        <xdr:cNvPr id="419" name="图片 418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306050" y="52987575"/>
          <a:ext cx="0" cy="7023735"/>
        </a:xfrm>
        <a:prstGeom prst="rect">
          <a:avLst/>
        </a:prstGeom>
      </xdr:spPr>
    </xdr:pic>
    <xdr:clientData/>
  </xdr:oneCellAnchor>
  <xdr:oneCellAnchor>
    <xdr:from>
      <xdr:col>7</xdr:col>
      <xdr:colOff>571500</xdr:colOff>
      <xdr:row>90</xdr:row>
      <xdr:rowOff>0</xdr:rowOff>
    </xdr:from>
    <xdr:ext cx="0" cy="4719107"/>
    <xdr:pic>
      <xdr:nvPicPr>
        <xdr:cNvPr id="420" name="图片 41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306050" y="52987575"/>
          <a:ext cx="0" cy="4718685"/>
        </a:xfrm>
        <a:prstGeom prst="rect">
          <a:avLst/>
        </a:prstGeom>
      </xdr:spPr>
    </xdr:pic>
    <xdr:clientData/>
  </xdr:oneCellAnchor>
  <xdr:oneCellAnchor>
    <xdr:from>
      <xdr:col>7</xdr:col>
      <xdr:colOff>571500</xdr:colOff>
      <xdr:row>90</xdr:row>
      <xdr:rowOff>0</xdr:rowOff>
    </xdr:from>
    <xdr:ext cx="0" cy="7024157"/>
    <xdr:pic>
      <xdr:nvPicPr>
        <xdr:cNvPr id="421" name="图片 420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306050" y="52987575"/>
          <a:ext cx="0" cy="7023735"/>
        </a:xfrm>
        <a:prstGeom prst="rect">
          <a:avLst/>
        </a:prstGeom>
      </xdr:spPr>
    </xdr:pic>
    <xdr:clientData/>
  </xdr:oneCellAnchor>
  <xdr:oneCellAnchor>
    <xdr:from>
      <xdr:col>7</xdr:col>
      <xdr:colOff>1238250</xdr:colOff>
      <xdr:row>90</xdr:row>
      <xdr:rowOff>0</xdr:rowOff>
    </xdr:from>
    <xdr:ext cx="0" cy="4890558"/>
    <xdr:pic>
      <xdr:nvPicPr>
        <xdr:cNvPr id="422" name="图片 421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72800" y="52987575"/>
          <a:ext cx="0" cy="4890135"/>
        </a:xfrm>
        <a:prstGeom prst="rect">
          <a:avLst/>
        </a:prstGeom>
      </xdr:spPr>
    </xdr:pic>
    <xdr:clientData/>
  </xdr:oneCellAnchor>
  <xdr:oneCellAnchor>
    <xdr:from>
      <xdr:col>7</xdr:col>
      <xdr:colOff>1457326</xdr:colOff>
      <xdr:row>90</xdr:row>
      <xdr:rowOff>0</xdr:rowOff>
    </xdr:from>
    <xdr:ext cx="0" cy="4890558"/>
    <xdr:pic>
      <xdr:nvPicPr>
        <xdr:cNvPr id="423" name="图片 422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191875" y="52987575"/>
          <a:ext cx="0" cy="4890135"/>
        </a:xfrm>
        <a:prstGeom prst="rect">
          <a:avLst/>
        </a:prstGeom>
      </xdr:spPr>
    </xdr:pic>
    <xdr:clientData/>
  </xdr:oneCellAnchor>
  <xdr:oneCellAnchor>
    <xdr:from>
      <xdr:col>7</xdr:col>
      <xdr:colOff>1238250</xdr:colOff>
      <xdr:row>90</xdr:row>
      <xdr:rowOff>0</xdr:rowOff>
    </xdr:from>
    <xdr:ext cx="0" cy="4890558"/>
    <xdr:pic>
      <xdr:nvPicPr>
        <xdr:cNvPr id="424" name="图片 42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72800" y="52987575"/>
          <a:ext cx="0" cy="4890135"/>
        </a:xfrm>
        <a:prstGeom prst="rect">
          <a:avLst/>
        </a:prstGeom>
      </xdr:spPr>
    </xdr:pic>
    <xdr:clientData/>
  </xdr:oneCellAnchor>
  <xdr:oneCellAnchor>
    <xdr:from>
      <xdr:col>7</xdr:col>
      <xdr:colOff>1457326</xdr:colOff>
      <xdr:row>90</xdr:row>
      <xdr:rowOff>0</xdr:rowOff>
    </xdr:from>
    <xdr:ext cx="0" cy="4890558"/>
    <xdr:pic>
      <xdr:nvPicPr>
        <xdr:cNvPr id="425" name="图片 42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191875" y="52987575"/>
          <a:ext cx="0" cy="4890135"/>
        </a:xfrm>
        <a:prstGeom prst="rect">
          <a:avLst/>
        </a:prstGeom>
      </xdr:spPr>
    </xdr:pic>
    <xdr:clientData/>
  </xdr:oneCellAnchor>
  <xdr:oneCellAnchor>
    <xdr:from>
      <xdr:col>7</xdr:col>
      <xdr:colOff>1209675</xdr:colOff>
      <xdr:row>90</xdr:row>
      <xdr:rowOff>0</xdr:rowOff>
    </xdr:from>
    <xdr:ext cx="0" cy="7050616"/>
    <xdr:pic>
      <xdr:nvPicPr>
        <xdr:cNvPr id="426" name="图片 425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44225" y="52987575"/>
          <a:ext cx="0" cy="7050405"/>
        </a:xfrm>
        <a:prstGeom prst="rect">
          <a:avLst/>
        </a:prstGeom>
      </xdr:spPr>
    </xdr:pic>
    <xdr:clientData/>
  </xdr:oneCellAnchor>
  <xdr:oneCellAnchor>
    <xdr:from>
      <xdr:col>7</xdr:col>
      <xdr:colOff>1428751</xdr:colOff>
      <xdr:row>90</xdr:row>
      <xdr:rowOff>0</xdr:rowOff>
    </xdr:from>
    <xdr:ext cx="0" cy="7050616"/>
    <xdr:pic>
      <xdr:nvPicPr>
        <xdr:cNvPr id="427" name="图片 426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163300" y="52987575"/>
          <a:ext cx="0" cy="7050405"/>
        </a:xfrm>
        <a:prstGeom prst="rect">
          <a:avLst/>
        </a:prstGeom>
      </xdr:spPr>
    </xdr:pic>
    <xdr:clientData/>
  </xdr:oneCellAnchor>
  <xdr:oneCellAnchor>
    <xdr:from>
      <xdr:col>7</xdr:col>
      <xdr:colOff>571500</xdr:colOff>
      <xdr:row>90</xdr:row>
      <xdr:rowOff>0</xdr:rowOff>
    </xdr:from>
    <xdr:ext cx="0" cy="7022041"/>
    <xdr:pic>
      <xdr:nvPicPr>
        <xdr:cNvPr id="428" name="图片 427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306050" y="52987575"/>
          <a:ext cx="0" cy="7021830"/>
        </a:xfrm>
        <a:prstGeom prst="rect">
          <a:avLst/>
        </a:prstGeom>
      </xdr:spPr>
    </xdr:pic>
    <xdr:clientData/>
  </xdr:oneCellAnchor>
  <xdr:oneCellAnchor>
    <xdr:from>
      <xdr:col>7</xdr:col>
      <xdr:colOff>638175</xdr:colOff>
      <xdr:row>90</xdr:row>
      <xdr:rowOff>0</xdr:rowOff>
    </xdr:from>
    <xdr:ext cx="0" cy="7929032"/>
    <xdr:pic>
      <xdr:nvPicPr>
        <xdr:cNvPr id="429" name="图片 428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372725" y="52987575"/>
          <a:ext cx="0" cy="7928610"/>
        </a:xfrm>
        <a:prstGeom prst="rect">
          <a:avLst/>
        </a:prstGeom>
      </xdr:spPr>
    </xdr:pic>
    <xdr:clientData/>
  </xdr:oneCellAnchor>
  <xdr:oneCellAnchor>
    <xdr:from>
      <xdr:col>7</xdr:col>
      <xdr:colOff>1209675</xdr:colOff>
      <xdr:row>90</xdr:row>
      <xdr:rowOff>0</xdr:rowOff>
    </xdr:from>
    <xdr:ext cx="0" cy="7050616"/>
    <xdr:pic>
      <xdr:nvPicPr>
        <xdr:cNvPr id="430" name="图片 429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44225" y="52987575"/>
          <a:ext cx="0" cy="7050405"/>
        </a:xfrm>
        <a:prstGeom prst="rect">
          <a:avLst/>
        </a:prstGeom>
      </xdr:spPr>
    </xdr:pic>
    <xdr:clientData/>
  </xdr:oneCellAnchor>
  <xdr:oneCellAnchor>
    <xdr:from>
      <xdr:col>7</xdr:col>
      <xdr:colOff>1428751</xdr:colOff>
      <xdr:row>90</xdr:row>
      <xdr:rowOff>0</xdr:rowOff>
    </xdr:from>
    <xdr:ext cx="0" cy="7050616"/>
    <xdr:pic>
      <xdr:nvPicPr>
        <xdr:cNvPr id="431" name="图片 430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163300" y="52987575"/>
          <a:ext cx="0" cy="7050405"/>
        </a:xfrm>
        <a:prstGeom prst="rect">
          <a:avLst/>
        </a:prstGeom>
      </xdr:spPr>
    </xdr:pic>
    <xdr:clientData/>
  </xdr:oneCellAnchor>
  <xdr:oneCellAnchor>
    <xdr:from>
      <xdr:col>7</xdr:col>
      <xdr:colOff>571500</xdr:colOff>
      <xdr:row>90</xdr:row>
      <xdr:rowOff>0</xdr:rowOff>
    </xdr:from>
    <xdr:ext cx="0" cy="7022041"/>
    <xdr:pic>
      <xdr:nvPicPr>
        <xdr:cNvPr id="432" name="图片 431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306050" y="52987575"/>
          <a:ext cx="0" cy="7021830"/>
        </a:xfrm>
        <a:prstGeom prst="rect">
          <a:avLst/>
        </a:prstGeom>
      </xdr:spPr>
    </xdr:pic>
    <xdr:clientData/>
  </xdr:oneCellAnchor>
  <xdr:oneCellAnchor>
    <xdr:from>
      <xdr:col>7</xdr:col>
      <xdr:colOff>638175</xdr:colOff>
      <xdr:row>90</xdr:row>
      <xdr:rowOff>0</xdr:rowOff>
    </xdr:from>
    <xdr:ext cx="0" cy="7929032"/>
    <xdr:pic>
      <xdr:nvPicPr>
        <xdr:cNvPr id="433" name="图片 432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372725" y="52987575"/>
          <a:ext cx="0" cy="7928610"/>
        </a:xfrm>
        <a:prstGeom prst="rect">
          <a:avLst/>
        </a:prstGeom>
      </xdr:spPr>
    </xdr:pic>
    <xdr:clientData/>
  </xdr:oneCellAnchor>
  <xdr:oneCellAnchor>
    <xdr:from>
      <xdr:col>7</xdr:col>
      <xdr:colOff>1238250</xdr:colOff>
      <xdr:row>90</xdr:row>
      <xdr:rowOff>0</xdr:rowOff>
    </xdr:from>
    <xdr:ext cx="0" cy="5728758"/>
    <xdr:pic>
      <xdr:nvPicPr>
        <xdr:cNvPr id="434" name="图片 43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72800" y="52987575"/>
          <a:ext cx="0" cy="5728335"/>
        </a:xfrm>
        <a:prstGeom prst="rect">
          <a:avLst/>
        </a:prstGeom>
      </xdr:spPr>
    </xdr:pic>
    <xdr:clientData/>
  </xdr:oneCellAnchor>
  <xdr:oneCellAnchor>
    <xdr:from>
      <xdr:col>7</xdr:col>
      <xdr:colOff>1457326</xdr:colOff>
      <xdr:row>90</xdr:row>
      <xdr:rowOff>0</xdr:rowOff>
    </xdr:from>
    <xdr:ext cx="0" cy="5728758"/>
    <xdr:pic>
      <xdr:nvPicPr>
        <xdr:cNvPr id="435" name="图片 43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191875" y="52987575"/>
          <a:ext cx="0" cy="5728335"/>
        </a:xfrm>
        <a:prstGeom prst="rect">
          <a:avLst/>
        </a:prstGeom>
      </xdr:spPr>
    </xdr:pic>
    <xdr:clientData/>
  </xdr:oneCellAnchor>
  <xdr:oneCellAnchor>
    <xdr:from>
      <xdr:col>7</xdr:col>
      <xdr:colOff>1238250</xdr:colOff>
      <xdr:row>90</xdr:row>
      <xdr:rowOff>0</xdr:rowOff>
    </xdr:from>
    <xdr:ext cx="0" cy="5728758"/>
    <xdr:pic>
      <xdr:nvPicPr>
        <xdr:cNvPr id="436" name="图片 435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72800" y="52987575"/>
          <a:ext cx="0" cy="5728335"/>
        </a:xfrm>
        <a:prstGeom prst="rect">
          <a:avLst/>
        </a:prstGeom>
      </xdr:spPr>
    </xdr:pic>
    <xdr:clientData/>
  </xdr:oneCellAnchor>
  <xdr:oneCellAnchor>
    <xdr:from>
      <xdr:col>7</xdr:col>
      <xdr:colOff>1457326</xdr:colOff>
      <xdr:row>90</xdr:row>
      <xdr:rowOff>0</xdr:rowOff>
    </xdr:from>
    <xdr:ext cx="0" cy="5728758"/>
    <xdr:pic>
      <xdr:nvPicPr>
        <xdr:cNvPr id="437" name="图片 436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191875" y="52987575"/>
          <a:ext cx="0" cy="5728335"/>
        </a:xfrm>
        <a:prstGeom prst="rect">
          <a:avLst/>
        </a:prstGeom>
      </xdr:spPr>
    </xdr:pic>
    <xdr:clientData/>
  </xdr:oneCellAnchor>
  <xdr:oneCellAnchor>
    <xdr:from>
      <xdr:col>7</xdr:col>
      <xdr:colOff>1209675</xdr:colOff>
      <xdr:row>90</xdr:row>
      <xdr:rowOff>0</xdr:rowOff>
    </xdr:from>
    <xdr:ext cx="0" cy="8307916"/>
    <xdr:pic>
      <xdr:nvPicPr>
        <xdr:cNvPr id="438" name="图片 437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44225" y="52987575"/>
          <a:ext cx="0" cy="8307705"/>
        </a:xfrm>
        <a:prstGeom prst="rect">
          <a:avLst/>
        </a:prstGeom>
      </xdr:spPr>
    </xdr:pic>
    <xdr:clientData/>
  </xdr:oneCellAnchor>
  <xdr:oneCellAnchor>
    <xdr:from>
      <xdr:col>7</xdr:col>
      <xdr:colOff>1428751</xdr:colOff>
      <xdr:row>90</xdr:row>
      <xdr:rowOff>0</xdr:rowOff>
    </xdr:from>
    <xdr:ext cx="0" cy="8307916"/>
    <xdr:pic>
      <xdr:nvPicPr>
        <xdr:cNvPr id="439" name="图片 438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163300" y="52987575"/>
          <a:ext cx="0" cy="8307705"/>
        </a:xfrm>
        <a:prstGeom prst="rect">
          <a:avLst/>
        </a:prstGeom>
      </xdr:spPr>
    </xdr:pic>
    <xdr:clientData/>
  </xdr:oneCellAnchor>
  <xdr:oneCellAnchor>
    <xdr:from>
      <xdr:col>7</xdr:col>
      <xdr:colOff>609601</xdr:colOff>
      <xdr:row>90</xdr:row>
      <xdr:rowOff>0</xdr:rowOff>
    </xdr:from>
    <xdr:ext cx="0" cy="4831291"/>
    <xdr:pic>
      <xdr:nvPicPr>
        <xdr:cNvPr id="440" name="图片 439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344150" y="52987575"/>
          <a:ext cx="0" cy="4831080"/>
        </a:xfrm>
        <a:prstGeom prst="rect">
          <a:avLst/>
        </a:prstGeom>
      </xdr:spPr>
    </xdr:pic>
    <xdr:clientData/>
  </xdr:oneCellAnchor>
  <xdr:oneCellAnchor>
    <xdr:from>
      <xdr:col>7</xdr:col>
      <xdr:colOff>571500</xdr:colOff>
      <xdr:row>90</xdr:row>
      <xdr:rowOff>0</xdr:rowOff>
    </xdr:from>
    <xdr:ext cx="0" cy="8279341"/>
    <xdr:pic>
      <xdr:nvPicPr>
        <xdr:cNvPr id="441" name="图片 440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306050" y="52987575"/>
          <a:ext cx="0" cy="8279130"/>
        </a:xfrm>
        <a:prstGeom prst="rect">
          <a:avLst/>
        </a:prstGeom>
      </xdr:spPr>
    </xdr:pic>
    <xdr:clientData/>
  </xdr:oneCellAnchor>
  <xdr:oneCellAnchor>
    <xdr:from>
      <xdr:col>7</xdr:col>
      <xdr:colOff>638175</xdr:colOff>
      <xdr:row>90</xdr:row>
      <xdr:rowOff>0</xdr:rowOff>
    </xdr:from>
    <xdr:ext cx="0" cy="4785782"/>
    <xdr:pic>
      <xdr:nvPicPr>
        <xdr:cNvPr id="442" name="图片 441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372725" y="52987575"/>
          <a:ext cx="0" cy="4785360"/>
        </a:xfrm>
        <a:prstGeom prst="rect">
          <a:avLst/>
        </a:prstGeom>
      </xdr:spPr>
    </xdr:pic>
    <xdr:clientData/>
  </xdr:oneCellAnchor>
  <xdr:oneCellAnchor>
    <xdr:from>
      <xdr:col>7</xdr:col>
      <xdr:colOff>1209675</xdr:colOff>
      <xdr:row>90</xdr:row>
      <xdr:rowOff>0</xdr:rowOff>
    </xdr:from>
    <xdr:ext cx="0" cy="8307916"/>
    <xdr:pic>
      <xdr:nvPicPr>
        <xdr:cNvPr id="443" name="图片 44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44225" y="52987575"/>
          <a:ext cx="0" cy="8307705"/>
        </a:xfrm>
        <a:prstGeom prst="rect">
          <a:avLst/>
        </a:prstGeom>
      </xdr:spPr>
    </xdr:pic>
    <xdr:clientData/>
  </xdr:oneCellAnchor>
  <xdr:oneCellAnchor>
    <xdr:from>
      <xdr:col>7</xdr:col>
      <xdr:colOff>1428751</xdr:colOff>
      <xdr:row>90</xdr:row>
      <xdr:rowOff>0</xdr:rowOff>
    </xdr:from>
    <xdr:ext cx="0" cy="8307916"/>
    <xdr:pic>
      <xdr:nvPicPr>
        <xdr:cNvPr id="444" name="图片 44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163300" y="52987575"/>
          <a:ext cx="0" cy="8307705"/>
        </a:xfrm>
        <a:prstGeom prst="rect">
          <a:avLst/>
        </a:prstGeom>
      </xdr:spPr>
    </xdr:pic>
    <xdr:clientData/>
  </xdr:oneCellAnchor>
  <xdr:oneCellAnchor>
    <xdr:from>
      <xdr:col>7</xdr:col>
      <xdr:colOff>609601</xdr:colOff>
      <xdr:row>90</xdr:row>
      <xdr:rowOff>0</xdr:rowOff>
    </xdr:from>
    <xdr:ext cx="0" cy="4831291"/>
    <xdr:pic>
      <xdr:nvPicPr>
        <xdr:cNvPr id="445" name="图片 444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344150" y="52987575"/>
          <a:ext cx="0" cy="4831080"/>
        </a:xfrm>
        <a:prstGeom prst="rect">
          <a:avLst/>
        </a:prstGeom>
      </xdr:spPr>
    </xdr:pic>
    <xdr:clientData/>
  </xdr:oneCellAnchor>
  <xdr:oneCellAnchor>
    <xdr:from>
      <xdr:col>7</xdr:col>
      <xdr:colOff>571500</xdr:colOff>
      <xdr:row>90</xdr:row>
      <xdr:rowOff>0</xdr:rowOff>
    </xdr:from>
    <xdr:ext cx="0" cy="8279341"/>
    <xdr:pic>
      <xdr:nvPicPr>
        <xdr:cNvPr id="446" name="图片 44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306050" y="52987575"/>
          <a:ext cx="0" cy="8279130"/>
        </a:xfrm>
        <a:prstGeom prst="rect">
          <a:avLst/>
        </a:prstGeom>
      </xdr:spPr>
    </xdr:pic>
    <xdr:clientData/>
  </xdr:oneCellAnchor>
  <xdr:oneCellAnchor>
    <xdr:from>
      <xdr:col>7</xdr:col>
      <xdr:colOff>638175</xdr:colOff>
      <xdr:row>90</xdr:row>
      <xdr:rowOff>0</xdr:rowOff>
    </xdr:from>
    <xdr:ext cx="0" cy="4785782"/>
    <xdr:pic>
      <xdr:nvPicPr>
        <xdr:cNvPr id="447" name="图片 44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372725" y="52987575"/>
          <a:ext cx="0" cy="4785360"/>
        </a:xfrm>
        <a:prstGeom prst="rect">
          <a:avLst/>
        </a:prstGeom>
      </xdr:spPr>
    </xdr:pic>
    <xdr:clientData/>
  </xdr:oneCellAnchor>
  <xdr:oneCellAnchor>
    <xdr:from>
      <xdr:col>7</xdr:col>
      <xdr:colOff>561976</xdr:colOff>
      <xdr:row>90</xdr:row>
      <xdr:rowOff>0</xdr:rowOff>
    </xdr:from>
    <xdr:ext cx="0" cy="5331884"/>
    <xdr:pic>
      <xdr:nvPicPr>
        <xdr:cNvPr id="448" name="图片 44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296525" y="52987575"/>
          <a:ext cx="0" cy="5331460"/>
        </a:xfrm>
        <a:prstGeom prst="rect">
          <a:avLst/>
        </a:prstGeom>
      </xdr:spPr>
    </xdr:pic>
    <xdr:clientData/>
  </xdr:oneCellAnchor>
  <xdr:oneCellAnchor>
    <xdr:from>
      <xdr:col>7</xdr:col>
      <xdr:colOff>638175</xdr:colOff>
      <xdr:row>90</xdr:row>
      <xdr:rowOff>0</xdr:rowOff>
    </xdr:from>
    <xdr:ext cx="0" cy="5312833"/>
    <xdr:pic>
      <xdr:nvPicPr>
        <xdr:cNvPr id="449" name="图片 448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372725" y="52987575"/>
          <a:ext cx="0" cy="5312410"/>
        </a:xfrm>
        <a:prstGeom prst="rect">
          <a:avLst/>
        </a:prstGeom>
      </xdr:spPr>
    </xdr:pic>
    <xdr:clientData/>
  </xdr:oneCellAnchor>
  <xdr:oneCellAnchor>
    <xdr:from>
      <xdr:col>7</xdr:col>
      <xdr:colOff>561976</xdr:colOff>
      <xdr:row>90</xdr:row>
      <xdr:rowOff>0</xdr:rowOff>
    </xdr:from>
    <xdr:ext cx="0" cy="5331884"/>
    <xdr:pic>
      <xdr:nvPicPr>
        <xdr:cNvPr id="450" name="图片 44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296525" y="52987575"/>
          <a:ext cx="0" cy="5331460"/>
        </a:xfrm>
        <a:prstGeom prst="rect">
          <a:avLst/>
        </a:prstGeom>
      </xdr:spPr>
    </xdr:pic>
    <xdr:clientData/>
  </xdr:oneCellAnchor>
  <xdr:oneCellAnchor>
    <xdr:from>
      <xdr:col>7</xdr:col>
      <xdr:colOff>638175</xdr:colOff>
      <xdr:row>90</xdr:row>
      <xdr:rowOff>0</xdr:rowOff>
    </xdr:from>
    <xdr:ext cx="0" cy="5312833"/>
    <xdr:pic>
      <xdr:nvPicPr>
        <xdr:cNvPr id="451" name="图片 450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372725" y="52987575"/>
          <a:ext cx="0" cy="5312410"/>
        </a:xfrm>
        <a:prstGeom prst="rect">
          <a:avLst/>
        </a:prstGeom>
      </xdr:spPr>
    </xdr:pic>
    <xdr:clientData/>
  </xdr:oneCellAnchor>
  <xdr:oneCellAnchor>
    <xdr:from>
      <xdr:col>7</xdr:col>
      <xdr:colOff>600075</xdr:colOff>
      <xdr:row>90</xdr:row>
      <xdr:rowOff>0</xdr:rowOff>
    </xdr:from>
    <xdr:ext cx="0" cy="8587914"/>
    <xdr:pic>
      <xdr:nvPicPr>
        <xdr:cNvPr id="452" name="图片 45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334625" y="52987575"/>
          <a:ext cx="0" cy="8587740"/>
        </a:xfrm>
        <a:prstGeom prst="rect">
          <a:avLst/>
        </a:prstGeom>
      </xdr:spPr>
    </xdr:pic>
    <xdr:clientData/>
  </xdr:oneCellAnchor>
  <xdr:oneCellAnchor>
    <xdr:from>
      <xdr:col>7</xdr:col>
      <xdr:colOff>600075</xdr:colOff>
      <xdr:row>90</xdr:row>
      <xdr:rowOff>0</xdr:rowOff>
    </xdr:from>
    <xdr:ext cx="0" cy="8587914"/>
    <xdr:pic>
      <xdr:nvPicPr>
        <xdr:cNvPr id="453" name="图片 45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334625" y="52987575"/>
          <a:ext cx="0" cy="8587740"/>
        </a:xfrm>
        <a:prstGeom prst="rect">
          <a:avLst/>
        </a:prstGeom>
      </xdr:spPr>
    </xdr:pic>
    <xdr:clientData/>
  </xdr:oneCellAnchor>
  <xdr:oneCellAnchor>
    <xdr:from>
      <xdr:col>7</xdr:col>
      <xdr:colOff>600075</xdr:colOff>
      <xdr:row>90</xdr:row>
      <xdr:rowOff>0</xdr:rowOff>
    </xdr:from>
    <xdr:ext cx="0" cy="8587914"/>
    <xdr:pic>
      <xdr:nvPicPr>
        <xdr:cNvPr id="454" name="图片 45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334625" y="52987575"/>
          <a:ext cx="0" cy="8587740"/>
        </a:xfrm>
        <a:prstGeom prst="rect">
          <a:avLst/>
        </a:prstGeom>
      </xdr:spPr>
    </xdr:pic>
    <xdr:clientData/>
  </xdr:oneCellAnchor>
  <xdr:oneCellAnchor>
    <xdr:from>
      <xdr:col>7</xdr:col>
      <xdr:colOff>638175</xdr:colOff>
      <xdr:row>90</xdr:row>
      <xdr:rowOff>0</xdr:rowOff>
    </xdr:from>
    <xdr:ext cx="0" cy="7300382"/>
    <xdr:pic>
      <xdr:nvPicPr>
        <xdr:cNvPr id="455" name="图片 454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372725" y="52987575"/>
          <a:ext cx="0" cy="7299960"/>
        </a:xfrm>
        <a:prstGeom prst="rect">
          <a:avLst/>
        </a:prstGeom>
      </xdr:spPr>
    </xdr:pic>
    <xdr:clientData/>
  </xdr:oneCellAnchor>
  <xdr:oneCellAnchor>
    <xdr:from>
      <xdr:col>7</xdr:col>
      <xdr:colOff>1238250</xdr:colOff>
      <xdr:row>90</xdr:row>
      <xdr:rowOff>0</xdr:rowOff>
    </xdr:from>
    <xdr:ext cx="0" cy="4585758"/>
    <xdr:pic>
      <xdr:nvPicPr>
        <xdr:cNvPr id="456" name="图片 455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72800" y="52987575"/>
          <a:ext cx="0" cy="4585335"/>
        </a:xfrm>
        <a:prstGeom prst="rect">
          <a:avLst/>
        </a:prstGeom>
      </xdr:spPr>
    </xdr:pic>
    <xdr:clientData/>
  </xdr:oneCellAnchor>
  <xdr:oneCellAnchor>
    <xdr:from>
      <xdr:col>7</xdr:col>
      <xdr:colOff>1457326</xdr:colOff>
      <xdr:row>90</xdr:row>
      <xdr:rowOff>0</xdr:rowOff>
    </xdr:from>
    <xdr:ext cx="0" cy="4585758"/>
    <xdr:pic>
      <xdr:nvPicPr>
        <xdr:cNvPr id="457" name="图片 456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191875" y="52987575"/>
          <a:ext cx="0" cy="4585335"/>
        </a:xfrm>
        <a:prstGeom prst="rect">
          <a:avLst/>
        </a:prstGeom>
      </xdr:spPr>
    </xdr:pic>
    <xdr:clientData/>
  </xdr:oneCellAnchor>
  <xdr:oneCellAnchor>
    <xdr:from>
      <xdr:col>7</xdr:col>
      <xdr:colOff>1209675</xdr:colOff>
      <xdr:row>90</xdr:row>
      <xdr:rowOff>0</xdr:rowOff>
    </xdr:from>
    <xdr:ext cx="0" cy="6787091"/>
    <xdr:pic>
      <xdr:nvPicPr>
        <xdr:cNvPr id="458" name="图片 457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44225" y="52987575"/>
          <a:ext cx="0" cy="6786880"/>
        </a:xfrm>
        <a:prstGeom prst="rect">
          <a:avLst/>
        </a:prstGeom>
      </xdr:spPr>
    </xdr:pic>
    <xdr:clientData/>
  </xdr:oneCellAnchor>
  <xdr:oneCellAnchor>
    <xdr:from>
      <xdr:col>7</xdr:col>
      <xdr:colOff>1428751</xdr:colOff>
      <xdr:row>90</xdr:row>
      <xdr:rowOff>0</xdr:rowOff>
    </xdr:from>
    <xdr:ext cx="0" cy="6787091"/>
    <xdr:pic>
      <xdr:nvPicPr>
        <xdr:cNvPr id="459" name="图片 458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163300" y="52987575"/>
          <a:ext cx="0" cy="6786880"/>
        </a:xfrm>
        <a:prstGeom prst="rect">
          <a:avLst/>
        </a:prstGeom>
      </xdr:spPr>
    </xdr:pic>
    <xdr:clientData/>
  </xdr:oneCellAnchor>
  <xdr:oneCellAnchor>
    <xdr:from>
      <xdr:col>7</xdr:col>
      <xdr:colOff>571500</xdr:colOff>
      <xdr:row>90</xdr:row>
      <xdr:rowOff>0</xdr:rowOff>
    </xdr:from>
    <xdr:ext cx="0" cy="4710642"/>
    <xdr:pic>
      <xdr:nvPicPr>
        <xdr:cNvPr id="460" name="图片 45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306050" y="52987575"/>
          <a:ext cx="0" cy="4710430"/>
        </a:xfrm>
        <a:prstGeom prst="rect">
          <a:avLst/>
        </a:prstGeom>
      </xdr:spPr>
    </xdr:pic>
    <xdr:clientData/>
  </xdr:oneCellAnchor>
  <xdr:oneCellAnchor>
    <xdr:from>
      <xdr:col>7</xdr:col>
      <xdr:colOff>1238250</xdr:colOff>
      <xdr:row>90</xdr:row>
      <xdr:rowOff>0</xdr:rowOff>
    </xdr:from>
    <xdr:ext cx="0" cy="5072591"/>
    <xdr:pic>
      <xdr:nvPicPr>
        <xdr:cNvPr id="461" name="图片 460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72800" y="52987575"/>
          <a:ext cx="0" cy="5072380"/>
        </a:xfrm>
        <a:prstGeom prst="rect">
          <a:avLst/>
        </a:prstGeom>
      </xdr:spPr>
    </xdr:pic>
    <xdr:clientData/>
  </xdr:oneCellAnchor>
  <xdr:oneCellAnchor>
    <xdr:from>
      <xdr:col>7</xdr:col>
      <xdr:colOff>1209675</xdr:colOff>
      <xdr:row>90</xdr:row>
      <xdr:rowOff>0</xdr:rowOff>
    </xdr:from>
    <xdr:ext cx="0" cy="5367866"/>
    <xdr:pic>
      <xdr:nvPicPr>
        <xdr:cNvPr id="462" name="图片 461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44225" y="52987575"/>
          <a:ext cx="0" cy="5367655"/>
        </a:xfrm>
        <a:prstGeom prst="rect">
          <a:avLst/>
        </a:prstGeom>
      </xdr:spPr>
    </xdr:pic>
    <xdr:clientData/>
  </xdr:oneCellAnchor>
  <xdr:oneCellAnchor>
    <xdr:from>
      <xdr:col>7</xdr:col>
      <xdr:colOff>1428751</xdr:colOff>
      <xdr:row>90</xdr:row>
      <xdr:rowOff>0</xdr:rowOff>
    </xdr:from>
    <xdr:ext cx="0" cy="5367866"/>
    <xdr:pic>
      <xdr:nvPicPr>
        <xdr:cNvPr id="463" name="图片 462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163300" y="52987575"/>
          <a:ext cx="0" cy="5367655"/>
        </a:xfrm>
        <a:prstGeom prst="rect">
          <a:avLst/>
        </a:prstGeom>
      </xdr:spPr>
    </xdr:pic>
    <xdr:clientData/>
  </xdr:oneCellAnchor>
  <xdr:oneCellAnchor>
    <xdr:from>
      <xdr:col>7</xdr:col>
      <xdr:colOff>1209675</xdr:colOff>
      <xdr:row>90</xdr:row>
      <xdr:rowOff>0</xdr:rowOff>
    </xdr:from>
    <xdr:ext cx="0" cy="4538133"/>
    <xdr:pic>
      <xdr:nvPicPr>
        <xdr:cNvPr id="464" name="图片 46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44225" y="52987575"/>
          <a:ext cx="0" cy="4537710"/>
        </a:xfrm>
        <a:prstGeom prst="rect">
          <a:avLst/>
        </a:prstGeom>
      </xdr:spPr>
    </xdr:pic>
    <xdr:clientData/>
  </xdr:oneCellAnchor>
  <xdr:oneCellAnchor>
    <xdr:from>
      <xdr:col>7</xdr:col>
      <xdr:colOff>1428751</xdr:colOff>
      <xdr:row>90</xdr:row>
      <xdr:rowOff>0</xdr:rowOff>
    </xdr:from>
    <xdr:ext cx="0" cy="4538133"/>
    <xdr:pic>
      <xdr:nvPicPr>
        <xdr:cNvPr id="465" name="图片 46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163300" y="52987575"/>
          <a:ext cx="0" cy="4537710"/>
        </a:xfrm>
        <a:prstGeom prst="rect">
          <a:avLst/>
        </a:prstGeom>
      </xdr:spPr>
    </xdr:pic>
    <xdr:clientData/>
  </xdr:oneCellAnchor>
  <xdr:oneCellAnchor>
    <xdr:from>
      <xdr:col>7</xdr:col>
      <xdr:colOff>571500</xdr:colOff>
      <xdr:row>90</xdr:row>
      <xdr:rowOff>0</xdr:rowOff>
    </xdr:from>
    <xdr:ext cx="0" cy="5339291"/>
    <xdr:pic>
      <xdr:nvPicPr>
        <xdr:cNvPr id="466" name="图片 46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306050" y="52987575"/>
          <a:ext cx="0" cy="5339080"/>
        </a:xfrm>
        <a:prstGeom prst="rect">
          <a:avLst/>
        </a:prstGeom>
      </xdr:spPr>
    </xdr:pic>
    <xdr:clientData/>
  </xdr:oneCellAnchor>
  <xdr:oneCellAnchor>
    <xdr:from>
      <xdr:col>7</xdr:col>
      <xdr:colOff>561976</xdr:colOff>
      <xdr:row>90</xdr:row>
      <xdr:rowOff>0</xdr:rowOff>
    </xdr:from>
    <xdr:ext cx="0" cy="5427135"/>
    <xdr:pic>
      <xdr:nvPicPr>
        <xdr:cNvPr id="467" name="图片 46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296525" y="52987575"/>
          <a:ext cx="0" cy="5426710"/>
        </a:xfrm>
        <a:prstGeom prst="rect">
          <a:avLst/>
        </a:prstGeom>
      </xdr:spPr>
    </xdr:pic>
    <xdr:clientData/>
  </xdr:oneCellAnchor>
  <xdr:oneCellAnchor>
    <xdr:from>
      <xdr:col>7</xdr:col>
      <xdr:colOff>571500</xdr:colOff>
      <xdr:row>90</xdr:row>
      <xdr:rowOff>0</xdr:rowOff>
    </xdr:from>
    <xdr:ext cx="0" cy="5557307"/>
    <xdr:pic>
      <xdr:nvPicPr>
        <xdr:cNvPr id="468" name="图片 467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306050" y="52987575"/>
          <a:ext cx="0" cy="5556885"/>
        </a:xfrm>
        <a:prstGeom prst="rect">
          <a:avLst/>
        </a:prstGeom>
      </xdr:spPr>
    </xdr:pic>
    <xdr:clientData/>
  </xdr:oneCellAnchor>
  <xdr:oneCellAnchor>
    <xdr:from>
      <xdr:col>7</xdr:col>
      <xdr:colOff>571500</xdr:colOff>
      <xdr:row>90</xdr:row>
      <xdr:rowOff>0</xdr:rowOff>
    </xdr:from>
    <xdr:ext cx="0" cy="4719107"/>
    <xdr:pic>
      <xdr:nvPicPr>
        <xdr:cNvPr id="469" name="图片 468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306050" y="52987575"/>
          <a:ext cx="0" cy="4718685"/>
        </a:xfrm>
        <a:prstGeom prst="rect">
          <a:avLst/>
        </a:prstGeom>
      </xdr:spPr>
    </xdr:pic>
    <xdr:clientData/>
  </xdr:oneCellAnchor>
  <xdr:oneCellAnchor>
    <xdr:from>
      <xdr:col>7</xdr:col>
      <xdr:colOff>571500</xdr:colOff>
      <xdr:row>90</xdr:row>
      <xdr:rowOff>0</xdr:rowOff>
    </xdr:from>
    <xdr:ext cx="0" cy="5557307"/>
    <xdr:pic>
      <xdr:nvPicPr>
        <xdr:cNvPr id="470" name="图片 46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306050" y="52987575"/>
          <a:ext cx="0" cy="5556885"/>
        </a:xfrm>
        <a:prstGeom prst="rect">
          <a:avLst/>
        </a:prstGeom>
      </xdr:spPr>
    </xdr:pic>
    <xdr:clientData/>
  </xdr:oneCellAnchor>
  <xdr:oneCellAnchor>
    <xdr:from>
      <xdr:col>7</xdr:col>
      <xdr:colOff>1238250</xdr:colOff>
      <xdr:row>90</xdr:row>
      <xdr:rowOff>0</xdr:rowOff>
    </xdr:from>
    <xdr:ext cx="0" cy="4585758"/>
    <xdr:pic>
      <xdr:nvPicPr>
        <xdr:cNvPr id="471" name="图片 470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72800" y="52987575"/>
          <a:ext cx="0" cy="4585335"/>
        </a:xfrm>
        <a:prstGeom prst="rect">
          <a:avLst/>
        </a:prstGeom>
      </xdr:spPr>
    </xdr:pic>
    <xdr:clientData/>
  </xdr:oneCellAnchor>
  <xdr:oneCellAnchor>
    <xdr:from>
      <xdr:col>7</xdr:col>
      <xdr:colOff>1457326</xdr:colOff>
      <xdr:row>90</xdr:row>
      <xdr:rowOff>0</xdr:rowOff>
    </xdr:from>
    <xdr:ext cx="0" cy="4585758"/>
    <xdr:pic>
      <xdr:nvPicPr>
        <xdr:cNvPr id="472" name="图片 471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191875" y="52987575"/>
          <a:ext cx="0" cy="4585335"/>
        </a:xfrm>
        <a:prstGeom prst="rect">
          <a:avLst/>
        </a:prstGeom>
      </xdr:spPr>
    </xdr:pic>
    <xdr:clientData/>
  </xdr:oneCellAnchor>
  <xdr:oneCellAnchor>
    <xdr:from>
      <xdr:col>7</xdr:col>
      <xdr:colOff>1238250</xdr:colOff>
      <xdr:row>90</xdr:row>
      <xdr:rowOff>0</xdr:rowOff>
    </xdr:from>
    <xdr:ext cx="0" cy="4585758"/>
    <xdr:pic>
      <xdr:nvPicPr>
        <xdr:cNvPr id="473" name="图片 47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72800" y="52987575"/>
          <a:ext cx="0" cy="4585335"/>
        </a:xfrm>
        <a:prstGeom prst="rect">
          <a:avLst/>
        </a:prstGeom>
      </xdr:spPr>
    </xdr:pic>
    <xdr:clientData/>
  </xdr:oneCellAnchor>
  <xdr:oneCellAnchor>
    <xdr:from>
      <xdr:col>7</xdr:col>
      <xdr:colOff>1457326</xdr:colOff>
      <xdr:row>90</xdr:row>
      <xdr:rowOff>0</xdr:rowOff>
    </xdr:from>
    <xdr:ext cx="0" cy="4585758"/>
    <xdr:pic>
      <xdr:nvPicPr>
        <xdr:cNvPr id="474" name="图片 47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191875" y="52987575"/>
          <a:ext cx="0" cy="4585335"/>
        </a:xfrm>
        <a:prstGeom prst="rect">
          <a:avLst/>
        </a:prstGeom>
      </xdr:spPr>
    </xdr:pic>
    <xdr:clientData/>
  </xdr:oneCellAnchor>
  <xdr:oneCellAnchor>
    <xdr:from>
      <xdr:col>7</xdr:col>
      <xdr:colOff>1209675</xdr:colOff>
      <xdr:row>90</xdr:row>
      <xdr:rowOff>0</xdr:rowOff>
    </xdr:from>
    <xdr:ext cx="0" cy="7050616"/>
    <xdr:pic>
      <xdr:nvPicPr>
        <xdr:cNvPr id="475" name="图片 47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44225" y="52987575"/>
          <a:ext cx="0" cy="7050405"/>
        </a:xfrm>
        <a:prstGeom prst="rect">
          <a:avLst/>
        </a:prstGeom>
      </xdr:spPr>
    </xdr:pic>
    <xdr:clientData/>
  </xdr:oneCellAnchor>
  <xdr:oneCellAnchor>
    <xdr:from>
      <xdr:col>7</xdr:col>
      <xdr:colOff>1428751</xdr:colOff>
      <xdr:row>90</xdr:row>
      <xdr:rowOff>0</xdr:rowOff>
    </xdr:from>
    <xdr:ext cx="0" cy="7050616"/>
    <xdr:pic>
      <xdr:nvPicPr>
        <xdr:cNvPr id="476" name="图片 475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163300" y="52987575"/>
          <a:ext cx="0" cy="7050405"/>
        </a:xfrm>
        <a:prstGeom prst="rect">
          <a:avLst/>
        </a:prstGeom>
      </xdr:spPr>
    </xdr:pic>
    <xdr:clientData/>
  </xdr:oneCellAnchor>
  <xdr:oneCellAnchor>
    <xdr:from>
      <xdr:col>7</xdr:col>
      <xdr:colOff>571500</xdr:colOff>
      <xdr:row>90</xdr:row>
      <xdr:rowOff>0</xdr:rowOff>
    </xdr:from>
    <xdr:ext cx="0" cy="7022041"/>
    <xdr:pic>
      <xdr:nvPicPr>
        <xdr:cNvPr id="477" name="图片 476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306050" y="52987575"/>
          <a:ext cx="0" cy="7021830"/>
        </a:xfrm>
        <a:prstGeom prst="rect">
          <a:avLst/>
        </a:prstGeom>
      </xdr:spPr>
    </xdr:pic>
    <xdr:clientData/>
  </xdr:oneCellAnchor>
  <xdr:oneCellAnchor>
    <xdr:from>
      <xdr:col>7</xdr:col>
      <xdr:colOff>638175</xdr:colOff>
      <xdr:row>90</xdr:row>
      <xdr:rowOff>0</xdr:rowOff>
    </xdr:from>
    <xdr:ext cx="0" cy="8519582"/>
    <xdr:pic>
      <xdr:nvPicPr>
        <xdr:cNvPr id="478" name="图片 477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372725" y="52987575"/>
          <a:ext cx="0" cy="8519160"/>
        </a:xfrm>
        <a:prstGeom prst="rect">
          <a:avLst/>
        </a:prstGeom>
      </xdr:spPr>
    </xdr:pic>
    <xdr:clientData/>
  </xdr:oneCellAnchor>
  <xdr:oneCellAnchor>
    <xdr:from>
      <xdr:col>7</xdr:col>
      <xdr:colOff>1209675</xdr:colOff>
      <xdr:row>90</xdr:row>
      <xdr:rowOff>0</xdr:rowOff>
    </xdr:from>
    <xdr:ext cx="0" cy="7050616"/>
    <xdr:pic>
      <xdr:nvPicPr>
        <xdr:cNvPr id="479" name="图片 478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44225" y="52987575"/>
          <a:ext cx="0" cy="7050405"/>
        </a:xfrm>
        <a:prstGeom prst="rect">
          <a:avLst/>
        </a:prstGeom>
      </xdr:spPr>
    </xdr:pic>
    <xdr:clientData/>
  </xdr:oneCellAnchor>
  <xdr:oneCellAnchor>
    <xdr:from>
      <xdr:col>7</xdr:col>
      <xdr:colOff>1428751</xdr:colOff>
      <xdr:row>90</xdr:row>
      <xdr:rowOff>0</xdr:rowOff>
    </xdr:from>
    <xdr:ext cx="0" cy="7050616"/>
    <xdr:pic>
      <xdr:nvPicPr>
        <xdr:cNvPr id="480" name="图片 479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163300" y="52987575"/>
          <a:ext cx="0" cy="7050405"/>
        </a:xfrm>
        <a:prstGeom prst="rect">
          <a:avLst/>
        </a:prstGeom>
      </xdr:spPr>
    </xdr:pic>
    <xdr:clientData/>
  </xdr:oneCellAnchor>
  <xdr:oneCellAnchor>
    <xdr:from>
      <xdr:col>7</xdr:col>
      <xdr:colOff>571500</xdr:colOff>
      <xdr:row>90</xdr:row>
      <xdr:rowOff>0</xdr:rowOff>
    </xdr:from>
    <xdr:ext cx="0" cy="7022041"/>
    <xdr:pic>
      <xdr:nvPicPr>
        <xdr:cNvPr id="481" name="图片 480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306050" y="52987575"/>
          <a:ext cx="0" cy="7021830"/>
        </a:xfrm>
        <a:prstGeom prst="rect">
          <a:avLst/>
        </a:prstGeom>
      </xdr:spPr>
    </xdr:pic>
    <xdr:clientData/>
  </xdr:oneCellAnchor>
  <xdr:oneCellAnchor>
    <xdr:from>
      <xdr:col>7</xdr:col>
      <xdr:colOff>638175</xdr:colOff>
      <xdr:row>90</xdr:row>
      <xdr:rowOff>0</xdr:rowOff>
    </xdr:from>
    <xdr:ext cx="0" cy="8519582"/>
    <xdr:pic>
      <xdr:nvPicPr>
        <xdr:cNvPr id="482" name="图片 481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372725" y="52987575"/>
          <a:ext cx="0" cy="8519160"/>
        </a:xfrm>
        <a:prstGeom prst="rect">
          <a:avLst/>
        </a:prstGeom>
      </xdr:spPr>
    </xdr:pic>
    <xdr:clientData/>
  </xdr:oneCellAnchor>
  <xdr:oneCellAnchor>
    <xdr:from>
      <xdr:col>7</xdr:col>
      <xdr:colOff>1238250</xdr:colOff>
      <xdr:row>90</xdr:row>
      <xdr:rowOff>0</xdr:rowOff>
    </xdr:from>
    <xdr:ext cx="0" cy="4539191"/>
    <xdr:pic>
      <xdr:nvPicPr>
        <xdr:cNvPr id="483" name="图片 48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72800" y="52987575"/>
          <a:ext cx="0" cy="4538980"/>
        </a:xfrm>
        <a:prstGeom prst="rect">
          <a:avLst/>
        </a:prstGeom>
      </xdr:spPr>
    </xdr:pic>
    <xdr:clientData/>
  </xdr:oneCellAnchor>
  <xdr:oneCellAnchor>
    <xdr:from>
      <xdr:col>7</xdr:col>
      <xdr:colOff>1457326</xdr:colOff>
      <xdr:row>90</xdr:row>
      <xdr:rowOff>0</xdr:rowOff>
    </xdr:from>
    <xdr:ext cx="0" cy="4539191"/>
    <xdr:pic>
      <xdr:nvPicPr>
        <xdr:cNvPr id="484" name="图片 48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191875" y="52987575"/>
          <a:ext cx="0" cy="4538980"/>
        </a:xfrm>
        <a:prstGeom prst="rect">
          <a:avLst/>
        </a:prstGeom>
      </xdr:spPr>
    </xdr:pic>
    <xdr:clientData/>
  </xdr:oneCellAnchor>
  <xdr:oneCellAnchor>
    <xdr:from>
      <xdr:col>7</xdr:col>
      <xdr:colOff>638175</xdr:colOff>
      <xdr:row>90</xdr:row>
      <xdr:rowOff>0</xdr:rowOff>
    </xdr:from>
    <xdr:ext cx="0" cy="5414432"/>
    <xdr:pic>
      <xdr:nvPicPr>
        <xdr:cNvPr id="485" name="图片 484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372725" y="52987575"/>
          <a:ext cx="0" cy="5414010"/>
        </a:xfrm>
        <a:prstGeom prst="rect">
          <a:avLst/>
        </a:prstGeom>
      </xdr:spPr>
    </xdr:pic>
    <xdr:clientData/>
  </xdr:oneCellAnchor>
  <xdr:oneCellAnchor>
    <xdr:from>
      <xdr:col>7</xdr:col>
      <xdr:colOff>638175</xdr:colOff>
      <xdr:row>90</xdr:row>
      <xdr:rowOff>0</xdr:rowOff>
    </xdr:from>
    <xdr:ext cx="0" cy="5414432"/>
    <xdr:pic>
      <xdr:nvPicPr>
        <xdr:cNvPr id="486" name="图片 485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372725" y="52987575"/>
          <a:ext cx="0" cy="5414010"/>
        </a:xfrm>
        <a:prstGeom prst="rect">
          <a:avLst/>
        </a:prstGeom>
      </xdr:spPr>
    </xdr:pic>
    <xdr:clientData/>
  </xdr:oneCellAnchor>
  <xdr:oneCellAnchor>
    <xdr:from>
      <xdr:col>7</xdr:col>
      <xdr:colOff>638175</xdr:colOff>
      <xdr:row>90</xdr:row>
      <xdr:rowOff>0</xdr:rowOff>
    </xdr:from>
    <xdr:ext cx="0" cy="4785782"/>
    <xdr:pic>
      <xdr:nvPicPr>
        <xdr:cNvPr id="487" name="图片 48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372725" y="52987575"/>
          <a:ext cx="0" cy="4785360"/>
        </a:xfrm>
        <a:prstGeom prst="rect">
          <a:avLst/>
        </a:prstGeom>
      </xdr:spPr>
    </xdr:pic>
    <xdr:clientData/>
  </xdr:oneCellAnchor>
  <xdr:oneCellAnchor>
    <xdr:from>
      <xdr:col>7</xdr:col>
      <xdr:colOff>638175</xdr:colOff>
      <xdr:row>90</xdr:row>
      <xdr:rowOff>0</xdr:rowOff>
    </xdr:from>
    <xdr:ext cx="0" cy="4785782"/>
    <xdr:pic>
      <xdr:nvPicPr>
        <xdr:cNvPr id="488" name="图片 487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372725" y="52987575"/>
          <a:ext cx="0" cy="4785360"/>
        </a:xfrm>
        <a:prstGeom prst="rect">
          <a:avLst/>
        </a:prstGeom>
      </xdr:spPr>
    </xdr:pic>
    <xdr:clientData/>
  </xdr:oneCellAnchor>
  <xdr:oneCellAnchor>
    <xdr:from>
      <xdr:col>7</xdr:col>
      <xdr:colOff>1209675</xdr:colOff>
      <xdr:row>90</xdr:row>
      <xdr:rowOff>0</xdr:rowOff>
    </xdr:from>
    <xdr:ext cx="0" cy="6158441"/>
    <xdr:pic>
      <xdr:nvPicPr>
        <xdr:cNvPr id="489" name="图片 488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44225" y="52987575"/>
          <a:ext cx="0" cy="6158230"/>
        </a:xfrm>
        <a:prstGeom prst="rect">
          <a:avLst/>
        </a:prstGeom>
      </xdr:spPr>
    </xdr:pic>
    <xdr:clientData/>
  </xdr:oneCellAnchor>
  <xdr:oneCellAnchor>
    <xdr:from>
      <xdr:col>7</xdr:col>
      <xdr:colOff>1428751</xdr:colOff>
      <xdr:row>90</xdr:row>
      <xdr:rowOff>0</xdr:rowOff>
    </xdr:from>
    <xdr:ext cx="0" cy="6158441"/>
    <xdr:pic>
      <xdr:nvPicPr>
        <xdr:cNvPr id="490" name="图片 489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163300" y="52987575"/>
          <a:ext cx="0" cy="6158230"/>
        </a:xfrm>
        <a:prstGeom prst="rect">
          <a:avLst/>
        </a:prstGeom>
      </xdr:spPr>
    </xdr:pic>
    <xdr:clientData/>
  </xdr:oneCellAnchor>
  <xdr:oneCellAnchor>
    <xdr:from>
      <xdr:col>7</xdr:col>
      <xdr:colOff>1238250</xdr:colOff>
      <xdr:row>90</xdr:row>
      <xdr:rowOff>0</xdr:rowOff>
    </xdr:from>
    <xdr:ext cx="0" cy="4539191"/>
    <xdr:pic>
      <xdr:nvPicPr>
        <xdr:cNvPr id="491" name="图片 490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72800" y="52987575"/>
          <a:ext cx="0" cy="4538980"/>
        </a:xfrm>
        <a:prstGeom prst="rect">
          <a:avLst/>
        </a:prstGeom>
      </xdr:spPr>
    </xdr:pic>
    <xdr:clientData/>
  </xdr:oneCellAnchor>
  <xdr:oneCellAnchor>
    <xdr:from>
      <xdr:col>7</xdr:col>
      <xdr:colOff>1209675</xdr:colOff>
      <xdr:row>90</xdr:row>
      <xdr:rowOff>0</xdr:rowOff>
    </xdr:from>
    <xdr:ext cx="0" cy="4538133"/>
    <xdr:pic>
      <xdr:nvPicPr>
        <xdr:cNvPr id="492" name="图片 491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44225" y="52987575"/>
          <a:ext cx="0" cy="4537710"/>
        </a:xfrm>
        <a:prstGeom prst="rect">
          <a:avLst/>
        </a:prstGeom>
      </xdr:spPr>
    </xdr:pic>
    <xdr:clientData/>
  </xdr:oneCellAnchor>
  <xdr:oneCellAnchor>
    <xdr:from>
      <xdr:col>7</xdr:col>
      <xdr:colOff>1428751</xdr:colOff>
      <xdr:row>90</xdr:row>
      <xdr:rowOff>0</xdr:rowOff>
    </xdr:from>
    <xdr:ext cx="0" cy="4538133"/>
    <xdr:pic>
      <xdr:nvPicPr>
        <xdr:cNvPr id="493" name="图片 492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163300" y="52987575"/>
          <a:ext cx="0" cy="4537710"/>
        </a:xfrm>
        <a:prstGeom prst="rect">
          <a:avLst/>
        </a:prstGeom>
      </xdr:spPr>
    </xdr:pic>
    <xdr:clientData/>
  </xdr:oneCellAnchor>
  <xdr:oneCellAnchor>
    <xdr:from>
      <xdr:col>7</xdr:col>
      <xdr:colOff>638175</xdr:colOff>
      <xdr:row>90</xdr:row>
      <xdr:rowOff>0</xdr:rowOff>
    </xdr:from>
    <xdr:ext cx="0" cy="5719232"/>
    <xdr:pic>
      <xdr:nvPicPr>
        <xdr:cNvPr id="494" name="图片 493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372725" y="52987575"/>
          <a:ext cx="0" cy="5718810"/>
        </a:xfrm>
        <a:prstGeom prst="rect">
          <a:avLst/>
        </a:prstGeom>
      </xdr:spPr>
    </xdr:pic>
    <xdr:clientData/>
  </xdr:oneCellAnchor>
  <xdr:oneCellAnchor>
    <xdr:from>
      <xdr:col>7</xdr:col>
      <xdr:colOff>638175</xdr:colOff>
      <xdr:row>90</xdr:row>
      <xdr:rowOff>0</xdr:rowOff>
    </xdr:from>
    <xdr:ext cx="0" cy="5719232"/>
    <xdr:pic>
      <xdr:nvPicPr>
        <xdr:cNvPr id="495" name="图片 494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372725" y="52987575"/>
          <a:ext cx="0" cy="571881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ford.atlassian.net/browse/FCIVIOS-12317" TargetMode="External"/><Relationship Id="rId1" Type="http://schemas.openxmlformats.org/officeDocument/2006/relationships/hyperlink" Target="https://ford.atlassian.net/browse/FCIVIOS-11990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35"/>
  <sheetViews>
    <sheetView workbookViewId="0">
      <selection activeCell="G4" sqref="G4:J4"/>
    </sheetView>
  </sheetViews>
  <sheetFormatPr defaultColWidth="9" defaultRowHeight="16.5"/>
  <cols>
    <col min="1" max="1" width="18.625" style="200" customWidth="1"/>
    <col min="2" max="2" width="16.625" style="200" customWidth="1"/>
    <col min="3" max="3" width="15.125" style="200" customWidth="1"/>
    <col min="4" max="4" width="8.5" style="200" customWidth="1"/>
    <col min="5" max="5" width="10.125" style="200" customWidth="1"/>
    <col min="6" max="6" width="12.75" style="200" customWidth="1"/>
    <col min="7" max="7" width="11" style="200" customWidth="1"/>
    <col min="8" max="8" width="13.75" style="200" customWidth="1"/>
    <col min="9" max="9" width="12.875" style="200" customWidth="1"/>
    <col min="10" max="10" width="12.125" style="200" customWidth="1"/>
    <col min="11" max="11" width="19.25" style="200" customWidth="1"/>
    <col min="12" max="16384" width="9" style="200"/>
  </cols>
  <sheetData>
    <row r="1" spans="1:20">
      <c r="A1" s="201" t="s">
        <v>0</v>
      </c>
      <c r="B1" s="201"/>
      <c r="C1" s="201"/>
      <c r="D1" s="201"/>
      <c r="E1" s="201"/>
      <c r="F1" s="201"/>
      <c r="G1" s="201"/>
      <c r="H1" s="201"/>
      <c r="I1" s="201"/>
      <c r="J1" s="201"/>
      <c r="K1" s="237"/>
      <c r="L1" s="237"/>
      <c r="M1" s="237"/>
      <c r="N1" s="237"/>
      <c r="O1" s="237"/>
      <c r="P1" s="237"/>
      <c r="Q1" s="237"/>
      <c r="R1" s="237"/>
      <c r="S1" s="237"/>
      <c r="T1" s="237"/>
    </row>
    <row r="2" ht="14.25" customHeight="1" spans="1:20">
      <c r="A2" s="202" t="s">
        <v>1</v>
      </c>
      <c r="B2" s="202"/>
      <c r="C2" s="202"/>
      <c r="D2" s="202"/>
      <c r="E2" s="202"/>
      <c r="F2" s="202"/>
      <c r="G2" s="202"/>
      <c r="H2" s="202"/>
      <c r="I2" s="202"/>
      <c r="J2" s="202"/>
      <c r="K2" s="238"/>
      <c r="L2" s="238"/>
      <c r="M2" s="238"/>
      <c r="N2" s="238"/>
      <c r="O2" s="238"/>
      <c r="P2" s="238"/>
      <c r="Q2" s="238"/>
      <c r="R2" s="238"/>
      <c r="S2" s="238"/>
      <c r="T2" s="238"/>
    </row>
    <row r="3" spans="1:20">
      <c r="A3" s="203" t="s">
        <v>2</v>
      </c>
      <c r="B3" s="204"/>
      <c r="C3" s="204"/>
      <c r="D3" s="204"/>
      <c r="E3" s="204"/>
      <c r="F3" s="225" t="s">
        <v>3</v>
      </c>
      <c r="G3" s="226"/>
      <c r="H3" s="226"/>
      <c r="I3" s="226"/>
      <c r="J3" s="226"/>
      <c r="K3" s="237"/>
      <c r="L3" s="237"/>
      <c r="M3" s="237"/>
      <c r="N3" s="237"/>
      <c r="O3" s="237"/>
      <c r="P3" s="237"/>
      <c r="Q3" s="237"/>
      <c r="R3" s="237"/>
      <c r="S3" s="237"/>
      <c r="T3" s="237"/>
    </row>
    <row r="4" spans="1:20">
      <c r="A4" s="203" t="s">
        <v>4</v>
      </c>
      <c r="B4" s="204"/>
      <c r="C4" s="204"/>
      <c r="D4" s="204"/>
      <c r="E4" s="204"/>
      <c r="F4" s="225" t="s">
        <v>5</v>
      </c>
      <c r="G4" s="226"/>
      <c r="H4" s="226"/>
      <c r="I4" s="226"/>
      <c r="J4" s="226"/>
      <c r="K4" s="237"/>
      <c r="L4" s="237"/>
      <c r="M4" s="237"/>
      <c r="N4" s="237"/>
      <c r="O4" s="237"/>
      <c r="P4" s="237"/>
      <c r="Q4" s="237"/>
      <c r="R4" s="237"/>
      <c r="S4" s="237"/>
      <c r="T4" s="237"/>
    </row>
    <row r="5" spans="1:20">
      <c r="A5" s="203" t="s">
        <v>6</v>
      </c>
      <c r="B5" s="204" t="s">
        <v>7</v>
      </c>
      <c r="C5" s="204"/>
      <c r="D5" s="204"/>
      <c r="E5" s="204"/>
      <c r="F5" s="225" t="s">
        <v>8</v>
      </c>
      <c r="G5" s="226"/>
      <c r="H5" s="226"/>
      <c r="I5" s="226"/>
      <c r="J5" s="226"/>
      <c r="K5" s="237"/>
      <c r="L5" s="237"/>
      <c r="M5" s="237"/>
      <c r="N5" s="237"/>
      <c r="O5" s="237"/>
      <c r="P5" s="237"/>
      <c r="Q5" s="237"/>
      <c r="R5" s="237"/>
      <c r="S5" s="237"/>
      <c r="T5" s="237"/>
    </row>
    <row r="6" spans="1:20">
      <c r="A6" s="203" t="s">
        <v>9</v>
      </c>
      <c r="B6" s="204" t="s">
        <v>10</v>
      </c>
      <c r="C6" s="204"/>
      <c r="D6" s="204"/>
      <c r="E6" s="204"/>
      <c r="F6" s="225" t="s">
        <v>11</v>
      </c>
      <c r="G6" s="226" t="s">
        <v>12</v>
      </c>
      <c r="H6" s="226"/>
      <c r="I6" s="226"/>
      <c r="J6" s="226"/>
      <c r="K6" s="237"/>
      <c r="L6" s="237"/>
      <c r="M6" s="237"/>
      <c r="N6" s="237"/>
      <c r="O6" s="237"/>
      <c r="P6" s="237"/>
      <c r="Q6" s="237"/>
      <c r="R6" s="237"/>
      <c r="S6" s="237"/>
      <c r="T6" s="237"/>
    </row>
    <row r="7" ht="18" customHeight="1" spans="1:20">
      <c r="A7" s="201" t="s">
        <v>13</v>
      </c>
      <c r="B7" s="201"/>
      <c r="C7" s="201"/>
      <c r="D7" s="201"/>
      <c r="E7" s="201"/>
      <c r="F7" s="201"/>
      <c r="G7" s="201"/>
      <c r="H7" s="201"/>
      <c r="I7" s="201"/>
      <c r="J7" s="201"/>
      <c r="K7" s="237"/>
      <c r="L7" s="237"/>
      <c r="M7" s="237"/>
      <c r="N7" s="237"/>
      <c r="O7" s="237"/>
      <c r="P7" s="237"/>
      <c r="Q7" s="237"/>
      <c r="R7" s="237"/>
      <c r="S7" s="237"/>
      <c r="T7" s="237"/>
    </row>
    <row r="8" spans="1:21">
      <c r="A8" s="205" t="s">
        <v>14</v>
      </c>
      <c r="B8" s="205" t="s">
        <v>15</v>
      </c>
      <c r="C8" s="205" t="s">
        <v>16</v>
      </c>
      <c r="D8" s="205" t="s">
        <v>17</v>
      </c>
      <c r="E8" s="205" t="s">
        <v>18</v>
      </c>
      <c r="F8" s="205" t="s">
        <v>19</v>
      </c>
      <c r="G8" s="205" t="s">
        <v>20</v>
      </c>
      <c r="H8" s="205" t="s">
        <v>21</v>
      </c>
      <c r="I8" s="205" t="s">
        <v>22</v>
      </c>
      <c r="J8" s="205" t="s">
        <v>23</v>
      </c>
      <c r="K8" s="239"/>
      <c r="L8" s="239"/>
      <c r="M8" s="239"/>
      <c r="N8" s="239"/>
      <c r="O8" s="239"/>
      <c r="P8" s="239"/>
      <c r="Q8" s="239"/>
      <c r="R8" s="239"/>
      <c r="S8" s="239"/>
      <c r="T8" s="239"/>
      <c r="U8" s="239"/>
    </row>
    <row r="9" ht="23.25" customHeight="1" spans="1:21">
      <c r="A9" s="52" t="s">
        <v>24</v>
      </c>
      <c r="B9" s="206" t="s">
        <v>25</v>
      </c>
      <c r="C9" s="207">
        <v>39</v>
      </c>
      <c r="D9" s="207">
        <f>COUNTIF(无线充电!K:K,"PASS")</f>
        <v>39</v>
      </c>
      <c r="E9" s="207">
        <f>COUNTIF(无线充电!K:K,"FAIL")</f>
        <v>0</v>
      </c>
      <c r="F9" s="207">
        <f>COUNTIF(无线充电!K:K,"BLOCK")</f>
        <v>0</v>
      </c>
      <c r="G9" s="207">
        <f>COUNTIF(无线充电!K:K,"NT")</f>
        <v>0</v>
      </c>
      <c r="H9" s="227">
        <f t="shared" ref="H9:H15" si="0">D9/C9</f>
        <v>1</v>
      </c>
      <c r="I9" s="240">
        <f t="shared" ref="I9:I15" si="1">(D9+E9+F9+G9)/C9</f>
        <v>1</v>
      </c>
      <c r="J9" s="241" t="s">
        <v>26</v>
      </c>
      <c r="K9" s="237"/>
      <c r="L9" s="237"/>
      <c r="M9" s="237"/>
      <c r="N9" s="237"/>
      <c r="O9" s="237"/>
      <c r="P9" s="237"/>
      <c r="Q9" s="237"/>
      <c r="R9" s="237"/>
      <c r="S9" s="237"/>
      <c r="T9" s="237"/>
      <c r="U9" s="237"/>
    </row>
    <row r="10" spans="1:21">
      <c r="A10" s="62" t="s">
        <v>27</v>
      </c>
      <c r="B10" s="206" t="s">
        <v>28</v>
      </c>
      <c r="C10" s="207">
        <f>COUNTIF(蓝牙电话!H:H,"P0")+COUNTIF(蓝牙电话!H:H,"P1")</f>
        <v>18</v>
      </c>
      <c r="D10" s="207">
        <f>COUNTIF(蓝牙电话!K:K,"PASS")</f>
        <v>17</v>
      </c>
      <c r="E10" s="207">
        <f>COUNTIF(蓝牙电话!K:K,"FAIL")</f>
        <v>1</v>
      </c>
      <c r="F10" s="207">
        <f>COUNTIF(蓝牙电话!K:K,"BLOCK")</f>
        <v>0</v>
      </c>
      <c r="G10" s="207">
        <f>COUNTIF(蓝牙电话!K:K,"NT")</f>
        <v>0</v>
      </c>
      <c r="H10" s="227">
        <f t="shared" si="0"/>
        <v>0.944444444444444</v>
      </c>
      <c r="I10" s="240">
        <f t="shared" si="1"/>
        <v>1</v>
      </c>
      <c r="J10" s="241" t="s">
        <v>29</v>
      </c>
      <c r="K10" s="237"/>
      <c r="L10" s="237"/>
      <c r="M10" s="237"/>
      <c r="N10" s="237"/>
      <c r="O10" s="237"/>
      <c r="P10" s="237"/>
      <c r="Q10" s="237"/>
      <c r="R10" s="237"/>
      <c r="S10" s="237"/>
      <c r="T10" s="237"/>
      <c r="U10" s="237"/>
    </row>
    <row r="11" ht="33" spans="1:21">
      <c r="A11" s="62" t="s">
        <v>30</v>
      </c>
      <c r="B11" s="206" t="s">
        <v>31</v>
      </c>
      <c r="C11" s="207">
        <f>COUNTIF(儿童座椅!H:H,"P0")+COUNTIF(儿童座椅!H:H,"P1")</f>
        <v>38</v>
      </c>
      <c r="D11" s="207">
        <f>COUNTIF(儿童座椅!I:I,"PASS")</f>
        <v>38</v>
      </c>
      <c r="E11" s="207">
        <f>COUNTIF(儿童座椅!I:I,"FAIL")</f>
        <v>0</v>
      </c>
      <c r="F11" s="207">
        <f>COUNTIF(儿童座椅!I:I,"BLOCK")</f>
        <v>0</v>
      </c>
      <c r="G11" s="207">
        <f>COUNTIF(儿童座椅!I:I,"NT")</f>
        <v>0</v>
      </c>
      <c r="H11" s="227">
        <f t="shared" si="0"/>
        <v>1</v>
      </c>
      <c r="I11" s="240">
        <f t="shared" si="1"/>
        <v>1</v>
      </c>
      <c r="J11" s="241" t="s">
        <v>32</v>
      </c>
      <c r="K11" s="237"/>
      <c r="L11" s="237"/>
      <c r="M11" s="237"/>
      <c r="N11" s="237"/>
      <c r="O11" s="237"/>
      <c r="P11" s="237"/>
      <c r="Q11" s="237"/>
      <c r="R11" s="237"/>
      <c r="S11" s="237"/>
      <c r="T11" s="237"/>
      <c r="U11" s="237"/>
    </row>
    <row r="12" spans="1:21">
      <c r="A12" s="65" t="s">
        <v>33</v>
      </c>
      <c r="B12" s="206" t="s">
        <v>34</v>
      </c>
      <c r="C12" s="207">
        <f>COUNTIF(V2I!E:E,"P0")+COUNTIF(V2I!E:E,"P1")</f>
        <v>25</v>
      </c>
      <c r="D12" s="207">
        <f>COUNTIF(V2I!I:I,"PASS")</f>
        <v>24</v>
      </c>
      <c r="E12" s="207">
        <f>COUNTIF(V2I!I:I,"FAIL")</f>
        <v>1</v>
      </c>
      <c r="F12" s="207">
        <f>COUNTIF(V2I!I:I,"BLOCK")</f>
        <v>0</v>
      </c>
      <c r="G12" s="207">
        <f>COUNTIF(V2I!I:I,"NT")</f>
        <v>0</v>
      </c>
      <c r="H12" s="227">
        <f t="shared" si="0"/>
        <v>0.96</v>
      </c>
      <c r="I12" s="240">
        <f t="shared" si="1"/>
        <v>1</v>
      </c>
      <c r="J12" s="241" t="s">
        <v>35</v>
      </c>
      <c r="K12" s="237"/>
      <c r="L12" s="237"/>
      <c r="M12" s="237"/>
      <c r="N12" s="237"/>
      <c r="O12" s="237"/>
      <c r="P12" s="237"/>
      <c r="Q12" s="237"/>
      <c r="R12" s="237"/>
      <c r="S12" s="237"/>
      <c r="T12" s="237"/>
      <c r="U12" s="237"/>
    </row>
    <row r="13" ht="27.1" customHeight="1" spans="1:21">
      <c r="A13" s="62" t="s">
        <v>36</v>
      </c>
      <c r="B13" s="206" t="s">
        <v>37</v>
      </c>
      <c r="C13" s="207">
        <v>89</v>
      </c>
      <c r="D13" s="207">
        <f>COUNTIF('3D车模'!I:I,D8)</f>
        <v>88</v>
      </c>
      <c r="E13" s="207">
        <f>COUNTIF('3D车模'!I:I,E8)</f>
        <v>1</v>
      </c>
      <c r="F13" s="207">
        <f>COUNTIF('3D车模'!I:I,F8)</f>
        <v>0</v>
      </c>
      <c r="G13" s="207">
        <f>COUNTIF('3D车模'!I:I,G8)</f>
        <v>0</v>
      </c>
      <c r="H13" s="227">
        <f t="shared" si="0"/>
        <v>0.98876404494382</v>
      </c>
      <c r="I13" s="240">
        <f t="shared" si="1"/>
        <v>1</v>
      </c>
      <c r="J13" s="241" t="s">
        <v>26</v>
      </c>
      <c r="K13" s="237"/>
      <c r="L13" s="237"/>
      <c r="M13" s="237"/>
      <c r="N13" s="237"/>
      <c r="O13" s="237"/>
      <c r="P13" s="237"/>
      <c r="Q13" s="237"/>
      <c r="R13" s="237"/>
      <c r="S13" s="237"/>
      <c r="T13" s="237"/>
      <c r="U13" s="237"/>
    </row>
    <row r="14" ht="21.1" customHeight="1" spans="1:21">
      <c r="A14" s="62" t="s">
        <v>38</v>
      </c>
      <c r="B14" s="206" t="s">
        <v>39</v>
      </c>
      <c r="C14" s="207">
        <v>196</v>
      </c>
      <c r="D14" s="207">
        <f>COUNTIF(VHA!I:I,D8)</f>
        <v>196</v>
      </c>
      <c r="E14" s="207">
        <f>COUNTIF(VHA!I:I,E8)</f>
        <v>0</v>
      </c>
      <c r="F14" s="207">
        <f>COUNTIF(VHA!I:I,F8)</f>
        <v>0</v>
      </c>
      <c r="G14" s="207">
        <f>COUNTIF(VHA!I:I,G8)</f>
        <v>0</v>
      </c>
      <c r="H14" s="227">
        <f t="shared" si="0"/>
        <v>1</v>
      </c>
      <c r="I14" s="240">
        <f t="shared" si="1"/>
        <v>1</v>
      </c>
      <c r="J14" s="241" t="s">
        <v>26</v>
      </c>
      <c r="K14" s="237"/>
      <c r="L14" s="237"/>
      <c r="M14" s="237"/>
      <c r="N14" s="237"/>
      <c r="O14" s="237"/>
      <c r="P14" s="237"/>
      <c r="Q14" s="237"/>
      <c r="R14" s="237"/>
      <c r="S14" s="237"/>
      <c r="T14" s="237"/>
      <c r="U14" s="237"/>
    </row>
    <row r="15" s="198" customFormat="1" spans="1:21">
      <c r="A15" s="208" t="s">
        <v>40</v>
      </c>
      <c r="B15" s="209" t="s">
        <v>41</v>
      </c>
      <c r="C15" s="210">
        <f>COUNTIF(拖车625!E:E,"P0")+COUNTIF(拖车625!E:E,"P1")+2</f>
        <v>50</v>
      </c>
      <c r="D15" s="210">
        <f>COUNTIF(拖车625!I:I,"PASS")</f>
        <v>37</v>
      </c>
      <c r="E15" s="210">
        <f>COUNTIF(拖车625!I:I,"FAIL")</f>
        <v>10</v>
      </c>
      <c r="F15" s="210">
        <f>COUNTIF(拖车625!I:I,"BLOCK")</f>
        <v>3</v>
      </c>
      <c r="G15" s="210">
        <f>COUNTIF(拖车625!I:I,"NT")</f>
        <v>0</v>
      </c>
      <c r="H15" s="228">
        <f t="shared" si="0"/>
        <v>0.74</v>
      </c>
      <c r="I15" s="242">
        <f t="shared" si="1"/>
        <v>1</v>
      </c>
      <c r="J15" s="243" t="s">
        <v>42</v>
      </c>
      <c r="K15" s="244"/>
      <c r="L15" s="244"/>
      <c r="M15" s="244"/>
      <c r="N15" s="244"/>
      <c r="O15" s="244"/>
      <c r="P15" s="244"/>
      <c r="Q15" s="244"/>
      <c r="R15" s="244"/>
      <c r="S15" s="244"/>
      <c r="T15" s="244"/>
      <c r="U15" s="244"/>
    </row>
    <row r="16" ht="18" customHeight="1" spans="1:21">
      <c r="A16" s="211" t="s">
        <v>43</v>
      </c>
      <c r="B16" s="212"/>
      <c r="C16" s="212"/>
      <c r="D16" s="212"/>
      <c r="E16" s="212"/>
      <c r="F16" s="212"/>
      <c r="G16" s="212"/>
      <c r="H16" s="212"/>
      <c r="I16" s="212"/>
      <c r="J16" s="212"/>
      <c r="K16" s="237"/>
      <c r="L16" s="237"/>
      <c r="M16" s="237"/>
      <c r="N16" s="237"/>
      <c r="O16" s="237"/>
      <c r="P16" s="237"/>
      <c r="Q16" s="247"/>
      <c r="R16" s="247"/>
      <c r="S16" s="247"/>
      <c r="T16" s="247"/>
      <c r="U16" s="249"/>
    </row>
    <row r="17" ht="30.75" customHeight="1" spans="1:21">
      <c r="A17" s="213" t="s">
        <v>44</v>
      </c>
      <c r="B17" s="214"/>
      <c r="C17" s="214"/>
      <c r="D17" s="214"/>
      <c r="E17" s="214"/>
      <c r="F17" s="214"/>
      <c r="G17" s="214"/>
      <c r="H17" s="214"/>
      <c r="I17" s="214"/>
      <c r="J17" s="214"/>
      <c r="K17" s="237"/>
      <c r="L17" s="237"/>
      <c r="M17" s="237"/>
      <c r="N17" s="237"/>
      <c r="O17" s="237"/>
      <c r="P17" s="237"/>
      <c r="Q17" s="248"/>
      <c r="R17" s="248"/>
      <c r="S17" s="248"/>
      <c r="T17" s="248"/>
      <c r="U17" s="249"/>
    </row>
    <row r="18" ht="18" customHeight="1" spans="1:21">
      <c r="A18" s="215" t="s">
        <v>45</v>
      </c>
      <c r="B18" s="216"/>
      <c r="C18" s="216"/>
      <c r="D18" s="216"/>
      <c r="E18" s="216"/>
      <c r="F18" s="216"/>
      <c r="G18" s="216"/>
      <c r="H18" s="216"/>
      <c r="I18" s="216"/>
      <c r="J18" s="216"/>
      <c r="K18" s="237"/>
      <c r="L18" s="237"/>
      <c r="M18" s="237"/>
      <c r="N18" s="237"/>
      <c r="O18" s="237"/>
      <c r="P18" s="237"/>
      <c r="Q18" s="247"/>
      <c r="R18" s="247"/>
      <c r="S18" s="247"/>
      <c r="T18" s="247"/>
      <c r="U18" s="249"/>
    </row>
    <row r="19" s="199" customFormat="1" ht="23.25" customHeight="1" spans="1:14">
      <c r="A19" s="217" t="s">
        <v>15</v>
      </c>
      <c r="B19" s="217" t="s">
        <v>46</v>
      </c>
      <c r="C19" s="217" t="s">
        <v>47</v>
      </c>
      <c r="D19" s="218" t="s">
        <v>48</v>
      </c>
      <c r="E19" s="229"/>
      <c r="F19" s="230"/>
      <c r="G19" s="217" t="s">
        <v>49</v>
      </c>
      <c r="H19" s="217" t="s">
        <v>50</v>
      </c>
      <c r="I19" s="217" t="s">
        <v>51</v>
      </c>
      <c r="J19" s="217" t="s">
        <v>52</v>
      </c>
      <c r="K19" s="245"/>
      <c r="L19" s="246"/>
      <c r="M19" s="246"/>
      <c r="N19" s="246"/>
    </row>
    <row r="20" ht="31.5" customHeight="1" spans="1:10">
      <c r="A20" s="219" t="s">
        <v>53</v>
      </c>
      <c r="B20" s="220">
        <v>1</v>
      </c>
      <c r="C20" s="65" t="s">
        <v>54</v>
      </c>
      <c r="D20" s="221" t="s">
        <v>55</v>
      </c>
      <c r="E20" s="231"/>
      <c r="F20" s="232"/>
      <c r="G20" s="65" t="s">
        <v>56</v>
      </c>
      <c r="H20" s="65" t="s">
        <v>57</v>
      </c>
      <c r="I20" s="65" t="s">
        <v>58</v>
      </c>
      <c r="J20" s="65" t="s">
        <v>59</v>
      </c>
    </row>
    <row r="21" spans="1:10">
      <c r="A21" s="222"/>
      <c r="B21" s="220">
        <v>1</v>
      </c>
      <c r="C21" s="65" t="s">
        <v>60</v>
      </c>
      <c r="D21" s="221" t="s">
        <v>61</v>
      </c>
      <c r="E21" s="231"/>
      <c r="F21" s="232"/>
      <c r="G21" s="65" t="s">
        <v>56</v>
      </c>
      <c r="H21" s="65" t="s">
        <v>62</v>
      </c>
      <c r="I21" s="65" t="s">
        <v>58</v>
      </c>
      <c r="J21" s="220"/>
    </row>
    <row r="22" spans="1:10">
      <c r="A22" s="223"/>
      <c r="B22" s="220">
        <v>1</v>
      </c>
      <c r="C22" s="65" t="s">
        <v>63</v>
      </c>
      <c r="D22" s="221" t="s">
        <v>64</v>
      </c>
      <c r="E22" s="231"/>
      <c r="F22" s="232"/>
      <c r="G22" s="65" t="s">
        <v>56</v>
      </c>
      <c r="H22" s="65" t="s">
        <v>62</v>
      </c>
      <c r="I22" s="65" t="s">
        <v>58</v>
      </c>
      <c r="J22" s="220"/>
    </row>
    <row r="23" spans="1:10">
      <c r="A23" s="223"/>
      <c r="B23" s="220">
        <v>1</v>
      </c>
      <c r="C23" s="65" t="s">
        <v>65</v>
      </c>
      <c r="D23" s="221" t="s">
        <v>66</v>
      </c>
      <c r="E23" s="231"/>
      <c r="F23" s="232"/>
      <c r="G23" s="65" t="s">
        <v>56</v>
      </c>
      <c r="H23" s="65" t="s">
        <v>62</v>
      </c>
      <c r="I23" s="65" t="s">
        <v>58</v>
      </c>
      <c r="J23" s="220"/>
    </row>
    <row r="24" spans="1:10">
      <c r="A24" s="223"/>
      <c r="B24" s="220">
        <v>4</v>
      </c>
      <c r="C24" s="65" t="s">
        <v>67</v>
      </c>
      <c r="D24" s="221" t="s">
        <v>68</v>
      </c>
      <c r="E24" s="231"/>
      <c r="F24" s="232"/>
      <c r="G24" s="65" t="s">
        <v>56</v>
      </c>
      <c r="H24" s="65" t="s">
        <v>62</v>
      </c>
      <c r="I24" s="65" t="s">
        <v>58</v>
      </c>
      <c r="J24" s="220"/>
    </row>
    <row r="25" spans="1:10">
      <c r="A25" s="223"/>
      <c r="B25" s="220">
        <v>1</v>
      </c>
      <c r="C25" s="65" t="s">
        <v>69</v>
      </c>
      <c r="D25" s="221" t="s">
        <v>70</v>
      </c>
      <c r="E25" s="231"/>
      <c r="F25" s="232"/>
      <c r="G25" s="65" t="s">
        <v>56</v>
      </c>
      <c r="H25" s="65" t="s">
        <v>62</v>
      </c>
      <c r="I25" s="65" t="s">
        <v>58</v>
      </c>
      <c r="J25" s="220"/>
    </row>
    <row r="26" spans="1:10">
      <c r="A26" s="223"/>
      <c r="B26" s="220">
        <v>1</v>
      </c>
      <c r="C26" s="65" t="s">
        <v>71</v>
      </c>
      <c r="D26" s="221" t="s">
        <v>72</v>
      </c>
      <c r="E26" s="231"/>
      <c r="F26" s="232"/>
      <c r="G26" s="65" t="s">
        <v>56</v>
      </c>
      <c r="H26" s="65" t="s">
        <v>62</v>
      </c>
      <c r="I26" s="65" t="s">
        <v>58</v>
      </c>
      <c r="J26" s="220"/>
    </row>
    <row r="27" spans="1:10">
      <c r="A27" s="223"/>
      <c r="B27" s="220">
        <v>1</v>
      </c>
      <c r="C27" s="65" t="s">
        <v>73</v>
      </c>
      <c r="D27" s="221" t="s">
        <v>74</v>
      </c>
      <c r="E27" s="231"/>
      <c r="F27" s="232"/>
      <c r="G27" s="65" t="s">
        <v>56</v>
      </c>
      <c r="H27" s="65" t="s">
        <v>62</v>
      </c>
      <c r="I27" s="65" t="s">
        <v>58</v>
      </c>
      <c r="J27" s="220"/>
    </row>
    <row r="28" spans="1:10">
      <c r="A28" s="223"/>
      <c r="B28" s="220">
        <v>1</v>
      </c>
      <c r="C28" s="65" t="s">
        <v>75</v>
      </c>
      <c r="D28" s="221" t="s">
        <v>76</v>
      </c>
      <c r="E28" s="231"/>
      <c r="F28" s="232"/>
      <c r="G28" s="65" t="s">
        <v>56</v>
      </c>
      <c r="H28" s="65" t="s">
        <v>77</v>
      </c>
      <c r="I28" s="65" t="s">
        <v>58</v>
      </c>
      <c r="J28" s="220"/>
    </row>
    <row r="29" spans="1:10">
      <c r="A29" s="223"/>
      <c r="B29" s="220">
        <v>1</v>
      </c>
      <c r="C29" s="65" t="s">
        <v>78</v>
      </c>
      <c r="D29" s="221" t="s">
        <v>79</v>
      </c>
      <c r="E29" s="231"/>
      <c r="F29" s="232"/>
      <c r="G29" s="65" t="s">
        <v>56</v>
      </c>
      <c r="H29" s="65" t="s">
        <v>62</v>
      </c>
      <c r="I29" s="65" t="s">
        <v>58</v>
      </c>
      <c r="J29" s="220"/>
    </row>
    <row r="30" ht="60.75" customHeight="1" spans="1:10">
      <c r="A30" s="65" t="s">
        <v>80</v>
      </c>
      <c r="B30" s="65">
        <v>1</v>
      </c>
      <c r="C30" s="65" t="s">
        <v>81</v>
      </c>
      <c r="D30" s="221" t="s">
        <v>82</v>
      </c>
      <c r="E30" s="233"/>
      <c r="F30" s="234"/>
      <c r="G30" s="65" t="s">
        <v>56</v>
      </c>
      <c r="H30" s="65" t="s">
        <v>62</v>
      </c>
      <c r="I30" s="65" t="s">
        <v>83</v>
      </c>
      <c r="J30" s="220"/>
    </row>
    <row r="31" spans="1:10">
      <c r="A31" s="65" t="s">
        <v>84</v>
      </c>
      <c r="B31" s="65">
        <v>1</v>
      </c>
      <c r="C31" s="65" t="s">
        <v>85</v>
      </c>
      <c r="D31" s="224" t="s">
        <v>86</v>
      </c>
      <c r="E31" s="235"/>
      <c r="F31" s="236"/>
      <c r="G31" s="65" t="s">
        <v>56</v>
      </c>
      <c r="H31" s="65" t="s">
        <v>87</v>
      </c>
      <c r="I31" s="65" t="s">
        <v>58</v>
      </c>
      <c r="J31" s="220"/>
    </row>
    <row r="32" spans="1:10">
      <c r="A32" s="65" t="s">
        <v>88</v>
      </c>
      <c r="B32" s="220">
        <v>1</v>
      </c>
      <c r="C32" s="65" t="s">
        <v>89</v>
      </c>
      <c r="D32" s="224" t="s">
        <v>90</v>
      </c>
      <c r="E32" s="235"/>
      <c r="F32" s="236"/>
      <c r="G32" s="65" t="s">
        <v>56</v>
      </c>
      <c r="H32" s="65" t="s">
        <v>87</v>
      </c>
      <c r="I32" s="65" t="s">
        <v>58</v>
      </c>
      <c r="J32" s="220"/>
    </row>
    <row r="33" spans="1:10">
      <c r="A33" s="220"/>
      <c r="B33" s="220"/>
      <c r="C33" s="220"/>
      <c r="D33" s="220"/>
      <c r="E33" s="220"/>
      <c r="F33" s="220"/>
      <c r="G33" s="220"/>
      <c r="H33" s="220"/>
      <c r="I33" s="220"/>
      <c r="J33" s="220"/>
    </row>
    <row r="34" spans="1:10">
      <c r="A34" s="220"/>
      <c r="B34" s="220"/>
      <c r="C34" s="220"/>
      <c r="D34" s="220"/>
      <c r="E34" s="220"/>
      <c r="F34" s="220"/>
      <c r="G34" s="220"/>
      <c r="H34" s="220"/>
      <c r="I34" s="220"/>
      <c r="J34" s="220"/>
    </row>
    <row r="35" spans="1:10">
      <c r="A35" s="220"/>
      <c r="B35" s="220"/>
      <c r="C35" s="220"/>
      <c r="D35" s="220"/>
      <c r="E35" s="220"/>
      <c r="F35" s="220"/>
      <c r="G35" s="220"/>
      <c r="H35" s="220"/>
      <c r="I35" s="220"/>
      <c r="J35" s="220"/>
    </row>
  </sheetData>
  <sheetProtection formatCells="0" insertHyperlinks="0" autoFilter="0"/>
  <mergeCells count="29">
    <mergeCell ref="A1:J1"/>
    <mergeCell ref="A2:J2"/>
    <mergeCell ref="B3:E3"/>
    <mergeCell ref="G3:J3"/>
    <mergeCell ref="B4:E4"/>
    <mergeCell ref="G4:J4"/>
    <mergeCell ref="B5:E5"/>
    <mergeCell ref="G5:J5"/>
    <mergeCell ref="B6:E6"/>
    <mergeCell ref="G6:J6"/>
    <mergeCell ref="A7:J7"/>
    <mergeCell ref="A16:J16"/>
    <mergeCell ref="A17:J17"/>
    <mergeCell ref="A18:J18"/>
    <mergeCell ref="D19:F19"/>
    <mergeCell ref="D20:F20"/>
    <mergeCell ref="D21:F21"/>
    <mergeCell ref="D22:F22"/>
    <mergeCell ref="D23:F23"/>
    <mergeCell ref="D24:F24"/>
    <mergeCell ref="D25:F25"/>
    <mergeCell ref="D26:F26"/>
    <mergeCell ref="D27:F27"/>
    <mergeCell ref="D28:F28"/>
    <mergeCell ref="D29:F29"/>
    <mergeCell ref="D30:F30"/>
    <mergeCell ref="D31:F31"/>
    <mergeCell ref="D32:F32"/>
    <mergeCell ref="A20:A29"/>
  </mergeCells>
  <hyperlinks>
    <hyperlink ref="B13" location="'3D车模'!A1" display="3D车模-测试报告"/>
    <hyperlink ref="B14" location="VHA!A1" display="VHA-测试报告"/>
    <hyperlink ref="B12" location="V2I!A1" display="V2I-测试报告"/>
    <hyperlink ref="B11" location="儿童座椅!A1" display="蓝牙儿童安全座椅-测试报告"/>
    <hyperlink ref="B10" location="蓝牙电话!A1" display="蓝牙电话-测试报告"/>
    <hyperlink ref="B9" location="无线充电!A1" display="无线充电-测试报告"/>
    <hyperlink ref="B15" location="拖车!A1" display="拖车625"/>
  </hyperlinks>
  <pageMargins left="0.7" right="0.7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0"/>
  <sheetViews>
    <sheetView workbookViewId="0">
      <pane xSplit="3" ySplit="1" topLeftCell="D3" activePane="bottomRight" state="frozen"/>
      <selection/>
      <selection pane="topRight"/>
      <selection pane="bottomLeft"/>
      <selection pane="bottomRight" activeCell="A3" sqref="A3"/>
    </sheetView>
  </sheetViews>
  <sheetFormatPr defaultColWidth="12.25" defaultRowHeight="76.25" customHeight="1"/>
  <cols>
    <col min="1" max="1" width="9.625" style="1" customWidth="1"/>
    <col min="2" max="2" width="17.5" style="1" customWidth="1"/>
    <col min="3" max="3" width="25.375" style="1" customWidth="1"/>
    <col min="4" max="4" width="35.875" style="1" customWidth="1"/>
    <col min="5" max="5" width="21.875" style="1" customWidth="1"/>
    <col min="6" max="6" width="36.75" style="1" customWidth="1"/>
    <col min="7" max="7" width="27.125" style="1" customWidth="1"/>
    <col min="8" max="12" width="9.625" style="1" customWidth="1"/>
    <col min="13" max="13" width="17.5" style="1" customWidth="1"/>
    <col min="14" max="14" width="10.5" style="1" customWidth="1"/>
    <col min="15" max="15" width="9.625" style="1" customWidth="1"/>
    <col min="16" max="20" width="13.125" style="1" customWidth="1"/>
    <col min="21" max="16384" width="12.25" style="1"/>
  </cols>
  <sheetData>
    <row r="1" customHeight="1" spans="1:15">
      <c r="A1" s="170" t="s">
        <v>91</v>
      </c>
      <c r="B1" s="154" t="s">
        <v>92</v>
      </c>
      <c r="C1" s="154" t="s">
        <v>93</v>
      </c>
      <c r="D1" s="154" t="s">
        <v>48</v>
      </c>
      <c r="E1" s="154" t="s">
        <v>94</v>
      </c>
      <c r="F1" s="154" t="s">
        <v>95</v>
      </c>
      <c r="G1" s="154" t="s">
        <v>96</v>
      </c>
      <c r="H1" s="176" t="s">
        <v>97</v>
      </c>
      <c r="I1" s="154" t="s">
        <v>98</v>
      </c>
      <c r="J1" s="154" t="s">
        <v>99</v>
      </c>
      <c r="K1" s="154" t="s">
        <v>100</v>
      </c>
      <c r="L1" s="154" t="s">
        <v>101</v>
      </c>
      <c r="M1" s="191" t="s">
        <v>102</v>
      </c>
      <c r="N1" s="191" t="s">
        <v>103</v>
      </c>
      <c r="O1" s="192" t="s">
        <v>104</v>
      </c>
    </row>
    <row r="2" s="167" customFormat="1" customHeight="1" spans="1:15">
      <c r="A2" s="128"/>
      <c r="B2" s="10" t="s">
        <v>24</v>
      </c>
      <c r="C2" s="10" t="s">
        <v>105</v>
      </c>
      <c r="D2" s="10" t="s">
        <v>106</v>
      </c>
      <c r="E2" s="10" t="s">
        <v>107</v>
      </c>
      <c r="F2" s="80" t="s">
        <v>108</v>
      </c>
      <c r="G2" s="10" t="s">
        <v>109</v>
      </c>
      <c r="H2" s="177" t="s">
        <v>110</v>
      </c>
      <c r="I2" s="10" t="s">
        <v>111</v>
      </c>
      <c r="J2" s="10" t="s">
        <v>112</v>
      </c>
      <c r="K2" s="183" t="s">
        <v>113</v>
      </c>
      <c r="L2" s="184"/>
      <c r="M2" s="184"/>
      <c r="N2" s="184"/>
      <c r="O2" s="193"/>
    </row>
    <row r="3" s="168" customFormat="1" customHeight="1" spans="1:15">
      <c r="A3" s="171"/>
      <c r="B3" s="10" t="s">
        <v>24</v>
      </c>
      <c r="C3" s="10" t="s">
        <v>105</v>
      </c>
      <c r="D3" s="10" t="s">
        <v>114</v>
      </c>
      <c r="E3" s="10" t="s">
        <v>115</v>
      </c>
      <c r="F3" s="80" t="s">
        <v>116</v>
      </c>
      <c r="G3" s="10" t="s">
        <v>117</v>
      </c>
      <c r="H3" s="177" t="s">
        <v>110</v>
      </c>
      <c r="I3" s="10" t="s">
        <v>111</v>
      </c>
      <c r="J3" s="10" t="s">
        <v>112</v>
      </c>
      <c r="K3" s="183" t="s">
        <v>113</v>
      </c>
      <c r="L3" s="185"/>
      <c r="M3" s="194"/>
      <c r="N3" s="194"/>
      <c r="O3" s="195"/>
    </row>
    <row r="4" s="168" customFormat="1" customHeight="1" spans="1:15">
      <c r="A4" s="171"/>
      <c r="B4" s="10" t="s">
        <v>24</v>
      </c>
      <c r="C4" s="10" t="s">
        <v>105</v>
      </c>
      <c r="D4" s="10" t="s">
        <v>118</v>
      </c>
      <c r="E4" s="10" t="s">
        <v>107</v>
      </c>
      <c r="F4" s="80" t="s">
        <v>119</v>
      </c>
      <c r="G4" s="10" t="s">
        <v>109</v>
      </c>
      <c r="H4" s="177" t="s">
        <v>110</v>
      </c>
      <c r="I4" s="10" t="s">
        <v>111</v>
      </c>
      <c r="J4" s="10" t="s">
        <v>112</v>
      </c>
      <c r="K4" s="183" t="s">
        <v>113</v>
      </c>
      <c r="L4" s="185"/>
      <c r="M4" s="194"/>
      <c r="N4" s="194"/>
      <c r="O4" s="195"/>
    </row>
    <row r="5" s="169" customFormat="1" customHeight="1" spans="1:15">
      <c r="A5" s="171"/>
      <c r="B5" s="10" t="s">
        <v>24</v>
      </c>
      <c r="C5" s="10" t="s">
        <v>105</v>
      </c>
      <c r="D5" s="10" t="s">
        <v>120</v>
      </c>
      <c r="E5" s="10" t="s">
        <v>121</v>
      </c>
      <c r="F5" s="80" t="s">
        <v>122</v>
      </c>
      <c r="G5" s="111" t="s">
        <v>123</v>
      </c>
      <c r="H5" s="177" t="s">
        <v>110</v>
      </c>
      <c r="I5" s="10" t="s">
        <v>111</v>
      </c>
      <c r="J5" s="10" t="s">
        <v>112</v>
      </c>
      <c r="K5" s="183" t="s">
        <v>113</v>
      </c>
      <c r="L5" s="185"/>
      <c r="M5" s="194"/>
      <c r="N5" s="194"/>
      <c r="O5" s="195"/>
    </row>
    <row r="6" s="169" customFormat="1" customHeight="1" spans="1:15">
      <c r="A6" s="171"/>
      <c r="B6" s="10" t="s">
        <v>24</v>
      </c>
      <c r="C6" s="10" t="s">
        <v>105</v>
      </c>
      <c r="D6" s="111" t="s">
        <v>124</v>
      </c>
      <c r="E6" s="111" t="s">
        <v>107</v>
      </c>
      <c r="F6" s="111" t="s">
        <v>125</v>
      </c>
      <c r="G6" s="111" t="s">
        <v>126</v>
      </c>
      <c r="H6" s="177" t="s">
        <v>110</v>
      </c>
      <c r="I6" s="10" t="s">
        <v>111</v>
      </c>
      <c r="J6" s="10" t="s">
        <v>112</v>
      </c>
      <c r="K6" s="183" t="s">
        <v>113</v>
      </c>
      <c r="L6" s="185"/>
      <c r="M6" s="194"/>
      <c r="N6" s="194"/>
      <c r="O6" s="195"/>
    </row>
    <row r="7" customHeight="1" spans="1:15">
      <c r="A7" s="172">
        <v>1</v>
      </c>
      <c r="B7" s="10" t="s">
        <v>24</v>
      </c>
      <c r="C7" s="10" t="s">
        <v>105</v>
      </c>
      <c r="D7" s="10" t="s">
        <v>127</v>
      </c>
      <c r="E7" s="10" t="s">
        <v>107</v>
      </c>
      <c r="F7" s="80" t="s">
        <v>128</v>
      </c>
      <c r="G7" s="10" t="s">
        <v>129</v>
      </c>
      <c r="H7" s="177" t="s">
        <v>110</v>
      </c>
      <c r="I7" s="10" t="s">
        <v>111</v>
      </c>
      <c r="J7" s="10" t="s">
        <v>112</v>
      </c>
      <c r="K7" s="183" t="s">
        <v>113</v>
      </c>
      <c r="L7" s="80"/>
      <c r="M7" s="80"/>
      <c r="N7" s="80"/>
      <c r="O7" s="80"/>
    </row>
    <row r="8" customHeight="1" spans="1:15">
      <c r="A8" s="172">
        <v>2</v>
      </c>
      <c r="B8" s="10" t="s">
        <v>24</v>
      </c>
      <c r="C8" s="10" t="s">
        <v>105</v>
      </c>
      <c r="D8" s="10" t="s">
        <v>130</v>
      </c>
      <c r="E8" s="10" t="s">
        <v>107</v>
      </c>
      <c r="F8" s="10" t="s">
        <v>131</v>
      </c>
      <c r="G8" s="10" t="s">
        <v>132</v>
      </c>
      <c r="H8" s="177" t="s">
        <v>110</v>
      </c>
      <c r="I8" s="10" t="s">
        <v>111</v>
      </c>
      <c r="J8" s="10" t="s">
        <v>112</v>
      </c>
      <c r="K8" s="183" t="s">
        <v>113</v>
      </c>
      <c r="L8" s="80"/>
      <c r="M8" s="80"/>
      <c r="N8" s="80"/>
      <c r="O8" s="80"/>
    </row>
    <row r="9" customHeight="1" spans="1:15">
      <c r="A9" s="172">
        <v>3</v>
      </c>
      <c r="B9" s="111" t="s">
        <v>24</v>
      </c>
      <c r="C9" s="111" t="s">
        <v>105</v>
      </c>
      <c r="D9" s="111" t="s">
        <v>133</v>
      </c>
      <c r="E9" s="111" t="s">
        <v>107</v>
      </c>
      <c r="F9" s="111" t="s">
        <v>134</v>
      </c>
      <c r="G9" s="111" t="s">
        <v>135</v>
      </c>
      <c r="H9" s="178" t="s">
        <v>110</v>
      </c>
      <c r="I9" s="111" t="s">
        <v>111</v>
      </c>
      <c r="J9" s="111" t="s">
        <v>112</v>
      </c>
      <c r="K9" s="183" t="s">
        <v>113</v>
      </c>
      <c r="L9" s="80"/>
      <c r="M9" s="80"/>
      <c r="N9" s="80"/>
      <c r="O9" s="80"/>
    </row>
    <row r="10" customHeight="1" spans="1:15">
      <c r="A10" s="172">
        <v>4</v>
      </c>
      <c r="B10" s="111" t="s">
        <v>24</v>
      </c>
      <c r="C10" s="111" t="s">
        <v>105</v>
      </c>
      <c r="D10" s="111" t="s">
        <v>136</v>
      </c>
      <c r="E10" s="111" t="s">
        <v>107</v>
      </c>
      <c r="F10" s="111" t="s">
        <v>134</v>
      </c>
      <c r="G10" s="111" t="s">
        <v>137</v>
      </c>
      <c r="H10" s="178" t="s">
        <v>110</v>
      </c>
      <c r="I10" s="111" t="s">
        <v>111</v>
      </c>
      <c r="J10" s="111" t="s">
        <v>112</v>
      </c>
      <c r="K10" s="183" t="s">
        <v>113</v>
      </c>
      <c r="L10" s="80"/>
      <c r="M10" s="80"/>
      <c r="N10" s="80"/>
      <c r="O10" s="80"/>
    </row>
    <row r="11" customHeight="1" spans="1:15">
      <c r="A11" s="172">
        <v>5</v>
      </c>
      <c r="B11" s="10" t="s">
        <v>24</v>
      </c>
      <c r="C11" s="10" t="s">
        <v>105</v>
      </c>
      <c r="D11" s="10" t="s">
        <v>138</v>
      </c>
      <c r="E11" s="10" t="s">
        <v>107</v>
      </c>
      <c r="F11" s="80" t="s">
        <v>139</v>
      </c>
      <c r="G11" s="10" t="s">
        <v>140</v>
      </c>
      <c r="H11" s="177" t="s">
        <v>110</v>
      </c>
      <c r="I11" s="10" t="s">
        <v>111</v>
      </c>
      <c r="J11" s="10" t="s">
        <v>112</v>
      </c>
      <c r="K11" s="183" t="s">
        <v>113</v>
      </c>
      <c r="L11" s="80"/>
      <c r="M11" s="80"/>
      <c r="N11" s="80"/>
      <c r="O11" s="80"/>
    </row>
    <row r="12" customHeight="1" spans="1:15">
      <c r="A12" s="172">
        <v>6</v>
      </c>
      <c r="B12" s="10" t="s">
        <v>24</v>
      </c>
      <c r="C12" s="10" t="s">
        <v>105</v>
      </c>
      <c r="D12" s="10" t="s">
        <v>141</v>
      </c>
      <c r="E12" s="10" t="s">
        <v>107</v>
      </c>
      <c r="F12" s="80" t="s">
        <v>142</v>
      </c>
      <c r="G12" s="10" t="s">
        <v>143</v>
      </c>
      <c r="H12" s="177" t="s">
        <v>110</v>
      </c>
      <c r="I12" s="10" t="s">
        <v>111</v>
      </c>
      <c r="J12" s="10" t="s">
        <v>112</v>
      </c>
      <c r="K12" s="183" t="s">
        <v>113</v>
      </c>
      <c r="L12" s="80"/>
      <c r="M12" s="80"/>
      <c r="N12" s="80"/>
      <c r="O12" s="80"/>
    </row>
    <row r="13" customHeight="1" spans="1:15">
      <c r="A13" s="172">
        <v>7</v>
      </c>
      <c r="B13" s="111" t="s">
        <v>24</v>
      </c>
      <c r="C13" s="111" t="s">
        <v>105</v>
      </c>
      <c r="D13" s="111" t="s">
        <v>144</v>
      </c>
      <c r="E13" s="111" t="s">
        <v>107</v>
      </c>
      <c r="F13" s="111" t="s">
        <v>122</v>
      </c>
      <c r="G13" s="111" t="s">
        <v>145</v>
      </c>
      <c r="H13" s="178" t="s">
        <v>110</v>
      </c>
      <c r="I13" s="111" t="s">
        <v>111</v>
      </c>
      <c r="J13" s="111" t="s">
        <v>112</v>
      </c>
      <c r="K13" s="183" t="s">
        <v>113</v>
      </c>
      <c r="L13" s="80"/>
      <c r="M13" s="80"/>
      <c r="N13" s="80"/>
      <c r="O13" s="80"/>
    </row>
    <row r="14" customHeight="1" spans="1:15">
      <c r="A14" s="172">
        <v>8</v>
      </c>
      <c r="B14" s="111" t="s">
        <v>24</v>
      </c>
      <c r="C14" s="111" t="s">
        <v>105</v>
      </c>
      <c r="D14" s="111" t="s">
        <v>146</v>
      </c>
      <c r="E14" s="111" t="s">
        <v>107</v>
      </c>
      <c r="F14" s="111" t="s">
        <v>122</v>
      </c>
      <c r="G14" s="111" t="s">
        <v>147</v>
      </c>
      <c r="H14" s="178" t="s">
        <v>110</v>
      </c>
      <c r="I14" s="111" t="s">
        <v>111</v>
      </c>
      <c r="J14" s="111" t="s">
        <v>112</v>
      </c>
      <c r="K14" s="183" t="s">
        <v>113</v>
      </c>
      <c r="L14" s="80"/>
      <c r="M14" s="80"/>
      <c r="N14" s="80"/>
      <c r="O14" s="80"/>
    </row>
    <row r="15" customHeight="1" spans="1:15">
      <c r="A15" s="172">
        <v>9</v>
      </c>
      <c r="B15" s="111" t="s">
        <v>24</v>
      </c>
      <c r="C15" s="111" t="s">
        <v>105</v>
      </c>
      <c r="D15" s="111" t="s">
        <v>148</v>
      </c>
      <c r="E15" s="111" t="s">
        <v>107</v>
      </c>
      <c r="F15" s="111" t="s">
        <v>149</v>
      </c>
      <c r="G15" s="111" t="s">
        <v>150</v>
      </c>
      <c r="H15" s="178" t="s">
        <v>110</v>
      </c>
      <c r="I15" s="111" t="s">
        <v>111</v>
      </c>
      <c r="J15" s="111" t="s">
        <v>112</v>
      </c>
      <c r="K15" s="183" t="s">
        <v>113</v>
      </c>
      <c r="L15" s="80"/>
      <c r="M15" s="80"/>
      <c r="N15" s="80"/>
      <c r="O15" s="80"/>
    </row>
    <row r="16" customHeight="1" spans="1:15">
      <c r="A16" s="172">
        <v>10</v>
      </c>
      <c r="B16" s="111" t="s">
        <v>24</v>
      </c>
      <c r="C16" s="111" t="s">
        <v>151</v>
      </c>
      <c r="D16" s="111" t="s">
        <v>152</v>
      </c>
      <c r="E16" s="111" t="s">
        <v>107</v>
      </c>
      <c r="F16" s="111" t="s">
        <v>153</v>
      </c>
      <c r="G16" s="111" t="s">
        <v>154</v>
      </c>
      <c r="H16" s="178" t="s">
        <v>110</v>
      </c>
      <c r="I16" s="111" t="s">
        <v>111</v>
      </c>
      <c r="J16" s="111" t="s">
        <v>112</v>
      </c>
      <c r="K16" s="183" t="s">
        <v>113</v>
      </c>
      <c r="L16" s="80"/>
      <c r="M16" s="80"/>
      <c r="N16" s="80"/>
      <c r="O16" s="80"/>
    </row>
    <row r="17" customHeight="1" spans="1:15">
      <c r="A17" s="172">
        <v>11</v>
      </c>
      <c r="B17" s="111" t="s">
        <v>24</v>
      </c>
      <c r="C17" s="111" t="s">
        <v>155</v>
      </c>
      <c r="D17" s="111" t="s">
        <v>156</v>
      </c>
      <c r="E17" s="111" t="s">
        <v>107</v>
      </c>
      <c r="F17" s="111" t="s">
        <v>157</v>
      </c>
      <c r="G17" s="111" t="s">
        <v>158</v>
      </c>
      <c r="H17" s="178" t="s">
        <v>56</v>
      </c>
      <c r="I17" s="111" t="s">
        <v>111</v>
      </c>
      <c r="J17" s="111" t="s">
        <v>112</v>
      </c>
      <c r="K17" s="183" t="s">
        <v>113</v>
      </c>
      <c r="L17" s="80"/>
      <c r="M17" s="80"/>
      <c r="N17" s="80"/>
      <c r="O17" s="80"/>
    </row>
    <row r="18" customHeight="1" spans="1:15">
      <c r="A18" s="172">
        <v>12</v>
      </c>
      <c r="B18" s="111" t="s">
        <v>24</v>
      </c>
      <c r="C18" s="111" t="s">
        <v>159</v>
      </c>
      <c r="D18" s="111" t="s">
        <v>160</v>
      </c>
      <c r="E18" s="111" t="s">
        <v>107</v>
      </c>
      <c r="F18" s="111" t="s">
        <v>125</v>
      </c>
      <c r="G18" s="111" t="s">
        <v>161</v>
      </c>
      <c r="H18" s="178" t="s">
        <v>110</v>
      </c>
      <c r="I18" s="111" t="s">
        <v>111</v>
      </c>
      <c r="J18" s="111" t="s">
        <v>112</v>
      </c>
      <c r="K18" s="183" t="s">
        <v>113</v>
      </c>
      <c r="L18" s="80"/>
      <c r="M18" s="80"/>
      <c r="N18" s="80"/>
      <c r="O18" s="80"/>
    </row>
    <row r="19" customHeight="1" spans="1:15">
      <c r="A19" s="172">
        <v>15</v>
      </c>
      <c r="B19" s="111" t="s">
        <v>24</v>
      </c>
      <c r="C19" s="111" t="s">
        <v>162</v>
      </c>
      <c r="D19" s="111" t="s">
        <v>163</v>
      </c>
      <c r="E19" s="111" t="s">
        <v>107</v>
      </c>
      <c r="F19" s="111" t="s">
        <v>164</v>
      </c>
      <c r="G19" s="111" t="s">
        <v>126</v>
      </c>
      <c r="H19" s="178" t="s">
        <v>56</v>
      </c>
      <c r="I19" s="111" t="s">
        <v>111</v>
      </c>
      <c r="J19" s="111" t="s">
        <v>112</v>
      </c>
      <c r="K19" s="183" t="s">
        <v>113</v>
      </c>
      <c r="L19" s="80"/>
      <c r="M19" s="80"/>
      <c r="N19" s="80"/>
      <c r="O19" s="80"/>
    </row>
    <row r="20" customHeight="1" spans="1:15">
      <c r="A20" s="172"/>
      <c r="B20" s="10" t="s">
        <v>24</v>
      </c>
      <c r="C20" s="10" t="s">
        <v>165</v>
      </c>
      <c r="D20" s="80" t="s">
        <v>166</v>
      </c>
      <c r="E20" s="10" t="s">
        <v>107</v>
      </c>
      <c r="F20" s="80" t="s">
        <v>167</v>
      </c>
      <c r="G20" s="80" t="s">
        <v>168</v>
      </c>
      <c r="H20" s="177" t="s">
        <v>110</v>
      </c>
      <c r="I20" s="10" t="s">
        <v>111</v>
      </c>
      <c r="J20" s="10" t="s">
        <v>112</v>
      </c>
      <c r="K20" s="183" t="s">
        <v>113</v>
      </c>
      <c r="L20" s="80"/>
      <c r="M20" s="80"/>
      <c r="N20" s="80"/>
      <c r="O20" s="80"/>
    </row>
    <row r="21" customHeight="1" spans="1:15">
      <c r="A21" s="172"/>
      <c r="B21" s="10" t="s">
        <v>24</v>
      </c>
      <c r="C21" s="10" t="s">
        <v>169</v>
      </c>
      <c r="D21" s="80" t="s">
        <v>170</v>
      </c>
      <c r="E21" s="10" t="s">
        <v>107</v>
      </c>
      <c r="F21" s="80" t="s">
        <v>171</v>
      </c>
      <c r="G21" s="80" t="s">
        <v>168</v>
      </c>
      <c r="H21" s="177" t="s">
        <v>110</v>
      </c>
      <c r="I21" s="10" t="s">
        <v>111</v>
      </c>
      <c r="J21" s="10" t="s">
        <v>112</v>
      </c>
      <c r="K21" s="183" t="s">
        <v>113</v>
      </c>
      <c r="L21" s="80"/>
      <c r="M21" s="80"/>
      <c r="N21" s="80"/>
      <c r="O21" s="80"/>
    </row>
    <row r="22" customHeight="1" spans="1:15">
      <c r="A22" s="172">
        <v>16</v>
      </c>
      <c r="B22" s="10" t="s">
        <v>24</v>
      </c>
      <c r="C22" s="10" t="s">
        <v>165</v>
      </c>
      <c r="D22" s="10" t="s">
        <v>172</v>
      </c>
      <c r="E22" s="10" t="s">
        <v>107</v>
      </c>
      <c r="F22" s="80" t="s">
        <v>173</v>
      </c>
      <c r="G22" s="80" t="s">
        <v>174</v>
      </c>
      <c r="H22" s="177" t="s">
        <v>110</v>
      </c>
      <c r="I22" s="10" t="s">
        <v>111</v>
      </c>
      <c r="J22" s="10" t="s">
        <v>112</v>
      </c>
      <c r="K22" s="183" t="s">
        <v>113</v>
      </c>
      <c r="L22" s="80"/>
      <c r="M22" s="80"/>
      <c r="N22" s="80"/>
      <c r="O22" s="80"/>
    </row>
    <row r="23" customHeight="1" spans="1:15">
      <c r="A23" s="172">
        <v>17</v>
      </c>
      <c r="B23" s="10" t="s">
        <v>24</v>
      </c>
      <c r="C23" s="10" t="s">
        <v>169</v>
      </c>
      <c r="D23" s="10" t="s">
        <v>175</v>
      </c>
      <c r="E23" s="10" t="s">
        <v>107</v>
      </c>
      <c r="F23" s="80" t="s">
        <v>176</v>
      </c>
      <c r="G23" s="80" t="s">
        <v>174</v>
      </c>
      <c r="H23" s="177" t="s">
        <v>110</v>
      </c>
      <c r="I23" s="10" t="s">
        <v>111</v>
      </c>
      <c r="J23" s="10" t="s">
        <v>112</v>
      </c>
      <c r="K23" s="183" t="s">
        <v>113</v>
      </c>
      <c r="L23" s="80"/>
      <c r="M23" s="80"/>
      <c r="N23" s="80"/>
      <c r="O23" s="80"/>
    </row>
    <row r="24" customHeight="1" spans="1:15">
      <c r="A24" s="172">
        <v>18</v>
      </c>
      <c r="B24" s="10" t="s">
        <v>24</v>
      </c>
      <c r="C24" s="10" t="s">
        <v>177</v>
      </c>
      <c r="D24" s="10" t="s">
        <v>178</v>
      </c>
      <c r="E24" s="10" t="s">
        <v>107</v>
      </c>
      <c r="F24" s="10" t="s">
        <v>179</v>
      </c>
      <c r="G24" s="10" t="s">
        <v>180</v>
      </c>
      <c r="H24" s="177" t="s">
        <v>56</v>
      </c>
      <c r="I24" s="10" t="s">
        <v>111</v>
      </c>
      <c r="J24" s="10" t="s">
        <v>112</v>
      </c>
      <c r="K24" s="183" t="s">
        <v>113</v>
      </c>
      <c r="L24" s="80"/>
      <c r="M24" s="80"/>
      <c r="N24" s="80"/>
      <c r="O24" s="80"/>
    </row>
    <row r="25" customHeight="1" spans="1:15">
      <c r="A25" s="172">
        <v>19</v>
      </c>
      <c r="B25" s="10" t="s">
        <v>24</v>
      </c>
      <c r="C25" s="10" t="s">
        <v>181</v>
      </c>
      <c r="D25" s="10" t="s">
        <v>182</v>
      </c>
      <c r="E25" s="10" t="s">
        <v>107</v>
      </c>
      <c r="F25" s="10" t="s">
        <v>183</v>
      </c>
      <c r="G25" s="10" t="s">
        <v>180</v>
      </c>
      <c r="H25" s="177" t="s">
        <v>56</v>
      </c>
      <c r="I25" s="10" t="s">
        <v>111</v>
      </c>
      <c r="J25" s="10" t="s">
        <v>112</v>
      </c>
      <c r="K25" s="183" t="s">
        <v>113</v>
      </c>
      <c r="L25" s="80"/>
      <c r="M25" s="80"/>
      <c r="N25" s="80"/>
      <c r="O25" s="80"/>
    </row>
    <row r="26" customHeight="1" spans="1:15">
      <c r="A26" s="172">
        <v>20</v>
      </c>
      <c r="B26" s="10" t="s">
        <v>24</v>
      </c>
      <c r="C26" s="10" t="s">
        <v>184</v>
      </c>
      <c r="D26" s="10" t="s">
        <v>185</v>
      </c>
      <c r="E26" s="10" t="s">
        <v>107</v>
      </c>
      <c r="F26" s="10" t="s">
        <v>186</v>
      </c>
      <c r="G26" s="10" t="s">
        <v>180</v>
      </c>
      <c r="H26" s="177" t="s">
        <v>56</v>
      </c>
      <c r="I26" s="10" t="s">
        <v>111</v>
      </c>
      <c r="J26" s="10" t="s">
        <v>112</v>
      </c>
      <c r="K26" s="183" t="s">
        <v>113</v>
      </c>
      <c r="L26" s="80"/>
      <c r="M26" s="80"/>
      <c r="N26" s="80"/>
      <c r="O26" s="80"/>
    </row>
    <row r="27" customHeight="1" spans="1:15">
      <c r="A27" s="172">
        <v>21</v>
      </c>
      <c r="B27" s="10" t="s">
        <v>24</v>
      </c>
      <c r="C27" s="10" t="s">
        <v>187</v>
      </c>
      <c r="D27" s="10" t="s">
        <v>188</v>
      </c>
      <c r="E27" s="10" t="s">
        <v>107</v>
      </c>
      <c r="F27" s="10" t="s">
        <v>189</v>
      </c>
      <c r="G27" s="10" t="s">
        <v>180</v>
      </c>
      <c r="H27" s="177" t="s">
        <v>56</v>
      </c>
      <c r="I27" s="10" t="s">
        <v>111</v>
      </c>
      <c r="J27" s="10" t="s">
        <v>112</v>
      </c>
      <c r="K27" s="183" t="s">
        <v>113</v>
      </c>
      <c r="L27" s="80"/>
      <c r="M27" s="80"/>
      <c r="N27" s="80"/>
      <c r="O27" s="80"/>
    </row>
    <row r="28" customHeight="1" spans="1:15">
      <c r="A28" s="172">
        <v>22</v>
      </c>
      <c r="B28" s="10" t="s">
        <v>24</v>
      </c>
      <c r="C28" s="10" t="s">
        <v>190</v>
      </c>
      <c r="D28" s="10" t="s">
        <v>191</v>
      </c>
      <c r="E28" s="10" t="s">
        <v>107</v>
      </c>
      <c r="F28" s="10" t="s">
        <v>192</v>
      </c>
      <c r="G28" s="10" t="s">
        <v>180</v>
      </c>
      <c r="H28" s="177" t="s">
        <v>56</v>
      </c>
      <c r="I28" s="10" t="s">
        <v>111</v>
      </c>
      <c r="J28" s="10" t="s">
        <v>112</v>
      </c>
      <c r="K28" s="183" t="s">
        <v>113</v>
      </c>
      <c r="L28" s="80"/>
      <c r="M28" s="80"/>
      <c r="N28" s="80"/>
      <c r="O28" s="80"/>
    </row>
    <row r="29" customHeight="1" spans="1:15">
      <c r="A29" s="172">
        <v>23</v>
      </c>
      <c r="B29" s="10" t="s">
        <v>24</v>
      </c>
      <c r="C29" s="10" t="s">
        <v>193</v>
      </c>
      <c r="D29" s="10" t="s">
        <v>194</v>
      </c>
      <c r="E29" s="10" t="s">
        <v>107</v>
      </c>
      <c r="F29" s="10" t="s">
        <v>195</v>
      </c>
      <c r="G29" s="10" t="s">
        <v>180</v>
      </c>
      <c r="H29" s="177" t="s">
        <v>56</v>
      </c>
      <c r="I29" s="10" t="s">
        <v>111</v>
      </c>
      <c r="J29" s="10" t="s">
        <v>112</v>
      </c>
      <c r="K29" s="183" t="s">
        <v>113</v>
      </c>
      <c r="L29" s="80"/>
      <c r="M29" s="80"/>
      <c r="N29" s="80"/>
      <c r="O29" s="80"/>
    </row>
    <row r="30" customHeight="1" spans="1:15">
      <c r="A30" s="173"/>
      <c r="B30" s="10" t="s">
        <v>24</v>
      </c>
      <c r="C30" s="10" t="s">
        <v>196</v>
      </c>
      <c r="D30" s="10" t="s">
        <v>197</v>
      </c>
      <c r="E30" s="10" t="s">
        <v>107</v>
      </c>
      <c r="F30" s="10" t="s">
        <v>198</v>
      </c>
      <c r="G30" s="10" t="s">
        <v>180</v>
      </c>
      <c r="H30" s="177" t="s">
        <v>56</v>
      </c>
      <c r="I30" s="10" t="s">
        <v>111</v>
      </c>
      <c r="J30" s="10" t="s">
        <v>112</v>
      </c>
      <c r="K30" s="183" t="s">
        <v>113</v>
      </c>
      <c r="L30" s="10"/>
      <c r="M30" s="10"/>
      <c r="N30" s="10"/>
      <c r="O30" s="10"/>
    </row>
    <row r="31" customHeight="1" spans="1:15">
      <c r="A31" s="174"/>
      <c r="B31" s="10" t="s">
        <v>24</v>
      </c>
      <c r="C31" s="10" t="s">
        <v>199</v>
      </c>
      <c r="D31" s="10" t="s">
        <v>200</v>
      </c>
      <c r="E31" s="10" t="s">
        <v>107</v>
      </c>
      <c r="F31" s="10" t="s">
        <v>201</v>
      </c>
      <c r="G31" s="10" t="s">
        <v>180</v>
      </c>
      <c r="H31" s="179" t="s">
        <v>56</v>
      </c>
      <c r="I31" s="186" t="s">
        <v>111</v>
      </c>
      <c r="J31" s="186" t="s">
        <v>112</v>
      </c>
      <c r="K31" s="183" t="s">
        <v>113</v>
      </c>
      <c r="L31" s="10"/>
      <c r="M31" s="10"/>
      <c r="N31" s="10"/>
      <c r="O31" s="10"/>
    </row>
    <row r="32" customHeight="1" spans="1:15">
      <c r="A32" s="173"/>
      <c r="B32" s="10" t="s">
        <v>24</v>
      </c>
      <c r="C32" s="10" t="s">
        <v>202</v>
      </c>
      <c r="D32" s="10" t="s">
        <v>203</v>
      </c>
      <c r="E32" s="10" t="s">
        <v>107</v>
      </c>
      <c r="F32" s="10" t="s">
        <v>204</v>
      </c>
      <c r="G32" s="10" t="s">
        <v>180</v>
      </c>
      <c r="H32" s="180" t="s">
        <v>56</v>
      </c>
      <c r="I32" s="187" t="s">
        <v>111</v>
      </c>
      <c r="J32" s="187" t="s">
        <v>112</v>
      </c>
      <c r="K32" s="183" t="s">
        <v>113</v>
      </c>
      <c r="L32" s="10"/>
      <c r="M32" s="10"/>
      <c r="N32" s="10"/>
      <c r="O32" s="10"/>
    </row>
    <row r="33" customHeight="1" spans="1:15">
      <c r="A33" s="173"/>
      <c r="B33" s="10" t="s">
        <v>24</v>
      </c>
      <c r="C33" s="10" t="s">
        <v>205</v>
      </c>
      <c r="D33" s="10" t="s">
        <v>206</v>
      </c>
      <c r="E33" s="10" t="s">
        <v>107</v>
      </c>
      <c r="F33" s="10" t="s">
        <v>207</v>
      </c>
      <c r="G33" s="10" t="s">
        <v>180</v>
      </c>
      <c r="H33" s="180" t="s">
        <v>56</v>
      </c>
      <c r="I33" s="187" t="s">
        <v>111</v>
      </c>
      <c r="J33" s="187" t="s">
        <v>112</v>
      </c>
      <c r="K33" s="183" t="s">
        <v>113</v>
      </c>
      <c r="L33" s="10"/>
      <c r="M33" s="10"/>
      <c r="N33" s="10"/>
      <c r="O33" s="10"/>
    </row>
    <row r="34" customHeight="1" spans="1:15">
      <c r="A34" s="173"/>
      <c r="B34" s="10" t="s">
        <v>24</v>
      </c>
      <c r="C34" s="10" t="s">
        <v>208</v>
      </c>
      <c r="D34" s="10" t="s">
        <v>209</v>
      </c>
      <c r="E34" s="10" t="s">
        <v>107</v>
      </c>
      <c r="F34" s="10" t="s">
        <v>210</v>
      </c>
      <c r="G34" s="10" t="s">
        <v>180</v>
      </c>
      <c r="H34" s="180" t="s">
        <v>56</v>
      </c>
      <c r="I34" s="187" t="s">
        <v>111</v>
      </c>
      <c r="J34" s="187" t="s">
        <v>112</v>
      </c>
      <c r="K34" s="183" t="s">
        <v>113</v>
      </c>
      <c r="L34" s="10"/>
      <c r="M34" s="10"/>
      <c r="N34" s="10"/>
      <c r="O34" s="10"/>
    </row>
    <row r="35" customHeight="1" spans="2:11">
      <c r="B35" s="10" t="s">
        <v>24</v>
      </c>
      <c r="C35" s="10" t="s">
        <v>211</v>
      </c>
      <c r="D35" s="10" t="s">
        <v>212</v>
      </c>
      <c r="E35" s="10" t="s">
        <v>107</v>
      </c>
      <c r="F35" s="10" t="s">
        <v>213</v>
      </c>
      <c r="G35" s="10" t="s">
        <v>214</v>
      </c>
      <c r="H35" s="180" t="s">
        <v>56</v>
      </c>
      <c r="I35" s="187" t="s">
        <v>111</v>
      </c>
      <c r="J35" s="187" t="s">
        <v>112</v>
      </c>
      <c r="K35" s="183" t="s">
        <v>113</v>
      </c>
    </row>
    <row r="36" customHeight="1" spans="2:11">
      <c r="B36" s="10" t="s">
        <v>24</v>
      </c>
      <c r="C36" s="10" t="s">
        <v>215</v>
      </c>
      <c r="D36" s="10" t="s">
        <v>216</v>
      </c>
      <c r="E36" s="10" t="s">
        <v>107</v>
      </c>
      <c r="F36" s="10" t="s">
        <v>217</v>
      </c>
      <c r="G36" s="10" t="s">
        <v>218</v>
      </c>
      <c r="H36" s="180" t="s">
        <v>56</v>
      </c>
      <c r="I36" s="187" t="s">
        <v>111</v>
      </c>
      <c r="J36" s="187" t="s">
        <v>112</v>
      </c>
      <c r="K36" s="183" t="s">
        <v>113</v>
      </c>
    </row>
    <row r="37" customHeight="1" spans="2:11">
      <c r="B37" s="10" t="s">
        <v>24</v>
      </c>
      <c r="C37" s="10" t="s">
        <v>219</v>
      </c>
      <c r="D37" s="10" t="s">
        <v>220</v>
      </c>
      <c r="E37" s="10" t="s">
        <v>107</v>
      </c>
      <c r="F37" s="10" t="s">
        <v>221</v>
      </c>
      <c r="G37" s="10" t="s">
        <v>218</v>
      </c>
      <c r="H37" s="181" t="s">
        <v>56</v>
      </c>
      <c r="I37" s="188" t="s">
        <v>111</v>
      </c>
      <c r="J37" s="188" t="s">
        <v>112</v>
      </c>
      <c r="K37" s="183" t="s">
        <v>113</v>
      </c>
    </row>
    <row r="38" customHeight="1" spans="2:11">
      <c r="B38" s="10" t="s">
        <v>24</v>
      </c>
      <c r="C38" s="10" t="s">
        <v>105</v>
      </c>
      <c r="D38" s="10" t="s">
        <v>222</v>
      </c>
      <c r="E38" s="10" t="s">
        <v>107</v>
      </c>
      <c r="F38" s="10" t="s">
        <v>223</v>
      </c>
      <c r="G38" s="10" t="s">
        <v>224</v>
      </c>
      <c r="H38" s="182" t="s">
        <v>56</v>
      </c>
      <c r="I38" s="189" t="s">
        <v>111</v>
      </c>
      <c r="J38" s="189" t="s">
        <v>112</v>
      </c>
      <c r="K38" s="183" t="s">
        <v>113</v>
      </c>
    </row>
    <row r="39" s="153" customFormat="1" ht="82.7" customHeight="1" spans="1:18">
      <c r="A39" s="136"/>
      <c r="B39" s="10" t="s">
        <v>24</v>
      </c>
      <c r="C39" s="175" t="s">
        <v>225</v>
      </c>
      <c r="D39" s="136" t="s">
        <v>226</v>
      </c>
      <c r="E39" s="136" t="s">
        <v>227</v>
      </c>
      <c r="F39" s="136" t="s">
        <v>228</v>
      </c>
      <c r="G39" s="136" t="s">
        <v>229</v>
      </c>
      <c r="H39" s="136" t="s">
        <v>230</v>
      </c>
      <c r="I39" s="136" t="s">
        <v>111</v>
      </c>
      <c r="J39" s="136" t="s">
        <v>112</v>
      </c>
      <c r="K39" s="183" t="s">
        <v>113</v>
      </c>
      <c r="L39" s="190"/>
      <c r="M39" s="166"/>
      <c r="N39" s="166"/>
      <c r="O39" s="136"/>
      <c r="P39" s="196"/>
      <c r="Q39" s="136"/>
      <c r="R39" s="197"/>
    </row>
    <row r="40" s="153" customFormat="1" ht="82.7" customHeight="1" spans="1:18">
      <c r="A40" s="136"/>
      <c r="B40" s="10" t="s">
        <v>24</v>
      </c>
      <c r="C40" s="175" t="s">
        <v>231</v>
      </c>
      <c r="D40" s="136" t="s">
        <v>232</v>
      </c>
      <c r="E40" s="136" t="s">
        <v>227</v>
      </c>
      <c r="F40" s="136" t="s">
        <v>233</v>
      </c>
      <c r="G40" s="136" t="s">
        <v>234</v>
      </c>
      <c r="H40" s="136" t="s">
        <v>230</v>
      </c>
      <c r="I40" s="136" t="s">
        <v>111</v>
      </c>
      <c r="J40" s="136" t="s">
        <v>112</v>
      </c>
      <c r="K40" s="183" t="s">
        <v>113</v>
      </c>
      <c r="L40" s="190"/>
      <c r="M40" s="166"/>
      <c r="N40" s="166"/>
      <c r="O40" s="136"/>
      <c r="P40" s="196"/>
      <c r="Q40" s="136"/>
      <c r="R40" s="197"/>
    </row>
  </sheetData>
  <sheetProtection formatCells="0" insertHyperlinks="0" autoFilter="0"/>
  <autoFilter ref="A1:O40">
    <extLst/>
  </autoFilter>
  <dataValidations count="2">
    <dataValidation type="list" allowBlank="1" showErrorMessage="1" sqref="J39:J40 K$1:K$1048576">
      <formula1>"PASS,FAIL,BLOCK,NT"</formula1>
    </dataValidation>
    <dataValidation type="list" allowBlank="1" showErrorMessage="1" sqref="H1">
      <formula1>"P0,P1,P2,P3"</formula1>
    </dataValidation>
  </dataValidation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5"/>
  <sheetViews>
    <sheetView workbookViewId="0">
      <pane xSplit="3" ySplit="1" topLeftCell="D39" activePane="bottomRight" state="frozen"/>
      <selection/>
      <selection pane="topRight"/>
      <selection pane="bottomLeft"/>
      <selection pane="bottomRight" activeCell="C2" sqref="C2"/>
    </sheetView>
  </sheetViews>
  <sheetFormatPr defaultColWidth="12.25" defaultRowHeight="16.5"/>
  <cols>
    <col min="1" max="3" width="13.125" style="141" customWidth="1"/>
    <col min="4" max="4" width="17.5" style="141" customWidth="1"/>
    <col min="5" max="5" width="21.875" style="141" customWidth="1"/>
    <col min="6" max="6" width="27.125" style="141" customWidth="1"/>
    <col min="7" max="7" width="24.5" style="141" customWidth="1"/>
    <col min="8" max="14" width="13.125" style="141" customWidth="1"/>
    <col min="15" max="15" width="41.0333333333333" style="141" customWidth="1"/>
    <col min="16" max="20" width="13.125" style="141" customWidth="1"/>
    <col min="21" max="16384" width="12.25" style="141"/>
  </cols>
  <sheetData>
    <row r="1" s="141" customFormat="1" ht="18" customHeight="1" spans="1:18">
      <c r="A1" s="154" t="s">
        <v>91</v>
      </c>
      <c r="B1" s="154" t="s">
        <v>92</v>
      </c>
      <c r="C1" s="154" t="s">
        <v>93</v>
      </c>
      <c r="D1" s="154" t="s">
        <v>48</v>
      </c>
      <c r="E1" s="154" t="s">
        <v>94</v>
      </c>
      <c r="F1" s="154" t="s">
        <v>95</v>
      </c>
      <c r="G1" s="154" t="s">
        <v>96</v>
      </c>
      <c r="H1" s="154" t="s">
        <v>97</v>
      </c>
      <c r="I1" s="154" t="s">
        <v>98</v>
      </c>
      <c r="J1" s="154" t="s">
        <v>99</v>
      </c>
      <c r="K1" s="154" t="s">
        <v>100</v>
      </c>
      <c r="L1" s="154" t="s">
        <v>235</v>
      </c>
      <c r="M1" s="154" t="s">
        <v>236</v>
      </c>
      <c r="N1" s="154" t="s">
        <v>101</v>
      </c>
      <c r="O1" s="154" t="s">
        <v>102</v>
      </c>
      <c r="P1" s="154" t="s">
        <v>103</v>
      </c>
      <c r="Q1" s="154" t="s">
        <v>104</v>
      </c>
      <c r="R1" s="154" t="s">
        <v>237</v>
      </c>
    </row>
    <row r="2" s="141" customFormat="1" ht="135" customHeight="1" spans="1:18">
      <c r="A2" s="80">
        <v>1</v>
      </c>
      <c r="B2" s="80" t="s">
        <v>238</v>
      </c>
      <c r="C2" s="80" t="s">
        <v>239</v>
      </c>
      <c r="D2" s="80" t="s">
        <v>240</v>
      </c>
      <c r="E2" s="80" t="s">
        <v>241</v>
      </c>
      <c r="F2" s="80" t="s">
        <v>242</v>
      </c>
      <c r="G2" s="80" t="s">
        <v>243</v>
      </c>
      <c r="H2" s="80" t="s">
        <v>110</v>
      </c>
      <c r="I2" s="80" t="s">
        <v>111</v>
      </c>
      <c r="J2" s="80" t="s">
        <v>112</v>
      </c>
      <c r="K2" s="162" t="s">
        <v>244</v>
      </c>
      <c r="L2" s="163" t="s">
        <v>81</v>
      </c>
      <c r="M2" s="80"/>
      <c r="N2" s="80"/>
      <c r="O2" s="80" t="s">
        <v>245</v>
      </c>
      <c r="P2" s="163">
        <v>45176</v>
      </c>
      <c r="Q2" s="80" t="s">
        <v>29</v>
      </c>
      <c r="R2" s="151" t="s">
        <v>10</v>
      </c>
    </row>
    <row r="3" s="141" customFormat="1" ht="36" customHeight="1" spans="1:18">
      <c r="A3" s="80">
        <v>2</v>
      </c>
      <c r="B3" s="80" t="s">
        <v>238</v>
      </c>
      <c r="C3" s="80" t="s">
        <v>246</v>
      </c>
      <c r="D3" s="80" t="s">
        <v>247</v>
      </c>
      <c r="E3" s="80" t="s">
        <v>248</v>
      </c>
      <c r="F3" s="80" t="s">
        <v>249</v>
      </c>
      <c r="G3" s="80" t="s">
        <v>250</v>
      </c>
      <c r="H3" s="80" t="s">
        <v>230</v>
      </c>
      <c r="I3" s="80" t="s">
        <v>111</v>
      </c>
      <c r="J3" s="80" t="s">
        <v>112</v>
      </c>
      <c r="K3" s="80" t="s">
        <v>113</v>
      </c>
      <c r="L3" s="80"/>
      <c r="M3" s="80"/>
      <c r="N3" s="80"/>
      <c r="O3" s="80" t="s">
        <v>245</v>
      </c>
      <c r="P3" s="163">
        <v>45176</v>
      </c>
      <c r="Q3" s="80" t="s">
        <v>29</v>
      </c>
      <c r="R3" s="151" t="s">
        <v>10</v>
      </c>
    </row>
    <row r="4" s="141" customFormat="1" ht="36" customHeight="1" spans="1:18">
      <c r="A4" s="80">
        <v>3</v>
      </c>
      <c r="B4" s="80" t="s">
        <v>238</v>
      </c>
      <c r="C4" s="80" t="s">
        <v>251</v>
      </c>
      <c r="D4" s="80" t="s">
        <v>252</v>
      </c>
      <c r="E4" s="80" t="s">
        <v>248</v>
      </c>
      <c r="F4" s="80" t="s">
        <v>253</v>
      </c>
      <c r="G4" s="80" t="s">
        <v>254</v>
      </c>
      <c r="H4" s="80" t="s">
        <v>230</v>
      </c>
      <c r="I4" s="80" t="s">
        <v>111</v>
      </c>
      <c r="J4" s="80" t="s">
        <v>112</v>
      </c>
      <c r="K4" s="80" t="s">
        <v>113</v>
      </c>
      <c r="L4" s="80"/>
      <c r="M4" s="80"/>
      <c r="N4" s="80"/>
      <c r="O4" s="80" t="s">
        <v>245</v>
      </c>
      <c r="P4" s="163">
        <v>45176</v>
      </c>
      <c r="Q4" s="80" t="s">
        <v>29</v>
      </c>
      <c r="R4" s="151" t="s">
        <v>10</v>
      </c>
    </row>
    <row r="5" s="141" customFormat="1" ht="36" customHeight="1" spans="1:18">
      <c r="A5" s="80">
        <v>4</v>
      </c>
      <c r="B5" s="80" t="s">
        <v>238</v>
      </c>
      <c r="C5" s="80" t="s">
        <v>255</v>
      </c>
      <c r="D5" s="80" t="s">
        <v>256</v>
      </c>
      <c r="E5" s="80" t="s">
        <v>248</v>
      </c>
      <c r="F5" s="80" t="s">
        <v>257</v>
      </c>
      <c r="G5" s="80" t="s">
        <v>258</v>
      </c>
      <c r="H5" s="80" t="s">
        <v>56</v>
      </c>
      <c r="I5" s="80" t="s">
        <v>111</v>
      </c>
      <c r="J5" s="80" t="s">
        <v>112</v>
      </c>
      <c r="K5" s="80"/>
      <c r="L5" s="80"/>
      <c r="M5" s="80"/>
      <c r="N5" s="80"/>
      <c r="O5" s="80"/>
      <c r="P5" s="163"/>
      <c r="Q5" s="80"/>
      <c r="R5" s="151" t="s">
        <v>10</v>
      </c>
    </row>
    <row r="6" s="141" customFormat="1" ht="36" customHeight="1" spans="1:18">
      <c r="A6" s="80">
        <v>5</v>
      </c>
      <c r="B6" s="80" t="s">
        <v>238</v>
      </c>
      <c r="C6" s="80" t="s">
        <v>259</v>
      </c>
      <c r="D6" s="80" t="s">
        <v>260</v>
      </c>
      <c r="E6" s="80" t="s">
        <v>248</v>
      </c>
      <c r="F6" s="80" t="s">
        <v>261</v>
      </c>
      <c r="G6" s="80" t="s">
        <v>262</v>
      </c>
      <c r="H6" s="80" t="s">
        <v>56</v>
      </c>
      <c r="I6" s="80" t="s">
        <v>111</v>
      </c>
      <c r="J6" s="80" t="s">
        <v>112</v>
      </c>
      <c r="K6" s="80"/>
      <c r="L6" s="80"/>
      <c r="M6" s="80"/>
      <c r="N6" s="80"/>
      <c r="O6" s="80"/>
      <c r="P6" s="163"/>
      <c r="Q6" s="80"/>
      <c r="R6" s="151" t="s">
        <v>10</v>
      </c>
    </row>
    <row r="7" s="141" customFormat="1" ht="36" customHeight="1" spans="1:18">
      <c r="A7" s="80">
        <v>6</v>
      </c>
      <c r="B7" s="80" t="s">
        <v>263</v>
      </c>
      <c r="C7" s="80" t="s">
        <v>264</v>
      </c>
      <c r="D7" s="80" t="s">
        <v>265</v>
      </c>
      <c r="E7" s="80" t="s">
        <v>248</v>
      </c>
      <c r="F7" s="80" t="s">
        <v>266</v>
      </c>
      <c r="G7" s="80" t="s">
        <v>267</v>
      </c>
      <c r="H7" s="80" t="s">
        <v>230</v>
      </c>
      <c r="I7" s="80" t="s">
        <v>111</v>
      </c>
      <c r="J7" s="80" t="s">
        <v>112</v>
      </c>
      <c r="K7" s="80" t="s">
        <v>113</v>
      </c>
      <c r="L7" s="80"/>
      <c r="M7" s="80"/>
      <c r="N7" s="80"/>
      <c r="O7" s="80" t="s">
        <v>245</v>
      </c>
      <c r="P7" s="163">
        <v>45176</v>
      </c>
      <c r="Q7" s="80" t="s">
        <v>29</v>
      </c>
      <c r="R7" s="151" t="s">
        <v>10</v>
      </c>
    </row>
    <row r="8" s="141" customFormat="1" ht="36" customHeight="1" spans="1:18">
      <c r="A8" s="80">
        <v>7</v>
      </c>
      <c r="B8" s="80" t="s">
        <v>263</v>
      </c>
      <c r="C8" s="80" t="s">
        <v>268</v>
      </c>
      <c r="D8" s="80" t="s">
        <v>269</v>
      </c>
      <c r="E8" s="80" t="s">
        <v>248</v>
      </c>
      <c r="F8" s="80" t="s">
        <v>270</v>
      </c>
      <c r="G8" s="80" t="s">
        <v>254</v>
      </c>
      <c r="H8" s="80" t="s">
        <v>230</v>
      </c>
      <c r="I8" s="80" t="s">
        <v>111</v>
      </c>
      <c r="J8" s="80" t="s">
        <v>112</v>
      </c>
      <c r="K8" s="80" t="s">
        <v>113</v>
      </c>
      <c r="L8" s="80"/>
      <c r="M8" s="80"/>
      <c r="N8" s="80"/>
      <c r="O8" s="80" t="s">
        <v>245</v>
      </c>
      <c r="P8" s="163">
        <v>45176</v>
      </c>
      <c r="Q8" s="80" t="s">
        <v>29</v>
      </c>
      <c r="R8" s="151" t="s">
        <v>10</v>
      </c>
    </row>
    <row r="9" s="141" customFormat="1" ht="36" customHeight="1" spans="1:18">
      <c r="A9" s="80">
        <v>8</v>
      </c>
      <c r="B9" s="80" t="s">
        <v>263</v>
      </c>
      <c r="C9" s="80" t="s">
        <v>271</v>
      </c>
      <c r="D9" s="80" t="s">
        <v>272</v>
      </c>
      <c r="E9" s="80" t="s">
        <v>248</v>
      </c>
      <c r="F9" s="80" t="s">
        <v>273</v>
      </c>
      <c r="G9" s="80" t="s">
        <v>258</v>
      </c>
      <c r="H9" s="80" t="s">
        <v>230</v>
      </c>
      <c r="I9" s="80" t="s">
        <v>111</v>
      </c>
      <c r="J9" s="80" t="s">
        <v>112</v>
      </c>
      <c r="K9" s="80" t="s">
        <v>113</v>
      </c>
      <c r="L9" s="80"/>
      <c r="M9" s="80"/>
      <c r="N9" s="80"/>
      <c r="O9" s="80" t="s">
        <v>245</v>
      </c>
      <c r="P9" s="163">
        <v>45176</v>
      </c>
      <c r="Q9" s="80" t="s">
        <v>29</v>
      </c>
      <c r="R9" s="151" t="s">
        <v>10</v>
      </c>
    </row>
    <row r="10" s="141" customFormat="1" ht="36" customHeight="1" spans="1:18">
      <c r="A10" s="80">
        <v>9</v>
      </c>
      <c r="B10" s="80" t="s">
        <v>263</v>
      </c>
      <c r="C10" s="80" t="s">
        <v>274</v>
      </c>
      <c r="D10" s="80" t="s">
        <v>275</v>
      </c>
      <c r="E10" s="80" t="s">
        <v>248</v>
      </c>
      <c r="F10" s="80" t="s">
        <v>276</v>
      </c>
      <c r="G10" s="80" t="s">
        <v>277</v>
      </c>
      <c r="H10" s="80" t="s">
        <v>230</v>
      </c>
      <c r="I10" s="80" t="s">
        <v>111</v>
      </c>
      <c r="J10" s="80" t="s">
        <v>112</v>
      </c>
      <c r="K10" s="80" t="s">
        <v>113</v>
      </c>
      <c r="L10" s="80"/>
      <c r="M10" s="80"/>
      <c r="N10" s="80"/>
      <c r="O10" s="80" t="s">
        <v>245</v>
      </c>
      <c r="P10" s="163">
        <v>45176</v>
      </c>
      <c r="Q10" s="80" t="s">
        <v>29</v>
      </c>
      <c r="R10" s="151" t="s">
        <v>10</v>
      </c>
    </row>
    <row r="11" s="141" customFormat="1" ht="36" customHeight="1" spans="1:18">
      <c r="A11" s="80">
        <v>10</v>
      </c>
      <c r="B11" s="80" t="s">
        <v>278</v>
      </c>
      <c r="C11" s="80" t="s">
        <v>279</v>
      </c>
      <c r="D11" s="80" t="s">
        <v>280</v>
      </c>
      <c r="E11" s="80" t="s">
        <v>248</v>
      </c>
      <c r="F11" s="80" t="s">
        <v>281</v>
      </c>
      <c r="G11" s="80" t="s">
        <v>267</v>
      </c>
      <c r="H11" s="80" t="s">
        <v>282</v>
      </c>
      <c r="I11" s="80" t="s">
        <v>111</v>
      </c>
      <c r="J11" s="80" t="s">
        <v>112</v>
      </c>
      <c r="K11" s="80"/>
      <c r="L11" s="80"/>
      <c r="M11" s="80"/>
      <c r="N11" s="80"/>
      <c r="O11" s="80"/>
      <c r="P11" s="163"/>
      <c r="Q11" s="80"/>
      <c r="R11" s="151" t="s">
        <v>10</v>
      </c>
    </row>
    <row r="12" s="141" customFormat="1" ht="36" customHeight="1" spans="1:18">
      <c r="A12" s="80">
        <v>11</v>
      </c>
      <c r="B12" s="80" t="s">
        <v>278</v>
      </c>
      <c r="C12" s="80" t="s">
        <v>283</v>
      </c>
      <c r="D12" s="80" t="s">
        <v>284</v>
      </c>
      <c r="E12" s="80" t="s">
        <v>248</v>
      </c>
      <c r="F12" s="80" t="s">
        <v>285</v>
      </c>
      <c r="G12" s="80" t="s">
        <v>254</v>
      </c>
      <c r="H12" s="80" t="s">
        <v>282</v>
      </c>
      <c r="I12" s="80" t="s">
        <v>111</v>
      </c>
      <c r="J12" s="80" t="s">
        <v>112</v>
      </c>
      <c r="K12" s="80"/>
      <c r="L12" s="80"/>
      <c r="M12" s="80"/>
      <c r="N12" s="80"/>
      <c r="O12" s="80"/>
      <c r="P12" s="163"/>
      <c r="Q12" s="80"/>
      <c r="R12" s="151" t="s">
        <v>10</v>
      </c>
    </row>
    <row r="13" s="141" customFormat="1" ht="36" customHeight="1" spans="1:18">
      <c r="A13" s="80">
        <v>12</v>
      </c>
      <c r="B13" s="80" t="s">
        <v>278</v>
      </c>
      <c r="C13" s="80" t="s">
        <v>286</v>
      </c>
      <c r="D13" s="80" t="s">
        <v>287</v>
      </c>
      <c r="E13" s="80" t="s">
        <v>248</v>
      </c>
      <c r="F13" s="80" t="s">
        <v>257</v>
      </c>
      <c r="G13" s="80" t="s">
        <v>258</v>
      </c>
      <c r="H13" s="80" t="s">
        <v>282</v>
      </c>
      <c r="I13" s="80" t="s">
        <v>111</v>
      </c>
      <c r="J13" s="80" t="s">
        <v>112</v>
      </c>
      <c r="K13" s="80"/>
      <c r="L13" s="80"/>
      <c r="M13" s="80"/>
      <c r="N13" s="80"/>
      <c r="O13" s="80"/>
      <c r="P13" s="163"/>
      <c r="Q13" s="80"/>
      <c r="R13" s="151" t="s">
        <v>10</v>
      </c>
    </row>
    <row r="14" s="141" customFormat="1" ht="36" customHeight="1" spans="1:18">
      <c r="A14" s="80">
        <v>13</v>
      </c>
      <c r="B14" s="80" t="s">
        <v>278</v>
      </c>
      <c r="C14" s="80" t="s">
        <v>288</v>
      </c>
      <c r="D14" s="80" t="s">
        <v>289</v>
      </c>
      <c r="E14" s="80" t="s">
        <v>248</v>
      </c>
      <c r="F14" s="80" t="s">
        <v>281</v>
      </c>
      <c r="G14" s="80" t="s">
        <v>290</v>
      </c>
      <c r="H14" s="80" t="s">
        <v>230</v>
      </c>
      <c r="I14" s="80" t="s">
        <v>111</v>
      </c>
      <c r="J14" s="80" t="s">
        <v>112</v>
      </c>
      <c r="K14" s="80" t="s">
        <v>113</v>
      </c>
      <c r="L14" s="80"/>
      <c r="M14" s="80"/>
      <c r="N14" s="80"/>
      <c r="O14" s="80" t="s">
        <v>245</v>
      </c>
      <c r="P14" s="163">
        <v>45176</v>
      </c>
      <c r="Q14" s="80" t="s">
        <v>29</v>
      </c>
      <c r="R14" s="151" t="s">
        <v>10</v>
      </c>
    </row>
    <row r="15" s="141" customFormat="1" ht="36" customHeight="1" spans="1:18">
      <c r="A15" s="80">
        <v>14</v>
      </c>
      <c r="B15" s="80" t="s">
        <v>291</v>
      </c>
      <c r="C15" s="80" t="s">
        <v>292</v>
      </c>
      <c r="D15" s="80" t="s">
        <v>293</v>
      </c>
      <c r="E15" s="80" t="s">
        <v>248</v>
      </c>
      <c r="F15" s="80" t="s">
        <v>294</v>
      </c>
      <c r="G15" s="80" t="s">
        <v>267</v>
      </c>
      <c r="H15" s="80" t="s">
        <v>110</v>
      </c>
      <c r="I15" s="80" t="s">
        <v>111</v>
      </c>
      <c r="J15" s="80" t="s">
        <v>112</v>
      </c>
      <c r="K15" s="80" t="s">
        <v>113</v>
      </c>
      <c r="L15" s="80"/>
      <c r="M15" s="80"/>
      <c r="N15" s="80"/>
      <c r="O15" s="80" t="s">
        <v>245</v>
      </c>
      <c r="P15" s="163">
        <v>45176</v>
      </c>
      <c r="Q15" s="80" t="s">
        <v>29</v>
      </c>
      <c r="R15" s="151" t="s">
        <v>10</v>
      </c>
    </row>
    <row r="16" s="141" customFormat="1" ht="36" customHeight="1" spans="1:18">
      <c r="A16" s="80">
        <v>15</v>
      </c>
      <c r="B16" s="80" t="s">
        <v>291</v>
      </c>
      <c r="C16" s="80" t="s">
        <v>295</v>
      </c>
      <c r="D16" s="80" t="s">
        <v>296</v>
      </c>
      <c r="E16" s="80" t="s">
        <v>248</v>
      </c>
      <c r="F16" s="80" t="s">
        <v>297</v>
      </c>
      <c r="G16" s="80" t="s">
        <v>254</v>
      </c>
      <c r="H16" s="80" t="s">
        <v>110</v>
      </c>
      <c r="I16" s="80" t="s">
        <v>111</v>
      </c>
      <c r="J16" s="80" t="s">
        <v>112</v>
      </c>
      <c r="K16" s="80" t="s">
        <v>113</v>
      </c>
      <c r="L16" s="80"/>
      <c r="M16" s="80"/>
      <c r="N16" s="80"/>
      <c r="O16" s="80" t="s">
        <v>245</v>
      </c>
      <c r="P16" s="163">
        <v>45176</v>
      </c>
      <c r="Q16" s="80" t="s">
        <v>29</v>
      </c>
      <c r="R16" s="151" t="s">
        <v>10</v>
      </c>
    </row>
    <row r="17" s="141" customFormat="1" ht="36" customHeight="1" spans="1:18">
      <c r="A17" s="80">
        <v>16</v>
      </c>
      <c r="B17" s="80" t="s">
        <v>291</v>
      </c>
      <c r="C17" s="80" t="s">
        <v>298</v>
      </c>
      <c r="D17" s="80" t="s">
        <v>299</v>
      </c>
      <c r="E17" s="80" t="s">
        <v>248</v>
      </c>
      <c r="F17" s="80" t="s">
        <v>300</v>
      </c>
      <c r="G17" s="80" t="s">
        <v>258</v>
      </c>
      <c r="H17" s="80" t="s">
        <v>110</v>
      </c>
      <c r="I17" s="80" t="s">
        <v>111</v>
      </c>
      <c r="J17" s="80" t="s">
        <v>112</v>
      </c>
      <c r="K17" s="80" t="s">
        <v>113</v>
      </c>
      <c r="L17" s="80"/>
      <c r="M17" s="80"/>
      <c r="N17" s="80"/>
      <c r="O17" s="80" t="s">
        <v>245</v>
      </c>
      <c r="P17" s="163">
        <v>45176</v>
      </c>
      <c r="Q17" s="80" t="s">
        <v>29</v>
      </c>
      <c r="R17" s="151" t="s">
        <v>10</v>
      </c>
    </row>
    <row r="18" s="141" customFormat="1" ht="36" customHeight="1" spans="1:18">
      <c r="A18" s="80">
        <v>17</v>
      </c>
      <c r="B18" s="80" t="s">
        <v>291</v>
      </c>
      <c r="C18" s="80" t="s">
        <v>301</v>
      </c>
      <c r="D18" s="80" t="s">
        <v>302</v>
      </c>
      <c r="E18" s="80" t="s">
        <v>248</v>
      </c>
      <c r="F18" s="80" t="s">
        <v>294</v>
      </c>
      <c r="G18" s="80" t="s">
        <v>303</v>
      </c>
      <c r="H18" s="80" t="s">
        <v>110</v>
      </c>
      <c r="I18" s="80" t="s">
        <v>111</v>
      </c>
      <c r="J18" s="80" t="s">
        <v>112</v>
      </c>
      <c r="K18" s="80" t="s">
        <v>113</v>
      </c>
      <c r="L18" s="80"/>
      <c r="M18" s="80"/>
      <c r="N18" s="80"/>
      <c r="O18" s="80" t="s">
        <v>245</v>
      </c>
      <c r="P18" s="163">
        <v>45176</v>
      </c>
      <c r="Q18" s="80" t="s">
        <v>29</v>
      </c>
      <c r="R18" s="151" t="s">
        <v>10</v>
      </c>
    </row>
    <row r="19" s="141" customFormat="1" ht="36" customHeight="1" spans="1:18">
      <c r="A19" s="80">
        <v>18</v>
      </c>
      <c r="B19" s="80" t="s">
        <v>304</v>
      </c>
      <c r="C19" s="80" t="s">
        <v>305</v>
      </c>
      <c r="D19" s="80" t="s">
        <v>306</v>
      </c>
      <c r="E19" s="80" t="s">
        <v>248</v>
      </c>
      <c r="F19" s="80" t="s">
        <v>307</v>
      </c>
      <c r="G19" s="80" t="s">
        <v>308</v>
      </c>
      <c r="H19" s="80" t="s">
        <v>230</v>
      </c>
      <c r="I19" s="80" t="s">
        <v>111</v>
      </c>
      <c r="J19" s="80" t="s">
        <v>112</v>
      </c>
      <c r="K19" s="80" t="s">
        <v>113</v>
      </c>
      <c r="L19" s="80"/>
      <c r="M19" s="80"/>
      <c r="N19" s="80"/>
      <c r="O19" s="80" t="s">
        <v>245</v>
      </c>
      <c r="P19" s="163">
        <v>45176</v>
      </c>
      <c r="Q19" s="80" t="s">
        <v>29</v>
      </c>
      <c r="R19" s="151" t="s">
        <v>10</v>
      </c>
    </row>
    <row r="20" s="141" customFormat="1" ht="36" customHeight="1" spans="1:18">
      <c r="A20" s="80">
        <v>19</v>
      </c>
      <c r="B20" s="80" t="s">
        <v>304</v>
      </c>
      <c r="C20" s="80" t="s">
        <v>309</v>
      </c>
      <c r="D20" s="80" t="s">
        <v>310</v>
      </c>
      <c r="E20" s="80" t="s">
        <v>248</v>
      </c>
      <c r="F20" s="80" t="s">
        <v>307</v>
      </c>
      <c r="G20" s="80" t="s">
        <v>311</v>
      </c>
      <c r="H20" s="80" t="s">
        <v>230</v>
      </c>
      <c r="I20" s="80" t="s">
        <v>111</v>
      </c>
      <c r="J20" s="80" t="s">
        <v>112</v>
      </c>
      <c r="K20" s="80" t="s">
        <v>113</v>
      </c>
      <c r="L20" s="80"/>
      <c r="M20" s="80"/>
      <c r="N20" s="80"/>
      <c r="O20" s="80" t="s">
        <v>245</v>
      </c>
      <c r="P20" s="163">
        <v>45176</v>
      </c>
      <c r="Q20" s="80" t="s">
        <v>29</v>
      </c>
      <c r="R20" s="151" t="s">
        <v>10</v>
      </c>
    </row>
    <row r="21" s="141" customFormat="1" ht="36" customHeight="1" spans="1:18">
      <c r="A21" s="80">
        <v>20</v>
      </c>
      <c r="B21" s="80" t="s">
        <v>304</v>
      </c>
      <c r="C21" s="80" t="s">
        <v>312</v>
      </c>
      <c r="D21" s="80" t="s">
        <v>313</v>
      </c>
      <c r="E21" s="80" t="s">
        <v>248</v>
      </c>
      <c r="F21" s="80" t="s">
        <v>314</v>
      </c>
      <c r="G21" s="80" t="s">
        <v>311</v>
      </c>
      <c r="H21" s="80" t="s">
        <v>230</v>
      </c>
      <c r="I21" s="80" t="s">
        <v>111</v>
      </c>
      <c r="J21" s="80" t="s">
        <v>112</v>
      </c>
      <c r="K21" s="80" t="s">
        <v>113</v>
      </c>
      <c r="L21" s="80"/>
      <c r="M21" s="80"/>
      <c r="N21" s="80"/>
      <c r="O21" s="80" t="s">
        <v>245</v>
      </c>
      <c r="P21" s="163">
        <v>45176</v>
      </c>
      <c r="Q21" s="80" t="s">
        <v>29</v>
      </c>
      <c r="R21" s="151" t="s">
        <v>10</v>
      </c>
    </row>
    <row r="22" s="141" customFormat="1" ht="36" customHeight="1" spans="1:18">
      <c r="A22" s="80">
        <v>21</v>
      </c>
      <c r="B22" s="80" t="s">
        <v>304</v>
      </c>
      <c r="C22" s="80" t="s">
        <v>315</v>
      </c>
      <c r="D22" s="80" t="s">
        <v>316</v>
      </c>
      <c r="E22" s="80" t="s">
        <v>248</v>
      </c>
      <c r="F22" s="80" t="s">
        <v>317</v>
      </c>
      <c r="G22" s="80" t="s">
        <v>318</v>
      </c>
      <c r="H22" s="80" t="s">
        <v>230</v>
      </c>
      <c r="I22" s="80" t="s">
        <v>111</v>
      </c>
      <c r="J22" s="80" t="s">
        <v>112</v>
      </c>
      <c r="K22" s="80" t="s">
        <v>113</v>
      </c>
      <c r="L22" s="80"/>
      <c r="M22" s="80"/>
      <c r="N22" s="80"/>
      <c r="O22" s="80" t="s">
        <v>245</v>
      </c>
      <c r="P22" s="163">
        <v>45176</v>
      </c>
      <c r="Q22" s="80" t="s">
        <v>29</v>
      </c>
      <c r="R22" s="151" t="s">
        <v>10</v>
      </c>
    </row>
    <row r="23" s="141" customFormat="1" ht="36" customHeight="1" spans="1:18">
      <c r="A23" s="80">
        <v>22</v>
      </c>
      <c r="B23" s="80" t="s">
        <v>319</v>
      </c>
      <c r="C23" s="80" t="s">
        <v>320</v>
      </c>
      <c r="D23" s="80" t="s">
        <v>321</v>
      </c>
      <c r="E23" s="80" t="s">
        <v>248</v>
      </c>
      <c r="F23" s="80" t="s">
        <v>322</v>
      </c>
      <c r="G23" s="80" t="s">
        <v>323</v>
      </c>
      <c r="H23" s="80" t="s">
        <v>56</v>
      </c>
      <c r="I23" s="80" t="s">
        <v>111</v>
      </c>
      <c r="J23" s="80" t="s">
        <v>112</v>
      </c>
      <c r="K23" s="80"/>
      <c r="L23" s="80"/>
      <c r="M23" s="80"/>
      <c r="N23" s="80"/>
      <c r="O23" s="80"/>
      <c r="P23" s="163"/>
      <c r="Q23" s="80"/>
      <c r="R23" s="151" t="s">
        <v>10</v>
      </c>
    </row>
    <row r="24" s="141" customFormat="1" ht="53.1" customHeight="1" spans="1:18">
      <c r="A24" s="80">
        <v>23</v>
      </c>
      <c r="B24" s="80" t="s">
        <v>319</v>
      </c>
      <c r="C24" s="80" t="s">
        <v>324</v>
      </c>
      <c r="D24" s="80" t="s">
        <v>325</v>
      </c>
      <c r="E24" s="80" t="s">
        <v>248</v>
      </c>
      <c r="F24" s="80" t="s">
        <v>326</v>
      </c>
      <c r="G24" s="80" t="s">
        <v>327</v>
      </c>
      <c r="H24" s="80" t="s">
        <v>56</v>
      </c>
      <c r="I24" s="80" t="s">
        <v>111</v>
      </c>
      <c r="J24" s="80" t="s">
        <v>112</v>
      </c>
      <c r="K24" s="80"/>
      <c r="L24" s="80"/>
      <c r="M24" s="80"/>
      <c r="N24" s="80"/>
      <c r="O24" s="80"/>
      <c r="P24" s="163"/>
      <c r="Q24" s="80"/>
      <c r="R24" s="151" t="s">
        <v>10</v>
      </c>
    </row>
    <row r="25" s="141" customFormat="1" ht="53.1" customHeight="1" spans="1:18">
      <c r="A25" s="80">
        <v>24</v>
      </c>
      <c r="B25" s="80" t="s">
        <v>319</v>
      </c>
      <c r="C25" s="80" t="s">
        <v>328</v>
      </c>
      <c r="D25" s="80" t="s">
        <v>329</v>
      </c>
      <c r="E25" s="80" t="s">
        <v>248</v>
      </c>
      <c r="F25" s="80" t="s">
        <v>326</v>
      </c>
      <c r="G25" s="80" t="s">
        <v>330</v>
      </c>
      <c r="H25" s="80" t="s">
        <v>56</v>
      </c>
      <c r="I25" s="80" t="s">
        <v>111</v>
      </c>
      <c r="J25" s="80" t="s">
        <v>112</v>
      </c>
      <c r="K25" s="80"/>
      <c r="L25" s="80"/>
      <c r="M25" s="80"/>
      <c r="N25" s="80"/>
      <c r="O25" s="80"/>
      <c r="P25" s="163"/>
      <c r="Q25" s="80"/>
      <c r="R25" s="151" t="s">
        <v>10</v>
      </c>
    </row>
    <row r="26" s="141" customFormat="1" ht="53.1" customHeight="1" spans="1:18">
      <c r="A26" s="80">
        <v>25</v>
      </c>
      <c r="B26" s="80" t="s">
        <v>319</v>
      </c>
      <c r="C26" s="80" t="s">
        <v>331</v>
      </c>
      <c r="D26" s="80" t="s">
        <v>332</v>
      </c>
      <c r="E26" s="80" t="s">
        <v>248</v>
      </c>
      <c r="F26" s="80" t="s">
        <v>333</v>
      </c>
      <c r="G26" s="80" t="s">
        <v>334</v>
      </c>
      <c r="H26" s="80" t="s">
        <v>282</v>
      </c>
      <c r="I26" s="80" t="s">
        <v>111</v>
      </c>
      <c r="J26" s="80" t="s">
        <v>112</v>
      </c>
      <c r="K26" s="80"/>
      <c r="L26" s="80"/>
      <c r="M26" s="80"/>
      <c r="N26" s="80"/>
      <c r="O26" s="80"/>
      <c r="P26" s="163"/>
      <c r="Q26" s="80"/>
      <c r="R26" s="151" t="s">
        <v>10</v>
      </c>
    </row>
    <row r="27" s="141" customFormat="1" ht="53.1" customHeight="1" spans="1:18">
      <c r="A27" s="80">
        <v>26</v>
      </c>
      <c r="B27" s="80" t="s">
        <v>319</v>
      </c>
      <c r="C27" s="80" t="s">
        <v>335</v>
      </c>
      <c r="D27" s="80" t="s">
        <v>336</v>
      </c>
      <c r="E27" s="80" t="s">
        <v>248</v>
      </c>
      <c r="F27" s="80" t="s">
        <v>333</v>
      </c>
      <c r="G27" s="80" t="s">
        <v>337</v>
      </c>
      <c r="H27" s="80" t="s">
        <v>282</v>
      </c>
      <c r="I27" s="80" t="s">
        <v>111</v>
      </c>
      <c r="J27" s="80" t="s">
        <v>112</v>
      </c>
      <c r="K27" s="80"/>
      <c r="L27" s="80"/>
      <c r="M27" s="80"/>
      <c r="N27" s="80"/>
      <c r="O27" s="80"/>
      <c r="P27" s="163"/>
      <c r="Q27" s="80"/>
      <c r="R27" s="151" t="s">
        <v>10</v>
      </c>
    </row>
    <row r="28" s="141" customFormat="1" ht="36" customHeight="1" spans="1:18">
      <c r="A28" s="80">
        <v>27</v>
      </c>
      <c r="B28" s="80" t="s">
        <v>319</v>
      </c>
      <c r="C28" s="80" t="s">
        <v>338</v>
      </c>
      <c r="D28" s="80" t="s">
        <v>339</v>
      </c>
      <c r="E28" s="80" t="s">
        <v>248</v>
      </c>
      <c r="F28" s="80" t="s">
        <v>322</v>
      </c>
      <c r="G28" s="80" t="s">
        <v>340</v>
      </c>
      <c r="H28" s="80" t="s">
        <v>282</v>
      </c>
      <c r="I28" s="80" t="s">
        <v>111</v>
      </c>
      <c r="J28" s="80" t="s">
        <v>112</v>
      </c>
      <c r="K28" s="80"/>
      <c r="L28" s="80"/>
      <c r="M28" s="80"/>
      <c r="N28" s="80"/>
      <c r="O28" s="80"/>
      <c r="P28" s="163"/>
      <c r="Q28" s="80"/>
      <c r="R28" s="151" t="s">
        <v>10</v>
      </c>
    </row>
    <row r="29" s="141" customFormat="1" ht="36" customHeight="1" spans="1:18">
      <c r="A29" s="80">
        <v>28</v>
      </c>
      <c r="B29" s="80" t="s">
        <v>319</v>
      </c>
      <c r="C29" s="80" t="s">
        <v>341</v>
      </c>
      <c r="D29" s="80" t="s">
        <v>342</v>
      </c>
      <c r="E29" s="80" t="s">
        <v>248</v>
      </c>
      <c r="F29" s="80" t="s">
        <v>343</v>
      </c>
      <c r="G29" s="80" t="s">
        <v>344</v>
      </c>
      <c r="H29" s="80" t="s">
        <v>282</v>
      </c>
      <c r="I29" s="80" t="s">
        <v>111</v>
      </c>
      <c r="J29" s="80" t="s">
        <v>112</v>
      </c>
      <c r="K29" s="80"/>
      <c r="L29" s="80"/>
      <c r="M29" s="80"/>
      <c r="N29" s="80"/>
      <c r="O29" s="80"/>
      <c r="P29" s="163"/>
      <c r="Q29" s="80"/>
      <c r="R29" s="151" t="s">
        <v>10</v>
      </c>
    </row>
    <row r="30" s="141" customFormat="1" ht="36" customHeight="1" spans="1:18">
      <c r="A30" s="80">
        <v>29</v>
      </c>
      <c r="B30" s="80" t="s">
        <v>345</v>
      </c>
      <c r="C30" s="80" t="s">
        <v>346</v>
      </c>
      <c r="D30" s="80" t="s">
        <v>347</v>
      </c>
      <c r="E30" s="80" t="s">
        <v>248</v>
      </c>
      <c r="F30" s="80" t="s">
        <v>348</v>
      </c>
      <c r="G30" s="80" t="s">
        <v>349</v>
      </c>
      <c r="H30" s="80" t="s">
        <v>56</v>
      </c>
      <c r="I30" s="80" t="s">
        <v>111</v>
      </c>
      <c r="J30" s="80" t="s">
        <v>112</v>
      </c>
      <c r="K30" s="80"/>
      <c r="L30" s="80"/>
      <c r="M30" s="80"/>
      <c r="N30" s="80"/>
      <c r="O30" s="80"/>
      <c r="P30" s="163"/>
      <c r="Q30" s="80"/>
      <c r="R30" s="151" t="s">
        <v>10</v>
      </c>
    </row>
    <row r="31" s="141" customFormat="1" ht="53.1" customHeight="1" spans="1:18">
      <c r="A31" s="80">
        <v>30</v>
      </c>
      <c r="B31" s="80" t="s">
        <v>345</v>
      </c>
      <c r="C31" s="80" t="s">
        <v>350</v>
      </c>
      <c r="D31" s="80" t="s">
        <v>351</v>
      </c>
      <c r="E31" s="80" t="s">
        <v>248</v>
      </c>
      <c r="F31" s="80" t="s">
        <v>352</v>
      </c>
      <c r="G31" s="80" t="s">
        <v>327</v>
      </c>
      <c r="H31" s="80" t="s">
        <v>56</v>
      </c>
      <c r="I31" s="80" t="s">
        <v>111</v>
      </c>
      <c r="J31" s="80" t="s">
        <v>112</v>
      </c>
      <c r="K31" s="80"/>
      <c r="L31" s="80"/>
      <c r="M31" s="80"/>
      <c r="N31" s="80"/>
      <c r="O31" s="80"/>
      <c r="P31" s="163"/>
      <c r="Q31" s="80"/>
      <c r="R31" s="151" t="s">
        <v>10</v>
      </c>
    </row>
    <row r="32" s="141" customFormat="1" ht="53.1" customHeight="1" spans="1:18">
      <c r="A32" s="80">
        <v>31</v>
      </c>
      <c r="B32" s="80" t="s">
        <v>345</v>
      </c>
      <c r="C32" s="80" t="s">
        <v>353</v>
      </c>
      <c r="D32" s="80" t="s">
        <v>354</v>
      </c>
      <c r="E32" s="80" t="s">
        <v>248</v>
      </c>
      <c r="F32" s="80" t="s">
        <v>355</v>
      </c>
      <c r="G32" s="80" t="s">
        <v>330</v>
      </c>
      <c r="H32" s="80" t="s">
        <v>56</v>
      </c>
      <c r="I32" s="80" t="s">
        <v>111</v>
      </c>
      <c r="J32" s="80" t="s">
        <v>112</v>
      </c>
      <c r="K32" s="80"/>
      <c r="L32" s="80"/>
      <c r="M32" s="80"/>
      <c r="N32" s="80"/>
      <c r="O32" s="80"/>
      <c r="P32" s="163"/>
      <c r="Q32" s="80"/>
      <c r="R32" s="151" t="s">
        <v>10</v>
      </c>
    </row>
    <row r="33" s="141" customFormat="1" ht="53.1" customHeight="1" spans="1:18">
      <c r="A33" s="80">
        <v>32</v>
      </c>
      <c r="B33" s="80" t="s">
        <v>345</v>
      </c>
      <c r="C33" s="80" t="s">
        <v>356</v>
      </c>
      <c r="D33" s="80" t="s">
        <v>357</v>
      </c>
      <c r="E33" s="80" t="s">
        <v>248</v>
      </c>
      <c r="F33" s="80" t="s">
        <v>358</v>
      </c>
      <c r="G33" s="80" t="s">
        <v>334</v>
      </c>
      <c r="H33" s="80" t="s">
        <v>56</v>
      </c>
      <c r="I33" s="80" t="s">
        <v>111</v>
      </c>
      <c r="J33" s="80" t="s">
        <v>112</v>
      </c>
      <c r="K33" s="80"/>
      <c r="L33" s="80"/>
      <c r="M33" s="80"/>
      <c r="N33" s="80"/>
      <c r="O33" s="80"/>
      <c r="P33" s="163"/>
      <c r="Q33" s="80"/>
      <c r="R33" s="151" t="s">
        <v>10</v>
      </c>
    </row>
    <row r="34" s="141" customFormat="1" ht="53.1" customHeight="1" spans="1:18">
      <c r="A34" s="80">
        <v>33</v>
      </c>
      <c r="B34" s="80" t="s">
        <v>345</v>
      </c>
      <c r="C34" s="80" t="s">
        <v>359</v>
      </c>
      <c r="D34" s="80" t="s">
        <v>360</v>
      </c>
      <c r="E34" s="80" t="s">
        <v>248</v>
      </c>
      <c r="F34" s="80" t="s">
        <v>361</v>
      </c>
      <c r="G34" s="80" t="s">
        <v>337</v>
      </c>
      <c r="H34" s="80" t="s">
        <v>56</v>
      </c>
      <c r="I34" s="80" t="s">
        <v>111</v>
      </c>
      <c r="J34" s="80" t="s">
        <v>112</v>
      </c>
      <c r="K34" s="80"/>
      <c r="L34" s="80"/>
      <c r="M34" s="80"/>
      <c r="N34" s="80"/>
      <c r="O34" s="80"/>
      <c r="P34" s="163"/>
      <c r="Q34" s="80"/>
      <c r="R34" s="151" t="s">
        <v>10</v>
      </c>
    </row>
    <row r="35" s="141" customFormat="1" ht="36" customHeight="1" spans="1:18">
      <c r="A35" s="80">
        <v>34</v>
      </c>
      <c r="B35" s="80" t="s">
        <v>345</v>
      </c>
      <c r="C35" s="80" t="s">
        <v>362</v>
      </c>
      <c r="D35" s="80" t="s">
        <v>363</v>
      </c>
      <c r="E35" s="80" t="s">
        <v>248</v>
      </c>
      <c r="F35" s="80" t="s">
        <v>364</v>
      </c>
      <c r="G35" s="80" t="s">
        <v>365</v>
      </c>
      <c r="H35" s="80" t="s">
        <v>56</v>
      </c>
      <c r="I35" s="80" t="s">
        <v>111</v>
      </c>
      <c r="J35" s="80" t="s">
        <v>112</v>
      </c>
      <c r="K35" s="80"/>
      <c r="L35" s="80"/>
      <c r="M35" s="80"/>
      <c r="N35" s="80"/>
      <c r="O35" s="80"/>
      <c r="P35" s="163"/>
      <c r="Q35" s="80"/>
      <c r="R35" s="151" t="s">
        <v>10</v>
      </c>
    </row>
    <row r="36" s="141" customFormat="1" ht="36" customHeight="1" spans="1:18">
      <c r="A36" s="80">
        <v>35</v>
      </c>
      <c r="B36" s="80" t="s">
        <v>345</v>
      </c>
      <c r="C36" s="80" t="s">
        <v>366</v>
      </c>
      <c r="D36" s="80" t="s">
        <v>367</v>
      </c>
      <c r="E36" s="80" t="s">
        <v>248</v>
      </c>
      <c r="F36" s="80" t="s">
        <v>368</v>
      </c>
      <c r="G36" s="80" t="s">
        <v>369</v>
      </c>
      <c r="H36" s="80" t="s">
        <v>56</v>
      </c>
      <c r="I36" s="80" t="s">
        <v>111</v>
      </c>
      <c r="J36" s="80" t="s">
        <v>112</v>
      </c>
      <c r="K36" s="80"/>
      <c r="L36" s="80"/>
      <c r="M36" s="80"/>
      <c r="N36" s="80"/>
      <c r="O36" s="80"/>
      <c r="P36" s="163"/>
      <c r="Q36" s="80"/>
      <c r="R36" s="151" t="s">
        <v>10</v>
      </c>
    </row>
    <row r="37" s="141" customFormat="1" ht="36" customHeight="1" spans="1:18">
      <c r="A37" s="80">
        <v>36</v>
      </c>
      <c r="B37" s="80" t="s">
        <v>370</v>
      </c>
      <c r="C37" s="80" t="s">
        <v>371</v>
      </c>
      <c r="D37" s="80" t="s">
        <v>372</v>
      </c>
      <c r="E37" s="80" t="s">
        <v>248</v>
      </c>
      <c r="F37" s="80" t="s">
        <v>373</v>
      </c>
      <c r="G37" s="80" t="s">
        <v>374</v>
      </c>
      <c r="H37" s="80" t="s">
        <v>282</v>
      </c>
      <c r="I37" s="80" t="s">
        <v>111</v>
      </c>
      <c r="J37" s="80" t="s">
        <v>112</v>
      </c>
      <c r="K37" s="80"/>
      <c r="L37" s="80"/>
      <c r="M37" s="80"/>
      <c r="N37" s="80"/>
      <c r="O37" s="80"/>
      <c r="P37" s="163"/>
      <c r="Q37" s="80"/>
      <c r="R37" s="151" t="s">
        <v>10</v>
      </c>
    </row>
    <row r="38" s="141" customFormat="1" ht="53.1" customHeight="1" spans="1:18">
      <c r="A38" s="80">
        <v>37</v>
      </c>
      <c r="B38" s="80" t="s">
        <v>370</v>
      </c>
      <c r="C38" s="80" t="s">
        <v>375</v>
      </c>
      <c r="D38" s="80" t="s">
        <v>372</v>
      </c>
      <c r="E38" s="80" t="s">
        <v>248</v>
      </c>
      <c r="F38" s="80" t="s">
        <v>376</v>
      </c>
      <c r="G38" s="80" t="s">
        <v>374</v>
      </c>
      <c r="H38" s="80" t="s">
        <v>282</v>
      </c>
      <c r="I38" s="80" t="s">
        <v>111</v>
      </c>
      <c r="J38" s="80" t="s">
        <v>112</v>
      </c>
      <c r="K38" s="80"/>
      <c r="L38" s="80"/>
      <c r="M38" s="80"/>
      <c r="N38" s="80"/>
      <c r="O38" s="80"/>
      <c r="P38" s="163"/>
      <c r="Q38" s="80"/>
      <c r="R38" s="151" t="s">
        <v>10</v>
      </c>
    </row>
    <row r="39" s="141" customFormat="1" ht="53.1" customHeight="1" spans="1:18">
      <c r="A39" s="155">
        <v>38</v>
      </c>
      <c r="B39" s="155" t="s">
        <v>370</v>
      </c>
      <c r="C39" s="155" t="s">
        <v>377</v>
      </c>
      <c r="D39" s="155" t="s">
        <v>372</v>
      </c>
      <c r="E39" s="155" t="s">
        <v>248</v>
      </c>
      <c r="F39" s="155" t="s">
        <v>378</v>
      </c>
      <c r="G39" s="155" t="s">
        <v>374</v>
      </c>
      <c r="H39" s="155" t="s">
        <v>282</v>
      </c>
      <c r="I39" s="155" t="s">
        <v>111</v>
      </c>
      <c r="J39" s="155" t="s">
        <v>112</v>
      </c>
      <c r="K39" s="80"/>
      <c r="L39" s="155"/>
      <c r="M39" s="155"/>
      <c r="N39" s="155"/>
      <c r="O39" s="155"/>
      <c r="P39" s="165"/>
      <c r="Q39" s="80"/>
      <c r="R39" s="151" t="s">
        <v>10</v>
      </c>
    </row>
    <row r="40" s="152" customFormat="1" ht="49.5" spans="1:18">
      <c r="A40" s="156"/>
      <c r="B40" s="156"/>
      <c r="C40" s="157" t="s">
        <v>379</v>
      </c>
      <c r="D40" s="157" t="s">
        <v>380</v>
      </c>
      <c r="E40" s="157" t="s">
        <v>381</v>
      </c>
      <c r="F40" s="157" t="s">
        <v>382</v>
      </c>
      <c r="G40" s="157" t="s">
        <v>383</v>
      </c>
      <c r="H40" s="157" t="s">
        <v>56</v>
      </c>
      <c r="I40" s="157" t="s">
        <v>111</v>
      </c>
      <c r="J40" s="157" t="s">
        <v>112</v>
      </c>
      <c r="K40" s="111"/>
      <c r="L40" s="156"/>
      <c r="M40" s="156"/>
      <c r="N40" s="156"/>
      <c r="O40" s="156"/>
      <c r="P40" s="156"/>
      <c r="Q40" s="158"/>
      <c r="R40" s="158" t="s">
        <v>10</v>
      </c>
    </row>
    <row r="41" s="152" customFormat="1" ht="49.5" spans="1:18">
      <c r="A41" s="158"/>
      <c r="B41" s="158"/>
      <c r="C41" s="157" t="s">
        <v>384</v>
      </c>
      <c r="D41" s="157" t="s">
        <v>385</v>
      </c>
      <c r="E41" s="157" t="s">
        <v>386</v>
      </c>
      <c r="F41" s="157" t="s">
        <v>387</v>
      </c>
      <c r="G41" s="157" t="s">
        <v>388</v>
      </c>
      <c r="H41" s="157" t="s">
        <v>56</v>
      </c>
      <c r="I41" s="157" t="s">
        <v>111</v>
      </c>
      <c r="J41" s="157" t="s">
        <v>112</v>
      </c>
      <c r="K41" s="111"/>
      <c r="L41" s="158"/>
      <c r="M41" s="158"/>
      <c r="N41" s="158"/>
      <c r="O41" s="158"/>
      <c r="P41" s="158"/>
      <c r="Q41" s="158"/>
      <c r="R41" s="158" t="s">
        <v>10</v>
      </c>
    </row>
    <row r="42" s="152" customFormat="1" ht="49.5" spans="1:18">
      <c r="A42" s="156"/>
      <c r="B42" s="156"/>
      <c r="C42" s="157" t="s">
        <v>389</v>
      </c>
      <c r="D42" s="157" t="s">
        <v>390</v>
      </c>
      <c r="E42" s="157" t="s">
        <v>381</v>
      </c>
      <c r="F42" s="157" t="s">
        <v>391</v>
      </c>
      <c r="G42" s="157" t="s">
        <v>383</v>
      </c>
      <c r="H42" s="157" t="s">
        <v>56</v>
      </c>
      <c r="I42" s="157" t="s">
        <v>111</v>
      </c>
      <c r="J42" s="157" t="s">
        <v>112</v>
      </c>
      <c r="K42" s="111"/>
      <c r="L42" s="156"/>
      <c r="M42" s="156"/>
      <c r="N42" s="156"/>
      <c r="O42" s="156"/>
      <c r="P42" s="156"/>
      <c r="Q42" s="158"/>
      <c r="R42" s="158" t="s">
        <v>10</v>
      </c>
    </row>
    <row r="43" s="152" customFormat="1" ht="49.5" spans="1:18">
      <c r="A43" s="158"/>
      <c r="B43" s="158"/>
      <c r="C43" s="157" t="s">
        <v>392</v>
      </c>
      <c r="D43" s="157" t="s">
        <v>393</v>
      </c>
      <c r="E43" s="157" t="s">
        <v>386</v>
      </c>
      <c r="F43" s="157" t="s">
        <v>394</v>
      </c>
      <c r="G43" s="157" t="s">
        <v>388</v>
      </c>
      <c r="H43" s="157" t="s">
        <v>56</v>
      </c>
      <c r="I43" s="157" t="s">
        <v>111</v>
      </c>
      <c r="J43" s="157" t="s">
        <v>112</v>
      </c>
      <c r="K43" s="111"/>
      <c r="L43" s="158"/>
      <c r="M43" s="158"/>
      <c r="N43" s="158"/>
      <c r="O43" s="158"/>
      <c r="P43" s="158"/>
      <c r="Q43" s="158"/>
      <c r="R43" s="158" t="s">
        <v>10</v>
      </c>
    </row>
    <row r="44" s="153" customFormat="1" ht="82.7" customHeight="1" spans="1:18">
      <c r="A44" s="159"/>
      <c r="B44" s="160"/>
      <c r="C44" s="161" t="s">
        <v>225</v>
      </c>
      <c r="D44" s="159" t="s">
        <v>226</v>
      </c>
      <c r="E44" s="159" t="s">
        <v>227</v>
      </c>
      <c r="F44" s="159" t="s">
        <v>228</v>
      </c>
      <c r="G44" s="159" t="s">
        <v>229</v>
      </c>
      <c r="H44" s="159" t="s">
        <v>230</v>
      </c>
      <c r="I44" s="159" t="s">
        <v>111</v>
      </c>
      <c r="J44" s="157" t="s">
        <v>112</v>
      </c>
      <c r="K44" s="80" t="s">
        <v>113</v>
      </c>
      <c r="L44" s="164"/>
      <c r="M44" s="166"/>
      <c r="N44" s="166"/>
      <c r="O44" s="80" t="s">
        <v>245</v>
      </c>
      <c r="P44" s="163">
        <v>45176</v>
      </c>
      <c r="Q44" s="80" t="s">
        <v>29</v>
      </c>
      <c r="R44" s="158" t="s">
        <v>10</v>
      </c>
    </row>
    <row r="45" s="153" customFormat="1" ht="82.7" customHeight="1" spans="1:18">
      <c r="A45" s="159"/>
      <c r="B45" s="160"/>
      <c r="C45" s="161" t="s">
        <v>231</v>
      </c>
      <c r="D45" s="159" t="s">
        <v>232</v>
      </c>
      <c r="E45" s="159" t="s">
        <v>227</v>
      </c>
      <c r="F45" s="159" t="s">
        <v>233</v>
      </c>
      <c r="G45" s="159" t="s">
        <v>234</v>
      </c>
      <c r="H45" s="159" t="s">
        <v>230</v>
      </c>
      <c r="I45" s="159" t="s">
        <v>111</v>
      </c>
      <c r="J45" s="157" t="s">
        <v>112</v>
      </c>
      <c r="K45" s="80" t="s">
        <v>113</v>
      </c>
      <c r="L45" s="164"/>
      <c r="M45" s="166"/>
      <c r="N45" s="166"/>
      <c r="O45" s="80" t="s">
        <v>245</v>
      </c>
      <c r="P45" s="163">
        <v>45176</v>
      </c>
      <c r="Q45" s="80" t="s">
        <v>29</v>
      </c>
      <c r="R45" s="158" t="s">
        <v>10</v>
      </c>
    </row>
  </sheetData>
  <sheetProtection formatCells="0" insertHyperlinks="0" autoFilter="0"/>
  <autoFilter ref="A1:S45">
    <extLst/>
  </autoFilter>
  <dataValidations count="3">
    <dataValidation type="list" allowBlank="1" showInputMessage="1" showErrorMessage="1" sqref="K$1:K$1048576">
      <formula1>"PASS,FAIL,BLOCK,NT"</formula1>
    </dataValidation>
    <dataValidation type="list" allowBlank="1" showErrorMessage="1" sqref="I2:I43 I46:I209">
      <formula1>"PASS,FAIL,BLOCK,NT"</formula1>
    </dataValidation>
    <dataValidation type="list" allowBlank="1" showErrorMessage="1" sqref="M2:N2 L46:N209 L3:N43">
      <formula1>"是,否"</formula1>
    </dataValidation>
  </dataValidations>
  <hyperlinks>
    <hyperlink ref="J81" r:id="rId1"/>
    <hyperlink ref="J82" r:id="rId2"/>
  </hyperlink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94"/>
  <sheetViews>
    <sheetView topLeftCell="F88" workbookViewId="0">
      <selection activeCell="E89" sqref="E89:G90"/>
    </sheetView>
  </sheetViews>
  <sheetFormatPr defaultColWidth="12.25" defaultRowHeight="16.5"/>
  <cols>
    <col min="1" max="1" width="12.25" style="141" customWidth="1"/>
    <col min="2" max="2" width="15.75" style="141" customWidth="1"/>
    <col min="3" max="3" width="24.5" style="141" customWidth="1"/>
    <col min="4" max="4" width="15.25" style="141" customWidth="1"/>
    <col min="5" max="5" width="22.75" style="141" customWidth="1"/>
    <col min="6" max="6" width="23.25" style="141" customWidth="1"/>
    <col min="7" max="7" width="29.75" style="141" customWidth="1"/>
    <col min="8" max="8" width="7" style="141" customWidth="1"/>
    <col min="9" max="9" width="9.625" style="141" customWidth="1"/>
    <col min="10" max="10" width="19.5" style="141" customWidth="1"/>
    <col min="11" max="11" width="14" style="141" customWidth="1"/>
    <col min="12" max="12" width="11.375" style="141" customWidth="1"/>
    <col min="13" max="13" width="21.875" style="141" customWidth="1"/>
    <col min="14" max="14" width="28.25" style="141" customWidth="1"/>
    <col min="15" max="15" width="12.25" style="141" customWidth="1"/>
    <col min="16" max="16" width="14.875" style="141" customWidth="1"/>
    <col min="17" max="16384" width="12.25" style="141"/>
  </cols>
  <sheetData>
    <row r="1" ht="18.95" customHeight="1" spans="1:18">
      <c r="A1" s="2" t="s">
        <v>395</v>
      </c>
      <c r="B1" s="2" t="s">
        <v>396</v>
      </c>
      <c r="C1" s="2" t="s">
        <v>92</v>
      </c>
      <c r="D1" s="2" t="s">
        <v>48</v>
      </c>
      <c r="E1" s="2" t="s">
        <v>94</v>
      </c>
      <c r="F1" s="2" t="s">
        <v>95</v>
      </c>
      <c r="G1" s="2" t="s">
        <v>96</v>
      </c>
      <c r="H1" s="2" t="s">
        <v>97</v>
      </c>
      <c r="I1" s="17" t="s">
        <v>397</v>
      </c>
      <c r="J1" s="17" t="s">
        <v>398</v>
      </c>
      <c r="K1" s="17" t="s">
        <v>101</v>
      </c>
      <c r="L1" s="17" t="s">
        <v>399</v>
      </c>
      <c r="M1" s="17" t="s">
        <v>400</v>
      </c>
      <c r="N1" s="17" t="s">
        <v>401</v>
      </c>
      <c r="O1" s="17" t="s">
        <v>402</v>
      </c>
      <c r="P1" s="17" t="s">
        <v>102</v>
      </c>
      <c r="Q1" s="17" t="s">
        <v>103</v>
      </c>
      <c r="R1" s="17" t="s">
        <v>104</v>
      </c>
    </row>
    <row r="2" ht="54.95" customHeight="1" spans="1:18">
      <c r="A2" s="75">
        <v>1</v>
      </c>
      <c r="B2" s="80" t="s">
        <v>30</v>
      </c>
      <c r="C2" s="9" t="s">
        <v>403</v>
      </c>
      <c r="D2" s="142" t="s">
        <v>404</v>
      </c>
      <c r="E2" s="143" t="s">
        <v>405</v>
      </c>
      <c r="F2" s="143" t="s">
        <v>406</v>
      </c>
      <c r="G2" s="143" t="s">
        <v>407</v>
      </c>
      <c r="H2" s="80" t="s">
        <v>110</v>
      </c>
      <c r="I2" s="78" t="s">
        <v>17</v>
      </c>
      <c r="J2" s="80"/>
      <c r="K2" s="80"/>
      <c r="L2" s="80"/>
      <c r="M2" s="80"/>
      <c r="N2" s="144"/>
      <c r="O2" s="146"/>
      <c r="P2" s="147"/>
      <c r="Q2" s="151"/>
      <c r="R2" s="151"/>
    </row>
    <row r="3" ht="54.95" customHeight="1" spans="1:18">
      <c r="A3" s="75">
        <v>2</v>
      </c>
      <c r="B3" s="80" t="s">
        <v>30</v>
      </c>
      <c r="C3" s="9" t="s">
        <v>403</v>
      </c>
      <c r="D3" s="142" t="s">
        <v>408</v>
      </c>
      <c r="E3" s="143" t="s">
        <v>409</v>
      </c>
      <c r="F3" s="143" t="s">
        <v>410</v>
      </c>
      <c r="G3" s="143" t="s">
        <v>411</v>
      </c>
      <c r="H3" s="80" t="s">
        <v>230</v>
      </c>
      <c r="I3" s="78" t="s">
        <v>17</v>
      </c>
      <c r="J3" s="80"/>
      <c r="K3" s="80"/>
      <c r="L3" s="80"/>
      <c r="M3" s="80"/>
      <c r="N3" s="144"/>
      <c r="O3" s="146"/>
      <c r="P3" s="147"/>
      <c r="Q3" s="151"/>
      <c r="R3" s="151"/>
    </row>
    <row r="4" ht="54.95" customHeight="1" spans="1:18">
      <c r="A4" s="75">
        <v>3</v>
      </c>
      <c r="B4" s="80" t="s">
        <v>30</v>
      </c>
      <c r="C4" s="9" t="s">
        <v>403</v>
      </c>
      <c r="D4" s="142" t="s">
        <v>412</v>
      </c>
      <c r="E4" s="143" t="s">
        <v>413</v>
      </c>
      <c r="F4" s="143" t="s">
        <v>414</v>
      </c>
      <c r="G4" s="143" t="s">
        <v>415</v>
      </c>
      <c r="H4" s="80" t="s">
        <v>230</v>
      </c>
      <c r="I4" s="78" t="s">
        <v>17</v>
      </c>
      <c r="J4" s="80"/>
      <c r="K4" s="80"/>
      <c r="L4" s="80"/>
      <c r="M4" s="80"/>
      <c r="N4" s="144"/>
      <c r="O4" s="146"/>
      <c r="P4" s="147"/>
      <c r="Q4" s="151"/>
      <c r="R4" s="151"/>
    </row>
    <row r="5" ht="54.95" customHeight="1" spans="1:18">
      <c r="A5" s="75">
        <v>4</v>
      </c>
      <c r="B5" s="80" t="s">
        <v>30</v>
      </c>
      <c r="C5" s="9" t="s">
        <v>403</v>
      </c>
      <c r="D5" s="142" t="s">
        <v>412</v>
      </c>
      <c r="E5" s="143" t="s">
        <v>413</v>
      </c>
      <c r="F5" s="143" t="s">
        <v>414</v>
      </c>
      <c r="G5" s="143" t="s">
        <v>416</v>
      </c>
      <c r="H5" s="80" t="s">
        <v>110</v>
      </c>
      <c r="I5" s="78" t="s">
        <v>17</v>
      </c>
      <c r="J5" s="80"/>
      <c r="K5" s="80"/>
      <c r="L5" s="80"/>
      <c r="M5" s="80"/>
      <c r="N5" s="144"/>
      <c r="O5" s="146"/>
      <c r="P5" s="147"/>
      <c r="Q5" s="151"/>
      <c r="R5" s="151"/>
    </row>
    <row r="6" ht="54.95" customHeight="1" spans="1:18">
      <c r="A6" s="75">
        <v>7</v>
      </c>
      <c r="B6" s="80" t="s">
        <v>30</v>
      </c>
      <c r="C6" s="9" t="s">
        <v>403</v>
      </c>
      <c r="D6" s="142" t="s">
        <v>403</v>
      </c>
      <c r="E6" s="143" t="s">
        <v>417</v>
      </c>
      <c r="F6" s="143" t="s">
        <v>418</v>
      </c>
      <c r="G6" s="143" t="s">
        <v>419</v>
      </c>
      <c r="H6" s="80" t="s">
        <v>56</v>
      </c>
      <c r="I6" s="78"/>
      <c r="J6" s="80"/>
      <c r="K6" s="80"/>
      <c r="L6" s="80"/>
      <c r="M6" s="80"/>
      <c r="N6" s="144"/>
      <c r="O6" s="146"/>
      <c r="P6" s="147"/>
      <c r="Q6" s="151"/>
      <c r="R6" s="151"/>
    </row>
    <row r="7" ht="56.75" customHeight="1" spans="1:18">
      <c r="A7" s="75">
        <v>8</v>
      </c>
      <c r="B7" s="80" t="s">
        <v>30</v>
      </c>
      <c r="C7" s="9" t="s">
        <v>403</v>
      </c>
      <c r="D7" s="142" t="s">
        <v>403</v>
      </c>
      <c r="E7" s="143" t="s">
        <v>417</v>
      </c>
      <c r="F7" s="143" t="s">
        <v>420</v>
      </c>
      <c r="G7" s="143" t="s">
        <v>421</v>
      </c>
      <c r="H7" s="80" t="s">
        <v>56</v>
      </c>
      <c r="I7" s="78"/>
      <c r="J7" s="80"/>
      <c r="K7" s="80"/>
      <c r="L7" s="80"/>
      <c r="M7" s="80"/>
      <c r="N7" s="144"/>
      <c r="O7" s="146"/>
      <c r="P7" s="147"/>
      <c r="Q7" s="151"/>
      <c r="R7" s="151"/>
    </row>
    <row r="8" ht="74.85" customHeight="1" spans="1:18">
      <c r="A8" s="75">
        <v>11</v>
      </c>
      <c r="B8" s="80" t="s">
        <v>30</v>
      </c>
      <c r="C8" s="9" t="s">
        <v>403</v>
      </c>
      <c r="D8" s="142" t="s">
        <v>403</v>
      </c>
      <c r="E8" s="143" t="s">
        <v>422</v>
      </c>
      <c r="F8" s="143" t="s">
        <v>423</v>
      </c>
      <c r="G8" s="143" t="s">
        <v>424</v>
      </c>
      <c r="H8" s="80" t="s">
        <v>56</v>
      </c>
      <c r="I8" s="78"/>
      <c r="J8" s="80"/>
      <c r="K8" s="80"/>
      <c r="L8" s="80"/>
      <c r="M8" s="80"/>
      <c r="N8" s="144"/>
      <c r="O8" s="146"/>
      <c r="P8" s="147"/>
      <c r="Q8" s="151"/>
      <c r="R8" s="151"/>
    </row>
    <row r="9" ht="42.95" customHeight="1" spans="1:18">
      <c r="A9" s="75">
        <v>12</v>
      </c>
      <c r="B9" s="80" t="s">
        <v>30</v>
      </c>
      <c r="C9" s="9" t="s">
        <v>403</v>
      </c>
      <c r="D9" s="142" t="s">
        <v>403</v>
      </c>
      <c r="E9" s="143" t="s">
        <v>425</v>
      </c>
      <c r="F9" s="143" t="s">
        <v>426</v>
      </c>
      <c r="G9" s="143" t="s">
        <v>427</v>
      </c>
      <c r="H9" s="80" t="s">
        <v>56</v>
      </c>
      <c r="I9" s="78"/>
      <c r="J9" s="80"/>
      <c r="K9" s="80"/>
      <c r="L9" s="80"/>
      <c r="M9" s="80"/>
      <c r="N9" s="144"/>
      <c r="O9" s="146"/>
      <c r="P9" s="147"/>
      <c r="Q9" s="151"/>
      <c r="R9" s="151"/>
    </row>
    <row r="10" ht="77.65" customHeight="1" spans="1:18">
      <c r="A10" s="75">
        <v>13</v>
      </c>
      <c r="B10" s="80" t="s">
        <v>30</v>
      </c>
      <c r="C10" s="9" t="s">
        <v>403</v>
      </c>
      <c r="D10" s="142" t="s">
        <v>403</v>
      </c>
      <c r="E10" s="143" t="s">
        <v>422</v>
      </c>
      <c r="F10" s="143" t="s">
        <v>428</v>
      </c>
      <c r="G10" s="143" t="s">
        <v>424</v>
      </c>
      <c r="H10" s="80" t="s">
        <v>230</v>
      </c>
      <c r="I10" s="78" t="s">
        <v>17</v>
      </c>
      <c r="J10" s="80"/>
      <c r="K10" s="80"/>
      <c r="L10" s="80"/>
      <c r="M10" s="80"/>
      <c r="N10" s="144"/>
      <c r="O10" s="146"/>
      <c r="P10" s="147"/>
      <c r="Q10" s="151"/>
      <c r="R10" s="151"/>
    </row>
    <row r="11" ht="42.95" customHeight="1" spans="1:18">
      <c r="A11" s="75">
        <v>14</v>
      </c>
      <c r="B11" s="80" t="s">
        <v>30</v>
      </c>
      <c r="C11" s="9" t="s">
        <v>403</v>
      </c>
      <c r="D11" s="142" t="s">
        <v>403</v>
      </c>
      <c r="E11" s="143" t="s">
        <v>425</v>
      </c>
      <c r="F11" s="143" t="s">
        <v>429</v>
      </c>
      <c r="G11" s="143" t="s">
        <v>430</v>
      </c>
      <c r="H11" s="80" t="s">
        <v>110</v>
      </c>
      <c r="I11" s="78" t="s">
        <v>17</v>
      </c>
      <c r="J11" s="80"/>
      <c r="K11" s="80"/>
      <c r="L11" s="80"/>
      <c r="M11" s="80"/>
      <c r="N11" s="144"/>
      <c r="O11" s="146"/>
      <c r="P11" s="147"/>
      <c r="Q11" s="151"/>
      <c r="R11" s="151"/>
    </row>
    <row r="12" ht="78.5" customHeight="1" spans="1:18">
      <c r="A12" s="75">
        <v>15</v>
      </c>
      <c r="B12" s="80" t="s">
        <v>30</v>
      </c>
      <c r="C12" s="9" t="s">
        <v>403</v>
      </c>
      <c r="D12" s="142" t="s">
        <v>403</v>
      </c>
      <c r="E12" s="143" t="s">
        <v>422</v>
      </c>
      <c r="F12" s="143" t="s">
        <v>431</v>
      </c>
      <c r="G12" s="143" t="s">
        <v>432</v>
      </c>
      <c r="H12" s="80" t="s">
        <v>230</v>
      </c>
      <c r="I12" s="78" t="s">
        <v>17</v>
      </c>
      <c r="J12" s="80"/>
      <c r="K12" s="80"/>
      <c r="L12" s="80"/>
      <c r="M12" s="80"/>
      <c r="N12" s="144"/>
      <c r="O12" s="146"/>
      <c r="P12" s="147"/>
      <c r="Q12" s="151"/>
      <c r="R12" s="151"/>
    </row>
    <row r="13" ht="42.95" customHeight="1" spans="1:18">
      <c r="A13" s="75">
        <v>16</v>
      </c>
      <c r="B13" s="80" t="s">
        <v>30</v>
      </c>
      <c r="C13" s="9" t="s">
        <v>403</v>
      </c>
      <c r="D13" s="142" t="s">
        <v>403</v>
      </c>
      <c r="E13" s="143" t="s">
        <v>422</v>
      </c>
      <c r="F13" s="143" t="s">
        <v>433</v>
      </c>
      <c r="G13" s="143" t="s">
        <v>434</v>
      </c>
      <c r="H13" s="80" t="s">
        <v>230</v>
      </c>
      <c r="I13" s="78" t="s">
        <v>17</v>
      </c>
      <c r="J13" s="80"/>
      <c r="K13" s="80"/>
      <c r="L13" s="80"/>
      <c r="M13" s="80"/>
      <c r="N13" s="144"/>
      <c r="O13" s="146"/>
      <c r="P13" s="147"/>
      <c r="Q13" s="151"/>
      <c r="R13" s="151"/>
    </row>
    <row r="14" ht="98.25" customHeight="1" spans="1:18">
      <c r="A14" s="75">
        <v>17</v>
      </c>
      <c r="B14" s="80" t="s">
        <v>30</v>
      </c>
      <c r="C14" s="9" t="s">
        <v>403</v>
      </c>
      <c r="D14" s="142" t="s">
        <v>403</v>
      </c>
      <c r="E14" s="143" t="s">
        <v>422</v>
      </c>
      <c r="F14" s="143" t="s">
        <v>435</v>
      </c>
      <c r="G14" s="143" t="s">
        <v>436</v>
      </c>
      <c r="H14" s="80" t="s">
        <v>230</v>
      </c>
      <c r="I14" s="78" t="s">
        <v>17</v>
      </c>
      <c r="J14" s="80"/>
      <c r="K14" s="145"/>
      <c r="L14" s="80"/>
      <c r="M14" s="80"/>
      <c r="N14" s="144"/>
      <c r="O14" s="146"/>
      <c r="P14" s="147"/>
      <c r="Q14" s="151"/>
      <c r="R14" s="151"/>
    </row>
    <row r="15" ht="98.25" customHeight="1" spans="1:18">
      <c r="A15" s="75">
        <v>18</v>
      </c>
      <c r="B15" s="80" t="s">
        <v>30</v>
      </c>
      <c r="C15" s="9" t="s">
        <v>403</v>
      </c>
      <c r="D15" s="142" t="s">
        <v>403</v>
      </c>
      <c r="E15" s="143" t="s">
        <v>437</v>
      </c>
      <c r="F15" s="143" t="s">
        <v>438</v>
      </c>
      <c r="G15" s="143" t="s">
        <v>439</v>
      </c>
      <c r="H15" s="80" t="s">
        <v>110</v>
      </c>
      <c r="I15" s="78" t="s">
        <v>17</v>
      </c>
      <c r="J15" s="80"/>
      <c r="K15" s="80"/>
      <c r="L15" s="80"/>
      <c r="M15" s="80"/>
      <c r="N15" s="144"/>
      <c r="O15" s="146"/>
      <c r="P15" s="147"/>
      <c r="Q15" s="151"/>
      <c r="R15" s="151"/>
    </row>
    <row r="16" ht="98.25" customHeight="1" spans="1:18">
      <c r="A16" s="75">
        <v>19</v>
      </c>
      <c r="B16" s="80" t="s">
        <v>30</v>
      </c>
      <c r="C16" s="9" t="s">
        <v>403</v>
      </c>
      <c r="D16" s="142" t="s">
        <v>403</v>
      </c>
      <c r="E16" s="143" t="s">
        <v>422</v>
      </c>
      <c r="F16" s="143" t="s">
        <v>440</v>
      </c>
      <c r="G16" s="143" t="s">
        <v>441</v>
      </c>
      <c r="H16" s="80" t="s">
        <v>230</v>
      </c>
      <c r="I16" s="78" t="s">
        <v>17</v>
      </c>
      <c r="J16" s="80"/>
      <c r="K16" s="80"/>
      <c r="L16" s="80"/>
      <c r="M16" s="80"/>
      <c r="N16" s="144"/>
      <c r="O16" s="146"/>
      <c r="P16" s="147"/>
      <c r="Q16" s="151"/>
      <c r="R16" s="151"/>
    </row>
    <row r="17" ht="98.25" customHeight="1" spans="1:18">
      <c r="A17" s="75">
        <v>20</v>
      </c>
      <c r="B17" s="80" t="s">
        <v>30</v>
      </c>
      <c r="C17" s="9" t="s">
        <v>403</v>
      </c>
      <c r="D17" s="142" t="s">
        <v>403</v>
      </c>
      <c r="E17" s="143" t="s">
        <v>425</v>
      </c>
      <c r="F17" s="143" t="s">
        <v>442</v>
      </c>
      <c r="G17" s="143" t="s">
        <v>443</v>
      </c>
      <c r="H17" s="80" t="s">
        <v>230</v>
      </c>
      <c r="I17" s="78" t="s">
        <v>17</v>
      </c>
      <c r="J17" s="80"/>
      <c r="K17" s="80"/>
      <c r="L17" s="80"/>
      <c r="M17" s="80"/>
      <c r="N17" s="144"/>
      <c r="O17" s="146"/>
      <c r="P17" s="147"/>
      <c r="Q17" s="151"/>
      <c r="R17" s="151"/>
    </row>
    <row r="18" ht="98.25" customHeight="1" spans="1:18">
      <c r="A18" s="75">
        <v>21</v>
      </c>
      <c r="B18" s="80" t="s">
        <v>30</v>
      </c>
      <c r="C18" s="9" t="s">
        <v>403</v>
      </c>
      <c r="D18" s="142" t="s">
        <v>403</v>
      </c>
      <c r="E18" s="143" t="s">
        <v>425</v>
      </c>
      <c r="F18" s="143" t="s">
        <v>444</v>
      </c>
      <c r="G18" s="143" t="s">
        <v>445</v>
      </c>
      <c r="H18" s="80" t="s">
        <v>230</v>
      </c>
      <c r="I18" s="78" t="s">
        <v>17</v>
      </c>
      <c r="J18" s="80"/>
      <c r="K18" s="80"/>
      <c r="L18" s="80"/>
      <c r="M18" s="80"/>
      <c r="N18" s="144"/>
      <c r="O18" s="146"/>
      <c r="P18" s="147"/>
      <c r="Q18" s="151"/>
      <c r="R18" s="151"/>
    </row>
    <row r="19" ht="98.25" customHeight="1" spans="1:18">
      <c r="A19" s="75">
        <v>22</v>
      </c>
      <c r="B19" s="80" t="s">
        <v>30</v>
      </c>
      <c r="C19" s="9" t="s">
        <v>403</v>
      </c>
      <c r="D19" s="142" t="s">
        <v>403</v>
      </c>
      <c r="E19" s="143" t="s">
        <v>422</v>
      </c>
      <c r="F19" s="143" t="s">
        <v>440</v>
      </c>
      <c r="G19" s="143" t="s">
        <v>446</v>
      </c>
      <c r="H19" s="80" t="s">
        <v>110</v>
      </c>
      <c r="I19" s="78" t="s">
        <v>17</v>
      </c>
      <c r="J19" s="80"/>
      <c r="K19" s="80"/>
      <c r="L19" s="80"/>
      <c r="M19" s="80"/>
      <c r="N19" s="144"/>
      <c r="O19" s="146"/>
      <c r="P19" s="147"/>
      <c r="Q19" s="151"/>
      <c r="R19" s="151"/>
    </row>
    <row r="20" ht="98.25" customHeight="1" spans="1:18">
      <c r="A20" s="75">
        <v>23</v>
      </c>
      <c r="B20" s="80" t="s">
        <v>30</v>
      </c>
      <c r="C20" s="9" t="s">
        <v>403</v>
      </c>
      <c r="D20" s="142" t="s">
        <v>403</v>
      </c>
      <c r="E20" s="143" t="s">
        <v>425</v>
      </c>
      <c r="F20" s="143" t="s">
        <v>442</v>
      </c>
      <c r="G20" s="143" t="s">
        <v>443</v>
      </c>
      <c r="H20" s="80" t="s">
        <v>230</v>
      </c>
      <c r="I20" s="78" t="s">
        <v>17</v>
      </c>
      <c r="J20" s="80"/>
      <c r="K20" s="80"/>
      <c r="L20" s="80"/>
      <c r="M20" s="80"/>
      <c r="N20" s="144"/>
      <c r="O20" s="146"/>
      <c r="P20" s="147"/>
      <c r="Q20" s="151"/>
      <c r="R20" s="151"/>
    </row>
    <row r="21" ht="42.95" customHeight="1" spans="1:18">
      <c r="A21" s="75">
        <v>24</v>
      </c>
      <c r="B21" s="80" t="s">
        <v>30</v>
      </c>
      <c r="C21" s="9" t="s">
        <v>403</v>
      </c>
      <c r="D21" s="142" t="s">
        <v>403</v>
      </c>
      <c r="E21" s="143" t="s">
        <v>425</v>
      </c>
      <c r="F21" s="143" t="s">
        <v>447</v>
      </c>
      <c r="G21" s="143" t="s">
        <v>448</v>
      </c>
      <c r="H21" s="144" t="s">
        <v>56</v>
      </c>
      <c r="I21" s="78"/>
      <c r="J21" s="80"/>
      <c r="K21" s="144"/>
      <c r="L21" s="80"/>
      <c r="M21" s="144"/>
      <c r="N21" s="144"/>
      <c r="O21" s="146"/>
      <c r="P21" s="147"/>
      <c r="Q21" s="151"/>
      <c r="R21" s="151"/>
    </row>
    <row r="22" ht="98.25" customHeight="1" spans="1:18">
      <c r="A22" s="75">
        <v>25</v>
      </c>
      <c r="B22" s="80" t="s">
        <v>30</v>
      </c>
      <c r="C22" s="9" t="s">
        <v>403</v>
      </c>
      <c r="D22" s="142" t="s">
        <v>403</v>
      </c>
      <c r="E22" s="143" t="s">
        <v>425</v>
      </c>
      <c r="F22" s="143" t="s">
        <v>449</v>
      </c>
      <c r="G22" s="143" t="s">
        <v>450</v>
      </c>
      <c r="H22" s="144" t="s">
        <v>230</v>
      </c>
      <c r="I22" s="78" t="s">
        <v>17</v>
      </c>
      <c r="J22" s="144"/>
      <c r="K22" s="144"/>
      <c r="L22" s="80"/>
      <c r="M22" s="144"/>
      <c r="N22" s="144"/>
      <c r="O22" s="146"/>
      <c r="P22" s="147"/>
      <c r="Q22" s="151"/>
      <c r="R22" s="151"/>
    </row>
    <row r="23" ht="98.25" customHeight="1" spans="1:18">
      <c r="A23" s="75">
        <v>26</v>
      </c>
      <c r="B23" s="80" t="s">
        <v>30</v>
      </c>
      <c r="C23" s="9" t="s">
        <v>403</v>
      </c>
      <c r="D23" s="142" t="s">
        <v>403</v>
      </c>
      <c r="E23" s="143" t="s">
        <v>451</v>
      </c>
      <c r="F23" s="143" t="s">
        <v>452</v>
      </c>
      <c r="G23" s="143" t="s">
        <v>432</v>
      </c>
      <c r="H23" s="144" t="s">
        <v>230</v>
      </c>
      <c r="I23" s="78" t="s">
        <v>17</v>
      </c>
      <c r="J23" s="80"/>
      <c r="K23" s="144"/>
      <c r="L23" s="80"/>
      <c r="M23" s="80"/>
      <c r="N23" s="144"/>
      <c r="O23" s="146"/>
      <c r="P23" s="147"/>
      <c r="Q23" s="151"/>
      <c r="R23" s="151"/>
    </row>
    <row r="24" ht="42.95" customHeight="1" spans="1:18">
      <c r="A24" s="75">
        <v>27</v>
      </c>
      <c r="B24" s="80" t="s">
        <v>30</v>
      </c>
      <c r="C24" s="9" t="s">
        <v>403</v>
      </c>
      <c r="D24" s="142" t="s">
        <v>403</v>
      </c>
      <c r="E24" s="143" t="s">
        <v>451</v>
      </c>
      <c r="F24" s="143" t="s">
        <v>453</v>
      </c>
      <c r="G24" s="143" t="s">
        <v>454</v>
      </c>
      <c r="H24" s="144" t="s">
        <v>56</v>
      </c>
      <c r="I24" s="78"/>
      <c r="J24" s="80"/>
      <c r="K24" s="144"/>
      <c r="L24" s="80"/>
      <c r="M24" s="80"/>
      <c r="N24" s="144"/>
      <c r="O24" s="146"/>
      <c r="P24" s="147"/>
      <c r="Q24" s="151"/>
      <c r="R24" s="151"/>
    </row>
    <row r="25" ht="98.25" customHeight="1" spans="1:18">
      <c r="A25" s="75">
        <v>28</v>
      </c>
      <c r="B25" s="80" t="s">
        <v>30</v>
      </c>
      <c r="C25" s="9" t="s">
        <v>403</v>
      </c>
      <c r="D25" s="142" t="s">
        <v>403</v>
      </c>
      <c r="E25" s="143" t="s">
        <v>451</v>
      </c>
      <c r="F25" s="143" t="s">
        <v>440</v>
      </c>
      <c r="G25" s="143" t="s">
        <v>455</v>
      </c>
      <c r="H25" s="144" t="s">
        <v>230</v>
      </c>
      <c r="I25" s="78" t="s">
        <v>17</v>
      </c>
      <c r="J25" s="80"/>
      <c r="K25" s="144"/>
      <c r="L25" s="80"/>
      <c r="M25" s="80"/>
      <c r="N25" s="144"/>
      <c r="O25" s="146"/>
      <c r="P25" s="147"/>
      <c r="Q25" s="151"/>
      <c r="R25" s="151"/>
    </row>
    <row r="26" ht="42.95" customHeight="1" spans="1:18">
      <c r="A26" s="75">
        <v>29</v>
      </c>
      <c r="B26" s="80" t="s">
        <v>30</v>
      </c>
      <c r="C26" s="9" t="s">
        <v>403</v>
      </c>
      <c r="D26" s="142" t="s">
        <v>403</v>
      </c>
      <c r="E26" s="143" t="s">
        <v>425</v>
      </c>
      <c r="F26" s="143" t="s">
        <v>456</v>
      </c>
      <c r="G26" s="143" t="s">
        <v>457</v>
      </c>
      <c r="H26" s="144" t="s">
        <v>56</v>
      </c>
      <c r="I26" s="78"/>
      <c r="J26" s="80"/>
      <c r="K26" s="144"/>
      <c r="L26" s="80"/>
      <c r="M26" s="80"/>
      <c r="N26" s="144"/>
      <c r="O26" s="146"/>
      <c r="P26" s="147"/>
      <c r="Q26" s="151"/>
      <c r="R26" s="151"/>
    </row>
    <row r="27" ht="98.25" customHeight="1" spans="1:18">
      <c r="A27" s="75">
        <v>30</v>
      </c>
      <c r="B27" s="80" t="s">
        <v>30</v>
      </c>
      <c r="C27" s="9" t="s">
        <v>403</v>
      </c>
      <c r="D27" s="142" t="s">
        <v>403</v>
      </c>
      <c r="E27" s="143" t="s">
        <v>451</v>
      </c>
      <c r="F27" s="143" t="s">
        <v>458</v>
      </c>
      <c r="G27" s="143" t="s">
        <v>459</v>
      </c>
      <c r="H27" s="144" t="s">
        <v>230</v>
      </c>
      <c r="I27" s="78" t="s">
        <v>17</v>
      </c>
      <c r="J27" s="80"/>
      <c r="K27" s="144"/>
      <c r="L27" s="80"/>
      <c r="M27" s="80"/>
      <c r="N27" s="144"/>
      <c r="O27" s="146"/>
      <c r="P27" s="147"/>
      <c r="Q27" s="151"/>
      <c r="R27" s="151"/>
    </row>
    <row r="28" ht="98.25" customHeight="1" spans="1:18">
      <c r="A28" s="75">
        <v>31</v>
      </c>
      <c r="B28" s="80" t="s">
        <v>30</v>
      </c>
      <c r="C28" s="9" t="s">
        <v>403</v>
      </c>
      <c r="D28" s="142" t="s">
        <v>403</v>
      </c>
      <c r="E28" s="143" t="s">
        <v>451</v>
      </c>
      <c r="F28" s="143" t="s">
        <v>440</v>
      </c>
      <c r="G28" s="143" t="s">
        <v>446</v>
      </c>
      <c r="H28" s="144" t="s">
        <v>230</v>
      </c>
      <c r="I28" s="78" t="s">
        <v>17</v>
      </c>
      <c r="J28" s="80"/>
      <c r="K28" s="144"/>
      <c r="L28" s="80"/>
      <c r="M28" s="80"/>
      <c r="N28" s="144"/>
      <c r="O28" s="146"/>
      <c r="P28" s="147"/>
      <c r="Q28" s="151"/>
      <c r="R28" s="151"/>
    </row>
    <row r="29" ht="98.25" customHeight="1" spans="1:18">
      <c r="A29" s="75">
        <v>32</v>
      </c>
      <c r="B29" s="80" t="s">
        <v>30</v>
      </c>
      <c r="C29" s="9" t="s">
        <v>403</v>
      </c>
      <c r="D29" s="142" t="s">
        <v>403</v>
      </c>
      <c r="E29" s="143" t="s">
        <v>425</v>
      </c>
      <c r="F29" s="143" t="s">
        <v>460</v>
      </c>
      <c r="G29" s="143" t="s">
        <v>461</v>
      </c>
      <c r="H29" s="144" t="s">
        <v>230</v>
      </c>
      <c r="I29" s="78" t="s">
        <v>17</v>
      </c>
      <c r="J29" s="80"/>
      <c r="K29" s="144"/>
      <c r="L29" s="80"/>
      <c r="M29" s="80"/>
      <c r="N29" s="144"/>
      <c r="O29" s="146"/>
      <c r="P29" s="147"/>
      <c r="Q29" s="151"/>
      <c r="R29" s="151"/>
    </row>
    <row r="30" ht="42.95" customHeight="1" spans="1:18">
      <c r="A30" s="75">
        <v>33</v>
      </c>
      <c r="B30" s="80" t="s">
        <v>30</v>
      </c>
      <c r="C30" s="9" t="s">
        <v>403</v>
      </c>
      <c r="D30" s="142" t="s">
        <v>403</v>
      </c>
      <c r="E30" s="143" t="s">
        <v>451</v>
      </c>
      <c r="F30" s="143" t="s">
        <v>462</v>
      </c>
      <c r="G30" s="143" t="s">
        <v>463</v>
      </c>
      <c r="H30" s="144" t="s">
        <v>56</v>
      </c>
      <c r="I30" s="78"/>
      <c r="J30" s="80"/>
      <c r="K30" s="144"/>
      <c r="L30" s="80"/>
      <c r="M30" s="80"/>
      <c r="N30" s="144"/>
      <c r="O30" s="146"/>
      <c r="P30" s="147"/>
      <c r="Q30" s="151"/>
      <c r="R30" s="151"/>
    </row>
    <row r="31" ht="42.95" customHeight="1" spans="1:18">
      <c r="A31" s="75">
        <v>34</v>
      </c>
      <c r="B31" s="80" t="s">
        <v>30</v>
      </c>
      <c r="C31" s="9" t="s">
        <v>403</v>
      </c>
      <c r="D31" s="142" t="s">
        <v>403</v>
      </c>
      <c r="E31" s="143" t="s">
        <v>451</v>
      </c>
      <c r="F31" s="143" t="s">
        <v>440</v>
      </c>
      <c r="G31" s="143" t="s">
        <v>446</v>
      </c>
      <c r="H31" s="144" t="s">
        <v>56</v>
      </c>
      <c r="I31" s="78"/>
      <c r="J31" s="80"/>
      <c r="K31" s="144"/>
      <c r="L31" s="80"/>
      <c r="M31" s="80"/>
      <c r="N31" s="144"/>
      <c r="O31" s="146"/>
      <c r="P31" s="147"/>
      <c r="Q31" s="151"/>
      <c r="R31" s="151"/>
    </row>
    <row r="32" ht="42.95" customHeight="1" spans="1:18">
      <c r="A32" s="75">
        <v>35</v>
      </c>
      <c r="B32" s="80" t="s">
        <v>30</v>
      </c>
      <c r="C32" s="9" t="s">
        <v>403</v>
      </c>
      <c r="D32" s="142" t="s">
        <v>403</v>
      </c>
      <c r="E32" s="143" t="s">
        <v>425</v>
      </c>
      <c r="F32" s="143" t="s">
        <v>464</v>
      </c>
      <c r="G32" s="143" t="s">
        <v>465</v>
      </c>
      <c r="H32" s="144" t="s">
        <v>56</v>
      </c>
      <c r="I32" s="78"/>
      <c r="J32" s="80"/>
      <c r="K32" s="144"/>
      <c r="L32" s="80"/>
      <c r="M32" s="80"/>
      <c r="N32" s="144"/>
      <c r="O32" s="146"/>
      <c r="P32" s="147"/>
      <c r="Q32" s="151"/>
      <c r="R32" s="151"/>
    </row>
    <row r="33" ht="98.25" customHeight="1" spans="1:18">
      <c r="A33" s="75">
        <v>36</v>
      </c>
      <c r="B33" s="80" t="s">
        <v>30</v>
      </c>
      <c r="C33" s="9" t="s">
        <v>403</v>
      </c>
      <c r="D33" s="142" t="s">
        <v>403</v>
      </c>
      <c r="E33" s="143" t="s">
        <v>451</v>
      </c>
      <c r="F33" s="143" t="s">
        <v>466</v>
      </c>
      <c r="G33" s="143" t="s">
        <v>467</v>
      </c>
      <c r="H33" s="144" t="s">
        <v>230</v>
      </c>
      <c r="I33" s="78" t="s">
        <v>17</v>
      </c>
      <c r="J33" s="80"/>
      <c r="K33" s="144"/>
      <c r="L33" s="80"/>
      <c r="M33" s="80"/>
      <c r="N33" s="144"/>
      <c r="O33" s="146"/>
      <c r="P33" s="147"/>
      <c r="Q33" s="151"/>
      <c r="R33" s="151"/>
    </row>
    <row r="34" ht="98.25" customHeight="1" spans="1:18">
      <c r="A34" s="75">
        <v>37</v>
      </c>
      <c r="B34" s="80" t="s">
        <v>30</v>
      </c>
      <c r="C34" s="9" t="s">
        <v>403</v>
      </c>
      <c r="D34" s="142" t="s">
        <v>403</v>
      </c>
      <c r="E34" s="143" t="s">
        <v>451</v>
      </c>
      <c r="F34" s="143" t="s">
        <v>440</v>
      </c>
      <c r="G34" s="143" t="s">
        <v>446</v>
      </c>
      <c r="H34" s="144" t="s">
        <v>230</v>
      </c>
      <c r="I34" s="78" t="s">
        <v>17</v>
      </c>
      <c r="J34" s="80"/>
      <c r="K34" s="144"/>
      <c r="L34" s="80"/>
      <c r="M34" s="80"/>
      <c r="N34" s="144"/>
      <c r="O34" s="146"/>
      <c r="P34" s="147"/>
      <c r="Q34" s="151"/>
      <c r="R34" s="151"/>
    </row>
    <row r="35" ht="98.25" customHeight="1" spans="1:18">
      <c r="A35" s="75">
        <v>38</v>
      </c>
      <c r="B35" s="80" t="s">
        <v>30</v>
      </c>
      <c r="C35" s="9" t="s">
        <v>403</v>
      </c>
      <c r="D35" s="142" t="s">
        <v>403</v>
      </c>
      <c r="E35" s="143" t="s">
        <v>425</v>
      </c>
      <c r="F35" s="143" t="s">
        <v>468</v>
      </c>
      <c r="G35" s="143" t="s">
        <v>469</v>
      </c>
      <c r="H35" s="144" t="s">
        <v>230</v>
      </c>
      <c r="I35" s="78" t="s">
        <v>17</v>
      </c>
      <c r="J35" s="80"/>
      <c r="K35" s="144"/>
      <c r="L35" s="80"/>
      <c r="M35" s="80"/>
      <c r="N35" s="144"/>
      <c r="O35" s="146"/>
      <c r="P35" s="147"/>
      <c r="Q35" s="151"/>
      <c r="R35" s="151"/>
    </row>
    <row r="36" ht="42.95" customHeight="1" spans="1:18">
      <c r="A36" s="75">
        <v>39</v>
      </c>
      <c r="B36" s="80" t="s">
        <v>30</v>
      </c>
      <c r="C36" s="9" t="s">
        <v>403</v>
      </c>
      <c r="D36" s="142" t="s">
        <v>403</v>
      </c>
      <c r="E36" s="143" t="s">
        <v>451</v>
      </c>
      <c r="F36" s="143" t="s">
        <v>470</v>
      </c>
      <c r="G36" s="143" t="s">
        <v>471</v>
      </c>
      <c r="H36" s="144" t="s">
        <v>56</v>
      </c>
      <c r="I36" s="78"/>
      <c r="J36" s="80"/>
      <c r="K36" s="144"/>
      <c r="L36" s="80"/>
      <c r="M36" s="148"/>
      <c r="N36" s="144"/>
      <c r="O36" s="146"/>
      <c r="P36" s="147"/>
      <c r="Q36" s="151"/>
      <c r="R36" s="151"/>
    </row>
    <row r="37" ht="42.95" customHeight="1" spans="1:18">
      <c r="A37" s="75">
        <v>40</v>
      </c>
      <c r="B37" s="80" t="s">
        <v>30</v>
      </c>
      <c r="C37" s="9" t="s">
        <v>403</v>
      </c>
      <c r="D37" s="142" t="s">
        <v>403</v>
      </c>
      <c r="E37" s="143" t="s">
        <v>451</v>
      </c>
      <c r="F37" s="143" t="s">
        <v>440</v>
      </c>
      <c r="G37" s="143" t="s">
        <v>472</v>
      </c>
      <c r="H37" s="144" t="s">
        <v>56</v>
      </c>
      <c r="I37" s="78"/>
      <c r="J37" s="80"/>
      <c r="K37" s="144"/>
      <c r="L37" s="80"/>
      <c r="M37" s="80"/>
      <c r="N37" s="144"/>
      <c r="O37" s="146"/>
      <c r="P37" s="147"/>
      <c r="Q37" s="151"/>
      <c r="R37" s="151"/>
    </row>
    <row r="38" ht="42.95" customHeight="1" spans="1:18">
      <c r="A38" s="75">
        <v>41</v>
      </c>
      <c r="B38" s="80" t="s">
        <v>30</v>
      </c>
      <c r="C38" s="9" t="s">
        <v>403</v>
      </c>
      <c r="D38" s="142" t="s">
        <v>403</v>
      </c>
      <c r="E38" s="143" t="s">
        <v>425</v>
      </c>
      <c r="F38" s="143" t="s">
        <v>473</v>
      </c>
      <c r="G38" s="143" t="s">
        <v>474</v>
      </c>
      <c r="H38" s="144" t="s">
        <v>56</v>
      </c>
      <c r="I38" s="78"/>
      <c r="J38" s="80"/>
      <c r="K38" s="144"/>
      <c r="L38" s="80"/>
      <c r="M38" s="148"/>
      <c r="N38" s="144"/>
      <c r="O38" s="146"/>
      <c r="P38" s="147"/>
      <c r="Q38" s="151"/>
      <c r="R38" s="151"/>
    </row>
    <row r="39" ht="98.25" customHeight="1" spans="1:18">
      <c r="A39" s="75">
        <v>42</v>
      </c>
      <c r="B39" s="80" t="s">
        <v>30</v>
      </c>
      <c r="C39" s="9" t="s">
        <v>403</v>
      </c>
      <c r="D39" s="142" t="s">
        <v>403</v>
      </c>
      <c r="E39" s="143" t="s">
        <v>451</v>
      </c>
      <c r="F39" s="143" t="s">
        <v>475</v>
      </c>
      <c r="G39" s="143" t="s">
        <v>476</v>
      </c>
      <c r="H39" s="144" t="s">
        <v>230</v>
      </c>
      <c r="I39" s="78" t="s">
        <v>17</v>
      </c>
      <c r="J39" s="80"/>
      <c r="K39" s="144"/>
      <c r="L39" s="80"/>
      <c r="M39" s="80"/>
      <c r="N39" s="144"/>
      <c r="O39" s="146"/>
      <c r="P39" s="147"/>
      <c r="Q39" s="151"/>
      <c r="R39" s="151"/>
    </row>
    <row r="40" ht="98.25" customHeight="1" spans="1:18">
      <c r="A40" s="75">
        <v>43</v>
      </c>
      <c r="B40" s="80" t="s">
        <v>30</v>
      </c>
      <c r="C40" s="9" t="s">
        <v>403</v>
      </c>
      <c r="D40" s="142" t="s">
        <v>403</v>
      </c>
      <c r="E40" s="143" t="s">
        <v>451</v>
      </c>
      <c r="F40" s="143" t="s">
        <v>440</v>
      </c>
      <c r="G40" s="143" t="s">
        <v>472</v>
      </c>
      <c r="H40" s="144" t="s">
        <v>230</v>
      </c>
      <c r="I40" s="78" t="s">
        <v>17</v>
      </c>
      <c r="J40" s="80"/>
      <c r="K40" s="144"/>
      <c r="L40" s="80"/>
      <c r="M40" s="80"/>
      <c r="N40" s="144"/>
      <c r="O40" s="146"/>
      <c r="P40" s="147"/>
      <c r="Q40" s="151"/>
      <c r="R40" s="151"/>
    </row>
    <row r="41" ht="98.25" customHeight="1" spans="1:18">
      <c r="A41" s="75">
        <v>44</v>
      </c>
      <c r="B41" s="80" t="s">
        <v>30</v>
      </c>
      <c r="C41" s="9" t="s">
        <v>403</v>
      </c>
      <c r="D41" s="142" t="s">
        <v>403</v>
      </c>
      <c r="E41" s="143" t="s">
        <v>425</v>
      </c>
      <c r="F41" s="143" t="s">
        <v>477</v>
      </c>
      <c r="G41" s="143" t="s">
        <v>478</v>
      </c>
      <c r="H41" s="144" t="s">
        <v>230</v>
      </c>
      <c r="I41" s="78" t="s">
        <v>17</v>
      </c>
      <c r="J41" s="80"/>
      <c r="K41" s="144"/>
      <c r="L41" s="80"/>
      <c r="M41" s="149"/>
      <c r="N41" s="144"/>
      <c r="O41" s="146"/>
      <c r="P41" s="147"/>
      <c r="Q41" s="151"/>
      <c r="R41" s="151"/>
    </row>
    <row r="42" ht="98.25" customHeight="1" spans="1:18">
      <c r="A42" s="75">
        <v>45</v>
      </c>
      <c r="B42" s="80" t="s">
        <v>30</v>
      </c>
      <c r="C42" s="9" t="s">
        <v>403</v>
      </c>
      <c r="D42" s="142" t="s">
        <v>403</v>
      </c>
      <c r="E42" s="143" t="s">
        <v>451</v>
      </c>
      <c r="F42" s="143" t="s">
        <v>440</v>
      </c>
      <c r="G42" s="143" t="s">
        <v>472</v>
      </c>
      <c r="H42" s="144" t="s">
        <v>230</v>
      </c>
      <c r="I42" s="78" t="s">
        <v>17</v>
      </c>
      <c r="J42" s="80"/>
      <c r="K42" s="144"/>
      <c r="L42" s="80"/>
      <c r="M42" s="150"/>
      <c r="N42" s="144"/>
      <c r="O42" s="146"/>
      <c r="P42" s="147"/>
      <c r="Q42" s="151"/>
      <c r="R42" s="151"/>
    </row>
    <row r="43" ht="98.25" customHeight="1" spans="1:18">
      <c r="A43" s="75">
        <v>46</v>
      </c>
      <c r="B43" s="80" t="s">
        <v>30</v>
      </c>
      <c r="C43" s="9" t="s">
        <v>403</v>
      </c>
      <c r="D43" s="142" t="s">
        <v>403</v>
      </c>
      <c r="E43" s="143" t="s">
        <v>425</v>
      </c>
      <c r="F43" s="143" t="s">
        <v>479</v>
      </c>
      <c r="G43" s="143" t="s">
        <v>480</v>
      </c>
      <c r="H43" s="144" t="s">
        <v>230</v>
      </c>
      <c r="I43" s="78" t="s">
        <v>17</v>
      </c>
      <c r="J43" s="80"/>
      <c r="K43" s="144"/>
      <c r="L43" s="144"/>
      <c r="M43" s="150"/>
      <c r="N43" s="144"/>
      <c r="O43" s="146"/>
      <c r="P43" s="147"/>
      <c r="Q43" s="151"/>
      <c r="R43" s="151"/>
    </row>
    <row r="44" ht="54.95" customHeight="1" spans="1:18">
      <c r="A44" s="75">
        <v>47</v>
      </c>
      <c r="B44" s="80" t="s">
        <v>30</v>
      </c>
      <c r="C44" s="9" t="s">
        <v>403</v>
      </c>
      <c r="D44" s="142" t="s">
        <v>403</v>
      </c>
      <c r="E44" s="143" t="s">
        <v>451</v>
      </c>
      <c r="F44" s="143" t="s">
        <v>440</v>
      </c>
      <c r="G44" s="143" t="s">
        <v>472</v>
      </c>
      <c r="H44" s="144" t="s">
        <v>56</v>
      </c>
      <c r="I44" s="78"/>
      <c r="J44" s="80"/>
      <c r="K44" s="144"/>
      <c r="L44" s="80"/>
      <c r="M44" s="80"/>
      <c r="N44" s="144"/>
      <c r="O44" s="146"/>
      <c r="P44" s="147"/>
      <c r="Q44" s="151"/>
      <c r="R44" s="151"/>
    </row>
    <row r="45" ht="45.95" customHeight="1" spans="1:18">
      <c r="A45" s="75">
        <v>48</v>
      </c>
      <c r="B45" s="80" t="s">
        <v>30</v>
      </c>
      <c r="C45" s="9" t="s">
        <v>403</v>
      </c>
      <c r="D45" s="142" t="s">
        <v>403</v>
      </c>
      <c r="E45" s="143" t="s">
        <v>425</v>
      </c>
      <c r="F45" s="143" t="s">
        <v>481</v>
      </c>
      <c r="G45" s="143" t="s">
        <v>482</v>
      </c>
      <c r="H45" s="144" t="s">
        <v>56</v>
      </c>
      <c r="I45" s="78"/>
      <c r="J45" s="80"/>
      <c r="K45" s="144"/>
      <c r="L45" s="80"/>
      <c r="M45" s="80"/>
      <c r="N45" s="144"/>
      <c r="O45" s="146"/>
      <c r="P45" s="147"/>
      <c r="Q45" s="151"/>
      <c r="R45" s="151"/>
    </row>
    <row r="46" ht="54.95" customHeight="1" spans="1:18">
      <c r="A46" s="75">
        <v>49</v>
      </c>
      <c r="B46" s="80" t="s">
        <v>30</v>
      </c>
      <c r="C46" s="9" t="s">
        <v>403</v>
      </c>
      <c r="D46" s="142" t="s">
        <v>403</v>
      </c>
      <c r="E46" s="143" t="s">
        <v>451</v>
      </c>
      <c r="F46" s="143" t="s">
        <v>483</v>
      </c>
      <c r="G46" s="143" t="s">
        <v>484</v>
      </c>
      <c r="H46" s="144" t="s">
        <v>56</v>
      </c>
      <c r="I46" s="78"/>
      <c r="J46" s="144"/>
      <c r="K46" s="144"/>
      <c r="L46" s="80"/>
      <c r="M46" s="144"/>
      <c r="N46" s="144"/>
      <c r="O46" s="146"/>
      <c r="P46" s="147"/>
      <c r="Q46" s="151"/>
      <c r="R46" s="151"/>
    </row>
    <row r="47" ht="45.95" customHeight="1" spans="1:18">
      <c r="A47" s="75">
        <v>50</v>
      </c>
      <c r="B47" s="80" t="s">
        <v>30</v>
      </c>
      <c r="C47" s="9" t="s">
        <v>403</v>
      </c>
      <c r="D47" s="142" t="s">
        <v>403</v>
      </c>
      <c r="E47" s="143" t="s">
        <v>425</v>
      </c>
      <c r="F47" s="143" t="s">
        <v>485</v>
      </c>
      <c r="G47" s="143" t="s">
        <v>486</v>
      </c>
      <c r="H47" s="144" t="s">
        <v>56</v>
      </c>
      <c r="I47" s="78"/>
      <c r="J47" s="80"/>
      <c r="K47" s="144"/>
      <c r="L47" s="80"/>
      <c r="M47" s="80"/>
      <c r="N47" s="144"/>
      <c r="O47" s="146"/>
      <c r="P47" s="147"/>
      <c r="Q47" s="151"/>
      <c r="R47" s="151"/>
    </row>
    <row r="48" ht="68.1" customHeight="1" spans="1:18">
      <c r="A48" s="75">
        <v>51</v>
      </c>
      <c r="B48" s="80" t="s">
        <v>30</v>
      </c>
      <c r="C48" s="9" t="s">
        <v>403</v>
      </c>
      <c r="D48" s="142" t="s">
        <v>403</v>
      </c>
      <c r="E48" s="143" t="s">
        <v>487</v>
      </c>
      <c r="F48" s="143" t="s">
        <v>488</v>
      </c>
      <c r="G48" s="143" t="s">
        <v>489</v>
      </c>
      <c r="H48" s="144" t="s">
        <v>56</v>
      </c>
      <c r="I48" s="78"/>
      <c r="J48" s="80"/>
      <c r="K48" s="144"/>
      <c r="L48" s="80"/>
      <c r="M48" s="144"/>
      <c r="N48" s="144"/>
      <c r="O48" s="146"/>
      <c r="P48" s="147"/>
      <c r="Q48" s="151"/>
      <c r="R48" s="151"/>
    </row>
    <row r="49" ht="68.1" customHeight="1" spans="1:18">
      <c r="A49" s="75">
        <v>52</v>
      </c>
      <c r="B49" s="80" t="s">
        <v>30</v>
      </c>
      <c r="C49" s="9" t="s">
        <v>403</v>
      </c>
      <c r="D49" s="142" t="s">
        <v>403</v>
      </c>
      <c r="E49" s="143" t="s">
        <v>490</v>
      </c>
      <c r="F49" s="143" t="s">
        <v>491</v>
      </c>
      <c r="G49" s="143" t="s">
        <v>492</v>
      </c>
      <c r="H49" s="144" t="s">
        <v>56</v>
      </c>
      <c r="I49" s="78"/>
      <c r="J49" s="80"/>
      <c r="K49" s="144"/>
      <c r="L49" s="80"/>
      <c r="M49" s="80"/>
      <c r="N49" s="144"/>
      <c r="O49" s="146"/>
      <c r="P49" s="147"/>
      <c r="Q49" s="151"/>
      <c r="R49" s="151"/>
    </row>
    <row r="50" ht="68.1" customHeight="1" spans="1:18">
      <c r="A50" s="75">
        <v>53</v>
      </c>
      <c r="B50" s="80" t="s">
        <v>30</v>
      </c>
      <c r="C50" s="9" t="s">
        <v>403</v>
      </c>
      <c r="D50" s="142" t="s">
        <v>403</v>
      </c>
      <c r="E50" s="143" t="s">
        <v>487</v>
      </c>
      <c r="F50" s="143" t="s">
        <v>493</v>
      </c>
      <c r="G50" s="143" t="s">
        <v>489</v>
      </c>
      <c r="H50" s="144" t="s">
        <v>56</v>
      </c>
      <c r="I50" s="78"/>
      <c r="J50" s="80"/>
      <c r="K50" s="144"/>
      <c r="L50" s="80"/>
      <c r="M50" s="80"/>
      <c r="N50" s="144"/>
      <c r="O50" s="146"/>
      <c r="P50" s="147"/>
      <c r="Q50" s="151"/>
      <c r="R50" s="151"/>
    </row>
    <row r="51" ht="68.1" customHeight="1" spans="1:18">
      <c r="A51" s="75">
        <v>54</v>
      </c>
      <c r="B51" s="80" t="s">
        <v>30</v>
      </c>
      <c r="C51" s="9" t="s">
        <v>403</v>
      </c>
      <c r="D51" s="142" t="s">
        <v>403</v>
      </c>
      <c r="E51" s="143" t="s">
        <v>490</v>
      </c>
      <c r="F51" s="143" t="s">
        <v>494</v>
      </c>
      <c r="G51" s="143" t="s">
        <v>495</v>
      </c>
      <c r="H51" s="144" t="s">
        <v>56</v>
      </c>
      <c r="I51" s="78"/>
      <c r="J51" s="80"/>
      <c r="K51" s="144"/>
      <c r="L51" s="80"/>
      <c r="M51" s="80"/>
      <c r="N51" s="144"/>
      <c r="O51" s="146"/>
      <c r="P51" s="147"/>
      <c r="Q51" s="151"/>
      <c r="R51" s="151"/>
    </row>
    <row r="52" ht="45.95" customHeight="1" spans="1:18">
      <c r="A52" s="75">
        <v>55</v>
      </c>
      <c r="B52" s="80" t="s">
        <v>30</v>
      </c>
      <c r="C52" s="9" t="s">
        <v>403</v>
      </c>
      <c r="D52" s="142" t="s">
        <v>403</v>
      </c>
      <c r="E52" s="143" t="s">
        <v>425</v>
      </c>
      <c r="F52" s="143" t="s">
        <v>496</v>
      </c>
      <c r="G52" s="143" t="s">
        <v>497</v>
      </c>
      <c r="H52" s="144" t="s">
        <v>56</v>
      </c>
      <c r="I52" s="78"/>
      <c r="J52" s="80"/>
      <c r="K52" s="144"/>
      <c r="L52" s="80"/>
      <c r="M52" s="80"/>
      <c r="N52" s="144"/>
      <c r="O52" s="146"/>
      <c r="P52" s="147"/>
      <c r="Q52" s="151"/>
      <c r="R52" s="151"/>
    </row>
    <row r="53" ht="68.1" customHeight="1" spans="1:18">
      <c r="A53" s="75">
        <v>56</v>
      </c>
      <c r="B53" s="80" t="s">
        <v>30</v>
      </c>
      <c r="C53" s="9" t="s">
        <v>403</v>
      </c>
      <c r="D53" s="142" t="s">
        <v>403</v>
      </c>
      <c r="E53" s="143" t="s">
        <v>490</v>
      </c>
      <c r="F53" s="143" t="s">
        <v>494</v>
      </c>
      <c r="G53" s="143" t="s">
        <v>498</v>
      </c>
      <c r="H53" s="144" t="s">
        <v>56</v>
      </c>
      <c r="I53" s="78"/>
      <c r="J53" s="80"/>
      <c r="K53" s="144"/>
      <c r="L53" s="80"/>
      <c r="M53" s="80"/>
      <c r="N53" s="144"/>
      <c r="O53" s="146"/>
      <c r="P53" s="147"/>
      <c r="Q53" s="151"/>
      <c r="R53" s="151"/>
    </row>
    <row r="54" ht="45.95" customHeight="1" spans="1:18">
      <c r="A54" s="75">
        <v>57</v>
      </c>
      <c r="B54" s="80" t="s">
        <v>30</v>
      </c>
      <c r="C54" s="9" t="s">
        <v>403</v>
      </c>
      <c r="D54" s="142" t="s">
        <v>403</v>
      </c>
      <c r="E54" s="143" t="s">
        <v>425</v>
      </c>
      <c r="F54" s="143" t="s">
        <v>499</v>
      </c>
      <c r="G54" s="143" t="s">
        <v>500</v>
      </c>
      <c r="H54" s="144" t="s">
        <v>56</v>
      </c>
      <c r="I54" s="78"/>
      <c r="J54" s="80"/>
      <c r="K54" s="144"/>
      <c r="L54" s="80"/>
      <c r="M54" s="80"/>
      <c r="N54" s="144"/>
      <c r="O54" s="146"/>
      <c r="P54" s="147"/>
      <c r="Q54" s="151"/>
      <c r="R54" s="151"/>
    </row>
    <row r="55" ht="68.1" customHeight="1" spans="1:18">
      <c r="A55" s="75">
        <v>58</v>
      </c>
      <c r="B55" s="80" t="s">
        <v>30</v>
      </c>
      <c r="C55" s="9" t="s">
        <v>403</v>
      </c>
      <c r="D55" s="142" t="s">
        <v>403</v>
      </c>
      <c r="E55" s="143" t="s">
        <v>490</v>
      </c>
      <c r="F55" s="143" t="s">
        <v>501</v>
      </c>
      <c r="G55" s="143" t="s">
        <v>498</v>
      </c>
      <c r="H55" s="144" t="s">
        <v>56</v>
      </c>
      <c r="I55" s="78"/>
      <c r="J55" s="80"/>
      <c r="K55" s="144"/>
      <c r="L55" s="80"/>
      <c r="M55" s="80"/>
      <c r="N55" s="144"/>
      <c r="O55" s="146"/>
      <c r="P55" s="147"/>
      <c r="Q55" s="151"/>
      <c r="R55" s="151"/>
    </row>
    <row r="56" ht="45.95" customHeight="1" spans="1:18">
      <c r="A56" s="75">
        <v>59</v>
      </c>
      <c r="B56" s="80" t="s">
        <v>30</v>
      </c>
      <c r="C56" s="9" t="s">
        <v>403</v>
      </c>
      <c r="D56" s="142" t="s">
        <v>403</v>
      </c>
      <c r="E56" s="143" t="s">
        <v>425</v>
      </c>
      <c r="F56" s="143" t="s">
        <v>502</v>
      </c>
      <c r="G56" s="143" t="s">
        <v>503</v>
      </c>
      <c r="H56" s="144" t="s">
        <v>56</v>
      </c>
      <c r="I56" s="78"/>
      <c r="J56" s="80"/>
      <c r="K56" s="144"/>
      <c r="L56" s="80"/>
      <c r="M56" s="80"/>
      <c r="N56" s="144"/>
      <c r="O56" s="146"/>
      <c r="P56" s="147"/>
      <c r="Q56" s="151"/>
      <c r="R56" s="151"/>
    </row>
    <row r="57" ht="68.1" customHeight="1" spans="1:18">
      <c r="A57" s="75">
        <v>60</v>
      </c>
      <c r="B57" s="80" t="s">
        <v>30</v>
      </c>
      <c r="C57" s="9" t="s">
        <v>403</v>
      </c>
      <c r="D57" s="142" t="s">
        <v>403</v>
      </c>
      <c r="E57" s="143" t="s">
        <v>490</v>
      </c>
      <c r="F57" s="143" t="s">
        <v>494</v>
      </c>
      <c r="G57" s="143" t="s">
        <v>498</v>
      </c>
      <c r="H57" s="144" t="s">
        <v>56</v>
      </c>
      <c r="I57" s="78"/>
      <c r="J57" s="80"/>
      <c r="K57" s="144"/>
      <c r="L57" s="80"/>
      <c r="M57" s="80"/>
      <c r="N57" s="144"/>
      <c r="O57" s="146"/>
      <c r="P57" s="147"/>
      <c r="Q57" s="151"/>
      <c r="R57" s="151"/>
    </row>
    <row r="58" ht="45.95" customHeight="1" spans="1:18">
      <c r="A58" s="75">
        <v>61</v>
      </c>
      <c r="B58" s="80" t="s">
        <v>30</v>
      </c>
      <c r="C58" s="9" t="s">
        <v>403</v>
      </c>
      <c r="D58" s="142" t="s">
        <v>403</v>
      </c>
      <c r="E58" s="143" t="s">
        <v>425</v>
      </c>
      <c r="F58" s="143" t="s">
        <v>504</v>
      </c>
      <c r="G58" s="143" t="s">
        <v>505</v>
      </c>
      <c r="H58" s="144" t="s">
        <v>56</v>
      </c>
      <c r="I58" s="78"/>
      <c r="J58" s="80"/>
      <c r="K58" s="144"/>
      <c r="L58" s="80"/>
      <c r="M58" s="80"/>
      <c r="N58" s="144"/>
      <c r="O58" s="146"/>
      <c r="P58" s="147"/>
      <c r="Q58" s="151"/>
      <c r="R58" s="151"/>
    </row>
    <row r="59" ht="68.1" customHeight="1" spans="1:18">
      <c r="A59" s="75">
        <v>62</v>
      </c>
      <c r="B59" s="80" t="s">
        <v>30</v>
      </c>
      <c r="C59" s="9" t="s">
        <v>403</v>
      </c>
      <c r="D59" s="142" t="s">
        <v>403</v>
      </c>
      <c r="E59" s="143" t="s">
        <v>490</v>
      </c>
      <c r="F59" s="143" t="s">
        <v>494</v>
      </c>
      <c r="G59" s="143" t="s">
        <v>498</v>
      </c>
      <c r="H59" s="144" t="s">
        <v>56</v>
      </c>
      <c r="I59" s="78"/>
      <c r="J59" s="80"/>
      <c r="K59" s="144"/>
      <c r="L59" s="80"/>
      <c r="M59" s="80"/>
      <c r="N59" s="144"/>
      <c r="O59" s="146"/>
      <c r="P59" s="147"/>
      <c r="Q59" s="151"/>
      <c r="R59" s="151"/>
    </row>
    <row r="60" ht="45.95" customHeight="1" spans="1:18">
      <c r="A60" s="75">
        <v>63</v>
      </c>
      <c r="B60" s="80" t="s">
        <v>30</v>
      </c>
      <c r="C60" s="9" t="s">
        <v>403</v>
      </c>
      <c r="D60" s="142" t="s">
        <v>403</v>
      </c>
      <c r="E60" s="143" t="s">
        <v>425</v>
      </c>
      <c r="F60" s="143" t="s">
        <v>506</v>
      </c>
      <c r="G60" s="143" t="s">
        <v>507</v>
      </c>
      <c r="H60" s="144" t="s">
        <v>56</v>
      </c>
      <c r="I60" s="78"/>
      <c r="J60" s="80"/>
      <c r="K60" s="144"/>
      <c r="L60" s="80"/>
      <c r="M60" s="80"/>
      <c r="N60" s="144"/>
      <c r="O60" s="146"/>
      <c r="P60" s="147"/>
      <c r="Q60" s="151"/>
      <c r="R60" s="151"/>
    </row>
    <row r="61" ht="68.1" customHeight="1" spans="1:18">
      <c r="A61" s="75">
        <v>64</v>
      </c>
      <c r="B61" s="80" t="s">
        <v>30</v>
      </c>
      <c r="C61" s="9" t="s">
        <v>403</v>
      </c>
      <c r="D61" s="142" t="s">
        <v>403</v>
      </c>
      <c r="E61" s="143" t="s">
        <v>490</v>
      </c>
      <c r="F61" s="143" t="s">
        <v>494</v>
      </c>
      <c r="G61" s="143" t="s">
        <v>498</v>
      </c>
      <c r="H61" s="144" t="s">
        <v>56</v>
      </c>
      <c r="I61" s="78"/>
      <c r="J61" s="80"/>
      <c r="K61" s="144"/>
      <c r="L61" s="80"/>
      <c r="M61" s="80"/>
      <c r="N61" s="144"/>
      <c r="O61" s="146"/>
      <c r="P61" s="147"/>
      <c r="Q61" s="151"/>
      <c r="R61" s="151"/>
    </row>
    <row r="62" ht="45.95" customHeight="1" spans="1:18">
      <c r="A62" s="75">
        <v>65</v>
      </c>
      <c r="B62" s="80" t="s">
        <v>30</v>
      </c>
      <c r="C62" s="9" t="s">
        <v>403</v>
      </c>
      <c r="D62" s="142" t="s">
        <v>403</v>
      </c>
      <c r="E62" s="143" t="s">
        <v>425</v>
      </c>
      <c r="F62" s="143" t="s">
        <v>508</v>
      </c>
      <c r="G62" s="143" t="s">
        <v>509</v>
      </c>
      <c r="H62" s="144" t="s">
        <v>56</v>
      </c>
      <c r="I62" s="78"/>
      <c r="J62" s="80"/>
      <c r="K62" s="144"/>
      <c r="L62" s="80"/>
      <c r="M62" s="148"/>
      <c r="N62" s="144"/>
      <c r="O62" s="146"/>
      <c r="P62" s="147"/>
      <c r="Q62" s="151"/>
      <c r="R62" s="151"/>
    </row>
    <row r="63" ht="98.25" customHeight="1" spans="1:18">
      <c r="A63" s="75">
        <v>66</v>
      </c>
      <c r="B63" s="80" t="s">
        <v>30</v>
      </c>
      <c r="C63" s="9" t="s">
        <v>403</v>
      </c>
      <c r="D63" s="142" t="s">
        <v>403</v>
      </c>
      <c r="E63" s="143" t="s">
        <v>425</v>
      </c>
      <c r="F63" s="143" t="s">
        <v>510</v>
      </c>
      <c r="G63" s="143" t="s">
        <v>511</v>
      </c>
      <c r="H63" s="144" t="s">
        <v>230</v>
      </c>
      <c r="I63" s="78" t="s">
        <v>17</v>
      </c>
      <c r="J63" s="144"/>
      <c r="K63" s="80"/>
      <c r="L63" s="80"/>
      <c r="M63" s="144"/>
      <c r="N63" s="144"/>
      <c r="O63" s="146"/>
      <c r="P63" s="147"/>
      <c r="Q63" s="151"/>
      <c r="R63" s="151"/>
    </row>
    <row r="64" ht="98.25" customHeight="1" spans="1:18">
      <c r="A64" s="75">
        <v>67</v>
      </c>
      <c r="B64" s="80" t="s">
        <v>30</v>
      </c>
      <c r="C64" s="9" t="s">
        <v>403</v>
      </c>
      <c r="D64" s="142" t="s">
        <v>403</v>
      </c>
      <c r="E64" s="143" t="s">
        <v>425</v>
      </c>
      <c r="F64" s="143" t="s">
        <v>512</v>
      </c>
      <c r="G64" s="143" t="s">
        <v>513</v>
      </c>
      <c r="H64" s="144" t="s">
        <v>230</v>
      </c>
      <c r="I64" s="78" t="s">
        <v>17</v>
      </c>
      <c r="J64" s="144"/>
      <c r="K64" s="144"/>
      <c r="L64" s="80"/>
      <c r="M64" s="144"/>
      <c r="N64" s="144"/>
      <c r="O64" s="146"/>
      <c r="P64" s="147"/>
      <c r="Q64" s="151"/>
      <c r="R64" s="151"/>
    </row>
    <row r="65" ht="98.25" customHeight="1" spans="1:18">
      <c r="A65" s="75">
        <v>68</v>
      </c>
      <c r="B65" s="80" t="s">
        <v>30</v>
      </c>
      <c r="C65" s="9" t="s">
        <v>403</v>
      </c>
      <c r="D65" s="142" t="s">
        <v>403</v>
      </c>
      <c r="E65" s="143" t="s">
        <v>425</v>
      </c>
      <c r="F65" s="143" t="s">
        <v>514</v>
      </c>
      <c r="G65" s="143" t="s">
        <v>515</v>
      </c>
      <c r="H65" s="144" t="s">
        <v>230</v>
      </c>
      <c r="I65" s="78" t="s">
        <v>17</v>
      </c>
      <c r="J65" s="80"/>
      <c r="K65" s="144"/>
      <c r="L65" s="80"/>
      <c r="M65" s="80"/>
      <c r="N65" s="144"/>
      <c r="O65" s="146"/>
      <c r="P65" s="147"/>
      <c r="Q65" s="151"/>
      <c r="R65" s="151"/>
    </row>
    <row r="66" ht="98.25" customHeight="1" spans="1:18">
      <c r="A66" s="75">
        <v>69</v>
      </c>
      <c r="B66" s="80" t="s">
        <v>30</v>
      </c>
      <c r="C66" s="9" t="s">
        <v>403</v>
      </c>
      <c r="D66" s="142" t="s">
        <v>403</v>
      </c>
      <c r="E66" s="143" t="s">
        <v>425</v>
      </c>
      <c r="F66" s="143" t="s">
        <v>512</v>
      </c>
      <c r="G66" s="143" t="s">
        <v>513</v>
      </c>
      <c r="H66" s="144" t="s">
        <v>230</v>
      </c>
      <c r="I66" s="78" t="s">
        <v>17</v>
      </c>
      <c r="J66" s="144"/>
      <c r="K66" s="144"/>
      <c r="L66" s="80"/>
      <c r="M66" s="144"/>
      <c r="N66" s="144"/>
      <c r="O66" s="146"/>
      <c r="P66" s="147"/>
      <c r="Q66" s="151"/>
      <c r="R66" s="151"/>
    </row>
    <row r="67" ht="98.25" customHeight="1" spans="1:18">
      <c r="A67" s="75">
        <v>70</v>
      </c>
      <c r="B67" s="80" t="s">
        <v>30</v>
      </c>
      <c r="C67" s="9" t="s">
        <v>403</v>
      </c>
      <c r="D67" s="142" t="s">
        <v>403</v>
      </c>
      <c r="E67" s="143" t="s">
        <v>425</v>
      </c>
      <c r="F67" s="143" t="s">
        <v>516</v>
      </c>
      <c r="G67" s="143" t="s">
        <v>517</v>
      </c>
      <c r="H67" s="144" t="s">
        <v>230</v>
      </c>
      <c r="I67" s="78" t="s">
        <v>17</v>
      </c>
      <c r="J67" s="144"/>
      <c r="K67" s="144"/>
      <c r="L67" s="80"/>
      <c r="M67" s="144"/>
      <c r="N67" s="144"/>
      <c r="O67" s="146"/>
      <c r="P67" s="147"/>
      <c r="Q67" s="151"/>
      <c r="R67" s="151"/>
    </row>
    <row r="68" ht="98.25" customHeight="1" spans="1:18">
      <c r="A68" s="75">
        <v>71</v>
      </c>
      <c r="B68" s="80" t="s">
        <v>30</v>
      </c>
      <c r="C68" s="9" t="s">
        <v>403</v>
      </c>
      <c r="D68" s="142" t="s">
        <v>403</v>
      </c>
      <c r="E68" s="143" t="s">
        <v>425</v>
      </c>
      <c r="F68" s="143" t="s">
        <v>512</v>
      </c>
      <c r="G68" s="143" t="s">
        <v>513</v>
      </c>
      <c r="H68" s="144" t="s">
        <v>230</v>
      </c>
      <c r="I68" s="78" t="s">
        <v>17</v>
      </c>
      <c r="J68" s="144"/>
      <c r="K68" s="144"/>
      <c r="L68" s="80"/>
      <c r="M68" s="144"/>
      <c r="N68" s="144"/>
      <c r="O68" s="146"/>
      <c r="P68" s="147"/>
      <c r="Q68" s="151"/>
      <c r="R68" s="151"/>
    </row>
    <row r="69" ht="98.25" customHeight="1" spans="1:18">
      <c r="A69" s="75">
        <v>72</v>
      </c>
      <c r="B69" s="80" t="s">
        <v>30</v>
      </c>
      <c r="C69" s="9" t="s">
        <v>403</v>
      </c>
      <c r="D69" s="142" t="s">
        <v>403</v>
      </c>
      <c r="E69" s="143" t="s">
        <v>425</v>
      </c>
      <c r="F69" s="143" t="s">
        <v>518</v>
      </c>
      <c r="G69" s="143" t="s">
        <v>519</v>
      </c>
      <c r="H69" s="144" t="s">
        <v>230</v>
      </c>
      <c r="I69" s="78" t="s">
        <v>17</v>
      </c>
      <c r="J69" s="144"/>
      <c r="K69" s="144"/>
      <c r="L69" s="80"/>
      <c r="M69" s="144"/>
      <c r="N69" s="144"/>
      <c r="O69" s="146"/>
      <c r="P69" s="147"/>
      <c r="Q69" s="151"/>
      <c r="R69" s="151"/>
    </row>
    <row r="70" ht="45.95" customHeight="1" spans="1:18">
      <c r="A70" s="75">
        <v>73</v>
      </c>
      <c r="B70" s="80" t="s">
        <v>30</v>
      </c>
      <c r="C70" s="9" t="s">
        <v>403</v>
      </c>
      <c r="D70" s="142" t="s">
        <v>403</v>
      </c>
      <c r="E70" s="143" t="s">
        <v>425</v>
      </c>
      <c r="F70" s="143" t="s">
        <v>520</v>
      </c>
      <c r="G70" s="143" t="s">
        <v>521</v>
      </c>
      <c r="H70" s="144" t="s">
        <v>56</v>
      </c>
      <c r="I70" s="78"/>
      <c r="J70" s="144"/>
      <c r="K70" s="144"/>
      <c r="L70" s="80"/>
      <c r="M70" s="144"/>
      <c r="N70" s="144"/>
      <c r="O70" s="146"/>
      <c r="P70" s="147"/>
      <c r="Q70" s="151"/>
      <c r="R70" s="151"/>
    </row>
    <row r="71" ht="45.95" customHeight="1" spans="1:18">
      <c r="A71" s="75">
        <v>74</v>
      </c>
      <c r="B71" s="80" t="s">
        <v>30</v>
      </c>
      <c r="C71" s="9" t="s">
        <v>403</v>
      </c>
      <c r="D71" s="142" t="s">
        <v>403</v>
      </c>
      <c r="E71" s="143" t="s">
        <v>522</v>
      </c>
      <c r="F71" s="143" t="s">
        <v>523</v>
      </c>
      <c r="G71" s="143" t="s">
        <v>524</v>
      </c>
      <c r="H71" s="144" t="s">
        <v>56</v>
      </c>
      <c r="I71" s="78"/>
      <c r="J71" s="144"/>
      <c r="K71" s="144"/>
      <c r="L71" s="80"/>
      <c r="M71" s="144"/>
      <c r="N71" s="144"/>
      <c r="O71" s="146"/>
      <c r="P71" s="147"/>
      <c r="Q71" s="151"/>
      <c r="R71" s="151"/>
    </row>
    <row r="72" ht="45.95" customHeight="1" spans="1:18">
      <c r="A72" s="75">
        <v>75</v>
      </c>
      <c r="B72" s="80" t="s">
        <v>30</v>
      </c>
      <c r="C72" s="9" t="s">
        <v>403</v>
      </c>
      <c r="D72" s="142" t="s">
        <v>403</v>
      </c>
      <c r="E72" s="143" t="s">
        <v>522</v>
      </c>
      <c r="F72" s="143" t="s">
        <v>525</v>
      </c>
      <c r="G72" s="143" t="s">
        <v>526</v>
      </c>
      <c r="H72" s="144" t="s">
        <v>56</v>
      </c>
      <c r="I72" s="78"/>
      <c r="J72" s="144"/>
      <c r="K72" s="144"/>
      <c r="L72" s="80"/>
      <c r="M72" s="144"/>
      <c r="N72" s="144"/>
      <c r="O72" s="146"/>
      <c r="P72" s="147"/>
      <c r="Q72" s="151"/>
      <c r="R72" s="151"/>
    </row>
    <row r="73" ht="45.95" customHeight="1" spans="1:18">
      <c r="A73" s="75">
        <v>76</v>
      </c>
      <c r="B73" s="80" t="s">
        <v>30</v>
      </c>
      <c r="C73" s="9" t="s">
        <v>403</v>
      </c>
      <c r="D73" s="142" t="s">
        <v>403</v>
      </c>
      <c r="E73" s="143" t="s">
        <v>425</v>
      </c>
      <c r="F73" s="143" t="s">
        <v>527</v>
      </c>
      <c r="G73" s="143" t="s">
        <v>528</v>
      </c>
      <c r="H73" s="144" t="s">
        <v>56</v>
      </c>
      <c r="I73" s="78"/>
      <c r="J73" s="144"/>
      <c r="K73" s="144"/>
      <c r="L73" s="80"/>
      <c r="M73" s="144"/>
      <c r="N73" s="144"/>
      <c r="O73" s="146"/>
      <c r="P73" s="147"/>
      <c r="Q73" s="151"/>
      <c r="R73" s="151"/>
    </row>
    <row r="74" ht="45.95" customHeight="1" spans="1:18">
      <c r="A74" s="75">
        <v>77</v>
      </c>
      <c r="B74" s="80" t="s">
        <v>30</v>
      </c>
      <c r="C74" s="9" t="s">
        <v>403</v>
      </c>
      <c r="D74" s="142" t="s">
        <v>403</v>
      </c>
      <c r="E74" s="143" t="s">
        <v>522</v>
      </c>
      <c r="F74" s="143" t="s">
        <v>529</v>
      </c>
      <c r="G74" s="143" t="s">
        <v>526</v>
      </c>
      <c r="H74" s="144" t="s">
        <v>56</v>
      </c>
      <c r="I74" s="78"/>
      <c r="J74" s="144"/>
      <c r="K74" s="144"/>
      <c r="L74" s="80"/>
      <c r="M74" s="144"/>
      <c r="N74" s="144"/>
      <c r="O74" s="146"/>
      <c r="P74" s="147"/>
      <c r="Q74" s="151"/>
      <c r="R74" s="151"/>
    </row>
    <row r="75" ht="45.95" customHeight="1" spans="1:18">
      <c r="A75" s="75">
        <v>78</v>
      </c>
      <c r="B75" s="80" t="s">
        <v>30</v>
      </c>
      <c r="C75" s="9" t="s">
        <v>403</v>
      </c>
      <c r="D75" s="142" t="s">
        <v>403</v>
      </c>
      <c r="E75" s="143" t="s">
        <v>425</v>
      </c>
      <c r="F75" s="143" t="s">
        <v>530</v>
      </c>
      <c r="G75" s="143" t="s">
        <v>531</v>
      </c>
      <c r="H75" s="144" t="s">
        <v>56</v>
      </c>
      <c r="I75" s="78"/>
      <c r="J75" s="144"/>
      <c r="K75" s="144"/>
      <c r="L75" s="80"/>
      <c r="M75" s="144"/>
      <c r="N75" s="144"/>
      <c r="O75" s="146"/>
      <c r="P75" s="147"/>
      <c r="Q75" s="151"/>
      <c r="R75" s="151"/>
    </row>
    <row r="76" ht="45.95" customHeight="1" spans="1:18">
      <c r="A76" s="75">
        <v>79</v>
      </c>
      <c r="B76" s="80" t="s">
        <v>30</v>
      </c>
      <c r="C76" s="9" t="s">
        <v>403</v>
      </c>
      <c r="D76" s="142" t="s">
        <v>403</v>
      </c>
      <c r="E76" s="143" t="s">
        <v>522</v>
      </c>
      <c r="F76" s="143" t="s">
        <v>529</v>
      </c>
      <c r="G76" s="143" t="s">
        <v>526</v>
      </c>
      <c r="H76" s="144" t="s">
        <v>56</v>
      </c>
      <c r="I76" s="78"/>
      <c r="J76" s="144"/>
      <c r="K76" s="144"/>
      <c r="L76" s="80"/>
      <c r="M76" s="144"/>
      <c r="N76" s="144"/>
      <c r="O76" s="146"/>
      <c r="P76" s="147"/>
      <c r="Q76" s="151"/>
      <c r="R76" s="151"/>
    </row>
    <row r="77" ht="45.95" customHeight="1" spans="1:18">
      <c r="A77" s="75">
        <v>80</v>
      </c>
      <c r="B77" s="80" t="s">
        <v>30</v>
      </c>
      <c r="C77" s="9" t="s">
        <v>403</v>
      </c>
      <c r="D77" s="142" t="s">
        <v>403</v>
      </c>
      <c r="E77" s="143" t="s">
        <v>425</v>
      </c>
      <c r="F77" s="143" t="s">
        <v>532</v>
      </c>
      <c r="G77" s="143" t="s">
        <v>531</v>
      </c>
      <c r="H77" s="144" t="s">
        <v>56</v>
      </c>
      <c r="I77" s="78"/>
      <c r="J77" s="144"/>
      <c r="K77" s="144"/>
      <c r="L77" s="80"/>
      <c r="M77" s="144"/>
      <c r="N77" s="144"/>
      <c r="O77" s="146"/>
      <c r="P77" s="147"/>
      <c r="Q77" s="151"/>
      <c r="R77" s="151"/>
    </row>
    <row r="78" ht="98.25" customHeight="1" spans="1:18">
      <c r="A78" s="75">
        <v>81</v>
      </c>
      <c r="B78" s="80" t="s">
        <v>30</v>
      </c>
      <c r="C78" s="9" t="s">
        <v>403</v>
      </c>
      <c r="D78" s="142" t="s">
        <v>403</v>
      </c>
      <c r="E78" s="143" t="s">
        <v>490</v>
      </c>
      <c r="F78" s="143" t="s">
        <v>533</v>
      </c>
      <c r="G78" s="143" t="s">
        <v>534</v>
      </c>
      <c r="H78" s="144" t="s">
        <v>230</v>
      </c>
      <c r="I78" s="78" t="s">
        <v>17</v>
      </c>
      <c r="J78" s="144"/>
      <c r="K78" s="144"/>
      <c r="L78" s="80"/>
      <c r="M78" s="148"/>
      <c r="N78" s="144"/>
      <c r="O78" s="146"/>
      <c r="P78" s="147"/>
      <c r="Q78" s="151"/>
      <c r="R78" s="151"/>
    </row>
    <row r="79" ht="68.1" customHeight="1" spans="1:18">
      <c r="A79" s="75">
        <v>82</v>
      </c>
      <c r="B79" s="80" t="s">
        <v>30</v>
      </c>
      <c r="C79" s="9" t="s">
        <v>403</v>
      </c>
      <c r="D79" s="142" t="s">
        <v>403</v>
      </c>
      <c r="E79" s="143" t="s">
        <v>490</v>
      </c>
      <c r="F79" s="143" t="s">
        <v>535</v>
      </c>
      <c r="G79" s="143" t="s">
        <v>536</v>
      </c>
      <c r="H79" s="144" t="s">
        <v>56</v>
      </c>
      <c r="I79" s="78"/>
      <c r="J79" s="144"/>
      <c r="K79" s="144"/>
      <c r="L79" s="80"/>
      <c r="M79" s="144"/>
      <c r="N79" s="144"/>
      <c r="O79" s="146"/>
      <c r="P79" s="147"/>
      <c r="Q79" s="151"/>
      <c r="R79" s="151"/>
    </row>
    <row r="80" ht="45.95" customHeight="1" spans="1:18">
      <c r="A80" s="75">
        <v>83</v>
      </c>
      <c r="B80" s="80" t="s">
        <v>30</v>
      </c>
      <c r="C80" s="9" t="s">
        <v>403</v>
      </c>
      <c r="D80" s="142" t="s">
        <v>403</v>
      </c>
      <c r="E80" s="143" t="s">
        <v>425</v>
      </c>
      <c r="F80" s="143" t="s">
        <v>537</v>
      </c>
      <c r="G80" s="143" t="s">
        <v>538</v>
      </c>
      <c r="H80" s="144" t="s">
        <v>56</v>
      </c>
      <c r="I80" s="78"/>
      <c r="J80" s="144"/>
      <c r="K80" s="144"/>
      <c r="L80" s="80"/>
      <c r="M80" s="144"/>
      <c r="N80" s="144"/>
      <c r="O80" s="146"/>
      <c r="P80" s="147"/>
      <c r="Q80" s="151"/>
      <c r="R80" s="151"/>
    </row>
    <row r="81" ht="68.1" customHeight="1" spans="1:18">
      <c r="A81" s="75">
        <v>84</v>
      </c>
      <c r="B81" s="80" t="s">
        <v>30</v>
      </c>
      <c r="C81" s="9" t="s">
        <v>403</v>
      </c>
      <c r="D81" s="142" t="s">
        <v>403</v>
      </c>
      <c r="E81" s="143" t="s">
        <v>490</v>
      </c>
      <c r="F81" s="143" t="s">
        <v>539</v>
      </c>
      <c r="G81" s="143" t="s">
        <v>540</v>
      </c>
      <c r="H81" s="144" t="s">
        <v>56</v>
      </c>
      <c r="I81" s="78"/>
      <c r="J81" s="144"/>
      <c r="K81" s="144"/>
      <c r="L81" s="80"/>
      <c r="M81" s="148"/>
      <c r="N81" s="144"/>
      <c r="O81" s="146"/>
      <c r="P81" s="147"/>
      <c r="Q81" s="151"/>
      <c r="R81" s="151"/>
    </row>
    <row r="82" ht="45.95" customHeight="1" spans="1:18">
      <c r="A82" s="75">
        <v>85</v>
      </c>
      <c r="B82" s="80" t="s">
        <v>30</v>
      </c>
      <c r="C82" s="9" t="s">
        <v>403</v>
      </c>
      <c r="D82" s="142" t="s">
        <v>403</v>
      </c>
      <c r="E82" s="143" t="s">
        <v>425</v>
      </c>
      <c r="F82" s="143" t="s">
        <v>541</v>
      </c>
      <c r="G82" s="143" t="s">
        <v>542</v>
      </c>
      <c r="H82" s="144" t="s">
        <v>56</v>
      </c>
      <c r="I82" s="78"/>
      <c r="J82" s="144"/>
      <c r="K82" s="144"/>
      <c r="L82" s="144"/>
      <c r="M82" s="148"/>
      <c r="N82" s="144"/>
      <c r="O82" s="146"/>
      <c r="P82" s="147"/>
      <c r="Q82" s="151"/>
      <c r="R82" s="151"/>
    </row>
    <row r="83" ht="68.1" customHeight="1" spans="1:18">
      <c r="A83" s="75">
        <v>86</v>
      </c>
      <c r="B83" s="80" t="s">
        <v>30</v>
      </c>
      <c r="C83" s="9" t="s">
        <v>403</v>
      </c>
      <c r="D83" s="142" t="s">
        <v>403</v>
      </c>
      <c r="E83" s="143" t="s">
        <v>490</v>
      </c>
      <c r="F83" s="143" t="s">
        <v>543</v>
      </c>
      <c r="G83" s="143" t="s">
        <v>540</v>
      </c>
      <c r="H83" s="144" t="s">
        <v>56</v>
      </c>
      <c r="I83" s="78"/>
      <c r="J83" s="144"/>
      <c r="K83" s="144"/>
      <c r="L83" s="80"/>
      <c r="M83" s="148"/>
      <c r="N83" s="144"/>
      <c r="O83" s="146"/>
      <c r="P83" s="147"/>
      <c r="Q83" s="151"/>
      <c r="R83" s="151"/>
    </row>
    <row r="84" ht="45.95" customHeight="1" spans="1:18">
      <c r="A84" s="75">
        <v>87</v>
      </c>
      <c r="B84" s="80" t="s">
        <v>30</v>
      </c>
      <c r="C84" s="9" t="s">
        <v>403</v>
      </c>
      <c r="D84" s="142" t="s">
        <v>403</v>
      </c>
      <c r="E84" s="143" t="s">
        <v>490</v>
      </c>
      <c r="F84" s="143" t="s">
        <v>544</v>
      </c>
      <c r="G84" s="143" t="s">
        <v>542</v>
      </c>
      <c r="H84" s="144" t="s">
        <v>56</v>
      </c>
      <c r="I84" s="78"/>
      <c r="J84" s="144"/>
      <c r="K84" s="144"/>
      <c r="L84" s="80"/>
      <c r="M84" s="148"/>
      <c r="N84" s="144"/>
      <c r="O84" s="146"/>
      <c r="P84" s="147"/>
      <c r="Q84" s="151"/>
      <c r="R84" s="151"/>
    </row>
    <row r="85" ht="45.95" customHeight="1" spans="1:18">
      <c r="A85" s="75">
        <v>88</v>
      </c>
      <c r="B85" s="80" t="s">
        <v>30</v>
      </c>
      <c r="C85" s="9" t="s">
        <v>403</v>
      </c>
      <c r="D85" s="142" t="s">
        <v>403</v>
      </c>
      <c r="E85" s="143" t="s">
        <v>545</v>
      </c>
      <c r="F85" s="143" t="s">
        <v>546</v>
      </c>
      <c r="G85" s="143" t="s">
        <v>547</v>
      </c>
      <c r="H85" s="144" t="s">
        <v>56</v>
      </c>
      <c r="I85" s="78"/>
      <c r="J85" s="144"/>
      <c r="K85" s="144"/>
      <c r="L85" s="80"/>
      <c r="M85" s="148"/>
      <c r="N85" s="144"/>
      <c r="O85" s="146"/>
      <c r="P85" s="147"/>
      <c r="Q85" s="151"/>
      <c r="R85" s="151"/>
    </row>
    <row r="86" ht="76.45" customHeight="1" spans="1:18">
      <c r="A86" s="75">
        <v>89</v>
      </c>
      <c r="B86" s="80" t="s">
        <v>30</v>
      </c>
      <c r="C86" s="9" t="s">
        <v>403</v>
      </c>
      <c r="D86" s="142" t="s">
        <v>403</v>
      </c>
      <c r="E86" s="143" t="s">
        <v>545</v>
      </c>
      <c r="F86" s="143" t="s">
        <v>548</v>
      </c>
      <c r="G86" s="143" t="s">
        <v>549</v>
      </c>
      <c r="H86" s="144" t="s">
        <v>56</v>
      </c>
      <c r="I86" s="78"/>
      <c r="J86" s="144"/>
      <c r="K86" s="144"/>
      <c r="L86" s="80"/>
      <c r="M86" s="148"/>
      <c r="N86" s="144"/>
      <c r="O86" s="146"/>
      <c r="P86" s="147"/>
      <c r="Q86" s="151"/>
      <c r="R86" s="151"/>
    </row>
    <row r="87" ht="98.25" customHeight="1" spans="1:18">
      <c r="A87" s="75">
        <v>90</v>
      </c>
      <c r="B87" s="80" t="s">
        <v>30</v>
      </c>
      <c r="C87" s="9" t="s">
        <v>550</v>
      </c>
      <c r="D87" s="142" t="s">
        <v>551</v>
      </c>
      <c r="E87" s="143" t="s">
        <v>545</v>
      </c>
      <c r="F87" s="143" t="s">
        <v>552</v>
      </c>
      <c r="G87" s="143" t="s">
        <v>553</v>
      </c>
      <c r="H87" s="144" t="s">
        <v>56</v>
      </c>
      <c r="I87" s="78"/>
      <c r="J87" s="144"/>
      <c r="K87" s="144"/>
      <c r="L87" s="80"/>
      <c r="M87" s="148"/>
      <c r="N87" s="144"/>
      <c r="O87" s="146"/>
      <c r="P87" s="147"/>
      <c r="Q87" s="151"/>
      <c r="R87" s="151"/>
    </row>
    <row r="88" ht="98.25" customHeight="1" spans="1:18">
      <c r="A88" s="75"/>
      <c r="B88" s="80"/>
      <c r="C88" s="9" t="s">
        <v>554</v>
      </c>
      <c r="D88" s="136" t="s">
        <v>226</v>
      </c>
      <c r="E88" s="136" t="s">
        <v>227</v>
      </c>
      <c r="F88" s="136" t="s">
        <v>228</v>
      </c>
      <c r="G88" s="136" t="s">
        <v>229</v>
      </c>
      <c r="H88" s="144" t="s">
        <v>230</v>
      </c>
      <c r="I88" s="78" t="s">
        <v>17</v>
      </c>
      <c r="J88" s="144"/>
      <c r="K88" s="144"/>
      <c r="L88" s="80"/>
      <c r="M88" s="148"/>
      <c r="N88" s="144"/>
      <c r="O88" s="146"/>
      <c r="P88" s="147"/>
      <c r="Q88" s="151"/>
      <c r="R88" s="151"/>
    </row>
    <row r="89" ht="45.95" customHeight="1" spans="1:18">
      <c r="A89" s="75">
        <v>91</v>
      </c>
      <c r="B89" s="80" t="s">
        <v>30</v>
      </c>
      <c r="C89" s="9" t="s">
        <v>555</v>
      </c>
      <c r="D89" s="142" t="s">
        <v>403</v>
      </c>
      <c r="E89" s="143" t="s">
        <v>556</v>
      </c>
      <c r="F89" s="143" t="s">
        <v>557</v>
      </c>
      <c r="G89" s="143" t="s">
        <v>558</v>
      </c>
      <c r="H89" s="144" t="s">
        <v>56</v>
      </c>
      <c r="I89" s="78"/>
      <c r="J89" s="144"/>
      <c r="K89" s="144"/>
      <c r="L89" s="80"/>
      <c r="M89" s="148"/>
      <c r="N89" s="144"/>
      <c r="O89" s="146"/>
      <c r="P89" s="147"/>
      <c r="Q89" s="151"/>
      <c r="R89" s="151"/>
    </row>
    <row r="90" ht="45.95" customHeight="1" spans="1:18">
      <c r="A90" s="75">
        <v>92</v>
      </c>
      <c r="B90" s="80" t="s">
        <v>30</v>
      </c>
      <c r="C90" s="9" t="s">
        <v>555</v>
      </c>
      <c r="D90" s="142" t="s">
        <v>403</v>
      </c>
      <c r="E90" s="143" t="s">
        <v>556</v>
      </c>
      <c r="F90" s="143" t="s">
        <v>559</v>
      </c>
      <c r="G90" s="143" t="s">
        <v>560</v>
      </c>
      <c r="H90" s="144" t="s">
        <v>56</v>
      </c>
      <c r="I90" s="78"/>
      <c r="J90" s="144"/>
      <c r="K90" s="144"/>
      <c r="L90" s="80"/>
      <c r="M90" s="148"/>
      <c r="N90" s="144"/>
      <c r="O90" s="146"/>
      <c r="P90" s="147"/>
      <c r="Q90" s="151"/>
      <c r="R90" s="151"/>
    </row>
    <row r="91" ht="98.25" customHeight="1"/>
    <row r="92" ht="98.25" customHeight="1"/>
    <row r="93" ht="98.25" customHeight="1"/>
    <row r="94" ht="98.25" customHeight="1"/>
  </sheetData>
  <sheetProtection formatCells="0" insertHyperlinks="0" autoFilter="0"/>
  <autoFilter ref="A1:R90">
    <extLst/>
  </autoFilter>
  <conditionalFormatting sqref="I1">
    <cfRule type="cellIs" dxfId="0" priority="73" stopIfTrue="1" operator="equal">
      <formula>"NT"</formula>
    </cfRule>
  </conditionalFormatting>
  <conditionalFormatting sqref="J1:L1">
    <cfRule type="cellIs" dxfId="0" priority="130" stopIfTrue="1" operator="equal">
      <formula>"NT"</formula>
    </cfRule>
  </conditionalFormatting>
  <conditionalFormatting sqref="I2">
    <cfRule type="cellIs" dxfId="1" priority="131" stopIfTrue="1" operator="equal">
      <formula>"Block"</formula>
    </cfRule>
    <cfRule type="cellIs" dxfId="2" priority="132" stopIfTrue="1" operator="equal">
      <formula>"NT"</formula>
    </cfRule>
    <cfRule type="cellIs" dxfId="3" priority="133" stopIfTrue="1" operator="equal">
      <formula>"Fail"</formula>
    </cfRule>
    <cfRule type="cellIs" dxfId="4" priority="134" stopIfTrue="1" operator="equal">
      <formula>"Pass"</formula>
    </cfRule>
  </conditionalFormatting>
  <conditionalFormatting sqref="I35">
    <cfRule type="cellIs" dxfId="1" priority="118" stopIfTrue="1" operator="equal">
      <formula>"Block"</formula>
    </cfRule>
    <cfRule type="cellIs" dxfId="2" priority="119" stopIfTrue="1" operator="equal">
      <formula>"NT"</formula>
    </cfRule>
    <cfRule type="cellIs" dxfId="3" priority="120" stopIfTrue="1" operator="equal">
      <formula>"Fail"</formula>
    </cfRule>
    <cfRule type="cellIs" dxfId="4" priority="121" stopIfTrue="1" operator="equal">
      <formula>"Pass"</formula>
    </cfRule>
  </conditionalFormatting>
  <conditionalFormatting sqref="I39">
    <cfRule type="cellIs" dxfId="4" priority="12" stopIfTrue="1" operator="equal">
      <formula>"Pass"</formula>
    </cfRule>
    <cfRule type="cellIs" dxfId="3" priority="9" stopIfTrue="1" operator="equal">
      <formula>"Fail"</formula>
    </cfRule>
    <cfRule type="cellIs" dxfId="2" priority="6" stopIfTrue="1" operator="equal">
      <formula>"NT"</formula>
    </cfRule>
    <cfRule type="cellIs" dxfId="1" priority="3" stopIfTrue="1" operator="equal">
      <formula>"Block"</formula>
    </cfRule>
  </conditionalFormatting>
  <conditionalFormatting sqref="I40">
    <cfRule type="cellIs" dxfId="4" priority="11" stopIfTrue="1" operator="equal">
      <formula>"Pass"</formula>
    </cfRule>
    <cfRule type="cellIs" dxfId="3" priority="8" stopIfTrue="1" operator="equal">
      <formula>"Fail"</formula>
    </cfRule>
    <cfRule type="cellIs" dxfId="2" priority="5" stopIfTrue="1" operator="equal">
      <formula>"NT"</formula>
    </cfRule>
    <cfRule type="cellIs" dxfId="1" priority="2" stopIfTrue="1" operator="equal">
      <formula>"Block"</formula>
    </cfRule>
  </conditionalFormatting>
  <conditionalFormatting sqref="I41">
    <cfRule type="cellIs" dxfId="4" priority="10" stopIfTrue="1" operator="equal">
      <formula>"Pass"</formula>
    </cfRule>
    <cfRule type="cellIs" dxfId="3" priority="7" stopIfTrue="1" operator="equal">
      <formula>"Fail"</formula>
    </cfRule>
    <cfRule type="cellIs" dxfId="2" priority="4" stopIfTrue="1" operator="equal">
      <formula>"NT"</formula>
    </cfRule>
    <cfRule type="cellIs" dxfId="1" priority="1" stopIfTrue="1" operator="equal">
      <formula>"Block"</formula>
    </cfRule>
  </conditionalFormatting>
  <conditionalFormatting sqref="I42">
    <cfRule type="cellIs" dxfId="1" priority="110" stopIfTrue="1" operator="equal">
      <formula>"Block"</formula>
    </cfRule>
    <cfRule type="cellIs" dxfId="2" priority="111" stopIfTrue="1" operator="equal">
      <formula>"NT"</formula>
    </cfRule>
    <cfRule type="cellIs" dxfId="3" priority="112" stopIfTrue="1" operator="equal">
      <formula>"Fail"</formula>
    </cfRule>
    <cfRule type="cellIs" dxfId="4" priority="113" stopIfTrue="1" operator="equal">
      <formula>"Pass"</formula>
    </cfRule>
  </conditionalFormatting>
  <conditionalFormatting sqref="I43">
    <cfRule type="cellIs" dxfId="1" priority="106" stopIfTrue="1" operator="equal">
      <formula>"Block"</formula>
    </cfRule>
    <cfRule type="cellIs" dxfId="2" priority="107" stopIfTrue="1" operator="equal">
      <formula>"NT"</formula>
    </cfRule>
    <cfRule type="cellIs" dxfId="3" priority="108" stopIfTrue="1" operator="equal">
      <formula>"Fail"</formula>
    </cfRule>
    <cfRule type="cellIs" dxfId="4" priority="109" stopIfTrue="1" operator="equal">
      <formula>"Pass"</formula>
    </cfRule>
  </conditionalFormatting>
  <conditionalFormatting sqref="I65">
    <cfRule type="cellIs" dxfId="1" priority="102" stopIfTrue="1" operator="equal">
      <formula>"Block"</formula>
    </cfRule>
    <cfRule type="cellIs" dxfId="2" priority="103" stopIfTrue="1" operator="equal">
      <formula>"NT"</formula>
    </cfRule>
    <cfRule type="cellIs" dxfId="3" priority="104" stopIfTrue="1" operator="equal">
      <formula>"Fail"</formula>
    </cfRule>
    <cfRule type="cellIs" dxfId="4" priority="105" stopIfTrue="1" operator="equal">
      <formula>"Pass"</formula>
    </cfRule>
  </conditionalFormatting>
  <conditionalFormatting sqref="I85">
    <cfRule type="cellIs" dxfId="1" priority="74" stopIfTrue="1" operator="equal">
      <formula>"Block"</formula>
    </cfRule>
    <cfRule type="cellIs" dxfId="2" priority="75" stopIfTrue="1" operator="equal">
      <formula>"NT"</formula>
    </cfRule>
    <cfRule type="cellIs" dxfId="3" priority="76" stopIfTrue="1" operator="equal">
      <formula>"Fail"</formula>
    </cfRule>
    <cfRule type="cellIs" dxfId="4" priority="77" stopIfTrue="1" operator="equal">
      <formula>"Pass"</formula>
    </cfRule>
  </conditionalFormatting>
  <conditionalFormatting sqref="I86">
    <cfRule type="cellIs" dxfId="1" priority="57" stopIfTrue="1" operator="equal">
      <formula>"Block"</formula>
    </cfRule>
    <cfRule type="cellIs" dxfId="2" priority="58" stopIfTrue="1" operator="equal">
      <formula>"NT"</formula>
    </cfRule>
    <cfRule type="cellIs" dxfId="3" priority="59" stopIfTrue="1" operator="equal">
      <formula>"Fail"</formula>
    </cfRule>
    <cfRule type="cellIs" dxfId="4" priority="60" stopIfTrue="1" operator="equal">
      <formula>"Pass"</formula>
    </cfRule>
  </conditionalFormatting>
  <conditionalFormatting sqref="I87">
    <cfRule type="cellIs" dxfId="4" priority="20" stopIfTrue="1" operator="equal">
      <formula>"Pass"</formula>
    </cfRule>
    <cfRule type="cellIs" dxfId="3" priority="18" stopIfTrue="1" operator="equal">
      <formula>"Fail"</formula>
    </cfRule>
    <cfRule type="cellIs" dxfId="2" priority="16" stopIfTrue="1" operator="equal">
      <formula>"NT"</formula>
    </cfRule>
    <cfRule type="cellIs" dxfId="1" priority="14" stopIfTrue="1" operator="equal">
      <formula>"Block"</formula>
    </cfRule>
  </conditionalFormatting>
  <conditionalFormatting sqref="I88">
    <cfRule type="cellIs" dxfId="4" priority="19" stopIfTrue="1" operator="equal">
      <formula>"Pass"</formula>
    </cfRule>
    <cfRule type="cellIs" dxfId="3" priority="17" stopIfTrue="1" operator="equal">
      <formula>"Fail"</formula>
    </cfRule>
    <cfRule type="cellIs" dxfId="2" priority="15" stopIfTrue="1" operator="equal">
      <formula>"NT"</formula>
    </cfRule>
    <cfRule type="cellIs" dxfId="1" priority="13" stopIfTrue="1" operator="equal">
      <formula>"Block"</formula>
    </cfRule>
  </conditionalFormatting>
  <conditionalFormatting sqref="I89">
    <cfRule type="cellIs" dxfId="1" priority="69" stopIfTrue="1" operator="equal">
      <formula>"Block"</formula>
    </cfRule>
    <cfRule type="cellIs" dxfId="2" priority="70" stopIfTrue="1" operator="equal">
      <formula>"NT"</formula>
    </cfRule>
    <cfRule type="cellIs" dxfId="3" priority="71" stopIfTrue="1" operator="equal">
      <formula>"Fail"</formula>
    </cfRule>
    <cfRule type="cellIs" dxfId="4" priority="72" stopIfTrue="1" operator="equal">
      <formula>"Pass"</formula>
    </cfRule>
  </conditionalFormatting>
  <conditionalFormatting sqref="I90">
    <cfRule type="cellIs" dxfId="1" priority="65" stopIfTrue="1" operator="equal">
      <formula>"Block"</formula>
    </cfRule>
    <cfRule type="cellIs" dxfId="2" priority="66" stopIfTrue="1" operator="equal">
      <formula>"NT"</formula>
    </cfRule>
    <cfRule type="cellIs" dxfId="3" priority="67" stopIfTrue="1" operator="equal">
      <formula>"Fail"</formula>
    </cfRule>
    <cfRule type="cellIs" dxfId="4" priority="68" stopIfTrue="1" operator="equal">
      <formula>"Pass"</formula>
    </cfRule>
  </conditionalFormatting>
  <conditionalFormatting sqref="I28:I29">
    <cfRule type="cellIs" dxfId="1" priority="122" stopIfTrue="1" operator="equal">
      <formula>"Block"</formula>
    </cfRule>
    <cfRule type="cellIs" dxfId="2" priority="123" stopIfTrue="1" operator="equal">
      <formula>"NT"</formula>
    </cfRule>
    <cfRule type="cellIs" dxfId="3" priority="124" stopIfTrue="1" operator="equal">
      <formula>"Fail"</formula>
    </cfRule>
    <cfRule type="cellIs" dxfId="4" priority="125" stopIfTrue="1" operator="equal">
      <formula>"Pass"</formula>
    </cfRule>
  </conditionalFormatting>
  <conditionalFormatting sqref="I30:I32">
    <cfRule type="cellIs" dxfId="1" priority="82" stopIfTrue="1" operator="equal">
      <formula>"Block"</formula>
    </cfRule>
    <cfRule type="cellIs" dxfId="2" priority="83" stopIfTrue="1" operator="equal">
      <formula>"NT"</formula>
    </cfRule>
    <cfRule type="cellIs" dxfId="3" priority="84" stopIfTrue="1" operator="equal">
      <formula>"Fail"</formula>
    </cfRule>
    <cfRule type="cellIs" dxfId="4" priority="85" stopIfTrue="1" operator="equal">
      <formula>"Pass"</formula>
    </cfRule>
  </conditionalFormatting>
  <conditionalFormatting sqref="I33:I34">
    <cfRule type="cellIs" dxfId="1" priority="98" stopIfTrue="1" operator="equal">
      <formula>"Block"</formula>
    </cfRule>
    <cfRule type="cellIs" dxfId="2" priority="99" stopIfTrue="1" operator="equal">
      <formula>"NT"</formula>
    </cfRule>
    <cfRule type="cellIs" dxfId="3" priority="100" stopIfTrue="1" operator="equal">
      <formula>"Fail"</formula>
    </cfRule>
    <cfRule type="cellIs" dxfId="4" priority="101" stopIfTrue="1" operator="equal">
      <formula>"Pass"</formula>
    </cfRule>
  </conditionalFormatting>
  <conditionalFormatting sqref="I36:I38">
    <cfRule type="cellIs" dxfId="1" priority="78" stopIfTrue="1" operator="equal">
      <formula>"Block"</formula>
    </cfRule>
    <cfRule type="cellIs" dxfId="2" priority="79" stopIfTrue="1" operator="equal">
      <formula>"NT"</formula>
    </cfRule>
    <cfRule type="cellIs" dxfId="3" priority="80" stopIfTrue="1" operator="equal">
      <formula>"Fail"</formula>
    </cfRule>
    <cfRule type="cellIs" dxfId="4" priority="81" stopIfTrue="1" operator="equal">
      <formula>"Pass"</formula>
    </cfRule>
  </conditionalFormatting>
  <conditionalFormatting sqref="I44:I48">
    <cfRule type="cellIs" dxfId="1" priority="90" stopIfTrue="1" operator="equal">
      <formula>"Block"</formula>
    </cfRule>
    <cfRule type="cellIs" dxfId="2" priority="91" stopIfTrue="1" operator="equal">
      <formula>"NT"</formula>
    </cfRule>
    <cfRule type="cellIs" dxfId="3" priority="92" stopIfTrue="1" operator="equal">
      <formula>"Fail"</formula>
    </cfRule>
    <cfRule type="cellIs" dxfId="4" priority="93" stopIfTrue="1" operator="equal">
      <formula>"Pass"</formula>
    </cfRule>
  </conditionalFormatting>
  <conditionalFormatting sqref="I49:I62">
    <cfRule type="cellIs" dxfId="1" priority="86" stopIfTrue="1" operator="equal">
      <formula>"Block"</formula>
    </cfRule>
    <cfRule type="cellIs" dxfId="2" priority="87" stopIfTrue="1" operator="equal">
      <formula>"NT"</formula>
    </cfRule>
    <cfRule type="cellIs" dxfId="3" priority="88" stopIfTrue="1" operator="equal">
      <formula>"Fail"</formula>
    </cfRule>
    <cfRule type="cellIs" dxfId="4" priority="89" stopIfTrue="1" operator="equal">
      <formula>"Pass"</formula>
    </cfRule>
  </conditionalFormatting>
  <conditionalFormatting sqref="I3:I27 I63:I64 I66:I84">
    <cfRule type="cellIs" dxfId="1" priority="126" stopIfTrue="1" operator="equal">
      <formula>"Block"</formula>
    </cfRule>
    <cfRule type="cellIs" dxfId="2" priority="127" stopIfTrue="1" operator="equal">
      <formula>"NT"</formula>
    </cfRule>
    <cfRule type="cellIs" dxfId="3" priority="128" stopIfTrue="1" operator="equal">
      <formula>"Fail"</formula>
    </cfRule>
    <cfRule type="cellIs" dxfId="4" priority="129" stopIfTrue="1" operator="equal">
      <formula>"Pass"</formula>
    </cfRule>
  </conditionalFormatting>
  <dataValidations count="2">
    <dataValidation type="list" allowBlank="1" showErrorMessage="1" sqref="L2:L90">
      <formula1>"内部依赖,外部依赖-福特,外部依赖-YF,外部依赖-Baidu,实车测试"</formula1>
    </dataValidation>
    <dataValidation type="list" allowBlank="1" showErrorMessage="1" sqref="I2:I90">
      <formula1>"Pass,Fail,NT,Block"</formula1>
    </dataValidation>
  </dataValidations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57"/>
  <sheetViews>
    <sheetView workbookViewId="0">
      <pane xSplit="4" ySplit="1" topLeftCell="E2" activePane="bottomRight" state="frozen"/>
      <selection/>
      <selection pane="topRight"/>
      <selection pane="bottomLeft"/>
      <selection pane="bottomRight" activeCell="D3" sqref="D3"/>
    </sheetView>
  </sheetViews>
  <sheetFormatPr defaultColWidth="6.75" defaultRowHeight="16.5"/>
  <cols>
    <col min="1" max="1" width="6.75" style="38"/>
    <col min="2" max="2" width="11.5" style="38" customWidth="1"/>
    <col min="3" max="3" width="18.75" style="134" customWidth="1"/>
    <col min="4" max="4" width="22.125" style="134" customWidth="1"/>
    <col min="5" max="5" width="7.875" style="134" customWidth="1"/>
    <col min="6" max="6" width="16" style="134" customWidth="1"/>
    <col min="7" max="7" width="26.875" style="134" customWidth="1"/>
    <col min="8" max="8" width="11.75" style="134" customWidth="1"/>
    <col min="9" max="9" width="6.75" style="38"/>
    <col min="10" max="10" width="11.4333333333333" style="38" customWidth="1"/>
    <col min="11" max="16384" width="6.75" style="38"/>
  </cols>
  <sheetData>
    <row r="1" ht="49.5" spans="1:18">
      <c r="A1" s="36" t="s">
        <v>395</v>
      </c>
      <c r="B1" s="37" t="s">
        <v>14</v>
      </c>
      <c r="C1" s="37" t="s">
        <v>92</v>
      </c>
      <c r="D1" s="36" t="s">
        <v>48</v>
      </c>
      <c r="E1" s="36" t="s">
        <v>97</v>
      </c>
      <c r="F1" s="36" t="s">
        <v>94</v>
      </c>
      <c r="G1" s="36" t="s">
        <v>95</v>
      </c>
      <c r="H1" s="36" t="s">
        <v>96</v>
      </c>
      <c r="I1" s="36" t="s">
        <v>397</v>
      </c>
      <c r="J1" s="55" t="s">
        <v>398</v>
      </c>
      <c r="K1" s="55" t="s">
        <v>101</v>
      </c>
      <c r="L1" s="56" t="s">
        <v>399</v>
      </c>
      <c r="M1" s="57" t="s">
        <v>400</v>
      </c>
      <c r="N1" s="57" t="s">
        <v>401</v>
      </c>
      <c r="O1" s="55" t="s">
        <v>402</v>
      </c>
      <c r="P1" s="55" t="s">
        <v>103</v>
      </c>
      <c r="Q1" s="55" t="s">
        <v>104</v>
      </c>
      <c r="R1" s="55" t="s">
        <v>102</v>
      </c>
    </row>
    <row r="2" ht="66" spans="1:8">
      <c r="A2" s="38">
        <v>1</v>
      </c>
      <c r="B2" s="58" t="s">
        <v>33</v>
      </c>
      <c r="C2" s="135" t="s">
        <v>561</v>
      </c>
      <c r="D2" s="135" t="s">
        <v>562</v>
      </c>
      <c r="E2" s="135" t="s">
        <v>56</v>
      </c>
      <c r="F2" s="135" t="s">
        <v>107</v>
      </c>
      <c r="G2" s="135" t="s">
        <v>563</v>
      </c>
      <c r="H2" s="135" t="s">
        <v>564</v>
      </c>
    </row>
    <row r="3" ht="66" spans="1:9">
      <c r="A3" s="38">
        <v>2</v>
      </c>
      <c r="B3" s="58" t="s">
        <v>33</v>
      </c>
      <c r="C3" s="135" t="s">
        <v>561</v>
      </c>
      <c r="D3" s="135" t="s">
        <v>565</v>
      </c>
      <c r="E3" s="135" t="s">
        <v>110</v>
      </c>
      <c r="F3" s="135" t="s">
        <v>107</v>
      </c>
      <c r="G3" s="135" t="s">
        <v>566</v>
      </c>
      <c r="H3" s="135" t="s">
        <v>567</v>
      </c>
      <c r="I3" s="38" t="s">
        <v>113</v>
      </c>
    </row>
    <row r="4" ht="33" spans="2:9">
      <c r="B4" s="58"/>
      <c r="C4" s="135"/>
      <c r="D4" s="135" t="s">
        <v>568</v>
      </c>
      <c r="E4" s="135" t="s">
        <v>110</v>
      </c>
      <c r="F4" s="135" t="s">
        <v>107</v>
      </c>
      <c r="G4" s="135" t="s">
        <v>569</v>
      </c>
      <c r="H4" s="135" t="s">
        <v>570</v>
      </c>
      <c r="I4" s="38" t="s">
        <v>113</v>
      </c>
    </row>
    <row r="5" ht="33" spans="2:9">
      <c r="B5" s="58"/>
      <c r="C5" s="135"/>
      <c r="D5" s="135" t="s">
        <v>571</v>
      </c>
      <c r="E5" s="135" t="s">
        <v>110</v>
      </c>
      <c r="F5" s="135" t="s">
        <v>107</v>
      </c>
      <c r="G5" s="135" t="s">
        <v>572</v>
      </c>
      <c r="H5" s="135" t="s">
        <v>573</v>
      </c>
      <c r="I5" s="38" t="s">
        <v>113</v>
      </c>
    </row>
    <row r="6" ht="25.5" spans="2:9">
      <c r="B6" s="58"/>
      <c r="C6" s="135"/>
      <c r="D6" s="136" t="s">
        <v>226</v>
      </c>
      <c r="E6" s="10" t="s">
        <v>230</v>
      </c>
      <c r="F6" s="136" t="s">
        <v>227</v>
      </c>
      <c r="G6" s="136" t="s">
        <v>228</v>
      </c>
      <c r="H6" s="136" t="s">
        <v>229</v>
      </c>
      <c r="I6" s="38" t="s">
        <v>113</v>
      </c>
    </row>
    <row r="7" ht="49.5" spans="1:9">
      <c r="A7" s="38">
        <v>3</v>
      </c>
      <c r="B7" s="58" t="s">
        <v>33</v>
      </c>
      <c r="C7" s="135" t="s">
        <v>574</v>
      </c>
      <c r="D7" s="135" t="s">
        <v>575</v>
      </c>
      <c r="E7" s="135" t="s">
        <v>230</v>
      </c>
      <c r="F7" s="135" t="s">
        <v>107</v>
      </c>
      <c r="G7" s="135" t="s">
        <v>576</v>
      </c>
      <c r="H7" s="135" t="s">
        <v>577</v>
      </c>
      <c r="I7" s="38" t="s">
        <v>113</v>
      </c>
    </row>
    <row r="8" ht="66" spans="1:9">
      <c r="A8" s="38">
        <v>4</v>
      </c>
      <c r="B8" s="58" t="s">
        <v>33</v>
      </c>
      <c r="C8" s="135" t="s">
        <v>578</v>
      </c>
      <c r="D8" s="135" t="s">
        <v>579</v>
      </c>
      <c r="E8" s="135" t="s">
        <v>230</v>
      </c>
      <c r="F8" s="135" t="s">
        <v>580</v>
      </c>
      <c r="G8" s="135" t="s">
        <v>581</v>
      </c>
      <c r="H8" s="135" t="s">
        <v>582</v>
      </c>
      <c r="I8" s="38" t="s">
        <v>113</v>
      </c>
    </row>
    <row r="9" ht="132" spans="1:9">
      <c r="A9" s="38">
        <v>5</v>
      </c>
      <c r="B9" s="58" t="s">
        <v>33</v>
      </c>
      <c r="C9" s="135" t="s">
        <v>583</v>
      </c>
      <c r="D9" s="135" t="s">
        <v>579</v>
      </c>
      <c r="E9" s="135" t="s">
        <v>230</v>
      </c>
      <c r="F9" s="135" t="s">
        <v>580</v>
      </c>
      <c r="G9" s="138" t="s">
        <v>584</v>
      </c>
      <c r="H9" s="138" t="s">
        <v>585</v>
      </c>
      <c r="I9" s="38" t="s">
        <v>113</v>
      </c>
    </row>
    <row r="10" ht="49.5" spans="1:9">
      <c r="A10" s="38">
        <v>6</v>
      </c>
      <c r="B10" s="58" t="s">
        <v>33</v>
      </c>
      <c r="C10" s="135" t="s">
        <v>586</v>
      </c>
      <c r="D10" s="135" t="s">
        <v>579</v>
      </c>
      <c r="E10" s="135" t="s">
        <v>230</v>
      </c>
      <c r="F10" s="135" t="s">
        <v>580</v>
      </c>
      <c r="G10" s="135" t="s">
        <v>587</v>
      </c>
      <c r="H10" s="138" t="s">
        <v>588</v>
      </c>
      <c r="I10" s="38" t="s">
        <v>113</v>
      </c>
    </row>
    <row r="11" ht="66" spans="1:9">
      <c r="A11" s="38">
        <v>7</v>
      </c>
      <c r="B11" s="58" t="s">
        <v>33</v>
      </c>
      <c r="C11" s="135" t="s">
        <v>589</v>
      </c>
      <c r="D11" s="135" t="s">
        <v>579</v>
      </c>
      <c r="E11" s="135" t="s">
        <v>230</v>
      </c>
      <c r="F11" s="135" t="s">
        <v>580</v>
      </c>
      <c r="G11" s="135" t="s">
        <v>590</v>
      </c>
      <c r="H11" s="138" t="s">
        <v>591</v>
      </c>
      <c r="I11" s="38" t="s">
        <v>113</v>
      </c>
    </row>
    <row r="12" ht="66" spans="1:9">
      <c r="A12" s="38">
        <v>8</v>
      </c>
      <c r="B12" s="58" t="s">
        <v>33</v>
      </c>
      <c r="C12" s="135" t="s">
        <v>592</v>
      </c>
      <c r="D12" s="135" t="s">
        <v>579</v>
      </c>
      <c r="E12" s="135" t="s">
        <v>230</v>
      </c>
      <c r="F12" s="135" t="s">
        <v>580</v>
      </c>
      <c r="G12" s="135" t="s">
        <v>587</v>
      </c>
      <c r="H12" s="138" t="s">
        <v>593</v>
      </c>
      <c r="I12" s="38" t="s">
        <v>113</v>
      </c>
    </row>
    <row r="13" ht="66" spans="1:8">
      <c r="A13" s="38">
        <v>9</v>
      </c>
      <c r="B13" s="58" t="s">
        <v>33</v>
      </c>
      <c r="C13" s="135" t="s">
        <v>594</v>
      </c>
      <c r="D13" s="135" t="s">
        <v>579</v>
      </c>
      <c r="E13" s="135" t="s">
        <v>56</v>
      </c>
      <c r="F13" s="135" t="s">
        <v>580</v>
      </c>
      <c r="G13" s="135" t="s">
        <v>595</v>
      </c>
      <c r="H13" s="135" t="s">
        <v>596</v>
      </c>
    </row>
    <row r="14" ht="33" spans="1:9">
      <c r="A14" s="38">
        <v>10</v>
      </c>
      <c r="B14" s="58" t="s">
        <v>33</v>
      </c>
      <c r="C14" s="135" t="s">
        <v>578</v>
      </c>
      <c r="D14" s="135" t="s">
        <v>579</v>
      </c>
      <c r="E14" s="135" t="s">
        <v>230</v>
      </c>
      <c r="F14" s="135" t="s">
        <v>580</v>
      </c>
      <c r="G14" s="135" t="s">
        <v>597</v>
      </c>
      <c r="H14" s="135" t="s">
        <v>598</v>
      </c>
      <c r="I14" s="38" t="s">
        <v>113</v>
      </c>
    </row>
    <row r="15" ht="49.5" spans="1:8">
      <c r="A15" s="38">
        <v>11</v>
      </c>
      <c r="B15" s="58" t="s">
        <v>33</v>
      </c>
      <c r="C15" s="135" t="s">
        <v>599</v>
      </c>
      <c r="D15" s="135" t="s">
        <v>600</v>
      </c>
      <c r="E15" s="135" t="s">
        <v>56</v>
      </c>
      <c r="F15" s="135" t="s">
        <v>601</v>
      </c>
      <c r="G15" s="135" t="s">
        <v>602</v>
      </c>
      <c r="H15" s="135" t="s">
        <v>603</v>
      </c>
    </row>
    <row r="16" ht="82.5" spans="1:8">
      <c r="A16" s="38">
        <v>12</v>
      </c>
      <c r="B16" s="58" t="s">
        <v>33</v>
      </c>
      <c r="C16" s="135" t="s">
        <v>599</v>
      </c>
      <c r="D16" s="135" t="s">
        <v>604</v>
      </c>
      <c r="E16" s="135" t="s">
        <v>56</v>
      </c>
      <c r="F16" s="135" t="s">
        <v>601</v>
      </c>
      <c r="G16" s="135" t="s">
        <v>605</v>
      </c>
      <c r="H16" s="135" t="s">
        <v>606</v>
      </c>
    </row>
    <row r="17" ht="132" spans="1:8">
      <c r="A17" s="38">
        <v>13</v>
      </c>
      <c r="B17" s="58" t="s">
        <v>33</v>
      </c>
      <c r="C17" s="135" t="s">
        <v>607</v>
      </c>
      <c r="D17" s="135" t="s">
        <v>608</v>
      </c>
      <c r="E17" s="135" t="s">
        <v>56</v>
      </c>
      <c r="F17" s="135" t="s">
        <v>609</v>
      </c>
      <c r="G17" s="135" t="s">
        <v>610</v>
      </c>
      <c r="H17" s="139" t="s">
        <v>611</v>
      </c>
    </row>
    <row r="18" ht="132" spans="1:8">
      <c r="A18" s="38">
        <v>14</v>
      </c>
      <c r="B18" s="58" t="s">
        <v>33</v>
      </c>
      <c r="C18" s="135" t="s">
        <v>607</v>
      </c>
      <c r="D18" s="135" t="s">
        <v>612</v>
      </c>
      <c r="E18" s="135" t="s">
        <v>56</v>
      </c>
      <c r="F18" s="135" t="s">
        <v>107</v>
      </c>
      <c r="G18" s="135" t="s">
        <v>613</v>
      </c>
      <c r="H18" s="139" t="s">
        <v>614</v>
      </c>
    </row>
    <row r="19" ht="132" spans="1:9">
      <c r="A19" s="38">
        <v>15</v>
      </c>
      <c r="B19" s="58" t="s">
        <v>33</v>
      </c>
      <c r="C19" s="135" t="s">
        <v>615</v>
      </c>
      <c r="D19" s="135" t="s">
        <v>616</v>
      </c>
      <c r="E19" s="135" t="s">
        <v>230</v>
      </c>
      <c r="F19" s="135" t="s">
        <v>107</v>
      </c>
      <c r="G19" s="135" t="s">
        <v>617</v>
      </c>
      <c r="H19" s="139" t="s">
        <v>618</v>
      </c>
      <c r="I19" s="38" t="s">
        <v>113</v>
      </c>
    </row>
    <row r="20" ht="115.5" spans="1:9">
      <c r="A20" s="38">
        <v>16</v>
      </c>
      <c r="B20" s="58" t="s">
        <v>33</v>
      </c>
      <c r="C20" s="135" t="s">
        <v>619</v>
      </c>
      <c r="D20" s="135" t="s">
        <v>620</v>
      </c>
      <c r="E20" s="135" t="s">
        <v>230</v>
      </c>
      <c r="F20" s="135" t="s">
        <v>580</v>
      </c>
      <c r="G20" s="135" t="s">
        <v>621</v>
      </c>
      <c r="H20" s="135" t="s">
        <v>622</v>
      </c>
      <c r="I20" s="38" t="s">
        <v>113</v>
      </c>
    </row>
    <row r="21" ht="148.5" spans="1:9">
      <c r="A21" s="38">
        <v>17</v>
      </c>
      <c r="B21" s="58" t="s">
        <v>33</v>
      </c>
      <c r="C21" s="135" t="s">
        <v>615</v>
      </c>
      <c r="D21" s="135" t="s">
        <v>623</v>
      </c>
      <c r="E21" s="135" t="s">
        <v>230</v>
      </c>
      <c r="F21" s="135" t="s">
        <v>107</v>
      </c>
      <c r="G21" s="135" t="s">
        <v>617</v>
      </c>
      <c r="H21" s="135" t="s">
        <v>624</v>
      </c>
      <c r="I21" s="38" t="s">
        <v>113</v>
      </c>
    </row>
    <row r="22" ht="198" spans="1:9">
      <c r="A22" s="38">
        <v>18</v>
      </c>
      <c r="B22" s="58" t="s">
        <v>33</v>
      </c>
      <c r="C22" s="135" t="s">
        <v>625</v>
      </c>
      <c r="D22" s="135" t="s">
        <v>626</v>
      </c>
      <c r="E22" s="135" t="s">
        <v>230</v>
      </c>
      <c r="F22" s="135" t="s">
        <v>627</v>
      </c>
      <c r="G22" s="138" t="s">
        <v>628</v>
      </c>
      <c r="H22" s="138" t="s">
        <v>629</v>
      </c>
      <c r="I22" s="38" t="s">
        <v>113</v>
      </c>
    </row>
    <row r="23" ht="66" spans="1:9">
      <c r="A23" s="38">
        <v>19</v>
      </c>
      <c r="B23" s="58" t="s">
        <v>33</v>
      </c>
      <c r="C23" s="135" t="s">
        <v>630</v>
      </c>
      <c r="D23" s="135" t="s">
        <v>626</v>
      </c>
      <c r="E23" s="135" t="s">
        <v>230</v>
      </c>
      <c r="F23" s="135" t="s">
        <v>627</v>
      </c>
      <c r="G23" s="135" t="s">
        <v>631</v>
      </c>
      <c r="H23" s="135" t="s">
        <v>632</v>
      </c>
      <c r="I23" s="38" t="s">
        <v>113</v>
      </c>
    </row>
    <row r="24" ht="82.5" spans="1:8">
      <c r="A24" s="38">
        <v>20</v>
      </c>
      <c r="B24" s="58" t="s">
        <v>33</v>
      </c>
      <c r="C24" s="135" t="s">
        <v>633</v>
      </c>
      <c r="D24" s="135" t="s">
        <v>626</v>
      </c>
      <c r="E24" s="135" t="s">
        <v>56</v>
      </c>
      <c r="F24" s="135" t="s">
        <v>627</v>
      </c>
      <c r="G24" s="135" t="s">
        <v>634</v>
      </c>
      <c r="H24" s="135" t="s">
        <v>635</v>
      </c>
    </row>
    <row r="25" ht="99" spans="1:9">
      <c r="A25" s="38">
        <v>21</v>
      </c>
      <c r="B25" s="58" t="s">
        <v>33</v>
      </c>
      <c r="C25" s="135" t="s">
        <v>636</v>
      </c>
      <c r="D25" s="135" t="s">
        <v>626</v>
      </c>
      <c r="E25" s="135" t="s">
        <v>230</v>
      </c>
      <c r="F25" s="135" t="s">
        <v>627</v>
      </c>
      <c r="G25" s="135" t="s">
        <v>637</v>
      </c>
      <c r="H25" s="135" t="s">
        <v>638</v>
      </c>
      <c r="I25" s="38" t="s">
        <v>113</v>
      </c>
    </row>
    <row r="26" ht="66" spans="1:9">
      <c r="A26" s="38">
        <v>22</v>
      </c>
      <c r="B26" s="58" t="s">
        <v>33</v>
      </c>
      <c r="C26" s="135" t="s">
        <v>639</v>
      </c>
      <c r="D26" s="135" t="s">
        <v>626</v>
      </c>
      <c r="E26" s="135" t="s">
        <v>230</v>
      </c>
      <c r="F26" s="135" t="s">
        <v>627</v>
      </c>
      <c r="G26" s="135" t="s">
        <v>640</v>
      </c>
      <c r="H26" s="135" t="s">
        <v>641</v>
      </c>
      <c r="I26" s="38" t="s">
        <v>113</v>
      </c>
    </row>
    <row r="27" ht="99" spans="1:9">
      <c r="A27" s="38">
        <v>24</v>
      </c>
      <c r="B27" s="58" t="s">
        <v>33</v>
      </c>
      <c r="C27" s="135" t="s">
        <v>642</v>
      </c>
      <c r="D27" s="135" t="s">
        <v>643</v>
      </c>
      <c r="E27" s="135" t="s">
        <v>230</v>
      </c>
      <c r="F27" s="135" t="s">
        <v>644</v>
      </c>
      <c r="G27" s="135" t="s">
        <v>645</v>
      </c>
      <c r="H27" s="135" t="s">
        <v>646</v>
      </c>
      <c r="I27" s="38" t="s">
        <v>113</v>
      </c>
    </row>
    <row r="28" ht="49.5" spans="1:8">
      <c r="A28" s="38">
        <v>25</v>
      </c>
      <c r="B28" s="58" t="s">
        <v>33</v>
      </c>
      <c r="C28" s="135" t="s">
        <v>642</v>
      </c>
      <c r="D28" s="135" t="s">
        <v>643</v>
      </c>
      <c r="E28" s="135" t="s">
        <v>56</v>
      </c>
      <c r="F28" s="135" t="s">
        <v>644</v>
      </c>
      <c r="G28" s="135" t="s">
        <v>647</v>
      </c>
      <c r="H28" s="135" t="s">
        <v>648</v>
      </c>
    </row>
    <row r="29" ht="49.5" spans="1:8">
      <c r="A29" s="38">
        <v>26</v>
      </c>
      <c r="B29" s="58" t="s">
        <v>33</v>
      </c>
      <c r="C29" s="135" t="s">
        <v>642</v>
      </c>
      <c r="D29" s="135" t="s">
        <v>643</v>
      </c>
      <c r="E29" s="135" t="s">
        <v>56</v>
      </c>
      <c r="F29" s="135" t="s">
        <v>644</v>
      </c>
      <c r="G29" s="135" t="s">
        <v>649</v>
      </c>
      <c r="H29" s="135" t="s">
        <v>650</v>
      </c>
    </row>
    <row r="30" ht="49.5" spans="1:8">
      <c r="A30" s="38">
        <v>27</v>
      </c>
      <c r="B30" s="58" t="s">
        <v>33</v>
      </c>
      <c r="C30" s="135" t="s">
        <v>642</v>
      </c>
      <c r="D30" s="135" t="s">
        <v>643</v>
      </c>
      <c r="E30" s="135" t="s">
        <v>56</v>
      </c>
      <c r="F30" s="135" t="s">
        <v>644</v>
      </c>
      <c r="G30" s="135" t="s">
        <v>651</v>
      </c>
      <c r="H30" s="135" t="s">
        <v>652</v>
      </c>
    </row>
    <row r="31" ht="115.5" spans="1:8">
      <c r="A31" s="38">
        <v>28</v>
      </c>
      <c r="B31" s="58" t="s">
        <v>33</v>
      </c>
      <c r="C31" s="135" t="s">
        <v>653</v>
      </c>
      <c r="D31" s="135" t="s">
        <v>654</v>
      </c>
      <c r="E31" s="135" t="s">
        <v>56</v>
      </c>
      <c r="F31" s="135" t="s">
        <v>644</v>
      </c>
      <c r="G31" s="135" t="s">
        <v>655</v>
      </c>
      <c r="H31" s="135" t="s">
        <v>656</v>
      </c>
    </row>
    <row r="32" ht="82.5" spans="1:9">
      <c r="A32" s="38">
        <v>29</v>
      </c>
      <c r="B32" s="58" t="s">
        <v>33</v>
      </c>
      <c r="C32" s="135" t="s">
        <v>657</v>
      </c>
      <c r="D32" s="135" t="s">
        <v>657</v>
      </c>
      <c r="E32" s="135" t="s">
        <v>230</v>
      </c>
      <c r="F32" s="135" t="s">
        <v>644</v>
      </c>
      <c r="G32" s="135" t="s">
        <v>658</v>
      </c>
      <c r="H32" s="135" t="s">
        <v>659</v>
      </c>
      <c r="I32" s="38" t="s">
        <v>113</v>
      </c>
    </row>
    <row r="33" ht="49.5" spans="1:8">
      <c r="A33" s="38">
        <v>30</v>
      </c>
      <c r="B33" s="58" t="s">
        <v>33</v>
      </c>
      <c r="C33" s="135" t="s">
        <v>657</v>
      </c>
      <c r="D33" s="135" t="s">
        <v>657</v>
      </c>
      <c r="E33" s="135" t="s">
        <v>56</v>
      </c>
      <c r="F33" s="135" t="s">
        <v>644</v>
      </c>
      <c r="G33" s="135" t="s">
        <v>660</v>
      </c>
      <c r="H33" s="135" t="s">
        <v>661</v>
      </c>
    </row>
    <row r="34" ht="49.5" spans="1:8">
      <c r="A34" s="38">
        <v>31</v>
      </c>
      <c r="B34" s="58" t="s">
        <v>33</v>
      </c>
      <c r="C34" s="135" t="s">
        <v>657</v>
      </c>
      <c r="D34" s="135" t="s">
        <v>657</v>
      </c>
      <c r="E34" s="135" t="s">
        <v>56</v>
      </c>
      <c r="F34" s="135" t="s">
        <v>644</v>
      </c>
      <c r="G34" s="135" t="s">
        <v>662</v>
      </c>
      <c r="H34" s="135" t="s">
        <v>663</v>
      </c>
    </row>
    <row r="35" ht="11.25" customHeight="1" spans="1:8">
      <c r="A35" s="38">
        <v>32</v>
      </c>
      <c r="B35" s="58" t="s">
        <v>33</v>
      </c>
      <c r="C35" s="135" t="s">
        <v>664</v>
      </c>
      <c r="D35" s="135" t="s">
        <v>665</v>
      </c>
      <c r="E35" s="135" t="s">
        <v>56</v>
      </c>
      <c r="F35" s="135" t="s">
        <v>644</v>
      </c>
      <c r="G35" s="135" t="s">
        <v>666</v>
      </c>
      <c r="H35" s="135" t="s">
        <v>667</v>
      </c>
    </row>
    <row r="36" ht="115.5" spans="1:10">
      <c r="A36" s="38">
        <v>33</v>
      </c>
      <c r="B36" s="58" t="s">
        <v>33</v>
      </c>
      <c r="C36" s="135" t="s">
        <v>668</v>
      </c>
      <c r="D36" s="135" t="s">
        <v>668</v>
      </c>
      <c r="E36" s="135" t="s">
        <v>230</v>
      </c>
      <c r="F36" s="135" t="s">
        <v>644</v>
      </c>
      <c r="G36" s="135" t="s">
        <v>669</v>
      </c>
      <c r="H36" s="135" t="s">
        <v>670</v>
      </c>
      <c r="I36" s="38" t="s">
        <v>244</v>
      </c>
      <c r="J36" s="60" t="s">
        <v>671</v>
      </c>
    </row>
    <row r="37" ht="49.5" spans="1:8">
      <c r="A37" s="38">
        <v>34</v>
      </c>
      <c r="B37" s="58" t="s">
        <v>33</v>
      </c>
      <c r="C37" s="135" t="s">
        <v>668</v>
      </c>
      <c r="D37" s="135" t="s">
        <v>668</v>
      </c>
      <c r="E37" s="135" t="s">
        <v>56</v>
      </c>
      <c r="F37" s="135" t="s">
        <v>644</v>
      </c>
      <c r="G37" s="135" t="s">
        <v>672</v>
      </c>
      <c r="H37" s="135" t="s">
        <v>673</v>
      </c>
    </row>
    <row r="38" ht="49.5" spans="1:8">
      <c r="A38" s="38">
        <v>35</v>
      </c>
      <c r="B38" s="58" t="s">
        <v>33</v>
      </c>
      <c r="C38" s="135" t="s">
        <v>668</v>
      </c>
      <c r="D38" s="135" t="s">
        <v>668</v>
      </c>
      <c r="E38" s="135" t="s">
        <v>56</v>
      </c>
      <c r="F38" s="135" t="s">
        <v>644</v>
      </c>
      <c r="G38" s="135" t="s">
        <v>674</v>
      </c>
      <c r="H38" s="135" t="s">
        <v>675</v>
      </c>
    </row>
    <row r="39" ht="49.5" spans="1:8">
      <c r="A39" s="38">
        <v>36</v>
      </c>
      <c r="B39" s="58" t="s">
        <v>33</v>
      </c>
      <c r="C39" s="135" t="s">
        <v>668</v>
      </c>
      <c r="D39" s="135" t="s">
        <v>668</v>
      </c>
      <c r="E39" s="135" t="s">
        <v>56</v>
      </c>
      <c r="F39" s="135" t="s">
        <v>644</v>
      </c>
      <c r="G39" s="135" t="s">
        <v>676</v>
      </c>
      <c r="H39" s="135" t="s">
        <v>677</v>
      </c>
    </row>
    <row r="40" ht="49.5" spans="1:8">
      <c r="A40" s="38">
        <v>37</v>
      </c>
      <c r="B40" s="58" t="s">
        <v>33</v>
      </c>
      <c r="C40" s="135" t="s">
        <v>668</v>
      </c>
      <c r="D40" s="135" t="s">
        <v>668</v>
      </c>
      <c r="E40" s="135" t="s">
        <v>56</v>
      </c>
      <c r="F40" s="135" t="s">
        <v>644</v>
      </c>
      <c r="G40" s="135" t="s">
        <v>678</v>
      </c>
      <c r="H40" s="135" t="s">
        <v>679</v>
      </c>
    </row>
    <row r="41" ht="181.5" spans="1:8">
      <c r="A41" s="38">
        <v>38</v>
      </c>
      <c r="B41" s="58" t="s">
        <v>33</v>
      </c>
      <c r="C41" s="135" t="s">
        <v>680</v>
      </c>
      <c r="D41" s="135" t="s">
        <v>668</v>
      </c>
      <c r="E41" s="135" t="s">
        <v>56</v>
      </c>
      <c r="F41" s="135" t="s">
        <v>644</v>
      </c>
      <c r="G41" s="135" t="s">
        <v>681</v>
      </c>
      <c r="H41" s="135" t="s">
        <v>682</v>
      </c>
    </row>
    <row r="42" ht="99" spans="1:9">
      <c r="A42" s="38">
        <v>39</v>
      </c>
      <c r="B42" s="58" t="s">
        <v>33</v>
      </c>
      <c r="C42" s="135" t="s">
        <v>683</v>
      </c>
      <c r="D42" s="135" t="s">
        <v>683</v>
      </c>
      <c r="E42" s="135" t="s">
        <v>230</v>
      </c>
      <c r="F42" s="135" t="s">
        <v>644</v>
      </c>
      <c r="G42" s="135" t="s">
        <v>684</v>
      </c>
      <c r="H42" s="135" t="s">
        <v>685</v>
      </c>
      <c r="I42" s="38" t="s">
        <v>113</v>
      </c>
    </row>
    <row r="43" ht="49.5" spans="1:8">
      <c r="A43" s="38">
        <v>40</v>
      </c>
      <c r="B43" s="58" t="s">
        <v>33</v>
      </c>
      <c r="C43" s="135" t="s">
        <v>683</v>
      </c>
      <c r="D43" s="135" t="s">
        <v>683</v>
      </c>
      <c r="E43" s="135" t="s">
        <v>56</v>
      </c>
      <c r="F43" s="135" t="s">
        <v>644</v>
      </c>
      <c r="G43" s="135" t="s">
        <v>686</v>
      </c>
      <c r="H43" s="135" t="s">
        <v>687</v>
      </c>
    </row>
    <row r="44" ht="49.5" spans="1:8">
      <c r="A44" s="38">
        <v>41</v>
      </c>
      <c r="B44" s="58" t="s">
        <v>33</v>
      </c>
      <c r="C44" s="135" t="s">
        <v>683</v>
      </c>
      <c r="D44" s="135" t="s">
        <v>683</v>
      </c>
      <c r="E44" s="135" t="s">
        <v>56</v>
      </c>
      <c r="F44" s="135" t="s">
        <v>644</v>
      </c>
      <c r="G44" s="135" t="s">
        <v>688</v>
      </c>
      <c r="H44" s="135" t="s">
        <v>689</v>
      </c>
    </row>
    <row r="45" ht="49.5" spans="1:8">
      <c r="A45" s="38">
        <v>42</v>
      </c>
      <c r="B45" s="58" t="s">
        <v>33</v>
      </c>
      <c r="C45" s="135" t="s">
        <v>683</v>
      </c>
      <c r="D45" s="135" t="s">
        <v>683</v>
      </c>
      <c r="E45" s="135" t="s">
        <v>56</v>
      </c>
      <c r="F45" s="135" t="s">
        <v>644</v>
      </c>
      <c r="G45" s="135" t="s">
        <v>690</v>
      </c>
      <c r="H45" s="135" t="s">
        <v>691</v>
      </c>
    </row>
    <row r="46" ht="148.5" spans="1:8">
      <c r="A46" s="38">
        <v>43</v>
      </c>
      <c r="B46" s="58" t="s">
        <v>33</v>
      </c>
      <c r="C46" s="135" t="s">
        <v>692</v>
      </c>
      <c r="D46" s="135" t="s">
        <v>692</v>
      </c>
      <c r="E46" s="135" t="s">
        <v>56</v>
      </c>
      <c r="F46" s="135" t="s">
        <v>644</v>
      </c>
      <c r="G46" s="135" t="s">
        <v>693</v>
      </c>
      <c r="H46" s="135" t="s">
        <v>694</v>
      </c>
    </row>
    <row r="47" ht="82.5" spans="1:9">
      <c r="A47" s="38">
        <v>44</v>
      </c>
      <c r="B47" s="58" t="s">
        <v>33</v>
      </c>
      <c r="C47" s="135" t="s">
        <v>695</v>
      </c>
      <c r="D47" s="135" t="s">
        <v>695</v>
      </c>
      <c r="E47" s="135" t="s">
        <v>230</v>
      </c>
      <c r="F47" s="135" t="s">
        <v>644</v>
      </c>
      <c r="G47" s="135" t="s">
        <v>696</v>
      </c>
      <c r="H47" s="138" t="s">
        <v>697</v>
      </c>
      <c r="I47" s="38" t="s">
        <v>113</v>
      </c>
    </row>
    <row r="48" ht="49.5" spans="1:8">
      <c r="A48" s="38">
        <v>45</v>
      </c>
      <c r="B48" s="58" t="s">
        <v>33</v>
      </c>
      <c r="C48" s="135" t="s">
        <v>695</v>
      </c>
      <c r="D48" s="135" t="s">
        <v>695</v>
      </c>
      <c r="E48" s="135" t="s">
        <v>56</v>
      </c>
      <c r="F48" s="135" t="s">
        <v>644</v>
      </c>
      <c r="G48" s="135" t="s">
        <v>698</v>
      </c>
      <c r="H48" s="135" t="s">
        <v>699</v>
      </c>
    </row>
    <row r="49" ht="49.5" spans="1:8">
      <c r="A49" s="38">
        <v>46</v>
      </c>
      <c r="B49" s="58" t="s">
        <v>33</v>
      </c>
      <c r="C49" s="135" t="s">
        <v>695</v>
      </c>
      <c r="D49" s="135" t="s">
        <v>695</v>
      </c>
      <c r="E49" s="135" t="s">
        <v>56</v>
      </c>
      <c r="F49" s="135" t="s">
        <v>644</v>
      </c>
      <c r="G49" s="135" t="s">
        <v>700</v>
      </c>
      <c r="H49" s="135" t="s">
        <v>701</v>
      </c>
    </row>
    <row r="50" ht="148.5" spans="1:8">
      <c r="A50" s="38">
        <v>47</v>
      </c>
      <c r="B50" s="58" t="s">
        <v>33</v>
      </c>
      <c r="C50" s="135" t="s">
        <v>702</v>
      </c>
      <c r="D50" s="135" t="s">
        <v>702</v>
      </c>
      <c r="E50" s="135" t="s">
        <v>56</v>
      </c>
      <c r="F50" s="135" t="s">
        <v>644</v>
      </c>
      <c r="G50" s="135" t="s">
        <v>703</v>
      </c>
      <c r="H50" s="135" t="s">
        <v>704</v>
      </c>
    </row>
    <row r="51" ht="82.5" spans="1:9">
      <c r="A51" s="38">
        <v>48</v>
      </c>
      <c r="B51" s="58" t="s">
        <v>33</v>
      </c>
      <c r="C51" s="135" t="s">
        <v>705</v>
      </c>
      <c r="D51" s="135" t="s">
        <v>705</v>
      </c>
      <c r="E51" s="135" t="s">
        <v>230</v>
      </c>
      <c r="F51" s="135" t="s">
        <v>644</v>
      </c>
      <c r="G51" s="135" t="s">
        <v>706</v>
      </c>
      <c r="H51" s="135" t="s">
        <v>707</v>
      </c>
      <c r="I51" s="38" t="s">
        <v>113</v>
      </c>
    </row>
    <row r="52" ht="49.5" spans="1:8">
      <c r="A52" s="38">
        <v>49</v>
      </c>
      <c r="B52" s="58" t="s">
        <v>33</v>
      </c>
      <c r="C52" s="135" t="s">
        <v>705</v>
      </c>
      <c r="D52" s="135" t="s">
        <v>705</v>
      </c>
      <c r="E52" s="135" t="s">
        <v>56</v>
      </c>
      <c r="F52" s="135" t="s">
        <v>644</v>
      </c>
      <c r="G52" s="135" t="s">
        <v>708</v>
      </c>
      <c r="H52" s="135" t="s">
        <v>709</v>
      </c>
    </row>
    <row r="53" ht="49.5" spans="1:8">
      <c r="A53" s="38">
        <v>50</v>
      </c>
      <c r="B53" s="58" t="s">
        <v>33</v>
      </c>
      <c r="C53" s="135" t="s">
        <v>705</v>
      </c>
      <c r="D53" s="135" t="s">
        <v>705</v>
      </c>
      <c r="E53" s="135" t="s">
        <v>56</v>
      </c>
      <c r="F53" s="135" t="s">
        <v>644</v>
      </c>
      <c r="G53" s="135" t="s">
        <v>710</v>
      </c>
      <c r="H53" s="135" t="s">
        <v>711</v>
      </c>
    </row>
    <row r="54" ht="49.5" spans="1:8">
      <c r="A54" s="38">
        <v>51</v>
      </c>
      <c r="B54" s="58" t="s">
        <v>33</v>
      </c>
      <c r="C54" s="135" t="s">
        <v>705</v>
      </c>
      <c r="D54" s="135" t="s">
        <v>705</v>
      </c>
      <c r="E54" s="135" t="s">
        <v>56</v>
      </c>
      <c r="F54" s="135" t="s">
        <v>644</v>
      </c>
      <c r="G54" s="135" t="s">
        <v>712</v>
      </c>
      <c r="H54" s="135" t="s">
        <v>713</v>
      </c>
    </row>
    <row r="55" ht="115.5" spans="1:8">
      <c r="A55" s="38">
        <v>52</v>
      </c>
      <c r="B55" s="58" t="s">
        <v>33</v>
      </c>
      <c r="C55" s="135" t="s">
        <v>714</v>
      </c>
      <c r="D55" s="135" t="s">
        <v>714</v>
      </c>
      <c r="E55" s="135" t="s">
        <v>56</v>
      </c>
      <c r="F55" s="135" t="s">
        <v>644</v>
      </c>
      <c r="G55" s="135" t="s">
        <v>715</v>
      </c>
      <c r="H55" s="135" t="s">
        <v>716</v>
      </c>
    </row>
    <row r="56" ht="66" spans="1:9">
      <c r="A56" s="38">
        <v>53</v>
      </c>
      <c r="B56" s="58" t="s">
        <v>33</v>
      </c>
      <c r="C56" s="135" t="s">
        <v>717</v>
      </c>
      <c r="D56" s="135" t="s">
        <v>717</v>
      </c>
      <c r="E56" s="135" t="s">
        <v>230</v>
      </c>
      <c r="F56" s="135" t="s">
        <v>644</v>
      </c>
      <c r="G56" s="135" t="s">
        <v>718</v>
      </c>
      <c r="H56" s="135" t="s">
        <v>719</v>
      </c>
      <c r="I56" s="38" t="s">
        <v>113</v>
      </c>
    </row>
    <row r="57" ht="59.35" customHeight="1" spans="3:8">
      <c r="C57" s="137" t="s">
        <v>720</v>
      </c>
      <c r="D57" s="137" t="s">
        <v>721</v>
      </c>
      <c r="E57" s="135" t="s">
        <v>56</v>
      </c>
      <c r="F57" s="135" t="s">
        <v>644</v>
      </c>
      <c r="G57" s="140" t="s">
        <v>722</v>
      </c>
      <c r="H57" s="140" t="s">
        <v>723</v>
      </c>
    </row>
  </sheetData>
  <sheetProtection formatCells="0" insertHyperlinks="0" autoFilter="0"/>
  <autoFilter ref="A1:R57">
    <extLst/>
  </autoFilter>
  <dataValidations count="4">
    <dataValidation type="list" allowBlank="1" showErrorMessage="1" errorTitle="错误提示" error="请输入下拉列表中的一个值" sqref="I15:I18">
      <formula1>"PASS,FAIL,BLOCK,NT,NA"</formula1>
    </dataValidation>
    <dataValidation type="list" allowBlank="1" showInputMessage="1" showErrorMessage="1" sqref="E2:E5 E7:E57">
      <formula1>"P0,P1,P2,P3"</formula1>
    </dataValidation>
    <dataValidation type="list" allowBlank="1" showInputMessage="1" showErrorMessage="1" sqref="I1:I14 I19:I1048576">
      <formula1>"PASS,FAIL,BLOCK,NT"</formula1>
    </dataValidation>
    <dataValidation allowBlank="1" showInputMessage="1" showErrorMessage="1" sqref="D2:D5"/>
  </dataValidations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94"/>
  <sheetViews>
    <sheetView workbookViewId="0">
      <pane xSplit="4" ySplit="1" topLeftCell="F184" activePane="bottomRight" state="frozen"/>
      <selection/>
      <selection pane="topRight"/>
      <selection pane="bottomLeft"/>
      <selection pane="bottomRight" activeCell="A1" sqref="A1"/>
    </sheetView>
  </sheetViews>
  <sheetFormatPr defaultColWidth="9" defaultRowHeight="45" customHeight="1"/>
  <cols>
    <col min="1" max="1" width="7.75" style="92" customWidth="1"/>
    <col min="2" max="2" width="13.625" style="93" customWidth="1"/>
    <col min="3" max="3" width="19.875" style="93" customWidth="1"/>
    <col min="4" max="4" width="20.625" style="93" customWidth="1"/>
    <col min="5" max="5" width="9" style="93"/>
    <col min="6" max="6" width="23.875" style="93" customWidth="1"/>
    <col min="7" max="7" width="33" style="93" customWidth="1"/>
    <col min="8" max="8" width="27.875" style="93" customWidth="1"/>
    <col min="9" max="9" width="14.75" style="92" customWidth="1"/>
    <col min="10" max="15" width="9" style="92"/>
    <col min="16" max="16" width="9.875" style="92"/>
    <col min="17" max="16384" width="9" style="92"/>
  </cols>
  <sheetData>
    <row r="1" customHeight="1" spans="1:18">
      <c r="A1" s="37" t="s">
        <v>395</v>
      </c>
      <c r="B1" s="37" t="s">
        <v>14</v>
      </c>
      <c r="C1" s="94" t="s">
        <v>92</v>
      </c>
      <c r="D1" s="94" t="s">
        <v>48</v>
      </c>
      <c r="E1" s="94" t="s">
        <v>97</v>
      </c>
      <c r="F1" s="108" t="s">
        <v>94</v>
      </c>
      <c r="G1" s="94" t="s">
        <v>95</v>
      </c>
      <c r="H1" s="94" t="s">
        <v>96</v>
      </c>
      <c r="I1" s="116" t="s">
        <v>397</v>
      </c>
      <c r="J1" s="117" t="s">
        <v>398</v>
      </c>
      <c r="K1" s="117" t="s">
        <v>101</v>
      </c>
      <c r="L1" s="118" t="s">
        <v>399</v>
      </c>
      <c r="M1" s="118" t="s">
        <v>400</v>
      </c>
      <c r="N1" s="118" t="s">
        <v>401</v>
      </c>
      <c r="O1" s="117" t="s">
        <v>402</v>
      </c>
      <c r="P1" s="117" t="s">
        <v>103</v>
      </c>
      <c r="Q1" s="117" t="s">
        <v>104</v>
      </c>
      <c r="R1" s="123" t="s">
        <v>102</v>
      </c>
    </row>
    <row r="2" customHeight="1" spans="1:18">
      <c r="A2" s="95"/>
      <c r="B2" s="96" t="s">
        <v>36</v>
      </c>
      <c r="C2" s="97" t="s">
        <v>568</v>
      </c>
      <c r="D2" s="98" t="s">
        <v>724</v>
      </c>
      <c r="E2" s="81" t="s">
        <v>110</v>
      </c>
      <c r="F2" s="109" t="s">
        <v>725</v>
      </c>
      <c r="G2" s="104" t="s">
        <v>569</v>
      </c>
      <c r="H2" s="88" t="s">
        <v>726</v>
      </c>
      <c r="I2" s="10" t="s">
        <v>17</v>
      </c>
      <c r="J2" s="119"/>
      <c r="K2" s="119"/>
      <c r="L2" s="120" t="s">
        <v>727</v>
      </c>
      <c r="M2" s="120" t="s">
        <v>727</v>
      </c>
      <c r="N2" s="120" t="s">
        <v>727</v>
      </c>
      <c r="O2" s="119"/>
      <c r="P2" s="119"/>
      <c r="Q2" s="119"/>
      <c r="R2" s="124"/>
    </row>
    <row r="3" customHeight="1" spans="1:18">
      <c r="A3" s="95"/>
      <c r="B3" s="96" t="s">
        <v>36</v>
      </c>
      <c r="C3" s="97" t="s">
        <v>728</v>
      </c>
      <c r="D3" s="98" t="s">
        <v>729</v>
      </c>
      <c r="E3" s="81" t="s">
        <v>110</v>
      </c>
      <c r="F3" s="109" t="s">
        <v>725</v>
      </c>
      <c r="G3" s="104" t="s">
        <v>572</v>
      </c>
      <c r="H3" s="104" t="s">
        <v>573</v>
      </c>
      <c r="I3" s="121" t="s">
        <v>18</v>
      </c>
      <c r="J3" s="120" t="s">
        <v>730</v>
      </c>
      <c r="K3" s="119"/>
      <c r="L3" s="120" t="s">
        <v>731</v>
      </c>
      <c r="M3" s="120" t="s">
        <v>731</v>
      </c>
      <c r="N3" s="120" t="s">
        <v>727</v>
      </c>
      <c r="O3" s="119"/>
      <c r="P3" s="119"/>
      <c r="Q3" s="119"/>
      <c r="R3" s="124"/>
    </row>
    <row r="4" customHeight="1" spans="1:18">
      <c r="A4" s="95"/>
      <c r="B4" s="96"/>
      <c r="C4" s="97"/>
      <c r="D4" s="98" t="s">
        <v>226</v>
      </c>
      <c r="E4" s="81" t="s">
        <v>230</v>
      </c>
      <c r="F4" s="109" t="s">
        <v>227</v>
      </c>
      <c r="G4" s="104" t="s">
        <v>228</v>
      </c>
      <c r="H4" s="104" t="s">
        <v>229</v>
      </c>
      <c r="I4" s="10" t="s">
        <v>17</v>
      </c>
      <c r="J4" s="119"/>
      <c r="K4" s="119"/>
      <c r="L4" s="120"/>
      <c r="M4" s="120"/>
      <c r="N4" s="120"/>
      <c r="O4" s="119"/>
      <c r="P4" s="119"/>
      <c r="Q4" s="119"/>
      <c r="R4" s="124"/>
    </row>
    <row r="5" customHeight="1" spans="1:18">
      <c r="A5" s="99"/>
      <c r="B5" s="96" t="s">
        <v>36</v>
      </c>
      <c r="C5" s="100" t="s">
        <v>732</v>
      </c>
      <c r="D5" s="101" t="s">
        <v>733</v>
      </c>
      <c r="E5" s="110" t="s">
        <v>110</v>
      </c>
      <c r="F5" s="101" t="s">
        <v>734</v>
      </c>
      <c r="G5" s="102" t="s">
        <v>735</v>
      </c>
      <c r="H5" s="101" t="s">
        <v>736</v>
      </c>
      <c r="I5" s="10" t="s">
        <v>17</v>
      </c>
      <c r="J5" s="10"/>
      <c r="K5" s="10"/>
      <c r="L5" s="120" t="s">
        <v>727</v>
      </c>
      <c r="M5" s="120" t="s">
        <v>727</v>
      </c>
      <c r="N5" s="120" t="s">
        <v>727</v>
      </c>
      <c r="O5" s="10"/>
      <c r="P5" s="122"/>
      <c r="Q5" s="125"/>
      <c r="R5" s="126"/>
    </row>
    <row r="6" customHeight="1" spans="1:18">
      <c r="A6" s="99"/>
      <c r="B6" s="96" t="s">
        <v>36</v>
      </c>
      <c r="C6" s="100" t="s">
        <v>737</v>
      </c>
      <c r="D6" s="101" t="s">
        <v>738</v>
      </c>
      <c r="E6" s="110" t="s">
        <v>230</v>
      </c>
      <c r="F6" s="101" t="s">
        <v>734</v>
      </c>
      <c r="G6" s="102" t="s">
        <v>739</v>
      </c>
      <c r="H6" s="101" t="s">
        <v>740</v>
      </c>
      <c r="I6" s="10" t="s">
        <v>17</v>
      </c>
      <c r="J6" s="80"/>
      <c r="K6" s="10"/>
      <c r="L6" s="120" t="s">
        <v>727</v>
      </c>
      <c r="M6" s="120" t="s">
        <v>727</v>
      </c>
      <c r="N6" s="120" t="s">
        <v>727</v>
      </c>
      <c r="O6" s="10"/>
      <c r="P6" s="122"/>
      <c r="Q6" s="125"/>
      <c r="R6" s="126"/>
    </row>
    <row r="7" customHeight="1" spans="1:18">
      <c r="A7" s="99"/>
      <c r="B7" s="96" t="s">
        <v>36</v>
      </c>
      <c r="C7" s="100" t="s">
        <v>741</v>
      </c>
      <c r="D7" s="101" t="s">
        <v>742</v>
      </c>
      <c r="E7" s="110" t="s">
        <v>230</v>
      </c>
      <c r="F7" s="101" t="s">
        <v>734</v>
      </c>
      <c r="G7" s="111" t="s">
        <v>743</v>
      </c>
      <c r="H7" s="6" t="s">
        <v>744</v>
      </c>
      <c r="I7" s="10" t="s">
        <v>17</v>
      </c>
      <c r="J7" s="10"/>
      <c r="K7" s="10"/>
      <c r="L7" s="120" t="s">
        <v>727</v>
      </c>
      <c r="M7" s="120" t="s">
        <v>727</v>
      </c>
      <c r="N7" s="120" t="s">
        <v>727</v>
      </c>
      <c r="O7" s="10"/>
      <c r="P7" s="122"/>
      <c r="Q7" s="125"/>
      <c r="R7" s="126"/>
    </row>
    <row r="8" customHeight="1" spans="1:18">
      <c r="A8" s="99"/>
      <c r="B8" s="96"/>
      <c r="C8" s="100" t="s">
        <v>741</v>
      </c>
      <c r="D8" s="101" t="s">
        <v>745</v>
      </c>
      <c r="E8" s="110" t="s">
        <v>230</v>
      </c>
      <c r="F8" s="101" t="s">
        <v>734</v>
      </c>
      <c r="G8" s="111" t="s">
        <v>746</v>
      </c>
      <c r="H8" s="6" t="s">
        <v>747</v>
      </c>
      <c r="I8" s="10" t="s">
        <v>17</v>
      </c>
      <c r="J8" s="10"/>
      <c r="K8" s="10"/>
      <c r="L8" s="120" t="s">
        <v>727</v>
      </c>
      <c r="M8" s="120" t="s">
        <v>727</v>
      </c>
      <c r="N8" s="120" t="s">
        <v>727</v>
      </c>
      <c r="O8" s="10"/>
      <c r="P8" s="122"/>
      <c r="Q8" s="125"/>
      <c r="R8" s="126"/>
    </row>
    <row r="9" customHeight="1" spans="1:18">
      <c r="A9" s="99"/>
      <c r="B9" s="96" t="s">
        <v>36</v>
      </c>
      <c r="C9" s="100" t="s">
        <v>741</v>
      </c>
      <c r="D9" s="101" t="s">
        <v>742</v>
      </c>
      <c r="E9" s="110" t="s">
        <v>230</v>
      </c>
      <c r="F9" s="101" t="s">
        <v>734</v>
      </c>
      <c r="G9" s="111" t="s">
        <v>748</v>
      </c>
      <c r="H9" s="6" t="s">
        <v>749</v>
      </c>
      <c r="I9" s="10" t="s">
        <v>17</v>
      </c>
      <c r="J9" s="10"/>
      <c r="K9" s="10"/>
      <c r="L9" s="120" t="s">
        <v>727</v>
      </c>
      <c r="M9" s="120" t="s">
        <v>727</v>
      </c>
      <c r="N9" s="120" t="s">
        <v>727</v>
      </c>
      <c r="O9" s="10"/>
      <c r="P9" s="122"/>
      <c r="Q9" s="125"/>
      <c r="R9" s="126"/>
    </row>
    <row r="10" customHeight="1" spans="1:18">
      <c r="A10" s="99"/>
      <c r="B10" s="96"/>
      <c r="C10" s="100" t="s">
        <v>741</v>
      </c>
      <c r="D10" s="101" t="s">
        <v>745</v>
      </c>
      <c r="E10" s="110" t="s">
        <v>230</v>
      </c>
      <c r="F10" s="101" t="s">
        <v>734</v>
      </c>
      <c r="G10" s="111" t="s">
        <v>750</v>
      </c>
      <c r="H10" s="6" t="s">
        <v>751</v>
      </c>
      <c r="I10" s="10" t="s">
        <v>17</v>
      </c>
      <c r="J10" s="10"/>
      <c r="K10" s="10"/>
      <c r="L10" s="120" t="s">
        <v>727</v>
      </c>
      <c r="M10" s="120" t="s">
        <v>727</v>
      </c>
      <c r="N10" s="120" t="s">
        <v>727</v>
      </c>
      <c r="O10" s="10"/>
      <c r="P10" s="122"/>
      <c r="Q10" s="125"/>
      <c r="R10" s="126"/>
    </row>
    <row r="11" customHeight="1" spans="1:18">
      <c r="A11" s="99"/>
      <c r="B11" s="96" t="s">
        <v>36</v>
      </c>
      <c r="C11" s="100" t="s">
        <v>741</v>
      </c>
      <c r="D11" s="101" t="s">
        <v>742</v>
      </c>
      <c r="E11" s="110" t="s">
        <v>230</v>
      </c>
      <c r="F11" s="101" t="s">
        <v>734</v>
      </c>
      <c r="G11" s="111" t="s">
        <v>752</v>
      </c>
      <c r="H11" s="6" t="s">
        <v>753</v>
      </c>
      <c r="I11" s="10" t="s">
        <v>17</v>
      </c>
      <c r="J11" s="10"/>
      <c r="K11" s="10"/>
      <c r="L11" s="120" t="s">
        <v>727</v>
      </c>
      <c r="M11" s="120" t="s">
        <v>727</v>
      </c>
      <c r="N11" s="120" t="s">
        <v>727</v>
      </c>
      <c r="O11" s="10"/>
      <c r="P11" s="122"/>
      <c r="Q11" s="125"/>
      <c r="R11" s="126"/>
    </row>
    <row r="12" customHeight="1" spans="1:18">
      <c r="A12" s="99"/>
      <c r="B12" s="96"/>
      <c r="C12" s="100" t="s">
        <v>741</v>
      </c>
      <c r="D12" s="101" t="s">
        <v>745</v>
      </c>
      <c r="E12" s="110" t="s">
        <v>230</v>
      </c>
      <c r="F12" s="101" t="s">
        <v>734</v>
      </c>
      <c r="G12" s="111" t="s">
        <v>754</v>
      </c>
      <c r="H12" s="6" t="s">
        <v>755</v>
      </c>
      <c r="I12" s="10" t="s">
        <v>17</v>
      </c>
      <c r="J12" s="10"/>
      <c r="K12" s="10"/>
      <c r="L12" s="120" t="s">
        <v>727</v>
      </c>
      <c r="M12" s="120" t="s">
        <v>727</v>
      </c>
      <c r="N12" s="120" t="s">
        <v>727</v>
      </c>
      <c r="O12" s="10"/>
      <c r="P12" s="122"/>
      <c r="Q12" s="125"/>
      <c r="R12" s="126"/>
    </row>
    <row r="13" customHeight="1" spans="1:18">
      <c r="A13" s="99"/>
      <c r="B13" s="96" t="s">
        <v>36</v>
      </c>
      <c r="C13" s="100" t="s">
        <v>741</v>
      </c>
      <c r="D13" s="101" t="s">
        <v>742</v>
      </c>
      <c r="E13" s="110" t="s">
        <v>230</v>
      </c>
      <c r="F13" s="101" t="s">
        <v>734</v>
      </c>
      <c r="G13" s="111" t="s">
        <v>756</v>
      </c>
      <c r="H13" s="6" t="s">
        <v>757</v>
      </c>
      <c r="I13" s="10" t="s">
        <v>17</v>
      </c>
      <c r="J13" s="10"/>
      <c r="K13" s="10"/>
      <c r="L13" s="120" t="s">
        <v>727</v>
      </c>
      <c r="M13" s="120" t="s">
        <v>727</v>
      </c>
      <c r="N13" s="120" t="s">
        <v>727</v>
      </c>
      <c r="O13" s="10"/>
      <c r="P13" s="122"/>
      <c r="Q13" s="125"/>
      <c r="R13" s="126"/>
    </row>
    <row r="14" customHeight="1" spans="1:18">
      <c r="A14" s="99"/>
      <c r="B14" s="96" t="s">
        <v>36</v>
      </c>
      <c r="C14" s="100" t="s">
        <v>741</v>
      </c>
      <c r="D14" s="101" t="s">
        <v>745</v>
      </c>
      <c r="E14" s="110" t="s">
        <v>230</v>
      </c>
      <c r="F14" s="101" t="s">
        <v>734</v>
      </c>
      <c r="G14" s="111" t="s">
        <v>758</v>
      </c>
      <c r="H14" s="6" t="s">
        <v>759</v>
      </c>
      <c r="I14" s="10" t="s">
        <v>17</v>
      </c>
      <c r="J14" s="10"/>
      <c r="K14" s="10"/>
      <c r="L14" s="120" t="s">
        <v>727</v>
      </c>
      <c r="M14" s="120" t="s">
        <v>727</v>
      </c>
      <c r="N14" s="120" t="s">
        <v>727</v>
      </c>
      <c r="O14" s="10"/>
      <c r="P14" s="122"/>
      <c r="Q14" s="125"/>
      <c r="R14" s="126"/>
    </row>
    <row r="15" customHeight="1" spans="1:18">
      <c r="A15" s="99"/>
      <c r="B15" s="96" t="s">
        <v>36</v>
      </c>
      <c r="C15" s="100" t="s">
        <v>741</v>
      </c>
      <c r="D15" s="6" t="s">
        <v>760</v>
      </c>
      <c r="E15" s="110" t="s">
        <v>230</v>
      </c>
      <c r="F15" s="101" t="s">
        <v>734</v>
      </c>
      <c r="G15" s="111" t="s">
        <v>761</v>
      </c>
      <c r="H15" s="6" t="s">
        <v>762</v>
      </c>
      <c r="I15" s="10" t="s">
        <v>17</v>
      </c>
      <c r="J15" s="10"/>
      <c r="K15" s="10"/>
      <c r="L15" s="120"/>
      <c r="M15" s="120"/>
      <c r="N15" s="120"/>
      <c r="O15" s="10"/>
      <c r="P15" s="122"/>
      <c r="Q15" s="125"/>
      <c r="R15" s="126"/>
    </row>
    <row r="16" ht="76.5" customHeight="1" spans="1:18">
      <c r="A16" s="99"/>
      <c r="B16" s="96" t="s">
        <v>36</v>
      </c>
      <c r="C16" s="100" t="s">
        <v>741</v>
      </c>
      <c r="D16" s="6" t="s">
        <v>763</v>
      </c>
      <c r="E16" s="110" t="s">
        <v>230</v>
      </c>
      <c r="F16" s="101" t="s">
        <v>734</v>
      </c>
      <c r="G16" s="111" t="s">
        <v>764</v>
      </c>
      <c r="H16" s="6" t="s">
        <v>765</v>
      </c>
      <c r="I16" s="10" t="s">
        <v>17</v>
      </c>
      <c r="J16" s="10"/>
      <c r="K16" s="10"/>
      <c r="L16" s="120"/>
      <c r="M16" s="120"/>
      <c r="N16" s="120"/>
      <c r="O16" s="10"/>
      <c r="P16" s="122"/>
      <c r="Q16" s="125"/>
      <c r="R16" s="126"/>
    </row>
    <row r="17" ht="76.5" customHeight="1" spans="1:18">
      <c r="A17" s="99"/>
      <c r="B17" s="96" t="s">
        <v>36</v>
      </c>
      <c r="C17" s="100" t="s">
        <v>741</v>
      </c>
      <c r="D17" s="6" t="s">
        <v>766</v>
      </c>
      <c r="E17" s="110" t="s">
        <v>230</v>
      </c>
      <c r="F17" s="101" t="s">
        <v>734</v>
      </c>
      <c r="G17" s="112" t="s">
        <v>767</v>
      </c>
      <c r="H17" s="6" t="s">
        <v>768</v>
      </c>
      <c r="I17" s="10" t="s">
        <v>17</v>
      </c>
      <c r="J17" s="10"/>
      <c r="K17" s="10"/>
      <c r="L17" s="120"/>
      <c r="M17" s="120"/>
      <c r="N17" s="120"/>
      <c r="O17" s="10"/>
      <c r="P17" s="122"/>
      <c r="Q17" s="125"/>
      <c r="R17" s="126"/>
    </row>
    <row r="18" customHeight="1" spans="1:18">
      <c r="A18" s="99"/>
      <c r="B18" s="96" t="s">
        <v>36</v>
      </c>
      <c r="C18" s="100" t="s">
        <v>769</v>
      </c>
      <c r="D18" s="6" t="s">
        <v>770</v>
      </c>
      <c r="E18" s="110" t="s">
        <v>230</v>
      </c>
      <c r="F18" s="101" t="s">
        <v>734</v>
      </c>
      <c r="G18" s="111" t="s">
        <v>771</v>
      </c>
      <c r="H18" s="6" t="s">
        <v>772</v>
      </c>
      <c r="I18" s="10" t="s">
        <v>17</v>
      </c>
      <c r="J18" s="10"/>
      <c r="K18" s="10"/>
      <c r="L18" s="120" t="s">
        <v>727</v>
      </c>
      <c r="M18" s="120" t="s">
        <v>727</v>
      </c>
      <c r="N18" s="120" t="s">
        <v>727</v>
      </c>
      <c r="O18" s="10"/>
      <c r="P18" s="122"/>
      <c r="Q18" s="125"/>
      <c r="R18" s="126"/>
    </row>
    <row r="19" customHeight="1" spans="1:18">
      <c r="A19" s="99"/>
      <c r="B19" s="96" t="s">
        <v>36</v>
      </c>
      <c r="C19" s="100" t="s">
        <v>769</v>
      </c>
      <c r="D19" s="6" t="s">
        <v>773</v>
      </c>
      <c r="E19" s="110" t="s">
        <v>230</v>
      </c>
      <c r="F19" s="101" t="s">
        <v>734</v>
      </c>
      <c r="G19" s="111" t="s">
        <v>774</v>
      </c>
      <c r="H19" s="6" t="s">
        <v>775</v>
      </c>
      <c r="I19" s="10" t="s">
        <v>17</v>
      </c>
      <c r="J19" s="10"/>
      <c r="K19" s="10"/>
      <c r="L19" s="120" t="s">
        <v>727</v>
      </c>
      <c r="M19" s="120" t="s">
        <v>727</v>
      </c>
      <c r="N19" s="120" t="s">
        <v>727</v>
      </c>
      <c r="O19" s="10"/>
      <c r="P19" s="122"/>
      <c r="Q19" s="125"/>
      <c r="R19" s="126"/>
    </row>
    <row r="20" customHeight="1" spans="1:18">
      <c r="A20" s="99"/>
      <c r="B20" s="96" t="s">
        <v>36</v>
      </c>
      <c r="C20" s="100" t="s">
        <v>769</v>
      </c>
      <c r="D20" s="6" t="s">
        <v>776</v>
      </c>
      <c r="E20" s="110" t="s">
        <v>230</v>
      </c>
      <c r="F20" s="101" t="s">
        <v>734</v>
      </c>
      <c r="G20" s="111" t="s">
        <v>777</v>
      </c>
      <c r="H20" s="6" t="s">
        <v>778</v>
      </c>
      <c r="I20" s="10" t="s">
        <v>17</v>
      </c>
      <c r="J20" s="10"/>
      <c r="K20" s="10"/>
      <c r="L20" s="120" t="s">
        <v>727</v>
      </c>
      <c r="M20" s="120" t="s">
        <v>727</v>
      </c>
      <c r="N20" s="120" t="s">
        <v>727</v>
      </c>
      <c r="O20" s="10"/>
      <c r="P20" s="122"/>
      <c r="Q20" s="125"/>
      <c r="R20" s="126"/>
    </row>
    <row r="21" customHeight="1" spans="1:18">
      <c r="A21" s="99"/>
      <c r="B21" s="96" t="s">
        <v>36</v>
      </c>
      <c r="C21" s="100" t="s">
        <v>769</v>
      </c>
      <c r="D21" s="6" t="s">
        <v>779</v>
      </c>
      <c r="E21" s="110" t="s">
        <v>230</v>
      </c>
      <c r="F21" s="101" t="s">
        <v>734</v>
      </c>
      <c r="G21" s="111" t="s">
        <v>780</v>
      </c>
      <c r="H21" s="6" t="s">
        <v>781</v>
      </c>
      <c r="I21" s="10" t="s">
        <v>17</v>
      </c>
      <c r="J21" s="10"/>
      <c r="K21" s="10"/>
      <c r="L21" s="120" t="s">
        <v>727</v>
      </c>
      <c r="M21" s="120" t="s">
        <v>727</v>
      </c>
      <c r="N21" s="120" t="s">
        <v>727</v>
      </c>
      <c r="O21" s="10"/>
      <c r="P21" s="122"/>
      <c r="Q21" s="125"/>
      <c r="R21" s="126"/>
    </row>
    <row r="22" customHeight="1" spans="1:18">
      <c r="A22" s="99"/>
      <c r="B22" s="96" t="s">
        <v>36</v>
      </c>
      <c r="C22" s="100" t="s">
        <v>769</v>
      </c>
      <c r="D22" s="6" t="s">
        <v>782</v>
      </c>
      <c r="E22" s="110" t="s">
        <v>230</v>
      </c>
      <c r="F22" s="101" t="s">
        <v>734</v>
      </c>
      <c r="G22" s="112" t="s">
        <v>783</v>
      </c>
      <c r="H22" s="6" t="s">
        <v>784</v>
      </c>
      <c r="I22" s="10" t="s">
        <v>17</v>
      </c>
      <c r="J22" s="10"/>
      <c r="K22" s="10"/>
      <c r="L22" s="120" t="s">
        <v>727</v>
      </c>
      <c r="M22" s="120" t="s">
        <v>727</v>
      </c>
      <c r="N22" s="120" t="s">
        <v>727</v>
      </c>
      <c r="O22" s="10"/>
      <c r="P22" s="122"/>
      <c r="Q22" s="125"/>
      <c r="R22" s="126"/>
    </row>
    <row r="23" customHeight="1" spans="1:18">
      <c r="A23" s="99"/>
      <c r="B23" s="96" t="s">
        <v>36</v>
      </c>
      <c r="C23" s="100" t="s">
        <v>769</v>
      </c>
      <c r="D23" s="6" t="s">
        <v>785</v>
      </c>
      <c r="E23" s="110" t="s">
        <v>230</v>
      </c>
      <c r="F23" s="101" t="s">
        <v>734</v>
      </c>
      <c r="G23" s="112" t="s">
        <v>786</v>
      </c>
      <c r="H23" s="6" t="s">
        <v>787</v>
      </c>
      <c r="I23" s="10" t="s">
        <v>17</v>
      </c>
      <c r="J23" s="10"/>
      <c r="K23" s="10"/>
      <c r="L23" s="120" t="s">
        <v>727</v>
      </c>
      <c r="M23" s="120" t="s">
        <v>727</v>
      </c>
      <c r="N23" s="120" t="s">
        <v>727</v>
      </c>
      <c r="O23" s="10"/>
      <c r="P23" s="122"/>
      <c r="Q23" s="125"/>
      <c r="R23" s="126"/>
    </row>
    <row r="24" customHeight="1" spans="1:18">
      <c r="A24" s="99"/>
      <c r="B24" s="96" t="s">
        <v>36</v>
      </c>
      <c r="C24" s="100" t="s">
        <v>769</v>
      </c>
      <c r="D24" s="6" t="s">
        <v>788</v>
      </c>
      <c r="E24" s="110" t="s">
        <v>230</v>
      </c>
      <c r="F24" s="23" t="s">
        <v>789</v>
      </c>
      <c r="G24" s="102" t="s">
        <v>790</v>
      </c>
      <c r="H24" s="101" t="s">
        <v>791</v>
      </c>
      <c r="I24" s="10" t="s">
        <v>17</v>
      </c>
      <c r="J24" s="10"/>
      <c r="K24" s="10"/>
      <c r="L24" s="120" t="s">
        <v>727</v>
      </c>
      <c r="M24" s="120" t="s">
        <v>727</v>
      </c>
      <c r="N24" s="120" t="s">
        <v>727</v>
      </c>
      <c r="O24" s="10"/>
      <c r="P24" s="122"/>
      <c r="Q24" s="125"/>
      <c r="R24" s="126"/>
    </row>
    <row r="25" customHeight="1" spans="1:18">
      <c r="A25" s="99"/>
      <c r="B25" s="96" t="s">
        <v>36</v>
      </c>
      <c r="C25" s="100" t="s">
        <v>769</v>
      </c>
      <c r="D25" s="6" t="s">
        <v>792</v>
      </c>
      <c r="E25" s="110" t="s">
        <v>110</v>
      </c>
      <c r="F25" s="101" t="s">
        <v>734</v>
      </c>
      <c r="G25" s="111" t="s">
        <v>793</v>
      </c>
      <c r="H25" s="6" t="s">
        <v>794</v>
      </c>
      <c r="I25" s="10" t="s">
        <v>17</v>
      </c>
      <c r="J25" s="10"/>
      <c r="K25" s="10"/>
      <c r="L25" s="80" t="s">
        <v>731</v>
      </c>
      <c r="M25" s="80" t="s">
        <v>727</v>
      </c>
      <c r="N25" s="80" t="s">
        <v>731</v>
      </c>
      <c r="O25" s="10"/>
      <c r="P25" s="122"/>
      <c r="Q25" s="125"/>
      <c r="R25" s="126"/>
    </row>
    <row r="26" customHeight="1" spans="1:18">
      <c r="A26" s="99"/>
      <c r="B26" s="96" t="s">
        <v>36</v>
      </c>
      <c r="C26" s="100" t="s">
        <v>769</v>
      </c>
      <c r="D26" s="6" t="s">
        <v>795</v>
      </c>
      <c r="E26" s="110" t="s">
        <v>230</v>
      </c>
      <c r="F26" s="6" t="s">
        <v>789</v>
      </c>
      <c r="G26" s="111" t="s">
        <v>796</v>
      </c>
      <c r="H26" s="6" t="s">
        <v>797</v>
      </c>
      <c r="I26" s="10" t="s">
        <v>17</v>
      </c>
      <c r="J26" s="10"/>
      <c r="K26" s="10"/>
      <c r="L26" s="80"/>
      <c r="M26" s="80"/>
      <c r="N26" s="80"/>
      <c r="O26" s="10"/>
      <c r="P26" s="122"/>
      <c r="Q26" s="125"/>
      <c r="R26" s="126"/>
    </row>
    <row r="27" customHeight="1" spans="1:18">
      <c r="A27" s="99"/>
      <c r="B27" s="96" t="s">
        <v>36</v>
      </c>
      <c r="C27" s="100" t="s">
        <v>769</v>
      </c>
      <c r="D27" s="6" t="s">
        <v>798</v>
      </c>
      <c r="E27" s="110" t="s">
        <v>110</v>
      </c>
      <c r="F27" s="101" t="s">
        <v>734</v>
      </c>
      <c r="G27" s="111" t="s">
        <v>799</v>
      </c>
      <c r="H27" s="6" t="s">
        <v>800</v>
      </c>
      <c r="I27" s="10" t="s">
        <v>17</v>
      </c>
      <c r="J27" s="10"/>
      <c r="K27" s="10"/>
      <c r="L27" s="80" t="s">
        <v>731</v>
      </c>
      <c r="M27" s="80" t="s">
        <v>727</v>
      </c>
      <c r="N27" s="80" t="s">
        <v>731</v>
      </c>
      <c r="O27" s="10"/>
      <c r="P27" s="122"/>
      <c r="Q27" s="125"/>
      <c r="R27" s="126"/>
    </row>
    <row r="28" customHeight="1" spans="1:18">
      <c r="A28" s="99"/>
      <c r="B28" s="96" t="s">
        <v>36</v>
      </c>
      <c r="C28" s="100" t="s">
        <v>769</v>
      </c>
      <c r="D28" s="6" t="s">
        <v>798</v>
      </c>
      <c r="E28" s="110" t="s">
        <v>230</v>
      </c>
      <c r="F28" s="101" t="s">
        <v>734</v>
      </c>
      <c r="G28" s="111" t="s">
        <v>801</v>
      </c>
      <c r="H28" s="6" t="s">
        <v>802</v>
      </c>
      <c r="I28" s="10" t="s">
        <v>17</v>
      </c>
      <c r="J28" s="10"/>
      <c r="K28" s="10"/>
      <c r="L28" s="80"/>
      <c r="M28" s="80"/>
      <c r="N28" s="80"/>
      <c r="O28" s="10"/>
      <c r="P28" s="122"/>
      <c r="Q28" s="125"/>
      <c r="R28" s="126"/>
    </row>
    <row r="29" customHeight="1" spans="1:18">
      <c r="A29" s="99"/>
      <c r="B29" s="96" t="s">
        <v>36</v>
      </c>
      <c r="C29" s="100" t="s">
        <v>803</v>
      </c>
      <c r="D29" s="101" t="s">
        <v>804</v>
      </c>
      <c r="E29" s="110" t="s">
        <v>230</v>
      </c>
      <c r="F29" s="113" t="s">
        <v>805</v>
      </c>
      <c r="G29" s="112" t="s">
        <v>806</v>
      </c>
      <c r="H29" s="102" t="s">
        <v>807</v>
      </c>
      <c r="I29" s="10" t="s">
        <v>17</v>
      </c>
      <c r="J29" s="10"/>
      <c r="K29" s="10"/>
      <c r="L29" s="10"/>
      <c r="M29" s="10"/>
      <c r="N29" s="10"/>
      <c r="O29" s="10"/>
      <c r="P29" s="122"/>
      <c r="Q29" s="125"/>
      <c r="R29" s="126"/>
    </row>
    <row r="30" customHeight="1" spans="1:18">
      <c r="A30" s="99"/>
      <c r="B30" s="96" t="s">
        <v>36</v>
      </c>
      <c r="C30" s="100" t="s">
        <v>803</v>
      </c>
      <c r="D30" s="101" t="s">
        <v>808</v>
      </c>
      <c r="E30" s="110" t="s">
        <v>230</v>
      </c>
      <c r="F30" s="114" t="s">
        <v>809</v>
      </c>
      <c r="G30" s="112" t="s">
        <v>810</v>
      </c>
      <c r="H30" s="101" t="s">
        <v>811</v>
      </c>
      <c r="I30" s="10" t="s">
        <v>17</v>
      </c>
      <c r="J30" s="10"/>
      <c r="K30" s="10"/>
      <c r="L30" s="10"/>
      <c r="M30" s="10"/>
      <c r="N30" s="10"/>
      <c r="O30" s="10"/>
      <c r="P30" s="122"/>
      <c r="Q30" s="125"/>
      <c r="R30" s="126"/>
    </row>
    <row r="31" customHeight="1" spans="1:18">
      <c r="A31" s="99"/>
      <c r="B31" s="96" t="s">
        <v>36</v>
      </c>
      <c r="C31" s="100" t="s">
        <v>803</v>
      </c>
      <c r="D31" s="101" t="s">
        <v>812</v>
      </c>
      <c r="E31" s="110" t="s">
        <v>230</v>
      </c>
      <c r="F31" s="114" t="s">
        <v>809</v>
      </c>
      <c r="G31" s="112" t="s">
        <v>813</v>
      </c>
      <c r="H31" s="102" t="s">
        <v>807</v>
      </c>
      <c r="I31" s="10" t="s">
        <v>17</v>
      </c>
      <c r="J31" s="10"/>
      <c r="K31" s="10"/>
      <c r="L31" s="10"/>
      <c r="M31" s="10"/>
      <c r="N31" s="10"/>
      <c r="O31" s="10"/>
      <c r="P31" s="122"/>
      <c r="Q31" s="125"/>
      <c r="R31" s="126"/>
    </row>
    <row r="32" customHeight="1" spans="1:18">
      <c r="A32" s="99"/>
      <c r="B32" s="96" t="s">
        <v>36</v>
      </c>
      <c r="C32" s="100" t="s">
        <v>803</v>
      </c>
      <c r="D32" s="101" t="s">
        <v>814</v>
      </c>
      <c r="E32" s="110" t="s">
        <v>230</v>
      </c>
      <c r="F32" s="114" t="s">
        <v>809</v>
      </c>
      <c r="G32" s="112" t="s">
        <v>815</v>
      </c>
      <c r="H32" s="102" t="s">
        <v>807</v>
      </c>
      <c r="I32" s="10" t="s">
        <v>17</v>
      </c>
      <c r="J32" s="10"/>
      <c r="K32" s="10"/>
      <c r="L32" s="10"/>
      <c r="M32" s="10"/>
      <c r="N32" s="10"/>
      <c r="O32" s="10"/>
      <c r="P32" s="122"/>
      <c r="Q32" s="125"/>
      <c r="R32" s="126"/>
    </row>
    <row r="33" customHeight="1" spans="1:18">
      <c r="A33" s="99"/>
      <c r="B33" s="96" t="s">
        <v>36</v>
      </c>
      <c r="C33" s="100" t="s">
        <v>803</v>
      </c>
      <c r="D33" s="101" t="s">
        <v>816</v>
      </c>
      <c r="E33" s="110" t="s">
        <v>230</v>
      </c>
      <c r="F33" s="114" t="s">
        <v>809</v>
      </c>
      <c r="G33" s="112" t="s">
        <v>817</v>
      </c>
      <c r="H33" s="101" t="s">
        <v>811</v>
      </c>
      <c r="I33" s="10" t="s">
        <v>17</v>
      </c>
      <c r="J33" s="10"/>
      <c r="K33" s="10"/>
      <c r="L33" s="10"/>
      <c r="M33" s="10"/>
      <c r="N33" s="10"/>
      <c r="O33" s="10"/>
      <c r="P33" s="122"/>
      <c r="Q33" s="125"/>
      <c r="R33" s="126"/>
    </row>
    <row r="34" customHeight="1" spans="1:18">
      <c r="A34" s="99"/>
      <c r="B34" s="96" t="s">
        <v>36</v>
      </c>
      <c r="C34" s="100" t="s">
        <v>803</v>
      </c>
      <c r="D34" s="101" t="s">
        <v>818</v>
      </c>
      <c r="E34" s="110" t="s">
        <v>230</v>
      </c>
      <c r="F34" s="114" t="s">
        <v>809</v>
      </c>
      <c r="G34" s="112" t="s">
        <v>819</v>
      </c>
      <c r="H34" s="102" t="s">
        <v>807</v>
      </c>
      <c r="I34" s="10" t="s">
        <v>17</v>
      </c>
      <c r="J34" s="10"/>
      <c r="K34" s="10"/>
      <c r="L34" s="10"/>
      <c r="M34" s="10"/>
      <c r="N34" s="10"/>
      <c r="O34" s="10"/>
      <c r="P34" s="122"/>
      <c r="Q34" s="125"/>
      <c r="R34" s="126"/>
    </row>
    <row r="35" customHeight="1" spans="1:18">
      <c r="A35" s="99"/>
      <c r="B35" s="96" t="s">
        <v>36</v>
      </c>
      <c r="C35" s="100" t="s">
        <v>803</v>
      </c>
      <c r="D35" s="101" t="s">
        <v>820</v>
      </c>
      <c r="E35" s="110" t="s">
        <v>56</v>
      </c>
      <c r="F35" s="114" t="s">
        <v>809</v>
      </c>
      <c r="G35" s="112" t="s">
        <v>821</v>
      </c>
      <c r="H35" s="102" t="s">
        <v>807</v>
      </c>
      <c r="I35" s="10" t="s">
        <v>17</v>
      </c>
      <c r="J35" s="10"/>
      <c r="K35" s="10"/>
      <c r="L35" s="10"/>
      <c r="M35" s="10"/>
      <c r="N35" s="10"/>
      <c r="O35" s="10"/>
      <c r="P35" s="122"/>
      <c r="Q35" s="125"/>
      <c r="R35" s="126"/>
    </row>
    <row r="36" customHeight="1" spans="1:18">
      <c r="A36" s="99"/>
      <c r="B36" s="96" t="s">
        <v>36</v>
      </c>
      <c r="C36" s="100" t="s">
        <v>803</v>
      </c>
      <c r="D36" s="101" t="s">
        <v>822</v>
      </c>
      <c r="E36" s="110" t="s">
        <v>56</v>
      </c>
      <c r="F36" s="114" t="s">
        <v>809</v>
      </c>
      <c r="G36" s="102" t="s">
        <v>823</v>
      </c>
      <c r="H36" s="101" t="s">
        <v>811</v>
      </c>
      <c r="I36" s="10" t="s">
        <v>17</v>
      </c>
      <c r="J36" s="10"/>
      <c r="K36" s="10"/>
      <c r="L36" s="10"/>
      <c r="M36" s="10"/>
      <c r="N36" s="10"/>
      <c r="O36" s="10"/>
      <c r="P36" s="122"/>
      <c r="Q36" s="125"/>
      <c r="R36" s="126"/>
    </row>
    <row r="37" customHeight="1" spans="1:18">
      <c r="A37" s="99"/>
      <c r="B37" s="96" t="s">
        <v>36</v>
      </c>
      <c r="C37" s="100" t="s">
        <v>803</v>
      </c>
      <c r="D37" s="101" t="s">
        <v>824</v>
      </c>
      <c r="E37" s="110" t="s">
        <v>56</v>
      </c>
      <c r="F37" s="114" t="s">
        <v>809</v>
      </c>
      <c r="G37" s="102" t="s">
        <v>825</v>
      </c>
      <c r="H37" s="102" t="s">
        <v>807</v>
      </c>
      <c r="I37" s="10" t="s">
        <v>17</v>
      </c>
      <c r="J37" s="10"/>
      <c r="K37" s="10"/>
      <c r="L37" s="10"/>
      <c r="M37" s="10"/>
      <c r="N37" s="10"/>
      <c r="O37" s="10"/>
      <c r="P37" s="122"/>
      <c r="Q37" s="125"/>
      <c r="R37" s="126"/>
    </row>
    <row r="38" customHeight="1" spans="1:18">
      <c r="A38" s="99"/>
      <c r="B38" s="96" t="s">
        <v>36</v>
      </c>
      <c r="C38" s="100" t="s">
        <v>803</v>
      </c>
      <c r="D38" s="101" t="s">
        <v>826</v>
      </c>
      <c r="E38" s="110" t="s">
        <v>56</v>
      </c>
      <c r="F38" s="114" t="s">
        <v>809</v>
      </c>
      <c r="G38" s="102" t="s">
        <v>827</v>
      </c>
      <c r="H38" s="102" t="s">
        <v>807</v>
      </c>
      <c r="I38" s="10" t="s">
        <v>17</v>
      </c>
      <c r="J38" s="10"/>
      <c r="K38" s="10"/>
      <c r="L38" s="10"/>
      <c r="M38" s="10"/>
      <c r="N38" s="10"/>
      <c r="O38" s="10"/>
      <c r="P38" s="122"/>
      <c r="Q38" s="125"/>
      <c r="R38" s="126"/>
    </row>
    <row r="39" customHeight="1" spans="1:18">
      <c r="A39" s="99"/>
      <c r="B39" s="96" t="s">
        <v>36</v>
      </c>
      <c r="C39" s="100" t="s">
        <v>803</v>
      </c>
      <c r="D39" s="101" t="s">
        <v>828</v>
      </c>
      <c r="E39" s="110" t="s">
        <v>56</v>
      </c>
      <c r="F39" s="114" t="s">
        <v>809</v>
      </c>
      <c r="G39" s="102" t="s">
        <v>829</v>
      </c>
      <c r="H39" s="101" t="s">
        <v>811</v>
      </c>
      <c r="I39" s="10" t="s">
        <v>17</v>
      </c>
      <c r="J39" s="10"/>
      <c r="K39" s="10"/>
      <c r="L39" s="10"/>
      <c r="M39" s="10"/>
      <c r="N39" s="10"/>
      <c r="O39" s="10"/>
      <c r="P39" s="122"/>
      <c r="Q39" s="125"/>
      <c r="R39" s="126"/>
    </row>
    <row r="40" customHeight="1" spans="1:18">
      <c r="A40" s="99"/>
      <c r="B40" s="96" t="s">
        <v>36</v>
      </c>
      <c r="C40" s="100" t="s">
        <v>803</v>
      </c>
      <c r="D40" s="101" t="s">
        <v>830</v>
      </c>
      <c r="E40" s="110" t="s">
        <v>56</v>
      </c>
      <c r="F40" s="114" t="s">
        <v>809</v>
      </c>
      <c r="G40" s="102" t="s">
        <v>831</v>
      </c>
      <c r="H40" s="102" t="s">
        <v>807</v>
      </c>
      <c r="I40" s="10" t="s">
        <v>17</v>
      </c>
      <c r="J40" s="10"/>
      <c r="K40" s="10"/>
      <c r="L40" s="10"/>
      <c r="M40" s="10"/>
      <c r="N40" s="10"/>
      <c r="O40" s="10"/>
      <c r="P40" s="122"/>
      <c r="Q40" s="125"/>
      <c r="R40" s="126"/>
    </row>
    <row r="41" customHeight="1" spans="1:18">
      <c r="A41" s="99"/>
      <c r="B41" s="96" t="s">
        <v>36</v>
      </c>
      <c r="C41" s="100" t="s">
        <v>803</v>
      </c>
      <c r="D41" s="101" t="s">
        <v>832</v>
      </c>
      <c r="E41" s="110" t="s">
        <v>56</v>
      </c>
      <c r="F41" s="114" t="s">
        <v>809</v>
      </c>
      <c r="G41" s="102" t="s">
        <v>833</v>
      </c>
      <c r="H41" s="102" t="s">
        <v>807</v>
      </c>
      <c r="I41" s="10" t="s">
        <v>17</v>
      </c>
      <c r="J41" s="10"/>
      <c r="K41" s="10"/>
      <c r="L41" s="10"/>
      <c r="M41" s="10"/>
      <c r="N41" s="10"/>
      <c r="O41" s="10"/>
      <c r="P41" s="122"/>
      <c r="Q41" s="125"/>
      <c r="R41" s="126"/>
    </row>
    <row r="42" customHeight="1" spans="1:18">
      <c r="A42" s="99"/>
      <c r="B42" s="96" t="s">
        <v>36</v>
      </c>
      <c r="C42" s="100" t="s">
        <v>803</v>
      </c>
      <c r="D42" s="101" t="s">
        <v>834</v>
      </c>
      <c r="E42" s="110" t="s">
        <v>56</v>
      </c>
      <c r="F42" s="114" t="s">
        <v>809</v>
      </c>
      <c r="G42" s="102" t="s">
        <v>835</v>
      </c>
      <c r="H42" s="101" t="s">
        <v>811</v>
      </c>
      <c r="I42" s="10" t="s">
        <v>17</v>
      </c>
      <c r="J42" s="10"/>
      <c r="K42" s="10"/>
      <c r="L42" s="10"/>
      <c r="M42" s="10"/>
      <c r="N42" s="10"/>
      <c r="O42" s="10"/>
      <c r="P42" s="122"/>
      <c r="Q42" s="125"/>
      <c r="R42" s="126"/>
    </row>
    <row r="43" customHeight="1" spans="1:18">
      <c r="A43" s="99"/>
      <c r="B43" s="96" t="s">
        <v>36</v>
      </c>
      <c r="C43" s="100" t="s">
        <v>803</v>
      </c>
      <c r="D43" s="101" t="s">
        <v>836</v>
      </c>
      <c r="E43" s="110" t="s">
        <v>56</v>
      </c>
      <c r="F43" s="114" t="s">
        <v>809</v>
      </c>
      <c r="G43" s="102" t="s">
        <v>837</v>
      </c>
      <c r="H43" s="102" t="s">
        <v>807</v>
      </c>
      <c r="I43" s="10" t="s">
        <v>17</v>
      </c>
      <c r="J43" s="10"/>
      <c r="K43" s="10"/>
      <c r="L43" s="10"/>
      <c r="M43" s="10"/>
      <c r="N43" s="10"/>
      <c r="O43" s="10"/>
      <c r="P43" s="122"/>
      <c r="Q43" s="125"/>
      <c r="R43" s="126"/>
    </row>
    <row r="44" customHeight="1" spans="1:18">
      <c r="A44" s="99"/>
      <c r="B44" s="96" t="s">
        <v>36</v>
      </c>
      <c r="C44" s="100" t="s">
        <v>803</v>
      </c>
      <c r="D44" s="101" t="s">
        <v>838</v>
      </c>
      <c r="E44" s="110" t="s">
        <v>56</v>
      </c>
      <c r="F44" s="114" t="s">
        <v>809</v>
      </c>
      <c r="G44" s="102" t="s">
        <v>839</v>
      </c>
      <c r="H44" s="102" t="s">
        <v>807</v>
      </c>
      <c r="I44" s="10" t="s">
        <v>17</v>
      </c>
      <c r="J44" s="10"/>
      <c r="K44" s="10"/>
      <c r="L44" s="10"/>
      <c r="M44" s="10"/>
      <c r="N44" s="10"/>
      <c r="O44" s="10"/>
      <c r="P44" s="122"/>
      <c r="Q44" s="125"/>
      <c r="R44" s="126"/>
    </row>
    <row r="45" customHeight="1" spans="1:18">
      <c r="A45" s="99"/>
      <c r="B45" s="96" t="s">
        <v>36</v>
      </c>
      <c r="C45" s="100" t="s">
        <v>803</v>
      </c>
      <c r="D45" s="101" t="s">
        <v>840</v>
      </c>
      <c r="E45" s="110" t="s">
        <v>56</v>
      </c>
      <c r="F45" s="114" t="s">
        <v>809</v>
      </c>
      <c r="G45" s="102" t="s">
        <v>841</v>
      </c>
      <c r="H45" s="101" t="s">
        <v>811</v>
      </c>
      <c r="I45" s="10" t="s">
        <v>17</v>
      </c>
      <c r="J45" s="10"/>
      <c r="K45" s="10"/>
      <c r="L45" s="10"/>
      <c r="M45" s="10"/>
      <c r="N45" s="10"/>
      <c r="O45" s="10"/>
      <c r="P45" s="122"/>
      <c r="Q45" s="125"/>
      <c r="R45" s="126"/>
    </row>
    <row r="46" customHeight="1" spans="1:18">
      <c r="A46" s="99"/>
      <c r="B46" s="96" t="s">
        <v>36</v>
      </c>
      <c r="C46" s="100" t="s">
        <v>803</v>
      </c>
      <c r="D46" s="101" t="s">
        <v>842</v>
      </c>
      <c r="E46" s="110" t="s">
        <v>56</v>
      </c>
      <c r="F46" s="114" t="s">
        <v>809</v>
      </c>
      <c r="G46" s="102" t="s">
        <v>843</v>
      </c>
      <c r="H46" s="102" t="s">
        <v>807</v>
      </c>
      <c r="I46" s="10" t="s">
        <v>17</v>
      </c>
      <c r="J46" s="10"/>
      <c r="K46" s="10"/>
      <c r="L46" s="10"/>
      <c r="M46" s="10"/>
      <c r="N46" s="10"/>
      <c r="O46" s="10"/>
      <c r="P46" s="122"/>
      <c r="Q46" s="125"/>
      <c r="R46" s="126"/>
    </row>
    <row r="47" customHeight="1" spans="1:18">
      <c r="A47" s="99"/>
      <c r="B47" s="96" t="s">
        <v>36</v>
      </c>
      <c r="C47" s="100" t="s">
        <v>803</v>
      </c>
      <c r="D47" s="101" t="s">
        <v>844</v>
      </c>
      <c r="E47" s="110" t="s">
        <v>56</v>
      </c>
      <c r="F47" s="114" t="s">
        <v>809</v>
      </c>
      <c r="G47" s="102" t="s">
        <v>845</v>
      </c>
      <c r="H47" s="102" t="s">
        <v>807</v>
      </c>
      <c r="I47" s="10" t="s">
        <v>17</v>
      </c>
      <c r="J47" s="10"/>
      <c r="K47" s="10"/>
      <c r="L47" s="10"/>
      <c r="M47" s="10"/>
      <c r="N47" s="10"/>
      <c r="O47" s="10"/>
      <c r="P47" s="122"/>
      <c r="Q47" s="125"/>
      <c r="R47" s="126"/>
    </row>
    <row r="48" customHeight="1" spans="1:18">
      <c r="A48" s="99"/>
      <c r="B48" s="96" t="s">
        <v>36</v>
      </c>
      <c r="C48" s="100" t="s">
        <v>803</v>
      </c>
      <c r="D48" s="101" t="s">
        <v>846</v>
      </c>
      <c r="E48" s="110" t="s">
        <v>56</v>
      </c>
      <c r="F48" s="114" t="s">
        <v>809</v>
      </c>
      <c r="G48" s="102" t="s">
        <v>847</v>
      </c>
      <c r="H48" s="101" t="s">
        <v>811</v>
      </c>
      <c r="I48" s="10" t="s">
        <v>17</v>
      </c>
      <c r="J48" s="10"/>
      <c r="K48" s="10"/>
      <c r="L48" s="10"/>
      <c r="M48" s="10"/>
      <c r="N48" s="10"/>
      <c r="O48" s="10"/>
      <c r="P48" s="122"/>
      <c r="Q48" s="125"/>
      <c r="R48" s="126"/>
    </row>
    <row r="49" customHeight="1" spans="1:18">
      <c r="A49" s="99"/>
      <c r="B49" s="96" t="s">
        <v>36</v>
      </c>
      <c r="C49" s="100" t="s">
        <v>803</v>
      </c>
      <c r="D49" s="101" t="s">
        <v>848</v>
      </c>
      <c r="E49" s="110" t="s">
        <v>56</v>
      </c>
      <c r="F49" s="114" t="s">
        <v>809</v>
      </c>
      <c r="G49" s="102" t="s">
        <v>849</v>
      </c>
      <c r="H49" s="102" t="s">
        <v>807</v>
      </c>
      <c r="I49" s="10" t="s">
        <v>17</v>
      </c>
      <c r="J49" s="10"/>
      <c r="K49" s="10"/>
      <c r="L49" s="10"/>
      <c r="M49" s="10"/>
      <c r="N49" s="10"/>
      <c r="O49" s="10"/>
      <c r="P49" s="122"/>
      <c r="Q49" s="125"/>
      <c r="R49" s="126"/>
    </row>
    <row r="50" customHeight="1" spans="1:18">
      <c r="A50" s="99"/>
      <c r="B50" s="96" t="s">
        <v>36</v>
      </c>
      <c r="C50" s="100" t="s">
        <v>803</v>
      </c>
      <c r="D50" s="101" t="s">
        <v>850</v>
      </c>
      <c r="E50" s="110" t="s">
        <v>56</v>
      </c>
      <c r="F50" s="114" t="s">
        <v>809</v>
      </c>
      <c r="G50" s="102" t="s">
        <v>851</v>
      </c>
      <c r="H50" s="102" t="s">
        <v>807</v>
      </c>
      <c r="I50" s="10" t="s">
        <v>17</v>
      </c>
      <c r="J50" s="10"/>
      <c r="K50" s="10"/>
      <c r="L50" s="10"/>
      <c r="M50" s="10"/>
      <c r="N50" s="10"/>
      <c r="O50" s="10"/>
      <c r="P50" s="122"/>
      <c r="Q50" s="125"/>
      <c r="R50" s="126"/>
    </row>
    <row r="51" customHeight="1" spans="1:18">
      <c r="A51" s="99"/>
      <c r="B51" s="96" t="s">
        <v>36</v>
      </c>
      <c r="C51" s="100" t="s">
        <v>803</v>
      </c>
      <c r="D51" s="101" t="s">
        <v>852</v>
      </c>
      <c r="E51" s="110" t="s">
        <v>56</v>
      </c>
      <c r="F51" s="114" t="s">
        <v>809</v>
      </c>
      <c r="G51" s="102" t="s">
        <v>853</v>
      </c>
      <c r="H51" s="101" t="s">
        <v>811</v>
      </c>
      <c r="I51" s="10" t="s">
        <v>17</v>
      </c>
      <c r="J51" s="10"/>
      <c r="K51" s="10"/>
      <c r="L51" s="10"/>
      <c r="M51" s="10"/>
      <c r="N51" s="10"/>
      <c r="O51" s="10"/>
      <c r="P51" s="122"/>
      <c r="Q51" s="125"/>
      <c r="R51" s="126"/>
    </row>
    <row r="52" customHeight="1" spans="1:18">
      <c r="A52" s="99"/>
      <c r="B52" s="96" t="s">
        <v>36</v>
      </c>
      <c r="C52" s="100" t="s">
        <v>803</v>
      </c>
      <c r="D52" s="101" t="s">
        <v>854</v>
      </c>
      <c r="E52" s="110" t="s">
        <v>56</v>
      </c>
      <c r="F52" s="114" t="s">
        <v>809</v>
      </c>
      <c r="G52" s="102" t="s">
        <v>855</v>
      </c>
      <c r="H52" s="102" t="s">
        <v>807</v>
      </c>
      <c r="I52" s="10" t="s">
        <v>17</v>
      </c>
      <c r="J52" s="10"/>
      <c r="K52" s="10"/>
      <c r="L52" s="10"/>
      <c r="M52" s="10"/>
      <c r="N52" s="10"/>
      <c r="O52" s="10"/>
      <c r="P52" s="122"/>
      <c r="Q52" s="125"/>
      <c r="R52" s="126"/>
    </row>
    <row r="53" customHeight="1" spans="1:18">
      <c r="A53" s="99"/>
      <c r="B53" s="96" t="s">
        <v>36</v>
      </c>
      <c r="C53" s="100" t="s">
        <v>856</v>
      </c>
      <c r="D53" s="102" t="s">
        <v>857</v>
      </c>
      <c r="E53" s="110" t="s">
        <v>56</v>
      </c>
      <c r="F53" s="115" t="s">
        <v>858</v>
      </c>
      <c r="G53" s="115" t="s">
        <v>859</v>
      </c>
      <c r="H53" s="101" t="s">
        <v>860</v>
      </c>
      <c r="I53" s="10" t="s">
        <v>17</v>
      </c>
      <c r="J53" s="10"/>
      <c r="K53" s="10"/>
      <c r="L53" s="10"/>
      <c r="M53" s="10"/>
      <c r="N53" s="10"/>
      <c r="O53" s="10"/>
      <c r="P53" s="122"/>
      <c r="Q53" s="125"/>
      <c r="R53" s="126"/>
    </row>
    <row r="54" customHeight="1" spans="1:18">
      <c r="A54" s="99"/>
      <c r="B54" s="96" t="s">
        <v>36</v>
      </c>
      <c r="C54" s="100" t="s">
        <v>856</v>
      </c>
      <c r="D54" s="102" t="s">
        <v>861</v>
      </c>
      <c r="E54" s="110" t="s">
        <v>230</v>
      </c>
      <c r="F54" s="115" t="s">
        <v>858</v>
      </c>
      <c r="G54" s="115" t="s">
        <v>862</v>
      </c>
      <c r="H54" s="6" t="s">
        <v>863</v>
      </c>
      <c r="I54" s="10" t="s">
        <v>17</v>
      </c>
      <c r="J54" s="10"/>
      <c r="K54" s="10"/>
      <c r="L54" s="10"/>
      <c r="M54" s="10"/>
      <c r="N54" s="10"/>
      <c r="O54" s="10"/>
      <c r="P54" s="122"/>
      <c r="Q54" s="125"/>
      <c r="R54" s="126"/>
    </row>
    <row r="55" customHeight="1" spans="1:18">
      <c r="A55" s="99"/>
      <c r="B55" s="96" t="s">
        <v>36</v>
      </c>
      <c r="C55" s="103" t="s">
        <v>856</v>
      </c>
      <c r="D55" s="104" t="s">
        <v>864</v>
      </c>
      <c r="E55" s="110" t="s">
        <v>230</v>
      </c>
      <c r="F55" s="114" t="s">
        <v>809</v>
      </c>
      <c r="G55" s="102" t="s">
        <v>865</v>
      </c>
      <c r="H55" s="6" t="s">
        <v>866</v>
      </c>
      <c r="I55" s="10" t="s">
        <v>17</v>
      </c>
      <c r="J55" s="10"/>
      <c r="K55" s="10"/>
      <c r="L55" s="10"/>
      <c r="M55" s="10"/>
      <c r="N55" s="10"/>
      <c r="O55" s="10"/>
      <c r="P55" s="122"/>
      <c r="Q55" s="125"/>
      <c r="R55" s="126"/>
    </row>
    <row r="56" customHeight="1" spans="1:18">
      <c r="A56" s="99"/>
      <c r="B56" s="96" t="s">
        <v>36</v>
      </c>
      <c r="C56" s="103" t="s">
        <v>856</v>
      </c>
      <c r="D56" s="105" t="s">
        <v>867</v>
      </c>
      <c r="E56" s="110" t="s">
        <v>56</v>
      </c>
      <c r="F56" s="114" t="s">
        <v>809</v>
      </c>
      <c r="G56" s="102" t="s">
        <v>868</v>
      </c>
      <c r="H56" s="6" t="s">
        <v>811</v>
      </c>
      <c r="I56" s="10" t="s">
        <v>17</v>
      </c>
      <c r="J56" s="10"/>
      <c r="K56" s="10"/>
      <c r="L56" s="10"/>
      <c r="M56" s="10"/>
      <c r="N56" s="10"/>
      <c r="O56" s="10"/>
      <c r="P56" s="122"/>
      <c r="Q56" s="125"/>
      <c r="R56" s="126"/>
    </row>
    <row r="57" customHeight="1" spans="1:18">
      <c r="A57" s="99"/>
      <c r="B57" s="96" t="s">
        <v>36</v>
      </c>
      <c r="C57" s="103" t="s">
        <v>856</v>
      </c>
      <c r="D57" s="105" t="s">
        <v>869</v>
      </c>
      <c r="E57" s="110" t="s">
        <v>56</v>
      </c>
      <c r="F57" s="114" t="s">
        <v>809</v>
      </c>
      <c r="G57" s="102" t="s">
        <v>870</v>
      </c>
      <c r="H57" s="6" t="s">
        <v>871</v>
      </c>
      <c r="I57" s="10" t="s">
        <v>17</v>
      </c>
      <c r="J57" s="10"/>
      <c r="K57" s="10"/>
      <c r="L57" s="10"/>
      <c r="M57" s="10"/>
      <c r="N57" s="10"/>
      <c r="O57" s="10"/>
      <c r="P57" s="122"/>
      <c r="Q57" s="125"/>
      <c r="R57" s="126"/>
    </row>
    <row r="58" customHeight="1" spans="1:18">
      <c r="A58" s="99"/>
      <c r="B58" s="96" t="s">
        <v>36</v>
      </c>
      <c r="C58" s="103" t="s">
        <v>856</v>
      </c>
      <c r="D58" s="105" t="s">
        <v>872</v>
      </c>
      <c r="E58" s="110" t="s">
        <v>56</v>
      </c>
      <c r="F58" s="114" t="s">
        <v>809</v>
      </c>
      <c r="G58" s="102" t="s">
        <v>873</v>
      </c>
      <c r="H58" s="6" t="s">
        <v>874</v>
      </c>
      <c r="I58" s="10" t="s">
        <v>17</v>
      </c>
      <c r="J58" s="10"/>
      <c r="K58" s="10"/>
      <c r="L58" s="10"/>
      <c r="M58" s="10"/>
      <c r="N58" s="10"/>
      <c r="O58" s="10"/>
      <c r="P58" s="122"/>
      <c r="Q58" s="125"/>
      <c r="R58" s="126"/>
    </row>
    <row r="59" customHeight="1" spans="1:18">
      <c r="A59" s="99"/>
      <c r="B59" s="96" t="s">
        <v>36</v>
      </c>
      <c r="C59" s="106" t="s">
        <v>875</v>
      </c>
      <c r="D59" s="101" t="s">
        <v>876</v>
      </c>
      <c r="E59" s="110" t="s">
        <v>110</v>
      </c>
      <c r="F59" s="101" t="s">
        <v>734</v>
      </c>
      <c r="G59" s="102" t="s">
        <v>877</v>
      </c>
      <c r="H59" s="101" t="s">
        <v>878</v>
      </c>
      <c r="I59" s="10" t="s">
        <v>17</v>
      </c>
      <c r="J59" s="10"/>
      <c r="K59" s="10"/>
      <c r="L59" s="10"/>
      <c r="M59" s="10"/>
      <c r="N59" s="10"/>
      <c r="O59" s="10"/>
      <c r="P59" s="122"/>
      <c r="Q59" s="125"/>
      <c r="R59" s="126"/>
    </row>
    <row r="60" customHeight="1" spans="1:18">
      <c r="A60" s="99"/>
      <c r="B60" s="96" t="s">
        <v>36</v>
      </c>
      <c r="C60" s="107" t="s">
        <v>879</v>
      </c>
      <c r="D60" s="101" t="s">
        <v>879</v>
      </c>
      <c r="E60" s="110" t="s">
        <v>110</v>
      </c>
      <c r="F60" s="101" t="s">
        <v>734</v>
      </c>
      <c r="G60" s="102" t="s">
        <v>880</v>
      </c>
      <c r="H60" s="101" t="s">
        <v>881</v>
      </c>
      <c r="I60" s="10" t="s">
        <v>17</v>
      </c>
      <c r="J60" s="10"/>
      <c r="K60" s="10"/>
      <c r="L60" s="10"/>
      <c r="M60" s="10"/>
      <c r="N60" s="10"/>
      <c r="O60" s="10"/>
      <c r="P60" s="122"/>
      <c r="Q60" s="125"/>
      <c r="R60" s="126"/>
    </row>
    <row r="61" customHeight="1" spans="1:18">
      <c r="A61" s="99"/>
      <c r="B61" s="96" t="s">
        <v>36</v>
      </c>
      <c r="C61" s="100" t="s">
        <v>882</v>
      </c>
      <c r="D61" s="101" t="s">
        <v>883</v>
      </c>
      <c r="E61" s="110" t="s">
        <v>230</v>
      </c>
      <c r="F61" s="101" t="s">
        <v>884</v>
      </c>
      <c r="G61" s="102" t="s">
        <v>885</v>
      </c>
      <c r="H61" s="101" t="s">
        <v>886</v>
      </c>
      <c r="I61" s="10" t="s">
        <v>17</v>
      </c>
      <c r="J61" s="10"/>
      <c r="K61" s="10"/>
      <c r="L61" s="10"/>
      <c r="M61" s="10"/>
      <c r="N61" s="10"/>
      <c r="O61" s="10"/>
      <c r="P61" s="122"/>
      <c r="Q61" s="125"/>
      <c r="R61" s="126"/>
    </row>
    <row r="62" customHeight="1" spans="1:18">
      <c r="A62" s="99"/>
      <c r="B62" s="96" t="s">
        <v>36</v>
      </c>
      <c r="C62" s="100" t="s">
        <v>882</v>
      </c>
      <c r="D62" s="101" t="s">
        <v>887</v>
      </c>
      <c r="E62" s="110" t="s">
        <v>56</v>
      </c>
      <c r="F62" s="101" t="s">
        <v>884</v>
      </c>
      <c r="G62" s="102" t="s">
        <v>888</v>
      </c>
      <c r="H62" s="101" t="s">
        <v>889</v>
      </c>
      <c r="I62" s="10" t="s">
        <v>17</v>
      </c>
      <c r="J62" s="10"/>
      <c r="K62" s="10"/>
      <c r="L62" s="10"/>
      <c r="M62" s="10"/>
      <c r="N62" s="10"/>
      <c r="O62" s="10"/>
      <c r="P62" s="122"/>
      <c r="Q62" s="125"/>
      <c r="R62" s="126"/>
    </row>
    <row r="63" customHeight="1" spans="1:18">
      <c r="A63" s="99"/>
      <c r="B63" s="96" t="s">
        <v>36</v>
      </c>
      <c r="C63" s="100" t="s">
        <v>882</v>
      </c>
      <c r="D63" s="101" t="s">
        <v>890</v>
      </c>
      <c r="E63" s="110" t="s">
        <v>56</v>
      </c>
      <c r="F63" s="101" t="s">
        <v>884</v>
      </c>
      <c r="G63" s="102" t="s">
        <v>891</v>
      </c>
      <c r="H63" s="101" t="s">
        <v>892</v>
      </c>
      <c r="I63" s="10" t="s">
        <v>17</v>
      </c>
      <c r="J63" s="10"/>
      <c r="K63" s="10"/>
      <c r="L63" s="10"/>
      <c r="M63" s="10"/>
      <c r="N63" s="10"/>
      <c r="O63" s="10"/>
      <c r="P63" s="122"/>
      <c r="Q63" s="125"/>
      <c r="R63" s="126"/>
    </row>
    <row r="64" customHeight="1" spans="1:18">
      <c r="A64" s="99"/>
      <c r="B64" s="96" t="s">
        <v>36</v>
      </c>
      <c r="C64" s="100" t="s">
        <v>882</v>
      </c>
      <c r="D64" s="101" t="s">
        <v>893</v>
      </c>
      <c r="E64" s="110" t="s">
        <v>230</v>
      </c>
      <c r="F64" s="101" t="s">
        <v>884</v>
      </c>
      <c r="G64" s="102" t="s">
        <v>894</v>
      </c>
      <c r="H64" s="101" t="s">
        <v>895</v>
      </c>
      <c r="I64" s="10" t="s">
        <v>17</v>
      </c>
      <c r="J64" s="10"/>
      <c r="K64" s="10"/>
      <c r="L64" s="10"/>
      <c r="M64" s="10"/>
      <c r="N64" s="80" t="s">
        <v>731</v>
      </c>
      <c r="O64" s="10"/>
      <c r="P64" s="122"/>
      <c r="Q64" s="125"/>
      <c r="R64" s="126"/>
    </row>
    <row r="65" customHeight="1" spans="1:18">
      <c r="A65" s="99"/>
      <c r="B65" s="96" t="s">
        <v>36</v>
      </c>
      <c r="C65" s="127" t="s">
        <v>896</v>
      </c>
      <c r="D65" s="112" t="s">
        <v>897</v>
      </c>
      <c r="E65" s="110" t="s">
        <v>110</v>
      </c>
      <c r="F65" s="23" t="s">
        <v>898</v>
      </c>
      <c r="G65" s="112" t="s">
        <v>899</v>
      </c>
      <c r="H65" s="6" t="s">
        <v>900</v>
      </c>
      <c r="I65" s="10" t="s">
        <v>17</v>
      </c>
      <c r="J65" s="10"/>
      <c r="K65" s="10"/>
      <c r="L65" s="80" t="s">
        <v>731</v>
      </c>
      <c r="M65" s="80" t="s">
        <v>727</v>
      </c>
      <c r="N65" s="80" t="s">
        <v>727</v>
      </c>
      <c r="O65" s="10"/>
      <c r="P65" s="122"/>
      <c r="Q65" s="125"/>
      <c r="R65" s="126"/>
    </row>
    <row r="66" customHeight="1" spans="1:18">
      <c r="A66" s="99"/>
      <c r="B66" s="96" t="s">
        <v>36</v>
      </c>
      <c r="C66" s="127" t="s">
        <v>896</v>
      </c>
      <c r="D66" s="112" t="s">
        <v>901</v>
      </c>
      <c r="E66" s="110" t="s">
        <v>110</v>
      </c>
      <c r="F66" s="111" t="s">
        <v>902</v>
      </c>
      <c r="G66" s="112" t="s">
        <v>903</v>
      </c>
      <c r="H66" s="112" t="s">
        <v>904</v>
      </c>
      <c r="I66" s="10" t="s">
        <v>17</v>
      </c>
      <c r="J66" s="10"/>
      <c r="K66" s="10"/>
      <c r="L66" s="80" t="s">
        <v>731</v>
      </c>
      <c r="M66" s="80" t="s">
        <v>727</v>
      </c>
      <c r="N66" s="80" t="s">
        <v>727</v>
      </c>
      <c r="O66" s="10"/>
      <c r="P66" s="122"/>
      <c r="Q66" s="125"/>
      <c r="R66" s="126"/>
    </row>
    <row r="67" customHeight="1" spans="1:18">
      <c r="A67" s="99"/>
      <c r="B67" s="96" t="s">
        <v>36</v>
      </c>
      <c r="C67" s="127" t="s">
        <v>896</v>
      </c>
      <c r="D67" s="105" t="s">
        <v>901</v>
      </c>
      <c r="E67" s="110" t="s">
        <v>110</v>
      </c>
      <c r="F67" s="105" t="s">
        <v>905</v>
      </c>
      <c r="G67" s="129" t="s">
        <v>906</v>
      </c>
      <c r="H67" s="105" t="s">
        <v>907</v>
      </c>
      <c r="I67" s="10" t="s">
        <v>17</v>
      </c>
      <c r="J67" s="10"/>
      <c r="K67" s="10"/>
      <c r="L67" s="80" t="s">
        <v>731</v>
      </c>
      <c r="M67" s="80" t="s">
        <v>727</v>
      </c>
      <c r="N67" s="80" t="s">
        <v>727</v>
      </c>
      <c r="O67" s="10"/>
      <c r="P67" s="122"/>
      <c r="Q67" s="125"/>
      <c r="R67" s="126"/>
    </row>
    <row r="68" customHeight="1" spans="1:18">
      <c r="A68" s="99"/>
      <c r="B68" s="96" t="s">
        <v>36</v>
      </c>
      <c r="C68" s="127" t="s">
        <v>896</v>
      </c>
      <c r="D68" s="105" t="s">
        <v>901</v>
      </c>
      <c r="E68" s="110" t="s">
        <v>230</v>
      </c>
      <c r="F68" s="105" t="s">
        <v>908</v>
      </c>
      <c r="G68" s="102" t="s">
        <v>909</v>
      </c>
      <c r="H68" s="105" t="s">
        <v>910</v>
      </c>
      <c r="I68" s="10" t="s">
        <v>17</v>
      </c>
      <c r="J68" s="10"/>
      <c r="K68" s="10"/>
      <c r="L68" s="80" t="s">
        <v>731</v>
      </c>
      <c r="M68" s="80" t="s">
        <v>727</v>
      </c>
      <c r="N68" s="80" t="s">
        <v>727</v>
      </c>
      <c r="O68" s="10"/>
      <c r="P68" s="122"/>
      <c r="Q68" s="125"/>
      <c r="R68" s="126"/>
    </row>
    <row r="69" customHeight="1" spans="1:18">
      <c r="A69" s="99"/>
      <c r="B69" s="96" t="s">
        <v>36</v>
      </c>
      <c r="C69" s="127" t="s">
        <v>896</v>
      </c>
      <c r="D69" s="105" t="s">
        <v>911</v>
      </c>
      <c r="E69" s="110" t="s">
        <v>230</v>
      </c>
      <c r="F69" s="105" t="s">
        <v>912</v>
      </c>
      <c r="G69" s="130" t="s">
        <v>913</v>
      </c>
      <c r="H69" s="105" t="s">
        <v>914</v>
      </c>
      <c r="I69" s="10" t="s">
        <v>17</v>
      </c>
      <c r="J69" s="10"/>
      <c r="K69" s="80" t="s">
        <v>915</v>
      </c>
      <c r="L69" s="80" t="s">
        <v>731</v>
      </c>
      <c r="M69" s="80" t="s">
        <v>727</v>
      </c>
      <c r="N69" s="80" t="s">
        <v>727</v>
      </c>
      <c r="O69" s="10"/>
      <c r="P69" s="122"/>
      <c r="Q69" s="125"/>
      <c r="R69" s="126"/>
    </row>
    <row r="70" ht="104.25" customHeight="1" spans="1:18">
      <c r="A70" s="99"/>
      <c r="B70" s="96" t="s">
        <v>36</v>
      </c>
      <c r="C70" s="127" t="s">
        <v>896</v>
      </c>
      <c r="D70" s="105" t="s">
        <v>911</v>
      </c>
      <c r="E70" s="110" t="s">
        <v>230</v>
      </c>
      <c r="F70" s="105" t="s">
        <v>916</v>
      </c>
      <c r="G70" s="129" t="s">
        <v>917</v>
      </c>
      <c r="H70" s="111" t="s">
        <v>918</v>
      </c>
      <c r="I70" s="10" t="s">
        <v>17</v>
      </c>
      <c r="J70" s="10"/>
      <c r="K70" s="80" t="s">
        <v>919</v>
      </c>
      <c r="L70" s="80" t="s">
        <v>731</v>
      </c>
      <c r="M70" s="80" t="s">
        <v>727</v>
      </c>
      <c r="N70" s="80" t="s">
        <v>727</v>
      </c>
      <c r="O70" s="10"/>
      <c r="P70" s="122"/>
      <c r="Q70" s="125"/>
      <c r="R70" s="126"/>
    </row>
    <row r="71" customHeight="1" spans="1:18">
      <c r="A71" s="99"/>
      <c r="B71" s="96" t="s">
        <v>36</v>
      </c>
      <c r="C71" s="127" t="s">
        <v>896</v>
      </c>
      <c r="D71" s="105" t="s">
        <v>911</v>
      </c>
      <c r="E71" s="110" t="s">
        <v>230</v>
      </c>
      <c r="F71" s="105" t="s">
        <v>920</v>
      </c>
      <c r="G71" s="102" t="s">
        <v>909</v>
      </c>
      <c r="H71" s="105" t="s">
        <v>921</v>
      </c>
      <c r="I71" s="10" t="s">
        <v>17</v>
      </c>
      <c r="J71" s="10"/>
      <c r="K71" s="10"/>
      <c r="L71" s="80" t="s">
        <v>731</v>
      </c>
      <c r="M71" s="80" t="s">
        <v>727</v>
      </c>
      <c r="N71" s="80" t="s">
        <v>727</v>
      </c>
      <c r="O71" s="10"/>
      <c r="P71" s="122"/>
      <c r="Q71" s="125"/>
      <c r="R71" s="126"/>
    </row>
    <row r="72" customHeight="1" spans="1:18">
      <c r="A72" s="99"/>
      <c r="B72" s="96" t="s">
        <v>36</v>
      </c>
      <c r="C72" s="127" t="s">
        <v>896</v>
      </c>
      <c r="D72" s="105" t="s">
        <v>911</v>
      </c>
      <c r="E72" s="110" t="s">
        <v>230</v>
      </c>
      <c r="F72" s="105" t="s">
        <v>908</v>
      </c>
      <c r="G72" s="131" t="s">
        <v>922</v>
      </c>
      <c r="H72" s="105" t="s">
        <v>923</v>
      </c>
      <c r="I72" s="10" t="s">
        <v>17</v>
      </c>
      <c r="J72" s="10"/>
      <c r="K72" s="10"/>
      <c r="L72" s="80" t="s">
        <v>731</v>
      </c>
      <c r="M72" s="80" t="s">
        <v>727</v>
      </c>
      <c r="N72" s="80" t="s">
        <v>727</v>
      </c>
      <c r="O72" s="10"/>
      <c r="P72" s="122"/>
      <c r="Q72" s="125"/>
      <c r="R72" s="126"/>
    </row>
    <row r="73" customHeight="1" spans="1:18">
      <c r="A73" s="99"/>
      <c r="B73" s="96"/>
      <c r="C73" s="107" t="s">
        <v>896</v>
      </c>
      <c r="D73" s="6" t="s">
        <v>924</v>
      </c>
      <c r="E73" s="110" t="s">
        <v>230</v>
      </c>
      <c r="F73" s="6" t="s">
        <v>920</v>
      </c>
      <c r="G73" s="112" t="s">
        <v>925</v>
      </c>
      <c r="H73" s="6" t="s">
        <v>926</v>
      </c>
      <c r="I73" s="10" t="s">
        <v>17</v>
      </c>
      <c r="J73" s="10"/>
      <c r="K73" s="10"/>
      <c r="L73" s="80"/>
      <c r="M73" s="80"/>
      <c r="N73" s="80"/>
      <c r="O73" s="10"/>
      <c r="P73" s="122"/>
      <c r="Q73" s="125"/>
      <c r="R73" s="126"/>
    </row>
    <row r="74" customHeight="1" spans="1:18">
      <c r="A74" s="99"/>
      <c r="B74" s="96" t="s">
        <v>36</v>
      </c>
      <c r="C74" s="107" t="s">
        <v>927</v>
      </c>
      <c r="D74" s="101" t="s">
        <v>928</v>
      </c>
      <c r="E74" s="110" t="s">
        <v>56</v>
      </c>
      <c r="F74" s="101" t="s">
        <v>908</v>
      </c>
      <c r="G74" s="102" t="s">
        <v>929</v>
      </c>
      <c r="H74" s="6" t="s">
        <v>930</v>
      </c>
      <c r="I74" s="10" t="s">
        <v>17</v>
      </c>
      <c r="J74" s="10"/>
      <c r="K74" s="10"/>
      <c r="L74" s="80" t="s">
        <v>727</v>
      </c>
      <c r="M74" s="80" t="s">
        <v>727</v>
      </c>
      <c r="N74" s="80" t="s">
        <v>727</v>
      </c>
      <c r="O74" s="10"/>
      <c r="P74" s="122"/>
      <c r="Q74" s="125"/>
      <c r="R74" s="126"/>
    </row>
    <row r="75" customHeight="1" spans="1:18">
      <c r="A75" s="99"/>
      <c r="B75" s="96" t="s">
        <v>36</v>
      </c>
      <c r="C75" s="107" t="s">
        <v>927</v>
      </c>
      <c r="D75" s="101" t="s">
        <v>928</v>
      </c>
      <c r="E75" s="110" t="s">
        <v>56</v>
      </c>
      <c r="F75" s="101" t="s">
        <v>931</v>
      </c>
      <c r="G75" s="102" t="s">
        <v>932</v>
      </c>
      <c r="H75" s="101" t="s">
        <v>933</v>
      </c>
      <c r="I75" s="10" t="s">
        <v>17</v>
      </c>
      <c r="J75" s="10"/>
      <c r="K75" s="10"/>
      <c r="L75" s="80" t="s">
        <v>727</v>
      </c>
      <c r="M75" s="80" t="s">
        <v>727</v>
      </c>
      <c r="N75" s="80" t="s">
        <v>727</v>
      </c>
      <c r="O75" s="10"/>
      <c r="P75" s="122"/>
      <c r="Q75" s="125"/>
      <c r="R75" s="126"/>
    </row>
    <row r="76" customHeight="1" spans="1:18">
      <c r="A76" s="99"/>
      <c r="B76" s="96" t="s">
        <v>36</v>
      </c>
      <c r="C76" s="107" t="s">
        <v>927</v>
      </c>
      <c r="D76" s="101" t="s">
        <v>934</v>
      </c>
      <c r="E76" s="110" t="s">
        <v>56</v>
      </c>
      <c r="F76" s="101" t="s">
        <v>935</v>
      </c>
      <c r="G76" s="102" t="s">
        <v>936</v>
      </c>
      <c r="H76" s="101" t="s">
        <v>933</v>
      </c>
      <c r="I76" s="10" t="s">
        <v>17</v>
      </c>
      <c r="J76" s="10"/>
      <c r="K76" s="10"/>
      <c r="L76" s="80" t="s">
        <v>727</v>
      </c>
      <c r="M76" s="80" t="s">
        <v>727</v>
      </c>
      <c r="N76" s="80" t="s">
        <v>727</v>
      </c>
      <c r="O76" s="10"/>
      <c r="P76" s="122"/>
      <c r="Q76" s="125"/>
      <c r="R76" s="126"/>
    </row>
    <row r="77" customHeight="1" spans="1:18">
      <c r="A77" s="99"/>
      <c r="B77" s="96" t="s">
        <v>36</v>
      </c>
      <c r="C77" s="107" t="s">
        <v>927</v>
      </c>
      <c r="D77" s="101" t="s">
        <v>937</v>
      </c>
      <c r="E77" s="110" t="s">
        <v>56</v>
      </c>
      <c r="F77" s="101" t="s">
        <v>935</v>
      </c>
      <c r="G77" s="112" t="s">
        <v>938</v>
      </c>
      <c r="H77" s="101" t="s">
        <v>939</v>
      </c>
      <c r="I77" s="10" t="s">
        <v>17</v>
      </c>
      <c r="J77" s="10"/>
      <c r="K77" s="10"/>
      <c r="L77" s="80" t="s">
        <v>727</v>
      </c>
      <c r="M77" s="80" t="s">
        <v>727</v>
      </c>
      <c r="N77" s="80" t="s">
        <v>727</v>
      </c>
      <c r="O77" s="10"/>
      <c r="P77" s="122"/>
      <c r="Q77" s="125"/>
      <c r="R77" s="126"/>
    </row>
    <row r="78" customHeight="1" spans="1:18">
      <c r="A78" s="99"/>
      <c r="B78" s="96" t="s">
        <v>36</v>
      </c>
      <c r="C78" s="107" t="s">
        <v>927</v>
      </c>
      <c r="D78" s="101" t="s">
        <v>937</v>
      </c>
      <c r="E78" s="110" t="s">
        <v>56</v>
      </c>
      <c r="F78" s="101" t="s">
        <v>940</v>
      </c>
      <c r="G78" s="102" t="s">
        <v>941</v>
      </c>
      <c r="H78" s="6" t="s">
        <v>930</v>
      </c>
      <c r="I78" s="10" t="s">
        <v>17</v>
      </c>
      <c r="J78" s="10"/>
      <c r="K78" s="10"/>
      <c r="L78" s="80" t="s">
        <v>727</v>
      </c>
      <c r="M78" s="80" t="s">
        <v>727</v>
      </c>
      <c r="N78" s="80" t="s">
        <v>727</v>
      </c>
      <c r="O78" s="10"/>
      <c r="P78" s="122"/>
      <c r="Q78" s="125"/>
      <c r="R78" s="126"/>
    </row>
    <row r="79" customHeight="1" spans="1:18">
      <c r="A79" s="99"/>
      <c r="B79" s="96" t="s">
        <v>36</v>
      </c>
      <c r="C79" s="107" t="s">
        <v>927</v>
      </c>
      <c r="D79" s="101" t="s">
        <v>937</v>
      </c>
      <c r="E79" s="110" t="s">
        <v>56</v>
      </c>
      <c r="F79" s="101" t="s">
        <v>942</v>
      </c>
      <c r="G79" s="102" t="s">
        <v>943</v>
      </c>
      <c r="H79" s="6" t="s">
        <v>930</v>
      </c>
      <c r="I79" s="10" t="s">
        <v>17</v>
      </c>
      <c r="J79" s="10"/>
      <c r="K79" s="10"/>
      <c r="L79" s="80" t="s">
        <v>727</v>
      </c>
      <c r="M79" s="80" t="s">
        <v>727</v>
      </c>
      <c r="N79" s="80" t="s">
        <v>727</v>
      </c>
      <c r="O79" s="10"/>
      <c r="P79" s="122"/>
      <c r="Q79" s="125"/>
      <c r="R79" s="126"/>
    </row>
    <row r="80" customHeight="1" spans="1:18">
      <c r="A80" s="99"/>
      <c r="B80" s="96" t="s">
        <v>36</v>
      </c>
      <c r="C80" s="107" t="s">
        <v>927</v>
      </c>
      <c r="D80" s="101" t="s">
        <v>944</v>
      </c>
      <c r="E80" s="110" t="s">
        <v>56</v>
      </c>
      <c r="F80" s="101" t="s">
        <v>942</v>
      </c>
      <c r="G80" s="102" t="s">
        <v>945</v>
      </c>
      <c r="H80" s="101" t="s">
        <v>946</v>
      </c>
      <c r="I80" s="10" t="s">
        <v>17</v>
      </c>
      <c r="J80" s="10"/>
      <c r="K80" s="10"/>
      <c r="L80" s="80" t="s">
        <v>727</v>
      </c>
      <c r="M80" s="80" t="s">
        <v>727</v>
      </c>
      <c r="N80" s="80" t="s">
        <v>727</v>
      </c>
      <c r="O80" s="10"/>
      <c r="P80" s="122"/>
      <c r="Q80" s="125"/>
      <c r="R80" s="126"/>
    </row>
    <row r="81" customHeight="1" spans="1:18">
      <c r="A81" s="99"/>
      <c r="B81" s="96" t="s">
        <v>36</v>
      </c>
      <c r="C81" s="107" t="s">
        <v>927</v>
      </c>
      <c r="D81" s="101" t="s">
        <v>944</v>
      </c>
      <c r="E81" s="110" t="s">
        <v>56</v>
      </c>
      <c r="F81" s="101" t="s">
        <v>947</v>
      </c>
      <c r="G81" s="102" t="s">
        <v>909</v>
      </c>
      <c r="H81" s="101" t="s">
        <v>948</v>
      </c>
      <c r="I81" s="10" t="s">
        <v>17</v>
      </c>
      <c r="J81" s="10"/>
      <c r="K81" s="10"/>
      <c r="L81" s="80" t="s">
        <v>727</v>
      </c>
      <c r="M81" s="80" t="s">
        <v>727</v>
      </c>
      <c r="N81" s="80" t="s">
        <v>727</v>
      </c>
      <c r="O81" s="10"/>
      <c r="P81" s="122"/>
      <c r="Q81" s="125"/>
      <c r="R81" s="126"/>
    </row>
    <row r="82" customHeight="1" spans="1:18">
      <c r="A82" s="99"/>
      <c r="B82" s="96" t="s">
        <v>36</v>
      </c>
      <c r="C82" s="107" t="s">
        <v>927</v>
      </c>
      <c r="D82" s="101" t="s">
        <v>937</v>
      </c>
      <c r="E82" s="110" t="s">
        <v>56</v>
      </c>
      <c r="F82" s="101" t="s">
        <v>949</v>
      </c>
      <c r="G82" s="102" t="s">
        <v>950</v>
      </c>
      <c r="H82" s="6" t="s">
        <v>930</v>
      </c>
      <c r="I82" s="10" t="s">
        <v>17</v>
      </c>
      <c r="J82" s="10"/>
      <c r="K82" s="10"/>
      <c r="L82" s="80" t="s">
        <v>727</v>
      </c>
      <c r="M82" s="80" t="s">
        <v>727</v>
      </c>
      <c r="N82" s="80" t="s">
        <v>727</v>
      </c>
      <c r="O82" s="10"/>
      <c r="P82" s="122"/>
      <c r="Q82" s="125"/>
      <c r="R82" s="126"/>
    </row>
    <row r="83" customHeight="1" spans="1:18">
      <c r="A83" s="99"/>
      <c r="B83" s="96" t="s">
        <v>36</v>
      </c>
      <c r="C83" s="107" t="s">
        <v>927</v>
      </c>
      <c r="D83" s="101" t="s">
        <v>937</v>
      </c>
      <c r="E83" s="110" t="s">
        <v>56</v>
      </c>
      <c r="F83" s="101" t="s">
        <v>951</v>
      </c>
      <c r="G83" s="102" t="s">
        <v>952</v>
      </c>
      <c r="H83" s="6" t="s">
        <v>930</v>
      </c>
      <c r="I83" s="10" t="s">
        <v>17</v>
      </c>
      <c r="J83" s="10"/>
      <c r="K83" s="10"/>
      <c r="L83" s="80" t="s">
        <v>727</v>
      </c>
      <c r="M83" s="80" t="s">
        <v>727</v>
      </c>
      <c r="N83" s="80" t="s">
        <v>727</v>
      </c>
      <c r="O83" s="10"/>
      <c r="P83" s="122"/>
      <c r="Q83" s="125"/>
      <c r="R83" s="126"/>
    </row>
    <row r="84" customHeight="1" spans="1:18">
      <c r="A84" s="99"/>
      <c r="B84" s="96"/>
      <c r="C84" s="128" t="s">
        <v>953</v>
      </c>
      <c r="D84" s="112" t="s">
        <v>954</v>
      </c>
      <c r="E84" s="110" t="s">
        <v>230</v>
      </c>
      <c r="F84" s="105" t="s">
        <v>955</v>
      </c>
      <c r="G84" s="105" t="s">
        <v>956</v>
      </c>
      <c r="H84" s="105" t="s">
        <v>957</v>
      </c>
      <c r="I84" s="10" t="s">
        <v>17</v>
      </c>
      <c r="J84" s="10"/>
      <c r="K84" s="10"/>
      <c r="L84" s="80"/>
      <c r="M84" s="80"/>
      <c r="N84" s="80"/>
      <c r="O84" s="10"/>
      <c r="P84" s="122"/>
      <c r="Q84" s="125"/>
      <c r="R84" s="126"/>
    </row>
    <row r="85" customHeight="1" spans="1:18">
      <c r="A85" s="99"/>
      <c r="B85" s="96"/>
      <c r="C85" s="128" t="s">
        <v>953</v>
      </c>
      <c r="D85" s="112" t="s">
        <v>954</v>
      </c>
      <c r="E85" s="110" t="s">
        <v>230</v>
      </c>
      <c r="F85" s="105" t="s">
        <v>955</v>
      </c>
      <c r="G85" s="105" t="s">
        <v>958</v>
      </c>
      <c r="H85" s="105" t="s">
        <v>959</v>
      </c>
      <c r="I85" s="10" t="s">
        <v>17</v>
      </c>
      <c r="J85" s="10"/>
      <c r="K85" s="10"/>
      <c r="L85" s="80"/>
      <c r="M85" s="80"/>
      <c r="N85" s="80"/>
      <c r="O85" s="10"/>
      <c r="P85" s="122"/>
      <c r="Q85" s="125"/>
      <c r="R85" s="126"/>
    </row>
    <row r="86" customHeight="1" spans="1:18">
      <c r="A86" s="99"/>
      <c r="B86" s="96"/>
      <c r="C86" s="128" t="s">
        <v>953</v>
      </c>
      <c r="D86" s="112" t="s">
        <v>954</v>
      </c>
      <c r="E86" s="110" t="s">
        <v>230</v>
      </c>
      <c r="F86" s="105" t="s">
        <v>955</v>
      </c>
      <c r="G86" s="105" t="s">
        <v>960</v>
      </c>
      <c r="H86" s="105" t="s">
        <v>961</v>
      </c>
      <c r="I86" s="10" t="s">
        <v>17</v>
      </c>
      <c r="J86" s="10"/>
      <c r="K86" s="10"/>
      <c r="L86" s="80"/>
      <c r="M86" s="80"/>
      <c r="N86" s="80"/>
      <c r="O86" s="10"/>
      <c r="P86" s="122"/>
      <c r="Q86" s="125"/>
      <c r="R86" s="126"/>
    </row>
    <row r="87" customHeight="1" spans="1:18">
      <c r="A87" s="99"/>
      <c r="B87" s="96"/>
      <c r="C87" s="128" t="s">
        <v>953</v>
      </c>
      <c r="D87" s="112" t="s">
        <v>954</v>
      </c>
      <c r="E87" s="110" t="s">
        <v>230</v>
      </c>
      <c r="F87" s="105" t="s">
        <v>955</v>
      </c>
      <c r="G87" s="105" t="s">
        <v>962</v>
      </c>
      <c r="H87" s="105" t="s">
        <v>963</v>
      </c>
      <c r="I87" s="10" t="s">
        <v>17</v>
      </c>
      <c r="J87" s="10"/>
      <c r="K87" s="10"/>
      <c r="L87" s="80"/>
      <c r="M87" s="80"/>
      <c r="N87" s="80"/>
      <c r="O87" s="10"/>
      <c r="P87" s="122"/>
      <c r="Q87" s="125"/>
      <c r="R87" s="126"/>
    </row>
    <row r="88" customHeight="1" spans="1:18">
      <c r="A88" s="99"/>
      <c r="B88" s="96"/>
      <c r="C88" s="128" t="s">
        <v>953</v>
      </c>
      <c r="D88" s="112" t="s">
        <v>954</v>
      </c>
      <c r="E88" s="110" t="s">
        <v>230</v>
      </c>
      <c r="F88" s="105" t="s">
        <v>955</v>
      </c>
      <c r="G88" s="105" t="s">
        <v>964</v>
      </c>
      <c r="H88" s="105" t="s">
        <v>965</v>
      </c>
      <c r="I88" s="10" t="s">
        <v>17</v>
      </c>
      <c r="J88" s="10"/>
      <c r="K88" s="10"/>
      <c r="L88" s="80"/>
      <c r="M88" s="80"/>
      <c r="N88" s="80"/>
      <c r="O88" s="10"/>
      <c r="P88" s="122"/>
      <c r="Q88" s="125"/>
      <c r="R88" s="126"/>
    </row>
    <row r="89" customHeight="1" spans="1:18">
      <c r="A89" s="99"/>
      <c r="B89" s="96"/>
      <c r="C89" s="128" t="s">
        <v>953</v>
      </c>
      <c r="D89" s="112" t="s">
        <v>954</v>
      </c>
      <c r="E89" s="110" t="s">
        <v>230</v>
      </c>
      <c r="F89" s="105" t="s">
        <v>955</v>
      </c>
      <c r="G89" s="105" t="s">
        <v>966</v>
      </c>
      <c r="H89" s="105" t="s">
        <v>967</v>
      </c>
      <c r="I89" s="10" t="s">
        <v>17</v>
      </c>
      <c r="J89" s="10"/>
      <c r="K89" s="10"/>
      <c r="L89" s="80"/>
      <c r="M89" s="80"/>
      <c r="N89" s="80"/>
      <c r="O89" s="10"/>
      <c r="P89" s="122"/>
      <c r="Q89" s="125"/>
      <c r="R89" s="126"/>
    </row>
    <row r="90" customHeight="1" spans="1:18">
      <c r="A90" s="99"/>
      <c r="B90" s="96"/>
      <c r="C90" s="128" t="s">
        <v>953</v>
      </c>
      <c r="D90" s="112" t="s">
        <v>954</v>
      </c>
      <c r="E90" s="110" t="s">
        <v>230</v>
      </c>
      <c r="F90" s="105" t="s">
        <v>955</v>
      </c>
      <c r="G90" s="105" t="s">
        <v>968</v>
      </c>
      <c r="H90" s="105" t="s">
        <v>969</v>
      </c>
      <c r="I90" s="10" t="s">
        <v>17</v>
      </c>
      <c r="J90" s="10"/>
      <c r="K90" s="10"/>
      <c r="L90" s="80"/>
      <c r="M90" s="80"/>
      <c r="N90" s="80"/>
      <c r="O90" s="10"/>
      <c r="P90" s="122"/>
      <c r="Q90" s="125"/>
      <c r="R90" s="126"/>
    </row>
    <row r="91" customHeight="1" spans="8:9">
      <c r="H91" s="132"/>
      <c r="I91" s="133"/>
    </row>
    <row r="92" customHeight="1" spans="8:9">
      <c r="H92" s="132"/>
      <c r="I92" s="133"/>
    </row>
    <row r="93" customHeight="1" spans="8:9">
      <c r="H93" s="132"/>
      <c r="I93" s="133"/>
    </row>
    <row r="94" customHeight="1" spans="8:9">
      <c r="H94" s="132"/>
      <c r="I94" s="133"/>
    </row>
  </sheetData>
  <sheetProtection formatCells="0" insertHyperlinks="0" autoFilter="0"/>
  <autoFilter ref="A1:R90">
    <extLst/>
  </autoFilter>
  <conditionalFormatting sqref="I2:I90">
    <cfRule type="containsBlanks" dxfId="5" priority="1">
      <formula>LEN(TRIM(I2))=0</formula>
    </cfRule>
  </conditionalFormatting>
  <dataValidations count="3">
    <dataValidation type="list" allowBlank="1" showErrorMessage="1" errorTitle="错误提示" error="请输入下拉列表中的一个值" sqref="I2:I90" errorStyle="information">
      <formula1>"Pass,Fail,Block,NT"</formula1>
    </dataValidation>
    <dataValidation type="list" allowBlank="1" showInputMessage="1" showErrorMessage="1" sqref="E5:E83">
      <formula1>"P0,P1,P2,P3"</formula1>
    </dataValidation>
    <dataValidation allowBlank="1" showInputMessage="1" showErrorMessage="1" sqref="D53:D54"/>
  </dataValidations>
  <pageMargins left="0.7" right="0.7" top="0.75" bottom="0.75" header="0.3" footer="0.3"/>
  <headerFooter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97"/>
  <sheetViews>
    <sheetView workbookViewId="0">
      <pane xSplit="4" ySplit="1" topLeftCell="E252" activePane="bottomRight" state="frozen"/>
      <selection/>
      <selection pane="topRight"/>
      <selection pane="bottomLeft"/>
      <selection pane="bottomRight" activeCell="E188" sqref="E188:E190"/>
    </sheetView>
  </sheetViews>
  <sheetFormatPr defaultColWidth="9" defaultRowHeight="16.5"/>
  <cols>
    <col min="1" max="1" width="9" style="30"/>
    <col min="2" max="2" width="15.375" style="31" customWidth="1"/>
    <col min="3" max="3" width="25.75" style="31" customWidth="1"/>
    <col min="4" max="4" width="24.375" style="32" customWidth="1"/>
    <col min="5" max="5" width="9" style="33"/>
    <col min="6" max="6" width="20.875" style="34" customWidth="1"/>
    <col min="7" max="7" width="28" style="32" customWidth="1"/>
    <col min="8" max="8" width="27" style="35" customWidth="1"/>
    <col min="9" max="15" width="9" style="30"/>
    <col min="16" max="16" width="9.875" style="30"/>
    <col min="17" max="16384" width="9" style="30"/>
  </cols>
  <sheetData>
    <row r="1" ht="33" spans="1:18">
      <c r="A1" s="36" t="s">
        <v>395</v>
      </c>
      <c r="B1" s="37" t="s">
        <v>14</v>
      </c>
      <c r="C1" s="37" t="s">
        <v>92</v>
      </c>
      <c r="D1" s="37" t="s">
        <v>48</v>
      </c>
      <c r="E1" s="37" t="s">
        <v>97</v>
      </c>
      <c r="F1" s="46" t="s">
        <v>94</v>
      </c>
      <c r="G1" s="37" t="s">
        <v>95</v>
      </c>
      <c r="H1" s="37" t="s">
        <v>96</v>
      </c>
      <c r="I1" s="55" t="s">
        <v>397</v>
      </c>
      <c r="J1" s="55" t="s">
        <v>398</v>
      </c>
      <c r="K1" s="55" t="s">
        <v>101</v>
      </c>
      <c r="L1" s="56" t="s">
        <v>399</v>
      </c>
      <c r="M1" s="57" t="s">
        <v>400</v>
      </c>
      <c r="N1" s="57" t="s">
        <v>401</v>
      </c>
      <c r="O1" s="55" t="s">
        <v>402</v>
      </c>
      <c r="P1" s="55" t="s">
        <v>103</v>
      </c>
      <c r="Q1" s="55" t="s">
        <v>104</v>
      </c>
      <c r="R1" s="55" t="s">
        <v>102</v>
      </c>
    </row>
    <row r="2" spans="1:18">
      <c r="A2" s="38"/>
      <c r="B2" s="39" t="s">
        <v>38</v>
      </c>
      <c r="C2" s="39" t="s">
        <v>970</v>
      </c>
      <c r="D2" s="40" t="s">
        <v>971</v>
      </c>
      <c r="E2" s="39" t="s">
        <v>56</v>
      </c>
      <c r="F2" s="47" t="s">
        <v>972</v>
      </c>
      <c r="G2" s="48" t="s">
        <v>973</v>
      </c>
      <c r="H2" s="48" t="s">
        <v>974</v>
      </c>
      <c r="I2" s="38" t="s">
        <v>113</v>
      </c>
      <c r="J2" s="38"/>
      <c r="K2" s="38"/>
      <c r="L2" s="38"/>
      <c r="M2" s="58" t="s">
        <v>727</v>
      </c>
      <c r="N2" s="38"/>
      <c r="O2" s="38"/>
      <c r="P2" s="59"/>
      <c r="Q2" s="58"/>
      <c r="R2" s="60"/>
    </row>
    <row r="3" ht="33" spans="1:18">
      <c r="A3" s="38"/>
      <c r="B3" s="39" t="s">
        <v>38</v>
      </c>
      <c r="C3" s="41" t="s">
        <v>568</v>
      </c>
      <c r="D3" s="42" t="s">
        <v>724</v>
      </c>
      <c r="E3" s="39" t="s">
        <v>110</v>
      </c>
      <c r="F3" s="47" t="s">
        <v>107</v>
      </c>
      <c r="G3" s="49" t="s">
        <v>975</v>
      </c>
      <c r="H3" s="49" t="s">
        <v>976</v>
      </c>
      <c r="I3" s="38" t="s">
        <v>113</v>
      </c>
      <c r="J3" s="38"/>
      <c r="K3" s="38"/>
      <c r="L3" s="38"/>
      <c r="M3" s="58"/>
      <c r="N3" s="38"/>
      <c r="O3" s="38"/>
      <c r="P3" s="59"/>
      <c r="Q3" s="58"/>
      <c r="R3" s="60"/>
    </row>
    <row r="4" ht="33" spans="1:18">
      <c r="A4" s="38"/>
      <c r="B4" s="39" t="s">
        <v>38</v>
      </c>
      <c r="C4" s="41" t="s">
        <v>977</v>
      </c>
      <c r="D4" s="42" t="s">
        <v>978</v>
      </c>
      <c r="E4" s="39" t="s">
        <v>110</v>
      </c>
      <c r="F4" s="47" t="s">
        <v>107</v>
      </c>
      <c r="G4" s="48" t="s">
        <v>572</v>
      </c>
      <c r="H4" s="48" t="s">
        <v>573</v>
      </c>
      <c r="I4" s="38" t="s">
        <v>113</v>
      </c>
      <c r="J4" s="38"/>
      <c r="K4" s="38"/>
      <c r="L4" s="38"/>
      <c r="M4" s="58"/>
      <c r="N4" s="38"/>
      <c r="O4" s="38"/>
      <c r="P4" s="59"/>
      <c r="Q4" s="58"/>
      <c r="R4" s="60"/>
    </row>
    <row r="5" ht="33" spans="1:18">
      <c r="A5" s="38"/>
      <c r="B5" s="39"/>
      <c r="C5" s="41"/>
      <c r="D5" s="42" t="s">
        <v>226</v>
      </c>
      <c r="E5" s="39" t="s">
        <v>230</v>
      </c>
      <c r="F5" s="47" t="s">
        <v>227</v>
      </c>
      <c r="G5" s="48" t="s">
        <v>228</v>
      </c>
      <c r="H5" s="48" t="s">
        <v>229</v>
      </c>
      <c r="I5" s="38" t="s">
        <v>113</v>
      </c>
      <c r="J5" s="38"/>
      <c r="K5" s="38"/>
      <c r="L5" s="38"/>
      <c r="M5" s="58"/>
      <c r="N5" s="38"/>
      <c r="O5" s="38"/>
      <c r="P5" s="59"/>
      <c r="Q5" s="58"/>
      <c r="R5" s="60"/>
    </row>
    <row r="6" spans="1:18">
      <c r="A6" s="38"/>
      <c r="B6" s="39" t="s">
        <v>38</v>
      </c>
      <c r="C6" s="39" t="s">
        <v>970</v>
      </c>
      <c r="D6" s="40" t="s">
        <v>979</v>
      </c>
      <c r="E6" s="39" t="s">
        <v>56</v>
      </c>
      <c r="F6" s="47" t="s">
        <v>972</v>
      </c>
      <c r="G6" s="48" t="s">
        <v>980</v>
      </c>
      <c r="H6" s="48" t="s">
        <v>981</v>
      </c>
      <c r="I6" s="38" t="s">
        <v>113</v>
      </c>
      <c r="J6" s="38"/>
      <c r="K6" s="38"/>
      <c r="L6" s="38"/>
      <c r="M6" s="58" t="s">
        <v>727</v>
      </c>
      <c r="N6" s="38"/>
      <c r="O6" s="38"/>
      <c r="P6" s="59"/>
      <c r="Q6" s="58"/>
      <c r="R6" s="60"/>
    </row>
    <row r="7" ht="33" spans="1:18">
      <c r="A7" s="38"/>
      <c r="B7" s="39" t="s">
        <v>38</v>
      </c>
      <c r="C7" s="39" t="s">
        <v>982</v>
      </c>
      <c r="D7" s="40" t="s">
        <v>983</v>
      </c>
      <c r="E7" s="39" t="s">
        <v>230</v>
      </c>
      <c r="F7" s="47" t="s">
        <v>974</v>
      </c>
      <c r="G7" s="49" t="s">
        <v>984</v>
      </c>
      <c r="H7" s="49" t="s">
        <v>985</v>
      </c>
      <c r="I7" s="38" t="s">
        <v>113</v>
      </c>
      <c r="J7" s="38"/>
      <c r="K7" s="38"/>
      <c r="L7" s="38"/>
      <c r="M7" s="58" t="s">
        <v>727</v>
      </c>
      <c r="N7" s="38"/>
      <c r="O7" s="38"/>
      <c r="P7" s="59"/>
      <c r="Q7" s="58"/>
      <c r="R7" s="60"/>
    </row>
    <row r="8" ht="49.5" spans="1:18">
      <c r="A8" s="38"/>
      <c r="B8" s="39" t="s">
        <v>38</v>
      </c>
      <c r="C8" s="39" t="s">
        <v>982</v>
      </c>
      <c r="D8" s="40" t="s">
        <v>986</v>
      </c>
      <c r="E8" s="39" t="s">
        <v>230</v>
      </c>
      <c r="F8" s="47" t="s">
        <v>987</v>
      </c>
      <c r="G8" s="48" t="s">
        <v>988</v>
      </c>
      <c r="H8" s="48" t="s">
        <v>989</v>
      </c>
      <c r="I8" s="38" t="s">
        <v>113</v>
      </c>
      <c r="J8" s="38"/>
      <c r="K8" s="38"/>
      <c r="L8" s="38"/>
      <c r="M8" s="58" t="s">
        <v>727</v>
      </c>
      <c r="N8" s="38"/>
      <c r="O8" s="38"/>
      <c r="P8" s="59"/>
      <c r="Q8" s="58"/>
      <c r="R8" s="60"/>
    </row>
    <row r="9" ht="33" spans="1:18">
      <c r="A9" s="38"/>
      <c r="B9" s="39" t="s">
        <v>38</v>
      </c>
      <c r="C9" s="39" t="s">
        <v>982</v>
      </c>
      <c r="D9" s="40" t="s">
        <v>990</v>
      </c>
      <c r="E9" s="39" t="s">
        <v>230</v>
      </c>
      <c r="F9" s="47" t="s">
        <v>991</v>
      </c>
      <c r="G9" s="48" t="s">
        <v>992</v>
      </c>
      <c r="H9" s="48" t="s">
        <v>993</v>
      </c>
      <c r="I9" s="38" t="s">
        <v>113</v>
      </c>
      <c r="J9" s="38"/>
      <c r="K9" s="38"/>
      <c r="L9" s="38"/>
      <c r="M9" s="58" t="s">
        <v>727</v>
      </c>
      <c r="N9" s="38"/>
      <c r="O9" s="38"/>
      <c r="P9" s="59"/>
      <c r="Q9" s="58"/>
      <c r="R9" s="60"/>
    </row>
    <row r="10" spans="1:18">
      <c r="A10" s="38"/>
      <c r="B10" s="39" t="s">
        <v>38</v>
      </c>
      <c r="C10" s="39" t="s">
        <v>982</v>
      </c>
      <c r="D10" s="40" t="s">
        <v>994</v>
      </c>
      <c r="E10" s="39" t="s">
        <v>110</v>
      </c>
      <c r="F10" s="47" t="s">
        <v>974</v>
      </c>
      <c r="G10" s="48" t="s">
        <v>995</v>
      </c>
      <c r="H10" s="48" t="s">
        <v>996</v>
      </c>
      <c r="I10" s="38" t="s">
        <v>113</v>
      </c>
      <c r="J10" s="38"/>
      <c r="K10" s="38"/>
      <c r="L10" s="38"/>
      <c r="M10" s="58" t="s">
        <v>727</v>
      </c>
      <c r="N10" s="38"/>
      <c r="O10" s="38"/>
      <c r="P10" s="59"/>
      <c r="Q10" s="58"/>
      <c r="R10" s="60"/>
    </row>
    <row r="11" ht="49.5" spans="1:18">
      <c r="A11" s="38"/>
      <c r="B11" s="39" t="s">
        <v>38</v>
      </c>
      <c r="C11" s="39" t="s">
        <v>997</v>
      </c>
      <c r="D11" s="40" t="s">
        <v>998</v>
      </c>
      <c r="E11" s="39" t="s">
        <v>110</v>
      </c>
      <c r="F11" s="47" t="s">
        <v>999</v>
      </c>
      <c r="G11" s="48" t="s">
        <v>1000</v>
      </c>
      <c r="H11" s="49" t="s">
        <v>1001</v>
      </c>
      <c r="I11" s="38" t="s">
        <v>113</v>
      </c>
      <c r="J11" s="38"/>
      <c r="K11" s="38"/>
      <c r="L11" s="38"/>
      <c r="M11" s="58" t="s">
        <v>727</v>
      </c>
      <c r="N11" s="38"/>
      <c r="O11" s="38"/>
      <c r="P11" s="59"/>
      <c r="Q11" s="58"/>
      <c r="R11" s="60"/>
    </row>
    <row r="12" ht="66" spans="1:18">
      <c r="A12" s="38"/>
      <c r="B12" s="39" t="s">
        <v>38</v>
      </c>
      <c r="C12" s="39" t="s">
        <v>1002</v>
      </c>
      <c r="D12" s="40" t="s">
        <v>1003</v>
      </c>
      <c r="E12" s="39" t="s">
        <v>110</v>
      </c>
      <c r="F12" s="50" t="s">
        <v>1004</v>
      </c>
      <c r="G12" s="49" t="s">
        <v>1005</v>
      </c>
      <c r="H12" s="49" t="s">
        <v>1006</v>
      </c>
      <c r="I12" s="38" t="s">
        <v>113</v>
      </c>
      <c r="J12" s="38"/>
      <c r="K12" s="38"/>
      <c r="L12" s="38"/>
      <c r="M12" s="58" t="s">
        <v>727</v>
      </c>
      <c r="N12" s="38"/>
      <c r="O12" s="38"/>
      <c r="P12" s="59"/>
      <c r="Q12" s="58"/>
      <c r="R12" s="60"/>
    </row>
    <row r="13" ht="33" spans="1:18">
      <c r="A13" s="38"/>
      <c r="B13" s="39" t="s">
        <v>38</v>
      </c>
      <c r="C13" s="39" t="s">
        <v>1002</v>
      </c>
      <c r="D13" s="40" t="s">
        <v>1007</v>
      </c>
      <c r="E13" s="39" t="s">
        <v>56</v>
      </c>
      <c r="F13" s="47" t="s">
        <v>1008</v>
      </c>
      <c r="G13" s="48" t="s">
        <v>1009</v>
      </c>
      <c r="H13" s="48" t="s">
        <v>1010</v>
      </c>
      <c r="I13" s="38" t="s">
        <v>113</v>
      </c>
      <c r="J13" s="38"/>
      <c r="K13" s="38"/>
      <c r="L13" s="38"/>
      <c r="M13" s="58" t="s">
        <v>727</v>
      </c>
      <c r="N13" s="38"/>
      <c r="O13" s="38"/>
      <c r="P13" s="59"/>
      <c r="Q13" s="58"/>
      <c r="R13" s="60"/>
    </row>
    <row r="14" ht="33" spans="1:18">
      <c r="A14" s="38"/>
      <c r="B14" s="39" t="s">
        <v>38</v>
      </c>
      <c r="C14" s="39" t="s">
        <v>1002</v>
      </c>
      <c r="D14" s="43" t="s">
        <v>1011</v>
      </c>
      <c r="E14" s="39" t="s">
        <v>110</v>
      </c>
      <c r="F14" s="51" t="s">
        <v>1012</v>
      </c>
      <c r="G14" s="43" t="s">
        <v>1013</v>
      </c>
      <c r="H14" s="43" t="s">
        <v>1014</v>
      </c>
      <c r="I14" s="38" t="s">
        <v>113</v>
      </c>
      <c r="J14" s="38"/>
      <c r="K14" s="38"/>
      <c r="L14" s="38"/>
      <c r="M14" s="58" t="s">
        <v>727</v>
      </c>
      <c r="N14" s="38"/>
      <c r="O14" s="38"/>
      <c r="P14" s="59"/>
      <c r="Q14" s="58"/>
      <c r="R14" s="60"/>
    </row>
    <row r="15" ht="33" spans="1:18">
      <c r="A15" s="38"/>
      <c r="B15" s="39" t="s">
        <v>38</v>
      </c>
      <c r="C15" s="39" t="s">
        <v>1002</v>
      </c>
      <c r="D15" s="43" t="s">
        <v>1015</v>
      </c>
      <c r="E15" s="39" t="s">
        <v>110</v>
      </c>
      <c r="F15" s="51" t="s">
        <v>1016</v>
      </c>
      <c r="G15" s="43" t="s">
        <v>1013</v>
      </c>
      <c r="H15" s="43" t="s">
        <v>1017</v>
      </c>
      <c r="I15" s="38" t="s">
        <v>113</v>
      </c>
      <c r="J15" s="38"/>
      <c r="K15" s="38"/>
      <c r="L15" s="38"/>
      <c r="M15" s="58" t="s">
        <v>727</v>
      </c>
      <c r="N15" s="38"/>
      <c r="O15" s="38"/>
      <c r="P15" s="59"/>
      <c r="Q15" s="58"/>
      <c r="R15" s="60"/>
    </row>
    <row r="16" ht="49.5" spans="1:18">
      <c r="A16" s="38"/>
      <c r="B16" s="39" t="s">
        <v>38</v>
      </c>
      <c r="C16" s="39" t="s">
        <v>1018</v>
      </c>
      <c r="D16" s="40" t="s">
        <v>1019</v>
      </c>
      <c r="E16" s="39" t="s">
        <v>110</v>
      </c>
      <c r="F16" s="47" t="s">
        <v>996</v>
      </c>
      <c r="G16" s="48" t="s">
        <v>1020</v>
      </c>
      <c r="H16" s="49" t="s">
        <v>1021</v>
      </c>
      <c r="I16" s="38" t="s">
        <v>113</v>
      </c>
      <c r="J16" s="38"/>
      <c r="K16" s="38"/>
      <c r="L16" s="38"/>
      <c r="M16" s="58" t="s">
        <v>727</v>
      </c>
      <c r="N16" s="38"/>
      <c r="O16" s="38"/>
      <c r="P16" s="59"/>
      <c r="Q16" s="58"/>
      <c r="R16" s="60"/>
    </row>
    <row r="17" ht="33" spans="1:18">
      <c r="A17" s="38"/>
      <c r="B17" s="39" t="s">
        <v>38</v>
      </c>
      <c r="C17" s="39" t="s">
        <v>1022</v>
      </c>
      <c r="D17" s="40" t="s">
        <v>1023</v>
      </c>
      <c r="E17" s="52" t="s">
        <v>230</v>
      </c>
      <c r="F17" s="44" t="s">
        <v>1024</v>
      </c>
      <c r="G17" s="53" t="s">
        <v>1025</v>
      </c>
      <c r="H17" s="44" t="s">
        <v>1026</v>
      </c>
      <c r="I17" s="38" t="s">
        <v>113</v>
      </c>
      <c r="J17" s="38"/>
      <c r="K17" s="38"/>
      <c r="L17" s="38"/>
      <c r="M17" s="58" t="s">
        <v>727</v>
      </c>
      <c r="N17" s="38"/>
      <c r="O17" s="38"/>
      <c r="P17" s="59"/>
      <c r="Q17" s="58"/>
      <c r="R17" s="60"/>
    </row>
    <row r="18" ht="49.5" spans="1:18">
      <c r="A18" s="38"/>
      <c r="B18" s="39" t="s">
        <v>38</v>
      </c>
      <c r="C18" s="39" t="s">
        <v>1022</v>
      </c>
      <c r="D18" s="40" t="s">
        <v>1023</v>
      </c>
      <c r="E18" s="52" t="s">
        <v>56</v>
      </c>
      <c r="F18" s="44" t="s">
        <v>1027</v>
      </c>
      <c r="G18" s="53" t="s">
        <v>1028</v>
      </c>
      <c r="H18" s="44" t="s">
        <v>1029</v>
      </c>
      <c r="I18" s="38" t="s">
        <v>113</v>
      </c>
      <c r="J18" s="38"/>
      <c r="K18" s="38"/>
      <c r="L18" s="38"/>
      <c r="M18" s="58" t="s">
        <v>727</v>
      </c>
      <c r="N18" s="38"/>
      <c r="O18" s="38"/>
      <c r="P18" s="59"/>
      <c r="Q18" s="58"/>
      <c r="R18" s="60"/>
    </row>
    <row r="19" ht="49.5" spans="1:18">
      <c r="A19" s="38"/>
      <c r="B19" s="39" t="s">
        <v>38</v>
      </c>
      <c r="C19" s="39" t="s">
        <v>1030</v>
      </c>
      <c r="D19" s="40" t="s">
        <v>1031</v>
      </c>
      <c r="E19" s="52" t="s">
        <v>230</v>
      </c>
      <c r="F19" s="47" t="s">
        <v>1032</v>
      </c>
      <c r="G19" s="48" t="s">
        <v>1033</v>
      </c>
      <c r="H19" s="48" t="s">
        <v>1034</v>
      </c>
      <c r="I19" s="38" t="s">
        <v>113</v>
      </c>
      <c r="J19" s="38"/>
      <c r="K19" s="38"/>
      <c r="L19" s="38"/>
      <c r="M19" s="58" t="s">
        <v>727</v>
      </c>
      <c r="N19" s="38"/>
      <c r="O19" s="38"/>
      <c r="P19" s="59"/>
      <c r="Q19" s="58"/>
      <c r="R19" s="60"/>
    </row>
    <row r="20" ht="148.5" spans="1:18">
      <c r="A20" s="38"/>
      <c r="B20" s="39" t="s">
        <v>38</v>
      </c>
      <c r="C20" s="39" t="s">
        <v>1035</v>
      </c>
      <c r="D20" s="40" t="s">
        <v>1036</v>
      </c>
      <c r="E20" s="52" t="s">
        <v>230</v>
      </c>
      <c r="F20" s="47" t="s">
        <v>1037</v>
      </c>
      <c r="G20" s="53" t="s">
        <v>1038</v>
      </c>
      <c r="H20" s="44" t="s">
        <v>1039</v>
      </c>
      <c r="I20" s="38" t="s">
        <v>113</v>
      </c>
      <c r="J20" s="38"/>
      <c r="K20" s="38"/>
      <c r="L20" s="38"/>
      <c r="M20" s="58" t="s">
        <v>727</v>
      </c>
      <c r="N20" s="38"/>
      <c r="O20" s="38"/>
      <c r="P20" s="59"/>
      <c r="Q20" s="58"/>
      <c r="R20" s="60"/>
    </row>
    <row r="21" ht="66" spans="1:18">
      <c r="A21" s="38"/>
      <c r="B21" s="39" t="s">
        <v>38</v>
      </c>
      <c r="C21" s="39" t="s">
        <v>1040</v>
      </c>
      <c r="D21" s="40" t="s">
        <v>1041</v>
      </c>
      <c r="E21" s="52" t="s">
        <v>230</v>
      </c>
      <c r="F21" s="47" t="s">
        <v>1037</v>
      </c>
      <c r="G21" s="53" t="s">
        <v>1042</v>
      </c>
      <c r="H21" s="44" t="s">
        <v>1043</v>
      </c>
      <c r="I21" s="38" t="s">
        <v>113</v>
      </c>
      <c r="J21" s="38"/>
      <c r="K21" s="38"/>
      <c r="L21" s="38"/>
      <c r="M21" s="58" t="s">
        <v>727</v>
      </c>
      <c r="N21" s="38"/>
      <c r="O21" s="38"/>
      <c r="P21" s="59"/>
      <c r="Q21" s="58"/>
      <c r="R21" s="60"/>
    </row>
    <row r="22" ht="66" spans="1:18">
      <c r="A22" s="38"/>
      <c r="B22" s="39" t="s">
        <v>38</v>
      </c>
      <c r="C22" s="39" t="s">
        <v>1040</v>
      </c>
      <c r="D22" s="40" t="s">
        <v>1044</v>
      </c>
      <c r="E22" s="52" t="s">
        <v>230</v>
      </c>
      <c r="F22" s="47" t="s">
        <v>1037</v>
      </c>
      <c r="G22" s="53" t="s">
        <v>1045</v>
      </c>
      <c r="H22" s="44" t="s">
        <v>1046</v>
      </c>
      <c r="I22" s="38" t="s">
        <v>113</v>
      </c>
      <c r="J22" s="38"/>
      <c r="K22" s="38"/>
      <c r="L22" s="38"/>
      <c r="M22" s="58" t="s">
        <v>727</v>
      </c>
      <c r="N22" s="38"/>
      <c r="O22" s="38"/>
      <c r="P22" s="59"/>
      <c r="Q22" s="58"/>
      <c r="R22" s="60"/>
    </row>
    <row r="23" ht="66" spans="1:18">
      <c r="A23" s="38"/>
      <c r="B23" s="39" t="s">
        <v>38</v>
      </c>
      <c r="C23" s="39" t="s">
        <v>1040</v>
      </c>
      <c r="D23" s="40" t="s">
        <v>1047</v>
      </c>
      <c r="E23" s="52" t="s">
        <v>230</v>
      </c>
      <c r="F23" s="47" t="s">
        <v>1037</v>
      </c>
      <c r="G23" s="53" t="s">
        <v>1048</v>
      </c>
      <c r="H23" s="44" t="s">
        <v>1049</v>
      </c>
      <c r="I23" s="38" t="s">
        <v>113</v>
      </c>
      <c r="J23" s="38"/>
      <c r="K23" s="38"/>
      <c r="L23" s="38"/>
      <c r="M23" s="58" t="s">
        <v>727</v>
      </c>
      <c r="N23" s="38"/>
      <c r="O23" s="38"/>
      <c r="P23" s="59"/>
      <c r="Q23" s="58"/>
      <c r="R23" s="60"/>
    </row>
    <row r="24" ht="66" spans="1:18">
      <c r="A24" s="38"/>
      <c r="B24" s="39" t="s">
        <v>38</v>
      </c>
      <c r="C24" s="39" t="s">
        <v>1040</v>
      </c>
      <c r="D24" s="40" t="s">
        <v>1050</v>
      </c>
      <c r="E24" s="52" t="s">
        <v>230</v>
      </c>
      <c r="F24" s="47" t="s">
        <v>1037</v>
      </c>
      <c r="G24" s="53" t="s">
        <v>1051</v>
      </c>
      <c r="H24" s="44" t="s">
        <v>1052</v>
      </c>
      <c r="I24" s="38" t="s">
        <v>113</v>
      </c>
      <c r="J24" s="38"/>
      <c r="K24" s="38"/>
      <c r="L24" s="38"/>
      <c r="M24" s="58" t="s">
        <v>727</v>
      </c>
      <c r="N24" s="38"/>
      <c r="O24" s="38"/>
      <c r="P24" s="59"/>
      <c r="Q24" s="58"/>
      <c r="R24" s="60"/>
    </row>
    <row r="25" ht="66" spans="1:18">
      <c r="A25" s="38"/>
      <c r="B25" s="39" t="s">
        <v>38</v>
      </c>
      <c r="C25" s="39" t="s">
        <v>1040</v>
      </c>
      <c r="D25" s="40" t="s">
        <v>1053</v>
      </c>
      <c r="E25" s="52" t="s">
        <v>230</v>
      </c>
      <c r="F25" s="47" t="s">
        <v>1037</v>
      </c>
      <c r="G25" s="53" t="s">
        <v>1054</v>
      </c>
      <c r="H25" s="44" t="s">
        <v>1055</v>
      </c>
      <c r="I25" s="38" t="s">
        <v>113</v>
      </c>
      <c r="J25" s="38"/>
      <c r="K25" s="38"/>
      <c r="L25" s="38"/>
      <c r="M25" s="58" t="s">
        <v>727</v>
      </c>
      <c r="N25" s="38"/>
      <c r="O25" s="38"/>
      <c r="P25" s="59"/>
      <c r="Q25" s="58"/>
      <c r="R25" s="60"/>
    </row>
    <row r="26" ht="66" spans="1:18">
      <c r="A26" s="38"/>
      <c r="B26" s="39" t="s">
        <v>38</v>
      </c>
      <c r="C26" s="39" t="s">
        <v>1040</v>
      </c>
      <c r="D26" s="40" t="s">
        <v>1056</v>
      </c>
      <c r="E26" s="52" t="s">
        <v>56</v>
      </c>
      <c r="F26" s="47" t="s">
        <v>1057</v>
      </c>
      <c r="G26" s="53" t="s">
        <v>1058</v>
      </c>
      <c r="H26" s="44" t="s">
        <v>1059</v>
      </c>
      <c r="I26" s="38" t="s">
        <v>113</v>
      </c>
      <c r="J26" s="38"/>
      <c r="K26" s="38"/>
      <c r="L26" s="38"/>
      <c r="M26" s="58" t="s">
        <v>727</v>
      </c>
      <c r="N26" s="38"/>
      <c r="O26" s="38"/>
      <c r="P26" s="59"/>
      <c r="Q26" s="58"/>
      <c r="R26" s="60"/>
    </row>
    <row r="27" ht="66" spans="1:18">
      <c r="A27" s="38"/>
      <c r="B27" s="39" t="s">
        <v>38</v>
      </c>
      <c r="C27" s="39" t="s">
        <v>1040</v>
      </c>
      <c r="D27" s="40" t="s">
        <v>1060</v>
      </c>
      <c r="E27" s="52" t="s">
        <v>56</v>
      </c>
      <c r="F27" s="47" t="s">
        <v>1057</v>
      </c>
      <c r="G27" s="53" t="s">
        <v>1061</v>
      </c>
      <c r="H27" s="44" t="s">
        <v>1059</v>
      </c>
      <c r="I27" s="38" t="s">
        <v>113</v>
      </c>
      <c r="J27" s="38"/>
      <c r="K27" s="38"/>
      <c r="L27" s="38"/>
      <c r="M27" s="58" t="s">
        <v>727</v>
      </c>
      <c r="N27" s="38"/>
      <c r="O27" s="38"/>
      <c r="P27" s="59"/>
      <c r="Q27" s="58"/>
      <c r="R27" s="60"/>
    </row>
    <row r="28" ht="66" spans="1:18">
      <c r="A28" s="38"/>
      <c r="B28" s="39" t="s">
        <v>38</v>
      </c>
      <c r="C28" s="39" t="s">
        <v>1040</v>
      </c>
      <c r="D28" s="40" t="s">
        <v>1062</v>
      </c>
      <c r="E28" s="52" t="s">
        <v>56</v>
      </c>
      <c r="F28" s="47" t="s">
        <v>1057</v>
      </c>
      <c r="G28" s="53" t="s">
        <v>1063</v>
      </c>
      <c r="H28" s="44" t="s">
        <v>1059</v>
      </c>
      <c r="I28" s="38" t="s">
        <v>113</v>
      </c>
      <c r="J28" s="38"/>
      <c r="K28" s="38"/>
      <c r="L28" s="38"/>
      <c r="M28" s="58" t="s">
        <v>727</v>
      </c>
      <c r="N28" s="38"/>
      <c r="O28" s="38"/>
      <c r="P28" s="59"/>
      <c r="Q28" s="58"/>
      <c r="R28" s="60"/>
    </row>
    <row r="29" ht="66" spans="1:18">
      <c r="A29" s="38"/>
      <c r="B29" s="39" t="s">
        <v>38</v>
      </c>
      <c r="C29" s="39" t="s">
        <v>1040</v>
      </c>
      <c r="D29" s="40" t="s">
        <v>1064</v>
      </c>
      <c r="E29" s="52" t="s">
        <v>56</v>
      </c>
      <c r="F29" s="47" t="s">
        <v>1057</v>
      </c>
      <c r="G29" s="53" t="s">
        <v>1065</v>
      </c>
      <c r="H29" s="44" t="s">
        <v>1059</v>
      </c>
      <c r="I29" s="38" t="s">
        <v>113</v>
      </c>
      <c r="J29" s="38"/>
      <c r="K29" s="38"/>
      <c r="L29" s="38"/>
      <c r="M29" s="58" t="s">
        <v>727</v>
      </c>
      <c r="N29" s="38"/>
      <c r="O29" s="38"/>
      <c r="P29" s="59"/>
      <c r="Q29" s="58"/>
      <c r="R29" s="60"/>
    </row>
    <row r="30" ht="66" spans="1:18">
      <c r="A30" s="38"/>
      <c r="B30" s="39" t="s">
        <v>38</v>
      </c>
      <c r="C30" s="39" t="s">
        <v>1040</v>
      </c>
      <c r="D30" s="40" t="s">
        <v>1066</v>
      </c>
      <c r="E30" s="52" t="s">
        <v>56</v>
      </c>
      <c r="F30" s="47" t="s">
        <v>1057</v>
      </c>
      <c r="G30" s="53" t="s">
        <v>1067</v>
      </c>
      <c r="H30" s="44" t="s">
        <v>1059</v>
      </c>
      <c r="I30" s="38" t="s">
        <v>113</v>
      </c>
      <c r="J30" s="38"/>
      <c r="K30" s="38"/>
      <c r="L30" s="38"/>
      <c r="M30" s="58" t="s">
        <v>727</v>
      </c>
      <c r="N30" s="38"/>
      <c r="O30" s="38"/>
      <c r="P30" s="59"/>
      <c r="Q30" s="58"/>
      <c r="R30" s="60"/>
    </row>
    <row r="31" ht="66" spans="1:18">
      <c r="A31" s="38"/>
      <c r="B31" s="39" t="s">
        <v>38</v>
      </c>
      <c r="C31" s="39" t="s">
        <v>1040</v>
      </c>
      <c r="D31" s="40" t="s">
        <v>1056</v>
      </c>
      <c r="E31" s="52" t="s">
        <v>56</v>
      </c>
      <c r="F31" s="47" t="s">
        <v>1057</v>
      </c>
      <c r="G31" s="53" t="s">
        <v>1068</v>
      </c>
      <c r="H31" s="44" t="s">
        <v>1059</v>
      </c>
      <c r="I31" s="38" t="s">
        <v>113</v>
      </c>
      <c r="J31" s="38"/>
      <c r="K31" s="38"/>
      <c r="L31" s="38"/>
      <c r="M31" s="58" t="s">
        <v>727</v>
      </c>
      <c r="N31" s="38"/>
      <c r="O31" s="38"/>
      <c r="P31" s="59"/>
      <c r="Q31" s="58"/>
      <c r="R31" s="60"/>
    </row>
    <row r="32" ht="66" spans="1:18">
      <c r="A32" s="38"/>
      <c r="B32" s="39" t="s">
        <v>38</v>
      </c>
      <c r="C32" s="39" t="s">
        <v>1040</v>
      </c>
      <c r="D32" s="40" t="s">
        <v>1069</v>
      </c>
      <c r="E32" s="52" t="s">
        <v>56</v>
      </c>
      <c r="F32" s="47" t="s">
        <v>1070</v>
      </c>
      <c r="G32" s="53" t="s">
        <v>1071</v>
      </c>
      <c r="H32" s="44" t="s">
        <v>1059</v>
      </c>
      <c r="I32" s="38" t="s">
        <v>113</v>
      </c>
      <c r="J32" s="38"/>
      <c r="K32" s="38"/>
      <c r="L32" s="38"/>
      <c r="M32" s="58" t="s">
        <v>727</v>
      </c>
      <c r="N32" s="38"/>
      <c r="O32" s="38"/>
      <c r="P32" s="59"/>
      <c r="Q32" s="58"/>
      <c r="R32" s="60"/>
    </row>
    <row r="33" ht="66" spans="1:18">
      <c r="A33" s="38"/>
      <c r="B33" s="39" t="s">
        <v>38</v>
      </c>
      <c r="C33" s="39" t="s">
        <v>1040</v>
      </c>
      <c r="D33" s="40" t="s">
        <v>1072</v>
      </c>
      <c r="E33" s="52" t="s">
        <v>56</v>
      </c>
      <c r="F33" s="47" t="s">
        <v>1057</v>
      </c>
      <c r="G33" s="53" t="s">
        <v>1073</v>
      </c>
      <c r="H33" s="44" t="s">
        <v>1059</v>
      </c>
      <c r="I33" s="38" t="s">
        <v>113</v>
      </c>
      <c r="J33" s="38"/>
      <c r="K33" s="38"/>
      <c r="L33" s="38"/>
      <c r="M33" s="58" t="s">
        <v>727</v>
      </c>
      <c r="N33" s="38"/>
      <c r="O33" s="38"/>
      <c r="P33" s="59"/>
      <c r="Q33" s="58"/>
      <c r="R33" s="60"/>
    </row>
    <row r="34" ht="66" spans="1:18">
      <c r="A34" s="38"/>
      <c r="B34" s="39" t="s">
        <v>38</v>
      </c>
      <c r="C34" s="39" t="s">
        <v>1040</v>
      </c>
      <c r="D34" s="40" t="s">
        <v>1074</v>
      </c>
      <c r="E34" s="52" t="s">
        <v>230</v>
      </c>
      <c r="F34" s="47" t="s">
        <v>1037</v>
      </c>
      <c r="G34" s="53" t="s">
        <v>1075</v>
      </c>
      <c r="H34" s="44" t="s">
        <v>1076</v>
      </c>
      <c r="I34" s="38" t="s">
        <v>113</v>
      </c>
      <c r="J34" s="38"/>
      <c r="K34" s="38"/>
      <c r="L34" s="38"/>
      <c r="M34" s="58" t="s">
        <v>727</v>
      </c>
      <c r="N34" s="38"/>
      <c r="O34" s="38"/>
      <c r="P34" s="59"/>
      <c r="Q34" s="58"/>
      <c r="R34" s="60"/>
    </row>
    <row r="35" ht="66" spans="1:18">
      <c r="A35" s="38"/>
      <c r="B35" s="39" t="s">
        <v>38</v>
      </c>
      <c r="C35" s="39" t="s">
        <v>1040</v>
      </c>
      <c r="D35" s="40" t="s">
        <v>1077</v>
      </c>
      <c r="E35" s="52" t="s">
        <v>230</v>
      </c>
      <c r="F35" s="47" t="s">
        <v>1037</v>
      </c>
      <c r="G35" s="53" t="s">
        <v>1078</v>
      </c>
      <c r="H35" s="44" t="s">
        <v>1079</v>
      </c>
      <c r="I35" s="38" t="s">
        <v>113</v>
      </c>
      <c r="J35" s="38"/>
      <c r="K35" s="38"/>
      <c r="L35" s="38"/>
      <c r="M35" s="58" t="s">
        <v>727</v>
      </c>
      <c r="N35" s="38"/>
      <c r="O35" s="38"/>
      <c r="P35" s="59"/>
      <c r="Q35" s="58"/>
      <c r="R35" s="60"/>
    </row>
    <row r="36" ht="82.5" spans="1:18">
      <c r="A36" s="38"/>
      <c r="B36" s="39" t="s">
        <v>38</v>
      </c>
      <c r="C36" s="39" t="s">
        <v>1080</v>
      </c>
      <c r="D36" s="44" t="s">
        <v>1081</v>
      </c>
      <c r="E36" s="52" t="s">
        <v>56</v>
      </c>
      <c r="F36" s="47" t="s">
        <v>1082</v>
      </c>
      <c r="G36" s="53" t="s">
        <v>1083</v>
      </c>
      <c r="H36" s="44" t="s">
        <v>1084</v>
      </c>
      <c r="I36" s="38" t="s">
        <v>113</v>
      </c>
      <c r="J36" s="38"/>
      <c r="K36" s="38"/>
      <c r="L36" s="38"/>
      <c r="M36" s="58" t="s">
        <v>727</v>
      </c>
      <c r="N36" s="38"/>
      <c r="O36" s="38"/>
      <c r="P36" s="59"/>
      <c r="Q36" s="58"/>
      <c r="R36" s="60"/>
    </row>
    <row r="37" ht="82.5" spans="1:18">
      <c r="A37" s="38"/>
      <c r="B37" s="39" t="s">
        <v>38</v>
      </c>
      <c r="C37" s="39" t="s">
        <v>1080</v>
      </c>
      <c r="D37" s="44" t="s">
        <v>1085</v>
      </c>
      <c r="E37" s="52" t="s">
        <v>56</v>
      </c>
      <c r="F37" s="47" t="s">
        <v>1082</v>
      </c>
      <c r="G37" s="53" t="s">
        <v>1086</v>
      </c>
      <c r="H37" s="44" t="s">
        <v>1084</v>
      </c>
      <c r="I37" s="38" t="s">
        <v>113</v>
      </c>
      <c r="J37" s="38"/>
      <c r="K37" s="38"/>
      <c r="L37" s="38"/>
      <c r="M37" s="58" t="s">
        <v>727</v>
      </c>
      <c r="N37" s="38"/>
      <c r="O37" s="38"/>
      <c r="P37" s="59"/>
      <c r="Q37" s="58"/>
      <c r="R37" s="60"/>
    </row>
    <row r="38" ht="82.5" spans="1:18">
      <c r="A38" s="38"/>
      <c r="B38" s="39" t="s">
        <v>38</v>
      </c>
      <c r="C38" s="39" t="s">
        <v>1080</v>
      </c>
      <c r="D38" s="44" t="s">
        <v>1087</v>
      </c>
      <c r="E38" s="52" t="s">
        <v>56</v>
      </c>
      <c r="F38" s="47" t="s">
        <v>1082</v>
      </c>
      <c r="G38" s="53" t="s">
        <v>1088</v>
      </c>
      <c r="H38" s="44" t="s">
        <v>1084</v>
      </c>
      <c r="I38" s="38" t="s">
        <v>113</v>
      </c>
      <c r="J38" s="38"/>
      <c r="K38" s="38"/>
      <c r="L38" s="38"/>
      <c r="M38" s="58" t="s">
        <v>727</v>
      </c>
      <c r="N38" s="38"/>
      <c r="O38" s="38"/>
      <c r="P38" s="59"/>
      <c r="Q38" s="58"/>
      <c r="R38" s="60"/>
    </row>
    <row r="39" ht="82.5" spans="1:18">
      <c r="A39" s="38"/>
      <c r="B39" s="39" t="s">
        <v>38</v>
      </c>
      <c r="C39" s="39" t="s">
        <v>1080</v>
      </c>
      <c r="D39" s="44" t="s">
        <v>1089</v>
      </c>
      <c r="E39" s="52" t="s">
        <v>56</v>
      </c>
      <c r="F39" s="47" t="s">
        <v>1082</v>
      </c>
      <c r="G39" s="53" t="s">
        <v>1090</v>
      </c>
      <c r="H39" s="44" t="s">
        <v>1084</v>
      </c>
      <c r="I39" s="38" t="s">
        <v>113</v>
      </c>
      <c r="J39" s="38"/>
      <c r="K39" s="38"/>
      <c r="L39" s="38"/>
      <c r="M39" s="58" t="s">
        <v>727</v>
      </c>
      <c r="N39" s="38"/>
      <c r="O39" s="38"/>
      <c r="P39" s="59"/>
      <c r="Q39" s="58"/>
      <c r="R39" s="60"/>
    </row>
    <row r="40" ht="82.5" spans="1:18">
      <c r="A40" s="38"/>
      <c r="B40" s="39" t="s">
        <v>38</v>
      </c>
      <c r="C40" s="39" t="s">
        <v>1080</v>
      </c>
      <c r="D40" s="44" t="s">
        <v>1091</v>
      </c>
      <c r="E40" s="52" t="s">
        <v>56</v>
      </c>
      <c r="F40" s="47" t="s">
        <v>1082</v>
      </c>
      <c r="G40" s="53" t="s">
        <v>1092</v>
      </c>
      <c r="H40" s="44" t="s">
        <v>1084</v>
      </c>
      <c r="I40" s="38" t="s">
        <v>113</v>
      </c>
      <c r="J40" s="38"/>
      <c r="K40" s="38"/>
      <c r="L40" s="38"/>
      <c r="M40" s="58" t="s">
        <v>727</v>
      </c>
      <c r="N40" s="38"/>
      <c r="O40" s="38"/>
      <c r="P40" s="59"/>
      <c r="Q40" s="58"/>
      <c r="R40" s="60"/>
    </row>
    <row r="41" ht="82.5" spans="1:18">
      <c r="A41" s="38"/>
      <c r="B41" s="39" t="s">
        <v>38</v>
      </c>
      <c r="C41" s="39" t="s">
        <v>1080</v>
      </c>
      <c r="D41" s="44" t="s">
        <v>1093</v>
      </c>
      <c r="E41" s="52" t="s">
        <v>56</v>
      </c>
      <c r="F41" s="47" t="s">
        <v>1082</v>
      </c>
      <c r="G41" s="53" t="s">
        <v>1094</v>
      </c>
      <c r="H41" s="44" t="s">
        <v>1084</v>
      </c>
      <c r="I41" s="38" t="s">
        <v>113</v>
      </c>
      <c r="J41" s="38"/>
      <c r="K41" s="38"/>
      <c r="L41" s="38"/>
      <c r="M41" s="58" t="s">
        <v>727</v>
      </c>
      <c r="N41" s="38"/>
      <c r="O41" s="38"/>
      <c r="P41" s="59"/>
      <c r="Q41" s="58"/>
      <c r="R41" s="60"/>
    </row>
    <row r="42" ht="82.5" spans="1:18">
      <c r="A42" s="38"/>
      <c r="B42" s="39" t="s">
        <v>38</v>
      </c>
      <c r="C42" s="39" t="s">
        <v>1080</v>
      </c>
      <c r="D42" s="44" t="s">
        <v>1095</v>
      </c>
      <c r="E42" s="52" t="s">
        <v>56</v>
      </c>
      <c r="F42" s="47" t="s">
        <v>1082</v>
      </c>
      <c r="G42" s="53" t="s">
        <v>1096</v>
      </c>
      <c r="H42" s="44" t="s">
        <v>1084</v>
      </c>
      <c r="I42" s="38" t="s">
        <v>113</v>
      </c>
      <c r="J42" s="38"/>
      <c r="K42" s="38"/>
      <c r="L42" s="38"/>
      <c r="M42" s="58" t="s">
        <v>727</v>
      </c>
      <c r="N42" s="38"/>
      <c r="O42" s="38"/>
      <c r="P42" s="59"/>
      <c r="Q42" s="58"/>
      <c r="R42" s="60"/>
    </row>
    <row r="43" ht="82.5" spans="1:18">
      <c r="A43" s="38"/>
      <c r="B43" s="39" t="s">
        <v>38</v>
      </c>
      <c r="C43" s="39" t="s">
        <v>1080</v>
      </c>
      <c r="D43" s="44" t="s">
        <v>1097</v>
      </c>
      <c r="E43" s="52" t="s">
        <v>56</v>
      </c>
      <c r="F43" s="47" t="s">
        <v>1082</v>
      </c>
      <c r="G43" s="53" t="s">
        <v>1098</v>
      </c>
      <c r="H43" s="44" t="s">
        <v>1084</v>
      </c>
      <c r="I43" s="38" t="s">
        <v>113</v>
      </c>
      <c r="J43" s="38"/>
      <c r="K43" s="38"/>
      <c r="L43" s="38"/>
      <c r="M43" s="58" t="s">
        <v>727</v>
      </c>
      <c r="N43" s="38"/>
      <c r="O43" s="38"/>
      <c r="P43" s="59"/>
      <c r="Q43" s="58"/>
      <c r="R43" s="60"/>
    </row>
    <row r="44" ht="99" spans="1:18">
      <c r="A44" s="38"/>
      <c r="B44" s="39" t="s">
        <v>38</v>
      </c>
      <c r="C44" s="39" t="s">
        <v>1080</v>
      </c>
      <c r="D44" s="44" t="s">
        <v>1099</v>
      </c>
      <c r="E44" s="52" t="s">
        <v>56</v>
      </c>
      <c r="F44" s="47" t="s">
        <v>1082</v>
      </c>
      <c r="G44" s="53" t="s">
        <v>1100</v>
      </c>
      <c r="H44" s="44" t="s">
        <v>1084</v>
      </c>
      <c r="I44" s="38" t="s">
        <v>113</v>
      </c>
      <c r="J44" s="38"/>
      <c r="K44" s="38"/>
      <c r="L44" s="38"/>
      <c r="M44" s="58" t="s">
        <v>727</v>
      </c>
      <c r="N44" s="38"/>
      <c r="O44" s="38"/>
      <c r="P44" s="59"/>
      <c r="Q44" s="58"/>
      <c r="R44" s="60"/>
    </row>
    <row r="45" ht="99" spans="1:18">
      <c r="A45" s="38"/>
      <c r="B45" s="39" t="s">
        <v>38</v>
      </c>
      <c r="C45" s="39" t="s">
        <v>1080</v>
      </c>
      <c r="D45" s="44" t="s">
        <v>1101</v>
      </c>
      <c r="E45" s="52" t="s">
        <v>56</v>
      </c>
      <c r="F45" s="47" t="s">
        <v>1082</v>
      </c>
      <c r="G45" s="53" t="s">
        <v>1102</v>
      </c>
      <c r="H45" s="44" t="s">
        <v>1084</v>
      </c>
      <c r="I45" s="38" t="s">
        <v>113</v>
      </c>
      <c r="J45" s="38"/>
      <c r="K45" s="38"/>
      <c r="L45" s="38"/>
      <c r="M45" s="58" t="s">
        <v>727</v>
      </c>
      <c r="N45" s="38"/>
      <c r="O45" s="38"/>
      <c r="P45" s="59"/>
      <c r="Q45" s="58"/>
      <c r="R45" s="60"/>
    </row>
    <row r="46" ht="99" spans="1:18">
      <c r="A46" s="38"/>
      <c r="B46" s="39" t="s">
        <v>38</v>
      </c>
      <c r="C46" s="39" t="s">
        <v>1080</v>
      </c>
      <c r="D46" s="44" t="s">
        <v>1103</v>
      </c>
      <c r="E46" s="52" t="s">
        <v>56</v>
      </c>
      <c r="F46" s="47" t="s">
        <v>1082</v>
      </c>
      <c r="G46" s="53" t="s">
        <v>1104</v>
      </c>
      <c r="H46" s="44" t="s">
        <v>1084</v>
      </c>
      <c r="I46" s="38" t="s">
        <v>113</v>
      </c>
      <c r="J46" s="38"/>
      <c r="K46" s="38"/>
      <c r="L46" s="38"/>
      <c r="M46" s="58" t="s">
        <v>727</v>
      </c>
      <c r="N46" s="38"/>
      <c r="O46" s="38"/>
      <c r="P46" s="59"/>
      <c r="Q46" s="58"/>
      <c r="R46" s="60"/>
    </row>
    <row r="47" ht="115.5" spans="1:18">
      <c r="A47" s="38"/>
      <c r="B47" s="39" t="s">
        <v>38</v>
      </c>
      <c r="C47" s="39" t="s">
        <v>1080</v>
      </c>
      <c r="D47" s="44" t="s">
        <v>1105</v>
      </c>
      <c r="E47" s="52" t="s">
        <v>56</v>
      </c>
      <c r="F47" s="47" t="s">
        <v>1082</v>
      </c>
      <c r="G47" s="53" t="s">
        <v>1106</v>
      </c>
      <c r="H47" s="44" t="s">
        <v>1084</v>
      </c>
      <c r="I47" s="38" t="s">
        <v>113</v>
      </c>
      <c r="J47" s="38"/>
      <c r="K47" s="38"/>
      <c r="L47" s="38"/>
      <c r="M47" s="58" t="s">
        <v>727</v>
      </c>
      <c r="N47" s="38"/>
      <c r="O47" s="38"/>
      <c r="P47" s="59"/>
      <c r="Q47" s="58"/>
      <c r="R47" s="60"/>
    </row>
    <row r="48" ht="66" spans="1:18">
      <c r="A48" s="38"/>
      <c r="B48" s="39" t="s">
        <v>38</v>
      </c>
      <c r="C48" s="39" t="s">
        <v>1107</v>
      </c>
      <c r="D48" s="40" t="s">
        <v>1108</v>
      </c>
      <c r="E48" s="52" t="s">
        <v>230</v>
      </c>
      <c r="F48" s="47" t="s">
        <v>1109</v>
      </c>
      <c r="G48" s="48" t="s">
        <v>1110</v>
      </c>
      <c r="H48" s="48" t="s">
        <v>1111</v>
      </c>
      <c r="I48" s="38" t="s">
        <v>113</v>
      </c>
      <c r="J48" s="38"/>
      <c r="K48" s="38"/>
      <c r="L48" s="38"/>
      <c r="M48" s="58" t="s">
        <v>727</v>
      </c>
      <c r="N48" s="38"/>
      <c r="O48" s="38"/>
      <c r="P48" s="59"/>
      <c r="Q48" s="58"/>
      <c r="R48" s="60"/>
    </row>
    <row r="49" ht="82.5" spans="1:18">
      <c r="A49" s="38"/>
      <c r="B49" s="39" t="s">
        <v>38</v>
      </c>
      <c r="C49" s="39" t="s">
        <v>1112</v>
      </c>
      <c r="D49" s="44" t="s">
        <v>1113</v>
      </c>
      <c r="E49" s="52" t="s">
        <v>56</v>
      </c>
      <c r="F49" s="47" t="s">
        <v>1082</v>
      </c>
      <c r="G49" s="53" t="s">
        <v>1114</v>
      </c>
      <c r="H49" s="44" t="s">
        <v>1115</v>
      </c>
      <c r="I49" s="38" t="s">
        <v>113</v>
      </c>
      <c r="J49" s="38"/>
      <c r="K49" s="38"/>
      <c r="L49" s="38"/>
      <c r="M49" s="58" t="s">
        <v>727</v>
      </c>
      <c r="N49" s="38"/>
      <c r="O49" s="38"/>
      <c r="P49" s="59"/>
      <c r="Q49" s="58"/>
      <c r="R49" s="60"/>
    </row>
    <row r="50" ht="82.5" spans="1:18">
      <c r="A50" s="38"/>
      <c r="B50" s="39" t="s">
        <v>38</v>
      </c>
      <c r="C50" s="39" t="s">
        <v>1112</v>
      </c>
      <c r="D50" s="45" t="s">
        <v>1113</v>
      </c>
      <c r="E50" s="52" t="s">
        <v>56</v>
      </c>
      <c r="F50" s="47" t="s">
        <v>1082</v>
      </c>
      <c r="G50" s="53" t="s">
        <v>1116</v>
      </c>
      <c r="H50" s="44" t="s">
        <v>1115</v>
      </c>
      <c r="I50" s="38" t="s">
        <v>113</v>
      </c>
      <c r="J50" s="38"/>
      <c r="K50" s="38"/>
      <c r="L50" s="38"/>
      <c r="M50" s="58" t="s">
        <v>727</v>
      </c>
      <c r="N50" s="38"/>
      <c r="O50" s="38"/>
      <c r="P50" s="59"/>
      <c r="Q50" s="58"/>
      <c r="R50" s="60"/>
    </row>
    <row r="51" ht="82.5" spans="1:18">
      <c r="A51" s="38"/>
      <c r="B51" s="39" t="s">
        <v>38</v>
      </c>
      <c r="C51" s="39" t="s">
        <v>1112</v>
      </c>
      <c r="D51" s="44" t="s">
        <v>1117</v>
      </c>
      <c r="E51" s="52" t="s">
        <v>56</v>
      </c>
      <c r="F51" s="54" t="s">
        <v>1082</v>
      </c>
      <c r="G51" s="53" t="s">
        <v>1118</v>
      </c>
      <c r="H51" s="44" t="s">
        <v>1119</v>
      </c>
      <c r="I51" s="38" t="s">
        <v>113</v>
      </c>
      <c r="J51" s="38"/>
      <c r="K51" s="38"/>
      <c r="L51" s="38"/>
      <c r="M51" s="58" t="s">
        <v>727</v>
      </c>
      <c r="N51" s="38"/>
      <c r="O51" s="38"/>
      <c r="P51" s="59"/>
      <c r="Q51" s="58"/>
      <c r="R51" s="60"/>
    </row>
    <row r="52" ht="82.5" spans="1:18">
      <c r="A52" s="38"/>
      <c r="B52" s="39" t="s">
        <v>38</v>
      </c>
      <c r="C52" s="39" t="s">
        <v>1112</v>
      </c>
      <c r="D52" s="44" t="s">
        <v>1120</v>
      </c>
      <c r="E52" s="52" t="s">
        <v>56</v>
      </c>
      <c r="F52" s="47" t="s">
        <v>1082</v>
      </c>
      <c r="G52" s="53" t="s">
        <v>1121</v>
      </c>
      <c r="H52" s="44" t="s">
        <v>1115</v>
      </c>
      <c r="I52" s="38" t="s">
        <v>113</v>
      </c>
      <c r="J52" s="38"/>
      <c r="K52" s="38"/>
      <c r="L52" s="38"/>
      <c r="M52" s="58" t="s">
        <v>727</v>
      </c>
      <c r="N52" s="38"/>
      <c r="O52" s="38"/>
      <c r="P52" s="59"/>
      <c r="Q52" s="58"/>
      <c r="R52" s="60"/>
    </row>
    <row r="53" ht="82.5" spans="1:18">
      <c r="A53" s="38"/>
      <c r="B53" s="39" t="s">
        <v>38</v>
      </c>
      <c r="C53" s="39" t="s">
        <v>1112</v>
      </c>
      <c r="D53" s="44" t="s">
        <v>1122</v>
      </c>
      <c r="E53" s="52" t="s">
        <v>56</v>
      </c>
      <c r="F53" s="47" t="s">
        <v>1082</v>
      </c>
      <c r="G53" s="53" t="s">
        <v>1123</v>
      </c>
      <c r="H53" s="44" t="s">
        <v>1115</v>
      </c>
      <c r="I53" s="38" t="s">
        <v>113</v>
      </c>
      <c r="J53" s="38"/>
      <c r="K53" s="38"/>
      <c r="L53" s="38"/>
      <c r="M53" s="58" t="s">
        <v>727</v>
      </c>
      <c r="N53" s="38"/>
      <c r="O53" s="38"/>
      <c r="P53" s="59"/>
      <c r="Q53" s="58"/>
      <c r="R53" s="60"/>
    </row>
    <row r="54" ht="82.5" spans="1:18">
      <c r="A54" s="38"/>
      <c r="B54" s="39" t="s">
        <v>38</v>
      </c>
      <c r="C54" s="39" t="s">
        <v>1112</v>
      </c>
      <c r="D54" s="44" t="s">
        <v>1124</v>
      </c>
      <c r="E54" s="52" t="s">
        <v>56</v>
      </c>
      <c r="F54" s="47" t="s">
        <v>1082</v>
      </c>
      <c r="G54" s="53" t="s">
        <v>1125</v>
      </c>
      <c r="H54" s="44" t="s">
        <v>1115</v>
      </c>
      <c r="I54" s="38" t="s">
        <v>113</v>
      </c>
      <c r="J54" s="38"/>
      <c r="K54" s="38"/>
      <c r="L54" s="38"/>
      <c r="M54" s="58" t="s">
        <v>727</v>
      </c>
      <c r="N54" s="38"/>
      <c r="O54" s="38"/>
      <c r="P54" s="59"/>
      <c r="Q54" s="58"/>
      <c r="R54" s="60"/>
    </row>
    <row r="55" ht="82.5" spans="1:18">
      <c r="A55" s="38"/>
      <c r="B55" s="39" t="s">
        <v>38</v>
      </c>
      <c r="C55" s="39" t="s">
        <v>1112</v>
      </c>
      <c r="D55" s="44" t="s">
        <v>1126</v>
      </c>
      <c r="E55" s="52" t="s">
        <v>56</v>
      </c>
      <c r="F55" s="47" t="s">
        <v>1082</v>
      </c>
      <c r="G55" s="53" t="s">
        <v>1127</v>
      </c>
      <c r="H55" s="44" t="s">
        <v>1119</v>
      </c>
      <c r="I55" s="38" t="s">
        <v>113</v>
      </c>
      <c r="J55" s="38"/>
      <c r="K55" s="38"/>
      <c r="L55" s="38"/>
      <c r="M55" s="58" t="s">
        <v>727</v>
      </c>
      <c r="N55" s="38"/>
      <c r="O55" s="38"/>
      <c r="P55" s="59"/>
      <c r="Q55" s="58"/>
      <c r="R55" s="60"/>
    </row>
    <row r="56" ht="82.5" spans="1:18">
      <c r="A56" s="38"/>
      <c r="B56" s="39" t="s">
        <v>38</v>
      </c>
      <c r="C56" s="39" t="s">
        <v>1112</v>
      </c>
      <c r="D56" s="44" t="s">
        <v>1128</v>
      </c>
      <c r="E56" s="52" t="s">
        <v>56</v>
      </c>
      <c r="F56" s="47" t="s">
        <v>1082</v>
      </c>
      <c r="G56" s="53" t="s">
        <v>1129</v>
      </c>
      <c r="H56" s="44" t="s">
        <v>1115</v>
      </c>
      <c r="I56" s="38" t="s">
        <v>113</v>
      </c>
      <c r="J56" s="38"/>
      <c r="K56" s="38"/>
      <c r="L56" s="38"/>
      <c r="M56" s="58" t="s">
        <v>727</v>
      </c>
      <c r="N56" s="38"/>
      <c r="O56" s="38"/>
      <c r="P56" s="59"/>
      <c r="Q56" s="58"/>
      <c r="R56" s="60"/>
    </row>
    <row r="57" ht="82.5" spans="1:18">
      <c r="A57" s="38"/>
      <c r="B57" s="39" t="s">
        <v>38</v>
      </c>
      <c r="C57" s="39" t="s">
        <v>1112</v>
      </c>
      <c r="D57" s="44" t="s">
        <v>1130</v>
      </c>
      <c r="E57" s="52" t="s">
        <v>56</v>
      </c>
      <c r="F57" s="47" t="s">
        <v>1082</v>
      </c>
      <c r="G57" s="53" t="s">
        <v>1131</v>
      </c>
      <c r="H57" s="44" t="s">
        <v>1115</v>
      </c>
      <c r="I57" s="38" t="s">
        <v>113</v>
      </c>
      <c r="J57" s="38"/>
      <c r="K57" s="38"/>
      <c r="L57" s="38"/>
      <c r="M57" s="58" t="s">
        <v>727</v>
      </c>
      <c r="N57" s="38"/>
      <c r="O57" s="38"/>
      <c r="P57" s="59"/>
      <c r="Q57" s="58"/>
      <c r="R57" s="60"/>
    </row>
    <row r="58" ht="82.5" spans="1:18">
      <c r="A58" s="38"/>
      <c r="B58" s="39" t="s">
        <v>38</v>
      </c>
      <c r="C58" s="39" t="s">
        <v>1112</v>
      </c>
      <c r="D58" s="44" t="s">
        <v>1132</v>
      </c>
      <c r="E58" s="52" t="s">
        <v>56</v>
      </c>
      <c r="F58" s="47" t="s">
        <v>1082</v>
      </c>
      <c r="G58" s="53" t="s">
        <v>1133</v>
      </c>
      <c r="H58" s="44" t="s">
        <v>1115</v>
      </c>
      <c r="I58" s="38" t="s">
        <v>113</v>
      </c>
      <c r="J58" s="38"/>
      <c r="K58" s="38"/>
      <c r="L58" s="38"/>
      <c r="M58" s="58" t="s">
        <v>727</v>
      </c>
      <c r="N58" s="38"/>
      <c r="O58" s="38"/>
      <c r="P58" s="59"/>
      <c r="Q58" s="58"/>
      <c r="R58" s="60"/>
    </row>
    <row r="59" ht="82.5" spans="1:18">
      <c r="A59" s="38"/>
      <c r="B59" s="39" t="s">
        <v>38</v>
      </c>
      <c r="C59" s="39" t="s">
        <v>1112</v>
      </c>
      <c r="D59" s="44" t="s">
        <v>1134</v>
      </c>
      <c r="E59" s="52" t="s">
        <v>56</v>
      </c>
      <c r="F59" s="47" t="s">
        <v>1082</v>
      </c>
      <c r="G59" s="53" t="s">
        <v>1135</v>
      </c>
      <c r="H59" s="44" t="s">
        <v>1119</v>
      </c>
      <c r="I59" s="38" t="s">
        <v>113</v>
      </c>
      <c r="J59" s="38"/>
      <c r="K59" s="38"/>
      <c r="L59" s="38"/>
      <c r="M59" s="58" t="s">
        <v>727</v>
      </c>
      <c r="N59" s="38"/>
      <c r="O59" s="38"/>
      <c r="P59" s="59"/>
      <c r="Q59" s="58"/>
      <c r="R59" s="60"/>
    </row>
    <row r="60" ht="82.5" spans="1:18">
      <c r="A60" s="38"/>
      <c r="B60" s="39" t="s">
        <v>38</v>
      </c>
      <c r="C60" s="39" t="s">
        <v>1112</v>
      </c>
      <c r="D60" s="44" t="s">
        <v>1136</v>
      </c>
      <c r="E60" s="52" t="s">
        <v>56</v>
      </c>
      <c r="F60" s="47" t="s">
        <v>1082</v>
      </c>
      <c r="G60" s="53" t="s">
        <v>1137</v>
      </c>
      <c r="H60" s="44" t="s">
        <v>1115</v>
      </c>
      <c r="I60" s="38" t="s">
        <v>113</v>
      </c>
      <c r="J60" s="38"/>
      <c r="K60" s="38"/>
      <c r="L60" s="38"/>
      <c r="M60" s="58" t="s">
        <v>727</v>
      </c>
      <c r="N60" s="38"/>
      <c r="O60" s="38"/>
      <c r="P60" s="59"/>
      <c r="Q60" s="58"/>
      <c r="R60" s="60"/>
    </row>
    <row r="61" ht="82.5" spans="1:18">
      <c r="A61" s="38"/>
      <c r="B61" s="39" t="s">
        <v>38</v>
      </c>
      <c r="C61" s="39" t="s">
        <v>1112</v>
      </c>
      <c r="D61" s="44" t="s">
        <v>1138</v>
      </c>
      <c r="E61" s="52" t="s">
        <v>56</v>
      </c>
      <c r="F61" s="47" t="s">
        <v>1082</v>
      </c>
      <c r="G61" s="53" t="s">
        <v>1139</v>
      </c>
      <c r="H61" s="44" t="s">
        <v>1115</v>
      </c>
      <c r="I61" s="38" t="s">
        <v>113</v>
      </c>
      <c r="J61" s="38"/>
      <c r="K61" s="38"/>
      <c r="L61" s="38"/>
      <c r="M61" s="58" t="s">
        <v>727</v>
      </c>
      <c r="N61" s="38"/>
      <c r="O61" s="38"/>
      <c r="P61" s="59"/>
      <c r="Q61" s="58"/>
      <c r="R61" s="60"/>
    </row>
    <row r="62" ht="82.5" spans="1:18">
      <c r="A62" s="38"/>
      <c r="B62" s="39" t="s">
        <v>38</v>
      </c>
      <c r="C62" s="39" t="s">
        <v>1112</v>
      </c>
      <c r="D62" s="44" t="s">
        <v>1140</v>
      </c>
      <c r="E62" s="52" t="s">
        <v>56</v>
      </c>
      <c r="F62" s="47" t="s">
        <v>1082</v>
      </c>
      <c r="G62" s="53" t="s">
        <v>1141</v>
      </c>
      <c r="H62" s="44" t="s">
        <v>1115</v>
      </c>
      <c r="I62" s="38" t="s">
        <v>113</v>
      </c>
      <c r="J62" s="38"/>
      <c r="K62" s="38"/>
      <c r="L62" s="38"/>
      <c r="M62" s="58" t="s">
        <v>727</v>
      </c>
      <c r="N62" s="38"/>
      <c r="O62" s="38"/>
      <c r="P62" s="59"/>
      <c r="Q62" s="58"/>
      <c r="R62" s="60"/>
    </row>
    <row r="63" ht="82.5" spans="1:18">
      <c r="A63" s="38"/>
      <c r="B63" s="39" t="s">
        <v>38</v>
      </c>
      <c r="C63" s="39" t="s">
        <v>1112</v>
      </c>
      <c r="D63" s="44" t="s">
        <v>1142</v>
      </c>
      <c r="E63" s="52" t="s">
        <v>56</v>
      </c>
      <c r="F63" s="47" t="s">
        <v>1082</v>
      </c>
      <c r="G63" s="53" t="s">
        <v>1143</v>
      </c>
      <c r="H63" s="44" t="s">
        <v>1119</v>
      </c>
      <c r="I63" s="38" t="s">
        <v>113</v>
      </c>
      <c r="J63" s="38"/>
      <c r="K63" s="38"/>
      <c r="L63" s="38"/>
      <c r="M63" s="58" t="s">
        <v>727</v>
      </c>
      <c r="N63" s="38"/>
      <c r="O63" s="38"/>
      <c r="P63" s="59"/>
      <c r="Q63" s="58"/>
      <c r="R63" s="60"/>
    </row>
    <row r="64" ht="82.5" spans="1:18">
      <c r="A64" s="38"/>
      <c r="B64" s="39" t="s">
        <v>38</v>
      </c>
      <c r="C64" s="39" t="s">
        <v>1112</v>
      </c>
      <c r="D64" s="44" t="s">
        <v>1144</v>
      </c>
      <c r="E64" s="52" t="s">
        <v>56</v>
      </c>
      <c r="F64" s="47" t="s">
        <v>1082</v>
      </c>
      <c r="G64" s="53" t="s">
        <v>1145</v>
      </c>
      <c r="H64" s="44" t="s">
        <v>1115</v>
      </c>
      <c r="I64" s="38" t="s">
        <v>113</v>
      </c>
      <c r="J64" s="38"/>
      <c r="K64" s="38"/>
      <c r="L64" s="38"/>
      <c r="M64" s="58" t="s">
        <v>727</v>
      </c>
      <c r="N64" s="38"/>
      <c r="O64" s="38"/>
      <c r="P64" s="59"/>
      <c r="Q64" s="58"/>
      <c r="R64" s="60"/>
    </row>
    <row r="65" ht="49.5" spans="1:18">
      <c r="A65" s="38"/>
      <c r="B65" s="39" t="s">
        <v>38</v>
      </c>
      <c r="C65" s="39" t="s">
        <v>1146</v>
      </c>
      <c r="D65" s="40" t="s">
        <v>1147</v>
      </c>
      <c r="E65" s="52" t="s">
        <v>230</v>
      </c>
      <c r="F65" s="47" t="s">
        <v>1037</v>
      </c>
      <c r="G65" s="63" t="s">
        <v>1148</v>
      </c>
      <c r="H65" s="44" t="s">
        <v>1149</v>
      </c>
      <c r="I65" s="38" t="s">
        <v>113</v>
      </c>
      <c r="J65" s="38"/>
      <c r="K65" s="38"/>
      <c r="L65" s="38"/>
      <c r="M65" s="58" t="s">
        <v>727</v>
      </c>
      <c r="N65" s="38"/>
      <c r="O65" s="38"/>
      <c r="P65" s="59"/>
      <c r="Q65" s="58"/>
      <c r="R65" s="60"/>
    </row>
    <row r="66" ht="66" spans="1:18">
      <c r="A66" s="38"/>
      <c r="B66" s="39" t="s">
        <v>38</v>
      </c>
      <c r="C66" s="39" t="s">
        <v>1150</v>
      </c>
      <c r="D66" s="44" t="s">
        <v>1151</v>
      </c>
      <c r="E66" s="52" t="s">
        <v>230</v>
      </c>
      <c r="F66" s="47" t="s">
        <v>1152</v>
      </c>
      <c r="G66" s="53" t="s">
        <v>1153</v>
      </c>
      <c r="H66" s="44" t="s">
        <v>1154</v>
      </c>
      <c r="I66" s="38" t="s">
        <v>113</v>
      </c>
      <c r="J66" s="38"/>
      <c r="K66" s="38"/>
      <c r="L66" s="38"/>
      <c r="M66" s="58" t="s">
        <v>727</v>
      </c>
      <c r="N66" s="38"/>
      <c r="O66" s="38"/>
      <c r="P66" s="59"/>
      <c r="Q66" s="58"/>
      <c r="R66" s="60"/>
    </row>
    <row r="67" ht="82.5" spans="1:18">
      <c r="A67" s="38"/>
      <c r="B67" s="39" t="s">
        <v>38</v>
      </c>
      <c r="C67" s="39" t="s">
        <v>1150</v>
      </c>
      <c r="D67" s="44" t="s">
        <v>1155</v>
      </c>
      <c r="E67" s="52" t="s">
        <v>56</v>
      </c>
      <c r="F67" s="47" t="s">
        <v>1156</v>
      </c>
      <c r="G67" s="53" t="s">
        <v>1086</v>
      </c>
      <c r="H67" s="44" t="s">
        <v>1157</v>
      </c>
      <c r="I67" s="38" t="s">
        <v>113</v>
      </c>
      <c r="J67" s="38"/>
      <c r="K67" s="38"/>
      <c r="L67" s="38"/>
      <c r="M67" s="58" t="s">
        <v>727</v>
      </c>
      <c r="N67" s="38"/>
      <c r="O67" s="38"/>
      <c r="P67" s="59"/>
      <c r="Q67" s="58"/>
      <c r="R67" s="60"/>
    </row>
    <row r="68" ht="82.5" spans="1:18">
      <c r="A68" s="38"/>
      <c r="B68" s="39" t="s">
        <v>38</v>
      </c>
      <c r="C68" s="39" t="s">
        <v>1150</v>
      </c>
      <c r="D68" s="44" t="s">
        <v>1158</v>
      </c>
      <c r="E68" s="52" t="s">
        <v>56</v>
      </c>
      <c r="F68" s="47" t="s">
        <v>1156</v>
      </c>
      <c r="G68" s="53" t="s">
        <v>1159</v>
      </c>
      <c r="H68" s="44" t="s">
        <v>1160</v>
      </c>
      <c r="I68" s="38" t="s">
        <v>113</v>
      </c>
      <c r="J68" s="38"/>
      <c r="K68" s="38"/>
      <c r="L68" s="38"/>
      <c r="M68" s="58" t="s">
        <v>727</v>
      </c>
      <c r="N68" s="38"/>
      <c r="O68" s="38"/>
      <c r="P68" s="59"/>
      <c r="Q68" s="58"/>
      <c r="R68" s="60"/>
    </row>
    <row r="69" ht="82.5" spans="1:18">
      <c r="A69" s="38"/>
      <c r="B69" s="39" t="s">
        <v>38</v>
      </c>
      <c r="C69" s="39" t="s">
        <v>1150</v>
      </c>
      <c r="D69" s="44" t="s">
        <v>1161</v>
      </c>
      <c r="E69" s="52" t="s">
        <v>56</v>
      </c>
      <c r="F69" s="47" t="s">
        <v>1156</v>
      </c>
      <c r="G69" s="53" t="s">
        <v>1162</v>
      </c>
      <c r="H69" s="44" t="s">
        <v>1163</v>
      </c>
      <c r="I69" s="38" t="s">
        <v>113</v>
      </c>
      <c r="J69" s="38"/>
      <c r="K69" s="38"/>
      <c r="L69" s="38"/>
      <c r="M69" s="58" t="s">
        <v>727</v>
      </c>
      <c r="N69" s="38"/>
      <c r="O69" s="38"/>
      <c r="P69" s="59"/>
      <c r="Q69" s="58"/>
      <c r="R69" s="60"/>
    </row>
    <row r="70" ht="82.5" spans="1:18">
      <c r="A70" s="38"/>
      <c r="B70" s="39" t="s">
        <v>38</v>
      </c>
      <c r="C70" s="39" t="s">
        <v>1150</v>
      </c>
      <c r="D70" s="44" t="s">
        <v>1164</v>
      </c>
      <c r="E70" s="52" t="s">
        <v>56</v>
      </c>
      <c r="F70" s="47" t="s">
        <v>1156</v>
      </c>
      <c r="G70" s="63" t="s">
        <v>1165</v>
      </c>
      <c r="H70" s="44" t="s">
        <v>1166</v>
      </c>
      <c r="I70" s="38" t="s">
        <v>113</v>
      </c>
      <c r="J70" s="38"/>
      <c r="K70" s="38"/>
      <c r="L70" s="38"/>
      <c r="M70" s="58" t="s">
        <v>727</v>
      </c>
      <c r="N70" s="38"/>
      <c r="O70" s="38"/>
      <c r="P70" s="59"/>
      <c r="Q70" s="58"/>
      <c r="R70" s="60"/>
    </row>
    <row r="71" ht="82.5" spans="1:18">
      <c r="A71" s="38"/>
      <c r="B71" s="39" t="s">
        <v>38</v>
      </c>
      <c r="C71" s="39" t="s">
        <v>1150</v>
      </c>
      <c r="D71" s="44" t="s">
        <v>1167</v>
      </c>
      <c r="E71" s="52" t="s">
        <v>56</v>
      </c>
      <c r="F71" s="47" t="s">
        <v>1156</v>
      </c>
      <c r="G71" s="53" t="s">
        <v>1094</v>
      </c>
      <c r="H71" s="44" t="s">
        <v>1168</v>
      </c>
      <c r="I71" s="38" t="s">
        <v>113</v>
      </c>
      <c r="J71" s="38"/>
      <c r="K71" s="38"/>
      <c r="L71" s="38"/>
      <c r="M71" s="58" t="s">
        <v>727</v>
      </c>
      <c r="N71" s="38"/>
      <c r="O71" s="38"/>
      <c r="P71" s="59"/>
      <c r="Q71" s="58"/>
      <c r="R71" s="60"/>
    </row>
    <row r="72" ht="82.5" spans="1:18">
      <c r="A72" s="38"/>
      <c r="B72" s="39" t="s">
        <v>38</v>
      </c>
      <c r="C72" s="39" t="s">
        <v>1150</v>
      </c>
      <c r="D72" s="44" t="s">
        <v>1169</v>
      </c>
      <c r="E72" s="52" t="s">
        <v>56</v>
      </c>
      <c r="F72" s="47" t="s">
        <v>1156</v>
      </c>
      <c r="G72" s="53" t="s">
        <v>1170</v>
      </c>
      <c r="H72" s="44" t="s">
        <v>1171</v>
      </c>
      <c r="I72" s="38" t="s">
        <v>113</v>
      </c>
      <c r="J72" s="38"/>
      <c r="K72" s="38"/>
      <c r="L72" s="38"/>
      <c r="M72" s="58" t="s">
        <v>727</v>
      </c>
      <c r="N72" s="38"/>
      <c r="O72" s="38"/>
      <c r="P72" s="59"/>
      <c r="Q72" s="58"/>
      <c r="R72" s="60"/>
    </row>
    <row r="73" ht="82.5" spans="1:18">
      <c r="A73" s="38"/>
      <c r="B73" s="39" t="s">
        <v>38</v>
      </c>
      <c r="C73" s="39" t="s">
        <v>1150</v>
      </c>
      <c r="D73" s="44" t="s">
        <v>1172</v>
      </c>
      <c r="E73" s="52" t="s">
        <v>56</v>
      </c>
      <c r="F73" s="47" t="s">
        <v>1156</v>
      </c>
      <c r="G73" s="53" t="s">
        <v>1098</v>
      </c>
      <c r="H73" s="44" t="s">
        <v>1173</v>
      </c>
      <c r="I73" s="38" t="s">
        <v>113</v>
      </c>
      <c r="J73" s="38"/>
      <c r="K73" s="38"/>
      <c r="L73" s="38"/>
      <c r="M73" s="58" t="s">
        <v>727</v>
      </c>
      <c r="N73" s="38"/>
      <c r="O73" s="38"/>
      <c r="P73" s="59"/>
      <c r="Q73" s="58"/>
      <c r="R73" s="60"/>
    </row>
    <row r="74" ht="99" spans="1:18">
      <c r="A74" s="38"/>
      <c r="B74" s="39" t="s">
        <v>38</v>
      </c>
      <c r="C74" s="39" t="s">
        <v>1150</v>
      </c>
      <c r="D74" s="44" t="s">
        <v>1174</v>
      </c>
      <c r="E74" s="52" t="s">
        <v>56</v>
      </c>
      <c r="F74" s="47" t="s">
        <v>1156</v>
      </c>
      <c r="G74" s="53" t="s">
        <v>1175</v>
      </c>
      <c r="H74" s="44" t="s">
        <v>1176</v>
      </c>
      <c r="I74" s="38" t="s">
        <v>113</v>
      </c>
      <c r="J74" s="38"/>
      <c r="K74" s="38"/>
      <c r="L74" s="38"/>
      <c r="M74" s="58" t="s">
        <v>727</v>
      </c>
      <c r="N74" s="38"/>
      <c r="O74" s="38"/>
      <c r="P74" s="59"/>
      <c r="Q74" s="58"/>
      <c r="R74" s="60"/>
    </row>
    <row r="75" ht="99" spans="1:18">
      <c r="A75" s="38"/>
      <c r="B75" s="39" t="s">
        <v>38</v>
      </c>
      <c r="C75" s="39" t="s">
        <v>1150</v>
      </c>
      <c r="D75" s="44" t="s">
        <v>1177</v>
      </c>
      <c r="E75" s="52" t="s">
        <v>56</v>
      </c>
      <c r="F75" s="47" t="s">
        <v>1156</v>
      </c>
      <c r="G75" s="53" t="s">
        <v>1178</v>
      </c>
      <c r="H75" s="44" t="s">
        <v>1179</v>
      </c>
      <c r="I75" s="38" t="s">
        <v>113</v>
      </c>
      <c r="J75" s="38"/>
      <c r="K75" s="38"/>
      <c r="L75" s="38"/>
      <c r="M75" s="58" t="s">
        <v>727</v>
      </c>
      <c r="N75" s="38"/>
      <c r="O75" s="38"/>
      <c r="P75" s="59"/>
      <c r="Q75" s="58"/>
      <c r="R75" s="60"/>
    </row>
    <row r="76" ht="99" spans="1:18">
      <c r="A76" s="38"/>
      <c r="B76" s="39" t="s">
        <v>38</v>
      </c>
      <c r="C76" s="39" t="s">
        <v>1150</v>
      </c>
      <c r="D76" s="44" t="s">
        <v>1180</v>
      </c>
      <c r="E76" s="52" t="s">
        <v>56</v>
      </c>
      <c r="F76" s="47" t="s">
        <v>1156</v>
      </c>
      <c r="G76" s="53" t="s">
        <v>1181</v>
      </c>
      <c r="H76" s="44" t="s">
        <v>1182</v>
      </c>
      <c r="I76" s="38" t="s">
        <v>113</v>
      </c>
      <c r="J76" s="38"/>
      <c r="K76" s="38"/>
      <c r="L76" s="38"/>
      <c r="M76" s="58" t="s">
        <v>727</v>
      </c>
      <c r="N76" s="38"/>
      <c r="O76" s="38"/>
      <c r="P76" s="59"/>
      <c r="Q76" s="58"/>
      <c r="R76" s="60"/>
    </row>
    <row r="77" ht="66" spans="1:18">
      <c r="A77" s="38"/>
      <c r="B77" s="39" t="s">
        <v>38</v>
      </c>
      <c r="C77" s="39" t="s">
        <v>1183</v>
      </c>
      <c r="D77" s="40" t="s">
        <v>1184</v>
      </c>
      <c r="E77" s="52" t="s">
        <v>230</v>
      </c>
      <c r="F77" s="47" t="s">
        <v>1152</v>
      </c>
      <c r="G77" s="48" t="s">
        <v>1110</v>
      </c>
      <c r="H77" s="48" t="s">
        <v>1111</v>
      </c>
      <c r="I77" s="38" t="s">
        <v>113</v>
      </c>
      <c r="J77" s="38"/>
      <c r="K77" s="38"/>
      <c r="L77" s="38"/>
      <c r="M77" s="58" t="s">
        <v>727</v>
      </c>
      <c r="N77" s="38"/>
      <c r="O77" s="38"/>
      <c r="P77" s="59"/>
      <c r="Q77" s="58"/>
      <c r="R77" s="60"/>
    </row>
    <row r="78" ht="66" spans="1:18">
      <c r="A78" s="38"/>
      <c r="B78" s="39" t="s">
        <v>38</v>
      </c>
      <c r="C78" s="39" t="s">
        <v>1185</v>
      </c>
      <c r="D78" s="44" t="s">
        <v>1186</v>
      </c>
      <c r="E78" s="52" t="s">
        <v>56</v>
      </c>
      <c r="F78" s="47" t="s">
        <v>1187</v>
      </c>
      <c r="G78" s="53" t="s">
        <v>1114</v>
      </c>
      <c r="H78" s="44" t="s">
        <v>1115</v>
      </c>
      <c r="I78" s="38" t="s">
        <v>113</v>
      </c>
      <c r="J78" s="38"/>
      <c r="K78" s="38"/>
      <c r="L78" s="38"/>
      <c r="M78" s="58" t="s">
        <v>727</v>
      </c>
      <c r="N78" s="38"/>
      <c r="O78" s="38"/>
      <c r="P78" s="59"/>
      <c r="Q78" s="58"/>
      <c r="R78" s="60"/>
    </row>
    <row r="79" ht="66" spans="1:18">
      <c r="A79" s="38"/>
      <c r="B79" s="39" t="s">
        <v>38</v>
      </c>
      <c r="C79" s="39" t="s">
        <v>1185</v>
      </c>
      <c r="D79" s="44" t="s">
        <v>1188</v>
      </c>
      <c r="E79" s="52" t="s">
        <v>56</v>
      </c>
      <c r="F79" s="47" t="s">
        <v>1187</v>
      </c>
      <c r="G79" s="53" t="s">
        <v>1116</v>
      </c>
      <c r="H79" s="44" t="s">
        <v>1115</v>
      </c>
      <c r="I79" s="38" t="s">
        <v>113</v>
      </c>
      <c r="J79" s="38"/>
      <c r="K79" s="38"/>
      <c r="L79" s="38"/>
      <c r="M79" s="58" t="s">
        <v>727</v>
      </c>
      <c r="N79" s="38"/>
      <c r="O79" s="38"/>
      <c r="P79" s="59"/>
      <c r="Q79" s="58"/>
      <c r="R79" s="60"/>
    </row>
    <row r="80" ht="66" spans="1:18">
      <c r="A80" s="38"/>
      <c r="B80" s="39" t="s">
        <v>38</v>
      </c>
      <c r="C80" s="39" t="s">
        <v>1185</v>
      </c>
      <c r="D80" s="44" t="s">
        <v>1189</v>
      </c>
      <c r="E80" s="52" t="s">
        <v>56</v>
      </c>
      <c r="F80" s="47" t="s">
        <v>1187</v>
      </c>
      <c r="G80" s="53" t="s">
        <v>1190</v>
      </c>
      <c r="H80" s="44" t="s">
        <v>1119</v>
      </c>
      <c r="I80" s="38" t="s">
        <v>113</v>
      </c>
      <c r="J80" s="38"/>
      <c r="K80" s="38"/>
      <c r="L80" s="38"/>
      <c r="M80" s="58" t="s">
        <v>727</v>
      </c>
      <c r="N80" s="38"/>
      <c r="O80" s="38"/>
      <c r="P80" s="59"/>
      <c r="Q80" s="58"/>
      <c r="R80" s="60"/>
    </row>
    <row r="81" ht="66" spans="1:18">
      <c r="A81" s="38"/>
      <c r="B81" s="39" t="s">
        <v>38</v>
      </c>
      <c r="C81" s="39" t="s">
        <v>1185</v>
      </c>
      <c r="D81" s="44" t="s">
        <v>1191</v>
      </c>
      <c r="E81" s="52" t="s">
        <v>56</v>
      </c>
      <c r="F81" s="47" t="s">
        <v>1187</v>
      </c>
      <c r="G81" s="53" t="s">
        <v>1192</v>
      </c>
      <c r="H81" s="44" t="s">
        <v>1115</v>
      </c>
      <c r="I81" s="38" t="s">
        <v>113</v>
      </c>
      <c r="J81" s="38"/>
      <c r="K81" s="38"/>
      <c r="L81" s="38"/>
      <c r="M81" s="58" t="s">
        <v>727</v>
      </c>
      <c r="N81" s="38"/>
      <c r="O81" s="38"/>
      <c r="P81" s="59"/>
      <c r="Q81" s="58"/>
      <c r="R81" s="60"/>
    </row>
    <row r="82" ht="66" spans="1:18">
      <c r="A82" s="38"/>
      <c r="B82" s="39" t="s">
        <v>38</v>
      </c>
      <c r="C82" s="39" t="s">
        <v>1185</v>
      </c>
      <c r="D82" s="44" t="s">
        <v>1193</v>
      </c>
      <c r="E82" s="52" t="s">
        <v>56</v>
      </c>
      <c r="F82" s="47" t="s">
        <v>1187</v>
      </c>
      <c r="G82" s="53" t="s">
        <v>1123</v>
      </c>
      <c r="H82" s="44" t="s">
        <v>1115</v>
      </c>
      <c r="I82" s="38" t="s">
        <v>113</v>
      </c>
      <c r="J82" s="38"/>
      <c r="K82" s="38"/>
      <c r="L82" s="38"/>
      <c r="M82" s="58" t="s">
        <v>727</v>
      </c>
      <c r="N82" s="38"/>
      <c r="O82" s="38"/>
      <c r="P82" s="59"/>
      <c r="Q82" s="58"/>
      <c r="R82" s="60"/>
    </row>
    <row r="83" ht="66" spans="1:18">
      <c r="A83" s="38"/>
      <c r="B83" s="39" t="s">
        <v>38</v>
      </c>
      <c r="C83" s="39" t="s">
        <v>1185</v>
      </c>
      <c r="D83" s="44" t="s">
        <v>1194</v>
      </c>
      <c r="E83" s="52" t="s">
        <v>56</v>
      </c>
      <c r="F83" s="47" t="s">
        <v>1187</v>
      </c>
      <c r="G83" s="53" t="s">
        <v>1195</v>
      </c>
      <c r="H83" s="44" t="s">
        <v>1115</v>
      </c>
      <c r="I83" s="38" t="s">
        <v>113</v>
      </c>
      <c r="J83" s="38"/>
      <c r="K83" s="38"/>
      <c r="L83" s="38"/>
      <c r="M83" s="58" t="s">
        <v>727</v>
      </c>
      <c r="N83" s="38"/>
      <c r="O83" s="38"/>
      <c r="P83" s="59"/>
      <c r="Q83" s="58"/>
      <c r="R83" s="60"/>
    </row>
    <row r="84" ht="66" spans="1:18">
      <c r="A84" s="38"/>
      <c r="B84" s="39" t="s">
        <v>38</v>
      </c>
      <c r="C84" s="39" t="s">
        <v>1185</v>
      </c>
      <c r="D84" s="44" t="s">
        <v>1196</v>
      </c>
      <c r="E84" s="52" t="s">
        <v>56</v>
      </c>
      <c r="F84" s="47" t="s">
        <v>1187</v>
      </c>
      <c r="G84" s="53" t="s">
        <v>1197</v>
      </c>
      <c r="H84" s="44" t="s">
        <v>1119</v>
      </c>
      <c r="I84" s="38" t="s">
        <v>113</v>
      </c>
      <c r="J84" s="38"/>
      <c r="K84" s="38"/>
      <c r="L84" s="38"/>
      <c r="M84" s="58" t="s">
        <v>727</v>
      </c>
      <c r="N84" s="38"/>
      <c r="O84" s="38"/>
      <c r="P84" s="59"/>
      <c r="Q84" s="58"/>
      <c r="R84" s="60"/>
    </row>
    <row r="85" ht="66" spans="1:18">
      <c r="A85" s="38"/>
      <c r="B85" s="39" t="s">
        <v>38</v>
      </c>
      <c r="C85" s="39" t="s">
        <v>1185</v>
      </c>
      <c r="D85" s="44" t="s">
        <v>1198</v>
      </c>
      <c r="E85" s="52" t="s">
        <v>56</v>
      </c>
      <c r="F85" s="47" t="s">
        <v>1187</v>
      </c>
      <c r="G85" s="53" t="s">
        <v>1199</v>
      </c>
      <c r="H85" s="44" t="s">
        <v>1115</v>
      </c>
      <c r="I85" s="38" t="s">
        <v>113</v>
      </c>
      <c r="J85" s="38"/>
      <c r="K85" s="38"/>
      <c r="L85" s="38"/>
      <c r="M85" s="58" t="s">
        <v>727</v>
      </c>
      <c r="N85" s="38"/>
      <c r="O85" s="38"/>
      <c r="P85" s="59"/>
      <c r="Q85" s="58"/>
      <c r="R85" s="60"/>
    </row>
    <row r="86" ht="66" spans="1:18">
      <c r="A86" s="38"/>
      <c r="B86" s="39" t="s">
        <v>38</v>
      </c>
      <c r="C86" s="39" t="s">
        <v>1185</v>
      </c>
      <c r="D86" s="44" t="s">
        <v>1200</v>
      </c>
      <c r="E86" s="52" t="s">
        <v>56</v>
      </c>
      <c r="F86" s="47" t="s">
        <v>1187</v>
      </c>
      <c r="G86" s="53" t="s">
        <v>1131</v>
      </c>
      <c r="H86" s="44" t="s">
        <v>1115</v>
      </c>
      <c r="I86" s="38" t="s">
        <v>113</v>
      </c>
      <c r="J86" s="38"/>
      <c r="K86" s="38"/>
      <c r="L86" s="38"/>
      <c r="M86" s="58" t="s">
        <v>727</v>
      </c>
      <c r="N86" s="38"/>
      <c r="O86" s="38"/>
      <c r="P86" s="59"/>
      <c r="Q86" s="58"/>
      <c r="R86" s="60"/>
    </row>
    <row r="87" ht="66" spans="1:18">
      <c r="A87" s="38"/>
      <c r="B87" s="39" t="s">
        <v>38</v>
      </c>
      <c r="C87" s="39" t="s">
        <v>1185</v>
      </c>
      <c r="D87" s="44" t="s">
        <v>1201</v>
      </c>
      <c r="E87" s="52" t="s">
        <v>56</v>
      </c>
      <c r="F87" s="47" t="s">
        <v>1187</v>
      </c>
      <c r="G87" s="53" t="s">
        <v>1202</v>
      </c>
      <c r="H87" s="44" t="s">
        <v>1115</v>
      </c>
      <c r="I87" s="38" t="s">
        <v>113</v>
      </c>
      <c r="J87" s="38"/>
      <c r="K87" s="38"/>
      <c r="L87" s="38"/>
      <c r="M87" s="58" t="s">
        <v>727</v>
      </c>
      <c r="N87" s="38"/>
      <c r="O87" s="38"/>
      <c r="P87" s="59"/>
      <c r="Q87" s="58"/>
      <c r="R87" s="60"/>
    </row>
    <row r="88" ht="66" spans="1:18">
      <c r="A88" s="38"/>
      <c r="B88" s="39" t="s">
        <v>38</v>
      </c>
      <c r="C88" s="39" t="s">
        <v>1185</v>
      </c>
      <c r="D88" s="44" t="s">
        <v>1203</v>
      </c>
      <c r="E88" s="52" t="s">
        <v>56</v>
      </c>
      <c r="F88" s="47" t="s">
        <v>1187</v>
      </c>
      <c r="G88" s="53" t="s">
        <v>1204</v>
      </c>
      <c r="H88" s="44" t="s">
        <v>1119</v>
      </c>
      <c r="I88" s="38" t="s">
        <v>113</v>
      </c>
      <c r="J88" s="38"/>
      <c r="K88" s="38"/>
      <c r="L88" s="38"/>
      <c r="M88" s="58" t="s">
        <v>727</v>
      </c>
      <c r="N88" s="38"/>
      <c r="O88" s="38"/>
      <c r="P88" s="59"/>
      <c r="Q88" s="58"/>
      <c r="R88" s="60"/>
    </row>
    <row r="89" ht="82.5" spans="1:18">
      <c r="A89" s="38"/>
      <c r="B89" s="39" t="s">
        <v>38</v>
      </c>
      <c r="C89" s="39" t="s">
        <v>1185</v>
      </c>
      <c r="D89" s="44" t="s">
        <v>1205</v>
      </c>
      <c r="E89" s="52" t="s">
        <v>56</v>
      </c>
      <c r="F89" s="47" t="s">
        <v>1187</v>
      </c>
      <c r="G89" s="53" t="s">
        <v>1206</v>
      </c>
      <c r="H89" s="44" t="s">
        <v>1115</v>
      </c>
      <c r="I89" s="38" t="s">
        <v>113</v>
      </c>
      <c r="J89" s="38"/>
      <c r="K89" s="38"/>
      <c r="L89" s="38"/>
      <c r="M89" s="58" t="s">
        <v>727</v>
      </c>
      <c r="N89" s="38"/>
      <c r="O89" s="38"/>
      <c r="P89" s="59"/>
      <c r="Q89" s="58"/>
      <c r="R89" s="60"/>
    </row>
    <row r="90" ht="66" spans="1:18">
      <c r="A90" s="38"/>
      <c r="B90" s="39" t="s">
        <v>38</v>
      </c>
      <c r="C90" s="39" t="s">
        <v>1185</v>
      </c>
      <c r="D90" s="44" t="s">
        <v>1207</v>
      </c>
      <c r="E90" s="52" t="s">
        <v>56</v>
      </c>
      <c r="F90" s="47" t="s">
        <v>1187</v>
      </c>
      <c r="G90" s="53" t="s">
        <v>1208</v>
      </c>
      <c r="H90" s="44" t="s">
        <v>1115</v>
      </c>
      <c r="I90" s="38" t="s">
        <v>113</v>
      </c>
      <c r="J90" s="38"/>
      <c r="K90" s="38"/>
      <c r="L90" s="38"/>
      <c r="M90" s="38"/>
      <c r="N90" s="38"/>
      <c r="O90" s="38"/>
      <c r="P90" s="59"/>
      <c r="Q90" s="58"/>
      <c r="R90" s="60"/>
    </row>
    <row r="91" ht="66" spans="1:18">
      <c r="A91" s="38"/>
      <c r="B91" s="39" t="s">
        <v>38</v>
      </c>
      <c r="C91" s="39" t="s">
        <v>1185</v>
      </c>
      <c r="D91" s="44" t="s">
        <v>1209</v>
      </c>
      <c r="E91" s="52" t="s">
        <v>56</v>
      </c>
      <c r="F91" s="47" t="s">
        <v>1187</v>
      </c>
      <c r="G91" s="53" t="s">
        <v>1210</v>
      </c>
      <c r="H91" s="44" t="s">
        <v>1115</v>
      </c>
      <c r="I91" s="38" t="s">
        <v>113</v>
      </c>
      <c r="J91" s="38"/>
      <c r="K91" s="38"/>
      <c r="L91" s="38"/>
      <c r="M91" s="38"/>
      <c r="N91" s="38"/>
      <c r="O91" s="38"/>
      <c r="P91" s="59"/>
      <c r="Q91" s="58"/>
      <c r="R91" s="60"/>
    </row>
    <row r="92" ht="66" spans="1:18">
      <c r="A92" s="38"/>
      <c r="B92" s="39" t="s">
        <v>38</v>
      </c>
      <c r="C92" s="39" t="s">
        <v>1185</v>
      </c>
      <c r="D92" s="44" t="s">
        <v>1211</v>
      </c>
      <c r="E92" s="52" t="s">
        <v>56</v>
      </c>
      <c r="F92" s="47" t="s">
        <v>1187</v>
      </c>
      <c r="G92" s="53" t="s">
        <v>1143</v>
      </c>
      <c r="H92" s="44" t="s">
        <v>1119</v>
      </c>
      <c r="I92" s="38" t="s">
        <v>113</v>
      </c>
      <c r="J92" s="38"/>
      <c r="K92" s="38"/>
      <c r="L92" s="38"/>
      <c r="M92" s="38"/>
      <c r="N92" s="38"/>
      <c r="O92" s="38"/>
      <c r="P92" s="59"/>
      <c r="Q92" s="58"/>
      <c r="R92" s="60"/>
    </row>
    <row r="93" ht="82.5" spans="1:18">
      <c r="A93" s="38"/>
      <c r="B93" s="39" t="s">
        <v>38</v>
      </c>
      <c r="C93" s="39" t="s">
        <v>1185</v>
      </c>
      <c r="D93" s="44" t="s">
        <v>1212</v>
      </c>
      <c r="E93" s="52" t="s">
        <v>56</v>
      </c>
      <c r="F93" s="47" t="s">
        <v>1187</v>
      </c>
      <c r="G93" s="53" t="s">
        <v>1213</v>
      </c>
      <c r="H93" s="44" t="s">
        <v>1115</v>
      </c>
      <c r="I93" s="38" t="s">
        <v>113</v>
      </c>
      <c r="J93" s="38"/>
      <c r="K93" s="38"/>
      <c r="L93" s="38"/>
      <c r="M93" s="38"/>
      <c r="N93" s="38"/>
      <c r="O93" s="38"/>
      <c r="P93" s="59"/>
      <c r="Q93" s="58"/>
      <c r="R93" s="60"/>
    </row>
    <row r="94" ht="66" spans="1:18">
      <c r="A94" s="38"/>
      <c r="B94" s="39" t="s">
        <v>38</v>
      </c>
      <c r="C94" s="39" t="s">
        <v>1214</v>
      </c>
      <c r="D94" s="44" t="s">
        <v>1215</v>
      </c>
      <c r="E94" s="52" t="s">
        <v>230</v>
      </c>
      <c r="F94" s="47" t="s">
        <v>1152</v>
      </c>
      <c r="G94" s="53" t="s">
        <v>1216</v>
      </c>
      <c r="H94" s="64" t="s">
        <v>1217</v>
      </c>
      <c r="I94" s="38" t="s">
        <v>113</v>
      </c>
      <c r="J94" s="38"/>
      <c r="K94" s="38"/>
      <c r="L94" s="38"/>
      <c r="M94" s="38"/>
      <c r="N94" s="38"/>
      <c r="O94" s="38"/>
      <c r="P94" s="59"/>
      <c r="Q94" s="58"/>
      <c r="R94" s="60"/>
    </row>
    <row r="95" ht="66" spans="1:18">
      <c r="A95" s="38"/>
      <c r="B95" s="39" t="s">
        <v>38</v>
      </c>
      <c r="C95" s="39" t="s">
        <v>1214</v>
      </c>
      <c r="D95" s="44" t="s">
        <v>1218</v>
      </c>
      <c r="E95" s="52" t="s">
        <v>56</v>
      </c>
      <c r="F95" s="47" t="s">
        <v>1187</v>
      </c>
      <c r="G95" s="53" t="s">
        <v>1219</v>
      </c>
      <c r="H95" s="44" t="s">
        <v>1220</v>
      </c>
      <c r="I95" s="38" t="s">
        <v>113</v>
      </c>
      <c r="J95" s="38"/>
      <c r="K95" s="38"/>
      <c r="L95" s="38"/>
      <c r="M95" s="38"/>
      <c r="N95" s="38"/>
      <c r="O95" s="38"/>
      <c r="P95" s="59"/>
      <c r="Q95" s="58"/>
      <c r="R95" s="60"/>
    </row>
    <row r="96" ht="66" spans="1:18">
      <c r="A96" s="38"/>
      <c r="B96" s="39" t="s">
        <v>38</v>
      </c>
      <c r="C96" s="39" t="s">
        <v>1214</v>
      </c>
      <c r="D96" s="44" t="s">
        <v>1221</v>
      </c>
      <c r="E96" s="52" t="s">
        <v>56</v>
      </c>
      <c r="F96" s="47" t="s">
        <v>1187</v>
      </c>
      <c r="G96" s="53" t="s">
        <v>1222</v>
      </c>
      <c r="H96" s="44" t="s">
        <v>1223</v>
      </c>
      <c r="I96" s="38" t="s">
        <v>113</v>
      </c>
      <c r="J96" s="38"/>
      <c r="K96" s="38"/>
      <c r="L96" s="38"/>
      <c r="M96" s="38"/>
      <c r="N96" s="38"/>
      <c r="O96" s="38"/>
      <c r="P96" s="59"/>
      <c r="Q96" s="58"/>
      <c r="R96" s="60"/>
    </row>
    <row r="97" ht="66" spans="1:18">
      <c r="A97" s="38"/>
      <c r="B97" s="39" t="s">
        <v>38</v>
      </c>
      <c r="C97" s="39" t="s">
        <v>1214</v>
      </c>
      <c r="D97" s="44" t="s">
        <v>1224</v>
      </c>
      <c r="E97" s="52" t="s">
        <v>56</v>
      </c>
      <c r="F97" s="47" t="s">
        <v>1187</v>
      </c>
      <c r="G97" s="53" t="s">
        <v>1225</v>
      </c>
      <c r="H97" s="44" t="s">
        <v>1226</v>
      </c>
      <c r="I97" s="38" t="s">
        <v>113</v>
      </c>
      <c r="J97" s="38"/>
      <c r="K97" s="38"/>
      <c r="L97" s="38"/>
      <c r="M97" s="38"/>
      <c r="N97" s="38"/>
      <c r="O97" s="38"/>
      <c r="P97" s="59"/>
      <c r="Q97" s="58"/>
      <c r="R97" s="60"/>
    </row>
    <row r="98" ht="82.5" spans="1:18">
      <c r="A98" s="38"/>
      <c r="B98" s="39" t="s">
        <v>38</v>
      </c>
      <c r="C98" s="39" t="s">
        <v>1214</v>
      </c>
      <c r="D98" s="44" t="s">
        <v>1227</v>
      </c>
      <c r="E98" s="52" t="s">
        <v>56</v>
      </c>
      <c r="F98" s="47" t="s">
        <v>1187</v>
      </c>
      <c r="G98" s="53" t="s">
        <v>1228</v>
      </c>
      <c r="H98" s="44" t="s">
        <v>1229</v>
      </c>
      <c r="I98" s="38" t="s">
        <v>113</v>
      </c>
      <c r="J98" s="38"/>
      <c r="K98" s="38"/>
      <c r="L98" s="38"/>
      <c r="M98" s="38"/>
      <c r="N98" s="38"/>
      <c r="O98" s="38"/>
      <c r="P98" s="59"/>
      <c r="Q98" s="58"/>
      <c r="R98" s="60"/>
    </row>
    <row r="99" ht="82.5" spans="1:18">
      <c r="A99" s="38"/>
      <c r="B99" s="39" t="s">
        <v>38</v>
      </c>
      <c r="C99" s="39" t="s">
        <v>1214</v>
      </c>
      <c r="D99" s="44" t="s">
        <v>1230</v>
      </c>
      <c r="E99" s="52" t="s">
        <v>56</v>
      </c>
      <c r="F99" s="47" t="s">
        <v>1187</v>
      </c>
      <c r="G99" s="53" t="s">
        <v>1231</v>
      </c>
      <c r="H99" s="44" t="s">
        <v>1232</v>
      </c>
      <c r="I99" s="38" t="s">
        <v>113</v>
      </c>
      <c r="J99" s="38"/>
      <c r="K99" s="38"/>
      <c r="L99" s="38"/>
      <c r="M99" s="38"/>
      <c r="N99" s="38"/>
      <c r="O99" s="38"/>
      <c r="P99" s="59"/>
      <c r="Q99" s="58"/>
      <c r="R99" s="60"/>
    </row>
    <row r="100" ht="82.5" spans="1:18">
      <c r="A100" s="38"/>
      <c r="B100" s="39" t="s">
        <v>38</v>
      </c>
      <c r="C100" s="39" t="s">
        <v>1214</v>
      </c>
      <c r="D100" s="44" t="s">
        <v>1233</v>
      </c>
      <c r="E100" s="52" t="s">
        <v>56</v>
      </c>
      <c r="F100" s="47" t="s">
        <v>1187</v>
      </c>
      <c r="G100" s="53" t="s">
        <v>1234</v>
      </c>
      <c r="H100" s="44" t="s">
        <v>1235</v>
      </c>
      <c r="I100" s="38" t="s">
        <v>113</v>
      </c>
      <c r="J100" s="38"/>
      <c r="K100" s="38"/>
      <c r="L100" s="38"/>
      <c r="M100" s="38"/>
      <c r="N100" s="38"/>
      <c r="O100" s="38"/>
      <c r="P100" s="59"/>
      <c r="Q100" s="58"/>
      <c r="R100" s="60"/>
    </row>
    <row r="101" ht="82.5" spans="1:18">
      <c r="A101" s="38"/>
      <c r="B101" s="39" t="s">
        <v>38</v>
      </c>
      <c r="C101" s="39" t="s">
        <v>1214</v>
      </c>
      <c r="D101" s="44" t="s">
        <v>1236</v>
      </c>
      <c r="E101" s="52" t="s">
        <v>56</v>
      </c>
      <c r="F101" s="47" t="s">
        <v>1187</v>
      </c>
      <c r="G101" s="53" t="s">
        <v>1237</v>
      </c>
      <c r="H101" s="44" t="s">
        <v>1238</v>
      </c>
      <c r="I101" s="38" t="s">
        <v>113</v>
      </c>
      <c r="J101" s="38"/>
      <c r="K101" s="38"/>
      <c r="L101" s="38"/>
      <c r="M101" s="38"/>
      <c r="N101" s="38"/>
      <c r="O101" s="38"/>
      <c r="P101" s="59"/>
      <c r="Q101" s="58"/>
      <c r="R101" s="60"/>
    </row>
    <row r="102" ht="99" spans="1:18">
      <c r="A102" s="38"/>
      <c r="B102" s="39" t="s">
        <v>38</v>
      </c>
      <c r="C102" s="39" t="s">
        <v>1214</v>
      </c>
      <c r="D102" s="44" t="s">
        <v>1239</v>
      </c>
      <c r="E102" s="52" t="s">
        <v>56</v>
      </c>
      <c r="F102" s="47" t="s">
        <v>1187</v>
      </c>
      <c r="G102" s="53" t="s">
        <v>1240</v>
      </c>
      <c r="H102" s="44" t="s">
        <v>1241</v>
      </c>
      <c r="I102" s="38" t="s">
        <v>113</v>
      </c>
      <c r="J102" s="38"/>
      <c r="K102" s="38"/>
      <c r="L102" s="38"/>
      <c r="M102" s="38"/>
      <c r="N102" s="38"/>
      <c r="O102" s="38"/>
      <c r="P102" s="59"/>
      <c r="Q102" s="58"/>
      <c r="R102" s="60"/>
    </row>
    <row r="103" ht="99" spans="1:18">
      <c r="A103" s="38"/>
      <c r="B103" s="39" t="s">
        <v>38</v>
      </c>
      <c r="C103" s="39" t="s">
        <v>1214</v>
      </c>
      <c r="D103" s="44" t="s">
        <v>1242</v>
      </c>
      <c r="E103" s="52" t="s">
        <v>56</v>
      </c>
      <c r="F103" s="47" t="s">
        <v>1187</v>
      </c>
      <c r="G103" s="53" t="s">
        <v>1243</v>
      </c>
      <c r="H103" s="44" t="s">
        <v>1241</v>
      </c>
      <c r="I103" s="38" t="s">
        <v>113</v>
      </c>
      <c r="J103" s="38"/>
      <c r="K103" s="38"/>
      <c r="L103" s="38"/>
      <c r="M103" s="38"/>
      <c r="N103" s="38"/>
      <c r="O103" s="38"/>
      <c r="P103" s="59"/>
      <c r="Q103" s="58"/>
      <c r="R103" s="60"/>
    </row>
    <row r="104" ht="99" spans="1:18">
      <c r="A104" s="38"/>
      <c r="B104" s="39" t="s">
        <v>38</v>
      </c>
      <c r="C104" s="39" t="s">
        <v>1214</v>
      </c>
      <c r="D104" s="44" t="s">
        <v>1244</v>
      </c>
      <c r="E104" s="52" t="s">
        <v>56</v>
      </c>
      <c r="F104" s="47" t="s">
        <v>1187</v>
      </c>
      <c r="G104" s="53" t="s">
        <v>1245</v>
      </c>
      <c r="H104" s="44" t="s">
        <v>1241</v>
      </c>
      <c r="I104" s="38" t="s">
        <v>113</v>
      </c>
      <c r="J104" s="38"/>
      <c r="K104" s="38"/>
      <c r="L104" s="38"/>
      <c r="M104" s="38"/>
      <c r="N104" s="38"/>
      <c r="O104" s="38"/>
      <c r="P104" s="59"/>
      <c r="Q104" s="58"/>
      <c r="R104" s="60"/>
    </row>
    <row r="105" ht="115.5" spans="1:18">
      <c r="A105" s="38"/>
      <c r="B105" s="39" t="s">
        <v>38</v>
      </c>
      <c r="C105" s="39" t="s">
        <v>1214</v>
      </c>
      <c r="D105" s="44" t="s">
        <v>1246</v>
      </c>
      <c r="E105" s="52" t="s">
        <v>56</v>
      </c>
      <c r="F105" s="47" t="s">
        <v>1187</v>
      </c>
      <c r="G105" s="63" t="s">
        <v>1247</v>
      </c>
      <c r="H105" s="44" t="s">
        <v>1248</v>
      </c>
      <c r="I105" s="38" t="s">
        <v>113</v>
      </c>
      <c r="J105" s="38"/>
      <c r="K105" s="38"/>
      <c r="L105" s="38"/>
      <c r="M105" s="38"/>
      <c r="N105" s="38"/>
      <c r="O105" s="38"/>
      <c r="P105" s="59"/>
      <c r="Q105" s="58"/>
      <c r="R105" s="60"/>
    </row>
    <row r="106" ht="66" spans="1:18">
      <c r="A106" s="38"/>
      <c r="B106" s="39" t="s">
        <v>38</v>
      </c>
      <c r="C106" s="39" t="s">
        <v>1249</v>
      </c>
      <c r="D106" s="40" t="s">
        <v>1250</v>
      </c>
      <c r="E106" s="52" t="s">
        <v>230</v>
      </c>
      <c r="F106" s="47" t="s">
        <v>1152</v>
      </c>
      <c r="G106" s="48" t="s">
        <v>1251</v>
      </c>
      <c r="H106" s="53" t="s">
        <v>1252</v>
      </c>
      <c r="I106" s="38" t="s">
        <v>113</v>
      </c>
      <c r="J106" s="38"/>
      <c r="K106" s="38"/>
      <c r="L106" s="38"/>
      <c r="M106" s="38"/>
      <c r="N106" s="38"/>
      <c r="O106" s="38"/>
      <c r="P106" s="59"/>
      <c r="Q106" s="58"/>
      <c r="R106" s="60"/>
    </row>
    <row r="107" ht="82.5" spans="1:18">
      <c r="A107" s="38"/>
      <c r="B107" s="39" t="s">
        <v>38</v>
      </c>
      <c r="C107" s="39" t="s">
        <v>1253</v>
      </c>
      <c r="D107" s="40" t="s">
        <v>1254</v>
      </c>
      <c r="E107" s="52" t="s">
        <v>230</v>
      </c>
      <c r="F107" s="47" t="s">
        <v>1152</v>
      </c>
      <c r="G107" s="48" t="s">
        <v>1255</v>
      </c>
      <c r="H107" s="53" t="s">
        <v>1256</v>
      </c>
      <c r="I107" s="38" t="s">
        <v>113</v>
      </c>
      <c r="J107" s="38"/>
      <c r="K107" s="38"/>
      <c r="L107" s="38"/>
      <c r="M107" s="38"/>
      <c r="N107" s="38"/>
      <c r="O107" s="38"/>
      <c r="P107" s="59"/>
      <c r="Q107" s="58"/>
      <c r="R107" s="60"/>
    </row>
    <row r="108" ht="49.5" spans="1:18">
      <c r="A108" s="38"/>
      <c r="B108" s="39" t="s">
        <v>38</v>
      </c>
      <c r="C108" s="39" t="s">
        <v>1257</v>
      </c>
      <c r="D108" s="40" t="s">
        <v>1258</v>
      </c>
      <c r="E108" s="52" t="s">
        <v>230</v>
      </c>
      <c r="F108" s="47" t="s">
        <v>1259</v>
      </c>
      <c r="G108" s="48" t="s">
        <v>1260</v>
      </c>
      <c r="H108" s="53" t="s">
        <v>1261</v>
      </c>
      <c r="I108" s="38" t="s">
        <v>113</v>
      </c>
      <c r="J108" s="60"/>
      <c r="K108" s="38"/>
      <c r="L108" s="38"/>
      <c r="M108" s="38"/>
      <c r="N108" s="38"/>
      <c r="O108" s="38"/>
      <c r="P108" s="59"/>
      <c r="Q108" s="58"/>
      <c r="R108" s="60"/>
    </row>
    <row r="109" ht="132" spans="1:18">
      <c r="A109" s="38"/>
      <c r="B109" s="39" t="s">
        <v>38</v>
      </c>
      <c r="C109" s="39" t="s">
        <v>1262</v>
      </c>
      <c r="D109" s="40" t="s">
        <v>1263</v>
      </c>
      <c r="E109" s="52" t="s">
        <v>56</v>
      </c>
      <c r="F109" s="47" t="s">
        <v>1264</v>
      </c>
      <c r="G109" s="48" t="s">
        <v>1265</v>
      </c>
      <c r="H109" s="53" t="s">
        <v>1266</v>
      </c>
      <c r="I109" s="38" t="s">
        <v>113</v>
      </c>
      <c r="J109" s="38"/>
      <c r="K109" s="38"/>
      <c r="L109" s="38"/>
      <c r="M109" s="38"/>
      <c r="N109" s="38"/>
      <c r="O109" s="38"/>
      <c r="P109" s="59"/>
      <c r="Q109" s="58"/>
      <c r="R109" s="60"/>
    </row>
    <row r="110" ht="132" spans="1:18">
      <c r="A110" s="38"/>
      <c r="B110" s="39" t="s">
        <v>38</v>
      </c>
      <c r="C110" s="39" t="s">
        <v>1267</v>
      </c>
      <c r="D110" s="40" t="s">
        <v>1268</v>
      </c>
      <c r="E110" s="52" t="s">
        <v>56</v>
      </c>
      <c r="F110" s="47" t="s">
        <v>1264</v>
      </c>
      <c r="G110" s="48" t="s">
        <v>1269</v>
      </c>
      <c r="H110" s="53" t="s">
        <v>1270</v>
      </c>
      <c r="I110" s="38" t="s">
        <v>113</v>
      </c>
      <c r="J110" s="38"/>
      <c r="K110" s="38"/>
      <c r="L110" s="38"/>
      <c r="M110" s="38"/>
      <c r="N110" s="38"/>
      <c r="O110" s="38"/>
      <c r="P110" s="59"/>
      <c r="Q110" s="58"/>
      <c r="R110" s="60"/>
    </row>
    <row r="111" ht="148.5" spans="1:18">
      <c r="A111" s="38"/>
      <c r="B111" s="39" t="s">
        <v>38</v>
      </c>
      <c r="C111" s="39" t="s">
        <v>1271</v>
      </c>
      <c r="D111" s="40" t="s">
        <v>1272</v>
      </c>
      <c r="E111" s="52" t="s">
        <v>56</v>
      </c>
      <c r="F111" s="47" t="s">
        <v>1273</v>
      </c>
      <c r="G111" s="49" t="s">
        <v>1274</v>
      </c>
      <c r="H111" s="53" t="s">
        <v>1261</v>
      </c>
      <c r="I111" s="38" t="s">
        <v>113</v>
      </c>
      <c r="J111" s="38"/>
      <c r="K111" s="38"/>
      <c r="L111" s="38"/>
      <c r="M111" s="38"/>
      <c r="N111" s="38"/>
      <c r="O111" s="38"/>
      <c r="P111" s="59"/>
      <c r="Q111" s="58"/>
      <c r="R111" s="60"/>
    </row>
    <row r="112" ht="99" spans="1:18">
      <c r="A112" s="38"/>
      <c r="B112" s="39" t="s">
        <v>38</v>
      </c>
      <c r="C112" s="39" t="s">
        <v>1275</v>
      </c>
      <c r="D112" s="40" t="s">
        <v>1276</v>
      </c>
      <c r="E112" s="52" t="s">
        <v>230</v>
      </c>
      <c r="F112" s="44" t="s">
        <v>1277</v>
      </c>
      <c r="G112" s="53" t="s">
        <v>1278</v>
      </c>
      <c r="H112" s="44" t="s">
        <v>1279</v>
      </c>
      <c r="I112" s="38" t="s">
        <v>113</v>
      </c>
      <c r="J112" s="38"/>
      <c r="K112" s="38"/>
      <c r="L112" s="38"/>
      <c r="M112" s="38"/>
      <c r="N112" s="38"/>
      <c r="O112" s="38"/>
      <c r="P112" s="59"/>
      <c r="Q112" s="58"/>
      <c r="R112" s="60"/>
    </row>
    <row r="113" ht="115.5" spans="1:18">
      <c r="A113" s="38"/>
      <c r="B113" s="39" t="s">
        <v>38</v>
      </c>
      <c r="C113" s="39" t="s">
        <v>1280</v>
      </c>
      <c r="D113" s="40" t="s">
        <v>1281</v>
      </c>
      <c r="E113" s="52" t="s">
        <v>110</v>
      </c>
      <c r="F113" s="47" t="s">
        <v>1282</v>
      </c>
      <c r="G113" s="48" t="s">
        <v>1283</v>
      </c>
      <c r="H113" s="48" t="s">
        <v>1284</v>
      </c>
      <c r="I113" s="38" t="s">
        <v>113</v>
      </c>
      <c r="J113" s="38"/>
      <c r="K113" s="38"/>
      <c r="L113" s="38"/>
      <c r="M113" s="38"/>
      <c r="N113" s="38"/>
      <c r="O113" s="38"/>
      <c r="P113" s="59"/>
      <c r="Q113" s="58"/>
      <c r="R113" s="60"/>
    </row>
    <row r="114" ht="115.5" spans="1:18">
      <c r="A114" s="38"/>
      <c r="B114" s="39" t="s">
        <v>38</v>
      </c>
      <c r="C114" s="39" t="s">
        <v>1280</v>
      </c>
      <c r="D114" s="40" t="s">
        <v>1272</v>
      </c>
      <c r="E114" s="52" t="s">
        <v>56</v>
      </c>
      <c r="F114" s="47" t="s">
        <v>1282</v>
      </c>
      <c r="G114" s="49" t="s">
        <v>1285</v>
      </c>
      <c r="H114" s="53" t="s">
        <v>1261</v>
      </c>
      <c r="I114" s="38" t="s">
        <v>113</v>
      </c>
      <c r="J114" s="38"/>
      <c r="K114" s="38"/>
      <c r="L114" s="38"/>
      <c r="M114" s="38"/>
      <c r="N114" s="38"/>
      <c r="O114" s="38"/>
      <c r="P114" s="59"/>
      <c r="Q114" s="58"/>
      <c r="R114" s="60"/>
    </row>
    <row r="115" ht="132" spans="1:18">
      <c r="A115" s="38"/>
      <c r="B115" s="39" t="s">
        <v>38</v>
      </c>
      <c r="C115" s="39" t="s">
        <v>1286</v>
      </c>
      <c r="D115" s="40" t="s">
        <v>1287</v>
      </c>
      <c r="E115" s="52" t="s">
        <v>230</v>
      </c>
      <c r="F115" s="47" t="s">
        <v>1288</v>
      </c>
      <c r="G115" s="53" t="s">
        <v>1289</v>
      </c>
      <c r="H115" s="44" t="s">
        <v>1290</v>
      </c>
      <c r="I115" s="38" t="s">
        <v>113</v>
      </c>
      <c r="J115" s="38"/>
      <c r="K115" s="38"/>
      <c r="L115" s="38"/>
      <c r="M115" s="38"/>
      <c r="N115" s="38"/>
      <c r="O115" s="38"/>
      <c r="P115" s="59"/>
      <c r="Q115" s="58"/>
      <c r="R115" s="60"/>
    </row>
    <row r="116" ht="132" spans="1:18">
      <c r="A116" s="38"/>
      <c r="B116" s="39" t="s">
        <v>38</v>
      </c>
      <c r="C116" s="39" t="s">
        <v>1286</v>
      </c>
      <c r="D116" s="42" t="s">
        <v>1291</v>
      </c>
      <c r="E116" s="52" t="s">
        <v>230</v>
      </c>
      <c r="F116" s="47" t="s">
        <v>1288</v>
      </c>
      <c r="G116" s="60" t="s">
        <v>1292</v>
      </c>
      <c r="H116" s="44" t="s">
        <v>1290</v>
      </c>
      <c r="I116" s="38" t="s">
        <v>113</v>
      </c>
      <c r="J116" s="38"/>
      <c r="K116" s="38"/>
      <c r="L116" s="38"/>
      <c r="M116" s="38"/>
      <c r="N116" s="38"/>
      <c r="O116" s="38"/>
      <c r="P116" s="59"/>
      <c r="Q116" s="58"/>
      <c r="R116" s="60"/>
    </row>
    <row r="117" ht="132" spans="1:18">
      <c r="A117" s="38"/>
      <c r="B117" s="39" t="s">
        <v>38</v>
      </c>
      <c r="C117" s="39" t="s">
        <v>1286</v>
      </c>
      <c r="D117" s="61" t="s">
        <v>1293</v>
      </c>
      <c r="E117" s="52" t="s">
        <v>230</v>
      </c>
      <c r="F117" s="54" t="s">
        <v>1288</v>
      </c>
      <c r="G117" s="53" t="s">
        <v>1294</v>
      </c>
      <c r="H117" s="44" t="s">
        <v>1290</v>
      </c>
      <c r="I117" s="38" t="s">
        <v>113</v>
      </c>
      <c r="J117" s="38"/>
      <c r="K117" s="38"/>
      <c r="L117" s="38"/>
      <c r="M117" s="38"/>
      <c r="N117" s="38"/>
      <c r="O117" s="38"/>
      <c r="P117" s="59"/>
      <c r="Q117" s="58"/>
      <c r="R117" s="60"/>
    </row>
    <row r="118" ht="132" spans="1:18">
      <c r="A118" s="38"/>
      <c r="B118" s="39" t="s">
        <v>38</v>
      </c>
      <c r="C118" s="62" t="s">
        <v>1295</v>
      </c>
      <c r="D118" s="40" t="s">
        <v>1296</v>
      </c>
      <c r="E118" s="52" t="s">
        <v>230</v>
      </c>
      <c r="F118" s="47" t="s">
        <v>1288</v>
      </c>
      <c r="G118" s="53" t="s">
        <v>1297</v>
      </c>
      <c r="H118" s="44" t="s">
        <v>1298</v>
      </c>
      <c r="I118" s="38" t="s">
        <v>113</v>
      </c>
      <c r="J118" s="38"/>
      <c r="K118" s="38"/>
      <c r="L118" s="38"/>
      <c r="M118" s="38"/>
      <c r="N118" s="38"/>
      <c r="O118" s="38"/>
      <c r="P118" s="59"/>
      <c r="Q118" s="58"/>
      <c r="R118" s="60"/>
    </row>
    <row r="119" ht="132" spans="1:18">
      <c r="A119" s="38"/>
      <c r="B119" s="39" t="s">
        <v>38</v>
      </c>
      <c r="C119" s="39" t="s">
        <v>1286</v>
      </c>
      <c r="D119" s="42" t="s">
        <v>1291</v>
      </c>
      <c r="E119" s="52" t="s">
        <v>230</v>
      </c>
      <c r="F119" s="47" t="s">
        <v>1288</v>
      </c>
      <c r="G119" s="60" t="s">
        <v>1299</v>
      </c>
      <c r="H119" s="44" t="s">
        <v>1298</v>
      </c>
      <c r="I119" s="38" t="s">
        <v>113</v>
      </c>
      <c r="J119" s="38"/>
      <c r="K119" s="38"/>
      <c r="L119" s="38"/>
      <c r="M119" s="38"/>
      <c r="N119" s="38"/>
      <c r="O119" s="38"/>
      <c r="P119" s="59"/>
      <c r="Q119" s="58"/>
      <c r="R119" s="60"/>
    </row>
    <row r="120" ht="132" spans="1:18">
      <c r="A120" s="38"/>
      <c r="B120" s="39" t="s">
        <v>38</v>
      </c>
      <c r="C120" s="62" t="s">
        <v>1295</v>
      </c>
      <c r="D120" s="40" t="s">
        <v>1300</v>
      </c>
      <c r="E120" s="52" t="s">
        <v>230</v>
      </c>
      <c r="F120" s="47" t="s">
        <v>1288</v>
      </c>
      <c r="G120" s="53" t="s">
        <v>1301</v>
      </c>
      <c r="H120" s="44" t="s">
        <v>1298</v>
      </c>
      <c r="I120" s="38" t="s">
        <v>113</v>
      </c>
      <c r="J120" s="38"/>
      <c r="K120" s="38"/>
      <c r="L120" s="38"/>
      <c r="M120" s="38"/>
      <c r="N120" s="38"/>
      <c r="O120" s="38"/>
      <c r="P120" s="59"/>
      <c r="Q120" s="58"/>
      <c r="R120" s="60"/>
    </row>
    <row r="121" ht="165" spans="1:18">
      <c r="A121" s="38"/>
      <c r="B121" s="39" t="s">
        <v>38</v>
      </c>
      <c r="C121" s="62" t="s">
        <v>1302</v>
      </c>
      <c r="D121" s="40" t="s">
        <v>1303</v>
      </c>
      <c r="E121" s="52" t="s">
        <v>230</v>
      </c>
      <c r="F121" s="47" t="s">
        <v>1304</v>
      </c>
      <c r="G121" s="48" t="s">
        <v>1305</v>
      </c>
      <c r="H121" s="48" t="s">
        <v>1306</v>
      </c>
      <c r="I121" s="38" t="s">
        <v>113</v>
      </c>
      <c r="J121" s="38"/>
      <c r="K121" s="38"/>
      <c r="L121" s="38"/>
      <c r="M121" s="38"/>
      <c r="N121" s="38"/>
      <c r="O121" s="38"/>
      <c r="P121" s="59"/>
      <c r="Q121" s="58"/>
      <c r="R121" s="60"/>
    </row>
    <row r="122" ht="148.5" spans="1:18">
      <c r="A122" s="38"/>
      <c r="B122" s="39" t="s">
        <v>38</v>
      </c>
      <c r="C122" s="62" t="s">
        <v>1307</v>
      </c>
      <c r="D122" s="42" t="s">
        <v>1308</v>
      </c>
      <c r="E122" s="52" t="s">
        <v>230</v>
      </c>
      <c r="F122" s="50" t="s">
        <v>1309</v>
      </c>
      <c r="G122" s="60" t="s">
        <v>1310</v>
      </c>
      <c r="H122" s="45" t="s">
        <v>1311</v>
      </c>
      <c r="I122" s="38" t="s">
        <v>113</v>
      </c>
      <c r="J122" s="38"/>
      <c r="K122" s="38"/>
      <c r="L122" s="38"/>
      <c r="M122" s="38"/>
      <c r="N122" s="38"/>
      <c r="O122" s="38"/>
      <c r="P122" s="59"/>
      <c r="Q122" s="58"/>
      <c r="R122" s="60"/>
    </row>
    <row r="123" ht="148.5" spans="1:18">
      <c r="A123" s="38"/>
      <c r="B123" s="39" t="s">
        <v>38</v>
      </c>
      <c r="C123" s="62" t="s">
        <v>1307</v>
      </c>
      <c r="D123" s="42" t="s">
        <v>1308</v>
      </c>
      <c r="E123" s="52" t="s">
        <v>230</v>
      </c>
      <c r="F123" s="50" t="s">
        <v>1309</v>
      </c>
      <c r="G123" s="60" t="s">
        <v>1312</v>
      </c>
      <c r="H123" s="49" t="s">
        <v>1313</v>
      </c>
      <c r="I123" s="38" t="s">
        <v>113</v>
      </c>
      <c r="J123" s="38"/>
      <c r="K123" s="38"/>
      <c r="L123" s="38"/>
      <c r="M123" s="38"/>
      <c r="N123" s="38"/>
      <c r="O123" s="38"/>
      <c r="P123" s="59"/>
      <c r="Q123" s="58"/>
      <c r="R123" s="60"/>
    </row>
    <row r="124" ht="148.5" spans="1:18">
      <c r="A124" s="38"/>
      <c r="B124" s="39" t="s">
        <v>38</v>
      </c>
      <c r="C124" s="62" t="s">
        <v>1307</v>
      </c>
      <c r="D124" s="42" t="s">
        <v>1314</v>
      </c>
      <c r="E124" s="52" t="s">
        <v>230</v>
      </c>
      <c r="F124" s="50" t="s">
        <v>1309</v>
      </c>
      <c r="G124" s="60" t="s">
        <v>1315</v>
      </c>
      <c r="H124" s="45" t="s">
        <v>1311</v>
      </c>
      <c r="I124" s="38" t="s">
        <v>113</v>
      </c>
      <c r="J124" s="38"/>
      <c r="K124" s="38"/>
      <c r="L124" s="38"/>
      <c r="M124" s="38"/>
      <c r="N124" s="38"/>
      <c r="O124" s="38"/>
      <c r="P124" s="59"/>
      <c r="Q124" s="58"/>
      <c r="R124" s="60"/>
    </row>
    <row r="125" ht="148.5" spans="1:18">
      <c r="A125" s="38"/>
      <c r="B125" s="39" t="s">
        <v>38</v>
      </c>
      <c r="C125" s="62" t="s">
        <v>1307</v>
      </c>
      <c r="D125" s="42" t="s">
        <v>1314</v>
      </c>
      <c r="E125" s="52" t="s">
        <v>230</v>
      </c>
      <c r="F125" s="50" t="s">
        <v>1309</v>
      </c>
      <c r="G125" s="60" t="s">
        <v>1316</v>
      </c>
      <c r="H125" s="49" t="s">
        <v>1313</v>
      </c>
      <c r="I125" s="38" t="s">
        <v>113</v>
      </c>
      <c r="J125" s="38"/>
      <c r="K125" s="38"/>
      <c r="L125" s="38"/>
      <c r="M125" s="38"/>
      <c r="N125" s="38"/>
      <c r="O125" s="38"/>
      <c r="P125" s="59"/>
      <c r="Q125" s="58"/>
      <c r="R125" s="60"/>
    </row>
    <row r="126" ht="148.5" spans="1:18">
      <c r="A126" s="38"/>
      <c r="B126" s="39" t="s">
        <v>38</v>
      </c>
      <c r="C126" s="62" t="s">
        <v>1307</v>
      </c>
      <c r="D126" s="40" t="s">
        <v>1317</v>
      </c>
      <c r="E126" s="52" t="s">
        <v>230</v>
      </c>
      <c r="F126" s="47" t="s">
        <v>1318</v>
      </c>
      <c r="G126" s="53" t="s">
        <v>1319</v>
      </c>
      <c r="H126" s="44" t="s">
        <v>1320</v>
      </c>
      <c r="I126" s="38" t="s">
        <v>113</v>
      </c>
      <c r="J126" s="38"/>
      <c r="K126" s="38"/>
      <c r="L126" s="38"/>
      <c r="M126" s="38"/>
      <c r="N126" s="38"/>
      <c r="O126" s="38"/>
      <c r="P126" s="59"/>
      <c r="Q126" s="58"/>
      <c r="R126" s="60"/>
    </row>
    <row r="127" ht="148.5" spans="1:18">
      <c r="A127" s="38"/>
      <c r="B127" s="39" t="s">
        <v>38</v>
      </c>
      <c r="C127" s="62" t="s">
        <v>1321</v>
      </c>
      <c r="D127" s="40" t="s">
        <v>1322</v>
      </c>
      <c r="E127" s="52" t="s">
        <v>230</v>
      </c>
      <c r="F127" s="47" t="s">
        <v>1318</v>
      </c>
      <c r="G127" s="53" t="s">
        <v>1323</v>
      </c>
      <c r="H127" s="44" t="s">
        <v>1324</v>
      </c>
      <c r="I127" s="38" t="s">
        <v>113</v>
      </c>
      <c r="J127" s="38"/>
      <c r="K127" s="38"/>
      <c r="L127" s="38"/>
      <c r="M127" s="38"/>
      <c r="N127" s="38"/>
      <c r="O127" s="38"/>
      <c r="P127" s="59"/>
      <c r="Q127" s="58"/>
      <c r="R127" s="60"/>
    </row>
    <row r="128" spans="1:18">
      <c r="A128" s="38"/>
      <c r="B128" s="39" t="s">
        <v>38</v>
      </c>
      <c r="C128" s="62" t="s">
        <v>1325</v>
      </c>
      <c r="D128" s="40" t="s">
        <v>1326</v>
      </c>
      <c r="E128" s="52" t="s">
        <v>110</v>
      </c>
      <c r="F128" s="47" t="s">
        <v>996</v>
      </c>
      <c r="G128" s="48" t="s">
        <v>1327</v>
      </c>
      <c r="H128" s="48" t="s">
        <v>1328</v>
      </c>
      <c r="I128" s="38" t="s">
        <v>113</v>
      </c>
      <c r="J128" s="38"/>
      <c r="K128" s="38"/>
      <c r="L128" s="38"/>
      <c r="M128" s="38"/>
      <c r="N128" s="38"/>
      <c r="O128" s="38"/>
      <c r="P128" s="59"/>
      <c r="Q128" s="58"/>
      <c r="R128" s="60"/>
    </row>
    <row r="129" ht="33" spans="1:18">
      <c r="A129" s="38"/>
      <c r="B129" s="39" t="s">
        <v>38</v>
      </c>
      <c r="C129" s="62" t="s">
        <v>1325</v>
      </c>
      <c r="D129" s="40" t="s">
        <v>1272</v>
      </c>
      <c r="E129" s="52" t="s">
        <v>56</v>
      </c>
      <c r="F129" s="47" t="s">
        <v>1277</v>
      </c>
      <c r="G129" s="49" t="s">
        <v>1329</v>
      </c>
      <c r="H129" s="53" t="s">
        <v>1261</v>
      </c>
      <c r="I129" s="38" t="s">
        <v>113</v>
      </c>
      <c r="J129" s="38"/>
      <c r="K129" s="38"/>
      <c r="L129" s="38"/>
      <c r="M129" s="38"/>
      <c r="N129" s="38"/>
      <c r="O129" s="38"/>
      <c r="P129" s="59"/>
      <c r="Q129" s="58"/>
      <c r="R129" s="60"/>
    </row>
    <row r="130" ht="66" spans="1:18">
      <c r="A130" s="38"/>
      <c r="B130" s="39" t="s">
        <v>38</v>
      </c>
      <c r="C130" s="62" t="s">
        <v>1330</v>
      </c>
      <c r="D130" s="40" t="s">
        <v>1331</v>
      </c>
      <c r="E130" s="52" t="s">
        <v>230</v>
      </c>
      <c r="F130" s="47" t="s">
        <v>1332</v>
      </c>
      <c r="G130" s="48" t="s">
        <v>1333</v>
      </c>
      <c r="H130" s="48" t="s">
        <v>1334</v>
      </c>
      <c r="I130" s="38" t="s">
        <v>113</v>
      </c>
      <c r="J130" s="38"/>
      <c r="K130" s="38"/>
      <c r="L130" s="38"/>
      <c r="M130" s="38"/>
      <c r="N130" s="38"/>
      <c r="O130" s="38"/>
      <c r="P130" s="59"/>
      <c r="Q130" s="58"/>
      <c r="R130" s="60"/>
    </row>
    <row r="131" ht="66" spans="1:18">
      <c r="A131" s="38"/>
      <c r="B131" s="39" t="s">
        <v>38</v>
      </c>
      <c r="C131" s="62" t="s">
        <v>1335</v>
      </c>
      <c r="D131" s="40" t="s">
        <v>1336</v>
      </c>
      <c r="E131" s="52" t="s">
        <v>230</v>
      </c>
      <c r="F131" s="47" t="s">
        <v>1337</v>
      </c>
      <c r="G131" s="48" t="s">
        <v>1333</v>
      </c>
      <c r="H131" s="48" t="s">
        <v>1338</v>
      </c>
      <c r="I131" s="38" t="s">
        <v>113</v>
      </c>
      <c r="J131" s="38"/>
      <c r="K131" s="38"/>
      <c r="L131" s="38"/>
      <c r="M131" s="38"/>
      <c r="N131" s="38"/>
      <c r="O131" s="38"/>
      <c r="P131" s="59"/>
      <c r="Q131" s="58"/>
      <c r="R131" s="60"/>
    </row>
    <row r="132" ht="33" spans="1:18">
      <c r="A132" s="38"/>
      <c r="B132" s="39" t="s">
        <v>38</v>
      </c>
      <c r="C132" s="62" t="s">
        <v>1335</v>
      </c>
      <c r="D132" s="40" t="s">
        <v>1339</v>
      </c>
      <c r="E132" s="52" t="s">
        <v>230</v>
      </c>
      <c r="F132" s="47" t="s">
        <v>1340</v>
      </c>
      <c r="G132" s="48" t="s">
        <v>1341</v>
      </c>
      <c r="H132" s="48" t="s">
        <v>1342</v>
      </c>
      <c r="I132" s="38" t="s">
        <v>113</v>
      </c>
      <c r="J132" s="38"/>
      <c r="K132" s="38"/>
      <c r="L132" s="38"/>
      <c r="M132" s="38"/>
      <c r="N132" s="38"/>
      <c r="O132" s="38"/>
      <c r="P132" s="59"/>
      <c r="Q132" s="58"/>
      <c r="R132" s="60"/>
    </row>
    <row r="133" spans="1:18">
      <c r="A133" s="38"/>
      <c r="B133" s="39" t="s">
        <v>38</v>
      </c>
      <c r="C133" s="62" t="s">
        <v>1335</v>
      </c>
      <c r="D133" s="40" t="s">
        <v>1343</v>
      </c>
      <c r="E133" s="52" t="s">
        <v>230</v>
      </c>
      <c r="F133" s="47" t="s">
        <v>1344</v>
      </c>
      <c r="G133" s="48" t="s">
        <v>1345</v>
      </c>
      <c r="H133" s="48" t="s">
        <v>1346</v>
      </c>
      <c r="I133" s="38" t="s">
        <v>113</v>
      </c>
      <c r="J133" s="38"/>
      <c r="K133" s="38"/>
      <c r="L133" s="38"/>
      <c r="M133" s="38"/>
      <c r="N133" s="38"/>
      <c r="O133" s="38"/>
      <c r="P133" s="59"/>
      <c r="Q133" s="58"/>
      <c r="R133" s="60"/>
    </row>
    <row r="134" ht="66" spans="1:18">
      <c r="A134" s="38"/>
      <c r="B134" s="39" t="s">
        <v>38</v>
      </c>
      <c r="C134" s="62" t="s">
        <v>1330</v>
      </c>
      <c r="D134" s="40" t="s">
        <v>1331</v>
      </c>
      <c r="E134" s="52" t="s">
        <v>56</v>
      </c>
      <c r="F134" s="66" t="s">
        <v>1347</v>
      </c>
      <c r="G134" s="67" t="s">
        <v>1333</v>
      </c>
      <c r="H134" s="67" t="s">
        <v>1334</v>
      </c>
      <c r="I134" s="38" t="s">
        <v>113</v>
      </c>
      <c r="J134" s="38"/>
      <c r="K134" s="38"/>
      <c r="L134" s="38"/>
      <c r="M134" s="38"/>
      <c r="N134" s="38"/>
      <c r="O134" s="38"/>
      <c r="P134" s="59"/>
      <c r="Q134" s="58"/>
      <c r="R134" s="60"/>
    </row>
    <row r="135" ht="66" spans="1:18">
      <c r="A135" s="38"/>
      <c r="B135" s="39" t="s">
        <v>38</v>
      </c>
      <c r="C135" s="62" t="s">
        <v>1330</v>
      </c>
      <c r="D135" s="40" t="s">
        <v>1331</v>
      </c>
      <c r="E135" s="52" t="s">
        <v>56</v>
      </c>
      <c r="F135" s="47" t="s">
        <v>1348</v>
      </c>
      <c r="G135" s="48" t="s">
        <v>1333</v>
      </c>
      <c r="H135" s="67" t="s">
        <v>1334</v>
      </c>
      <c r="I135" s="38" t="s">
        <v>113</v>
      </c>
      <c r="J135" s="38"/>
      <c r="K135" s="38"/>
      <c r="L135" s="38"/>
      <c r="M135" s="38"/>
      <c r="N135" s="38"/>
      <c r="O135" s="38"/>
      <c r="P135" s="59"/>
      <c r="Q135" s="58"/>
      <c r="R135" s="60"/>
    </row>
    <row r="136" ht="66" spans="1:18">
      <c r="A136" s="38"/>
      <c r="B136" s="39" t="s">
        <v>38</v>
      </c>
      <c r="C136" s="65" t="s">
        <v>1349</v>
      </c>
      <c r="D136" s="42" t="s">
        <v>1350</v>
      </c>
      <c r="E136" s="52" t="s">
        <v>230</v>
      </c>
      <c r="F136" s="47" t="s">
        <v>1351</v>
      </c>
      <c r="G136" s="48" t="s">
        <v>1333</v>
      </c>
      <c r="H136" s="48" t="s">
        <v>1352</v>
      </c>
      <c r="I136" s="38" t="s">
        <v>113</v>
      </c>
      <c r="J136" s="38"/>
      <c r="K136" s="38"/>
      <c r="L136" s="38"/>
      <c r="M136" s="38"/>
      <c r="N136" s="38"/>
      <c r="O136" s="38"/>
      <c r="P136" s="59"/>
      <c r="Q136" s="58"/>
      <c r="R136" s="60"/>
    </row>
    <row r="137" ht="49.5" spans="1:18">
      <c r="A137" s="38"/>
      <c r="B137" s="39" t="s">
        <v>38</v>
      </c>
      <c r="C137" s="65" t="s">
        <v>1349</v>
      </c>
      <c r="D137" s="42" t="s">
        <v>1353</v>
      </c>
      <c r="E137" s="52" t="s">
        <v>230</v>
      </c>
      <c r="F137" s="47" t="s">
        <v>1354</v>
      </c>
      <c r="G137" s="48" t="s">
        <v>1341</v>
      </c>
      <c r="H137" s="48" t="s">
        <v>1342</v>
      </c>
      <c r="I137" s="38" t="s">
        <v>113</v>
      </c>
      <c r="J137" s="38"/>
      <c r="K137" s="38"/>
      <c r="L137" s="38"/>
      <c r="M137" s="38"/>
      <c r="N137" s="38"/>
      <c r="O137" s="38"/>
      <c r="P137" s="59"/>
      <c r="Q137" s="58"/>
      <c r="R137" s="60"/>
    </row>
    <row r="138" ht="33" spans="1:18">
      <c r="A138" s="38"/>
      <c r="B138" s="39" t="s">
        <v>38</v>
      </c>
      <c r="C138" s="65" t="s">
        <v>1349</v>
      </c>
      <c r="D138" s="42" t="s">
        <v>1355</v>
      </c>
      <c r="E138" s="52" t="s">
        <v>230</v>
      </c>
      <c r="F138" s="47" t="s">
        <v>1356</v>
      </c>
      <c r="G138" s="48" t="s">
        <v>1345</v>
      </c>
      <c r="H138" s="48" t="s">
        <v>1346</v>
      </c>
      <c r="I138" s="38" t="s">
        <v>113</v>
      </c>
      <c r="J138" s="38"/>
      <c r="K138" s="38"/>
      <c r="L138" s="38"/>
      <c r="M138" s="38"/>
      <c r="N138" s="38"/>
      <c r="O138" s="38"/>
      <c r="P138" s="59"/>
      <c r="Q138" s="58"/>
      <c r="R138" s="60"/>
    </row>
    <row r="139" ht="82.5" spans="1:18">
      <c r="A139" s="38"/>
      <c r="B139" s="39" t="s">
        <v>38</v>
      </c>
      <c r="C139" s="62" t="s">
        <v>1357</v>
      </c>
      <c r="D139" s="40" t="s">
        <v>1358</v>
      </c>
      <c r="E139" s="39" t="s">
        <v>230</v>
      </c>
      <c r="F139" s="47" t="s">
        <v>1359</v>
      </c>
      <c r="G139" s="48" t="s">
        <v>1360</v>
      </c>
      <c r="H139" s="48" t="s">
        <v>1361</v>
      </c>
      <c r="I139" s="38" t="s">
        <v>113</v>
      </c>
      <c r="J139" s="38"/>
      <c r="K139" s="38"/>
      <c r="L139" s="38"/>
      <c r="M139" s="38"/>
      <c r="N139" s="38"/>
      <c r="O139" s="38"/>
      <c r="P139" s="38"/>
      <c r="Q139" s="38"/>
      <c r="R139" s="38"/>
    </row>
    <row r="140" spans="1:18">
      <c r="A140" s="38"/>
      <c r="B140" s="39" t="s">
        <v>38</v>
      </c>
      <c r="C140" s="62" t="s">
        <v>1362</v>
      </c>
      <c r="D140" s="40" t="s">
        <v>1363</v>
      </c>
      <c r="E140" s="39" t="s">
        <v>110</v>
      </c>
      <c r="F140" s="47" t="s">
        <v>996</v>
      </c>
      <c r="G140" s="48" t="s">
        <v>1364</v>
      </c>
      <c r="H140" s="40" t="s">
        <v>1365</v>
      </c>
      <c r="I140" s="38" t="s">
        <v>113</v>
      </c>
      <c r="J140" s="38"/>
      <c r="K140" s="38"/>
      <c r="L140" s="38"/>
      <c r="M140" s="38"/>
      <c r="N140" s="38"/>
      <c r="O140" s="38"/>
      <c r="P140" s="38"/>
      <c r="Q140" s="38"/>
      <c r="R140" s="38"/>
    </row>
    <row r="141" ht="33" spans="1:18">
      <c r="A141" s="38"/>
      <c r="B141" s="39" t="s">
        <v>38</v>
      </c>
      <c r="C141" s="62" t="s">
        <v>1366</v>
      </c>
      <c r="D141" s="40" t="s">
        <v>1367</v>
      </c>
      <c r="E141" s="39" t="s">
        <v>56</v>
      </c>
      <c r="F141" s="47" t="s">
        <v>1368</v>
      </c>
      <c r="G141" s="48" t="s">
        <v>1369</v>
      </c>
      <c r="H141" s="40" t="s">
        <v>1370</v>
      </c>
      <c r="I141" s="38" t="s">
        <v>113</v>
      </c>
      <c r="J141" s="38"/>
      <c r="K141" s="38"/>
      <c r="L141" s="38"/>
      <c r="M141" s="38"/>
      <c r="N141" s="38"/>
      <c r="O141" s="38"/>
      <c r="P141" s="38"/>
      <c r="Q141" s="38"/>
      <c r="R141" s="38"/>
    </row>
    <row r="142" ht="82.5" spans="1:18">
      <c r="A142" s="38"/>
      <c r="B142" s="39" t="s">
        <v>38</v>
      </c>
      <c r="C142" s="62" t="s">
        <v>1366</v>
      </c>
      <c r="D142" s="40" t="s">
        <v>1371</v>
      </c>
      <c r="E142" s="39" t="s">
        <v>56</v>
      </c>
      <c r="F142" s="47" t="s">
        <v>1372</v>
      </c>
      <c r="G142" s="48" t="s">
        <v>1373</v>
      </c>
      <c r="H142" s="40" t="s">
        <v>1370</v>
      </c>
      <c r="I142" s="38" t="s">
        <v>113</v>
      </c>
      <c r="J142" s="38"/>
      <c r="K142" s="38"/>
      <c r="L142" s="38"/>
      <c r="M142" s="38"/>
      <c r="N142" s="38"/>
      <c r="O142" s="38"/>
      <c r="P142" s="38"/>
      <c r="Q142" s="38"/>
      <c r="R142" s="38"/>
    </row>
    <row r="143" spans="1:18">
      <c r="A143" s="38"/>
      <c r="B143" s="39" t="s">
        <v>38</v>
      </c>
      <c r="C143" s="62" t="s">
        <v>1374</v>
      </c>
      <c r="D143" s="40" t="s">
        <v>1375</v>
      </c>
      <c r="E143" s="39" t="s">
        <v>230</v>
      </c>
      <c r="F143" s="47" t="s">
        <v>1364</v>
      </c>
      <c r="G143" s="48" t="s">
        <v>1376</v>
      </c>
      <c r="H143" s="40" t="s">
        <v>1377</v>
      </c>
      <c r="I143" s="38" t="s">
        <v>113</v>
      </c>
      <c r="J143" s="38"/>
      <c r="K143" s="38"/>
      <c r="L143" s="38"/>
      <c r="M143" s="38"/>
      <c r="N143" s="38"/>
      <c r="O143" s="38"/>
      <c r="P143" s="38"/>
      <c r="Q143" s="38"/>
      <c r="R143" s="38"/>
    </row>
    <row r="144" ht="33" spans="1:18">
      <c r="A144" s="38"/>
      <c r="B144" s="39" t="s">
        <v>38</v>
      </c>
      <c r="C144" s="62" t="s">
        <v>1374</v>
      </c>
      <c r="D144" s="40" t="s">
        <v>1378</v>
      </c>
      <c r="E144" s="39" t="s">
        <v>56</v>
      </c>
      <c r="F144" s="40" t="s">
        <v>1377</v>
      </c>
      <c r="G144" s="48" t="s">
        <v>1379</v>
      </c>
      <c r="H144" s="40" t="s">
        <v>1380</v>
      </c>
      <c r="I144" s="38" t="s">
        <v>113</v>
      </c>
      <c r="J144" s="38"/>
      <c r="K144" s="38"/>
      <c r="L144" s="38"/>
      <c r="M144" s="38"/>
      <c r="N144" s="38"/>
      <c r="O144" s="38"/>
      <c r="P144" s="38"/>
      <c r="Q144" s="38"/>
      <c r="R144" s="38"/>
    </row>
    <row r="145" ht="33" spans="1:18">
      <c r="A145" s="38"/>
      <c r="B145" s="39" t="s">
        <v>38</v>
      </c>
      <c r="C145" s="62" t="s">
        <v>1381</v>
      </c>
      <c r="D145" s="40" t="s">
        <v>1382</v>
      </c>
      <c r="E145" s="39" t="s">
        <v>110</v>
      </c>
      <c r="F145" s="47" t="s">
        <v>1383</v>
      </c>
      <c r="G145" s="53" t="s">
        <v>1384</v>
      </c>
      <c r="H145" s="40" t="s">
        <v>1385</v>
      </c>
      <c r="I145" s="38" t="s">
        <v>113</v>
      </c>
      <c r="J145" s="38"/>
      <c r="K145" s="38"/>
      <c r="L145" s="38"/>
      <c r="M145" s="38"/>
      <c r="N145" s="38"/>
      <c r="O145" s="38"/>
      <c r="P145" s="38"/>
      <c r="Q145" s="38"/>
      <c r="R145" s="38"/>
    </row>
    <row r="146" ht="33" spans="1:18">
      <c r="A146" s="38"/>
      <c r="B146" s="39" t="s">
        <v>38</v>
      </c>
      <c r="C146" s="62" t="s">
        <v>1386</v>
      </c>
      <c r="D146" s="40" t="s">
        <v>1387</v>
      </c>
      <c r="E146" s="39" t="s">
        <v>230</v>
      </c>
      <c r="F146" s="47" t="s">
        <v>1388</v>
      </c>
      <c r="G146" s="53" t="s">
        <v>1389</v>
      </c>
      <c r="H146" s="53" t="s">
        <v>1390</v>
      </c>
      <c r="I146" s="38" t="s">
        <v>113</v>
      </c>
      <c r="J146" s="38"/>
      <c r="K146" s="38"/>
      <c r="L146" s="38"/>
      <c r="M146" s="38"/>
      <c r="N146" s="38"/>
      <c r="O146" s="38"/>
      <c r="P146" s="38"/>
      <c r="Q146" s="38"/>
      <c r="R146" s="38"/>
    </row>
    <row r="147" ht="33" spans="1:18">
      <c r="A147" s="38"/>
      <c r="B147" s="39" t="s">
        <v>38</v>
      </c>
      <c r="C147" s="62" t="s">
        <v>1386</v>
      </c>
      <c r="D147" s="40" t="s">
        <v>1387</v>
      </c>
      <c r="E147" s="39" t="s">
        <v>230</v>
      </c>
      <c r="F147" s="47" t="s">
        <v>1388</v>
      </c>
      <c r="G147" s="53" t="s">
        <v>1391</v>
      </c>
      <c r="H147" s="60" t="s">
        <v>1392</v>
      </c>
      <c r="I147" s="38" t="s">
        <v>113</v>
      </c>
      <c r="J147" s="38"/>
      <c r="K147" s="38"/>
      <c r="L147" s="38"/>
      <c r="M147" s="38"/>
      <c r="N147" s="38"/>
      <c r="O147" s="38"/>
      <c r="P147" s="38"/>
      <c r="Q147" s="38"/>
      <c r="R147" s="38"/>
    </row>
    <row r="148" ht="49.5" spans="1:18">
      <c r="A148" s="38"/>
      <c r="B148" s="39" t="s">
        <v>38</v>
      </c>
      <c r="C148" s="62" t="s">
        <v>1386</v>
      </c>
      <c r="D148" s="40" t="s">
        <v>1387</v>
      </c>
      <c r="E148" s="39" t="s">
        <v>230</v>
      </c>
      <c r="F148" s="47" t="s">
        <v>1393</v>
      </c>
      <c r="G148" s="53" t="s">
        <v>1394</v>
      </c>
      <c r="H148" s="53" t="s">
        <v>1395</v>
      </c>
      <c r="I148" s="38" t="s">
        <v>113</v>
      </c>
      <c r="J148" s="38"/>
      <c r="K148" s="38"/>
      <c r="L148" s="38"/>
      <c r="M148" s="38"/>
      <c r="N148" s="38"/>
      <c r="O148" s="38"/>
      <c r="P148" s="38"/>
      <c r="Q148" s="38"/>
      <c r="R148" s="38"/>
    </row>
    <row r="149" ht="49.5" spans="1:18">
      <c r="A149" s="38"/>
      <c r="B149" s="39" t="s">
        <v>38</v>
      </c>
      <c r="C149" s="62" t="s">
        <v>1386</v>
      </c>
      <c r="D149" s="40" t="s">
        <v>1387</v>
      </c>
      <c r="E149" s="39" t="s">
        <v>230</v>
      </c>
      <c r="F149" s="47" t="s">
        <v>1393</v>
      </c>
      <c r="G149" s="53" t="s">
        <v>1396</v>
      </c>
      <c r="H149" s="53" t="s">
        <v>1397</v>
      </c>
      <c r="I149" s="38" t="s">
        <v>113</v>
      </c>
      <c r="J149" s="38"/>
      <c r="K149" s="38"/>
      <c r="L149" s="38"/>
      <c r="M149" s="38"/>
      <c r="N149" s="38"/>
      <c r="O149" s="38"/>
      <c r="P149" s="38"/>
      <c r="Q149" s="38"/>
      <c r="R149" s="38"/>
    </row>
    <row r="150" ht="66" spans="1:18">
      <c r="A150" s="38"/>
      <c r="B150" s="39" t="s">
        <v>38</v>
      </c>
      <c r="C150" s="62" t="s">
        <v>1386</v>
      </c>
      <c r="D150" s="40" t="s">
        <v>1387</v>
      </c>
      <c r="E150" s="39" t="s">
        <v>230</v>
      </c>
      <c r="F150" s="47" t="s">
        <v>1398</v>
      </c>
      <c r="G150" s="68" t="s">
        <v>1399</v>
      </c>
      <c r="H150" s="53" t="s">
        <v>1400</v>
      </c>
      <c r="I150" s="38" t="s">
        <v>113</v>
      </c>
      <c r="J150" s="38"/>
      <c r="K150" s="38"/>
      <c r="L150" s="38"/>
      <c r="M150" s="38"/>
      <c r="N150" s="38"/>
      <c r="O150" s="38"/>
      <c r="P150" s="38"/>
      <c r="Q150" s="38"/>
      <c r="R150" s="38"/>
    </row>
    <row r="151" ht="49.5" spans="1:18">
      <c r="A151" s="38"/>
      <c r="B151" s="39" t="s">
        <v>38</v>
      </c>
      <c r="C151" s="62" t="s">
        <v>1401</v>
      </c>
      <c r="D151" s="40" t="s">
        <v>1402</v>
      </c>
      <c r="E151" s="39" t="s">
        <v>230</v>
      </c>
      <c r="F151" s="47" t="s">
        <v>1403</v>
      </c>
      <c r="G151" s="48" t="s">
        <v>1369</v>
      </c>
      <c r="H151" s="53" t="s">
        <v>1404</v>
      </c>
      <c r="I151" s="38" t="s">
        <v>113</v>
      </c>
      <c r="J151" s="38"/>
      <c r="K151" s="38"/>
      <c r="L151" s="38"/>
      <c r="M151" s="38"/>
      <c r="N151" s="38"/>
      <c r="O151" s="38"/>
      <c r="P151" s="38"/>
      <c r="Q151" s="38"/>
      <c r="R151" s="38"/>
    </row>
    <row r="152" ht="33" spans="1:18">
      <c r="A152" s="38"/>
      <c r="B152" s="39" t="s">
        <v>38</v>
      </c>
      <c r="C152" s="62" t="s">
        <v>1405</v>
      </c>
      <c r="D152" s="40" t="s">
        <v>1406</v>
      </c>
      <c r="E152" s="39" t="s">
        <v>56</v>
      </c>
      <c r="F152" s="47" t="s">
        <v>1407</v>
      </c>
      <c r="G152" s="53" t="s">
        <v>1408</v>
      </c>
      <c r="H152" s="40" t="s">
        <v>1409</v>
      </c>
      <c r="I152" s="38" t="s">
        <v>113</v>
      </c>
      <c r="J152" s="38"/>
      <c r="K152" s="38"/>
      <c r="L152" s="38"/>
      <c r="M152" s="38"/>
      <c r="N152" s="38"/>
      <c r="O152" s="38"/>
      <c r="P152" s="38"/>
      <c r="Q152" s="38"/>
      <c r="R152" s="38"/>
    </row>
    <row r="153" ht="33" spans="1:18">
      <c r="A153" s="38"/>
      <c r="B153" s="39" t="s">
        <v>38</v>
      </c>
      <c r="C153" s="62" t="s">
        <v>1410</v>
      </c>
      <c r="D153" s="40" t="s">
        <v>1411</v>
      </c>
      <c r="E153" s="39" t="s">
        <v>230</v>
      </c>
      <c r="F153" s="47" t="s">
        <v>1412</v>
      </c>
      <c r="G153" s="53" t="s">
        <v>1413</v>
      </c>
      <c r="H153" s="53" t="s">
        <v>1414</v>
      </c>
      <c r="I153" s="38" t="s">
        <v>113</v>
      </c>
      <c r="J153" s="38"/>
      <c r="K153" s="38"/>
      <c r="L153" s="38"/>
      <c r="M153" s="38"/>
      <c r="N153" s="38"/>
      <c r="O153" s="38"/>
      <c r="P153" s="38"/>
      <c r="Q153" s="38"/>
      <c r="R153" s="38"/>
    </row>
    <row r="154" ht="49.5" spans="1:18">
      <c r="A154" s="38"/>
      <c r="B154" s="39" t="s">
        <v>38</v>
      </c>
      <c r="C154" s="62" t="s">
        <v>1415</v>
      </c>
      <c r="D154" s="40" t="s">
        <v>1416</v>
      </c>
      <c r="E154" s="39" t="s">
        <v>230</v>
      </c>
      <c r="F154" s="47" t="s">
        <v>1417</v>
      </c>
      <c r="G154" s="48" t="s">
        <v>1369</v>
      </c>
      <c r="H154" s="53" t="s">
        <v>1404</v>
      </c>
      <c r="I154" s="38" t="s">
        <v>113</v>
      </c>
      <c r="J154" s="38"/>
      <c r="K154" s="38"/>
      <c r="L154" s="38"/>
      <c r="M154" s="38"/>
      <c r="N154" s="38"/>
      <c r="O154" s="38"/>
      <c r="P154" s="38"/>
      <c r="Q154" s="38"/>
      <c r="R154" s="38"/>
    </row>
    <row r="155" ht="33" spans="1:18">
      <c r="A155" s="38"/>
      <c r="B155" s="39" t="s">
        <v>38</v>
      </c>
      <c r="C155" s="62" t="s">
        <v>1418</v>
      </c>
      <c r="D155" s="40" t="s">
        <v>1419</v>
      </c>
      <c r="E155" s="39" t="s">
        <v>110</v>
      </c>
      <c r="F155" s="47" t="s">
        <v>1383</v>
      </c>
      <c r="G155" s="53" t="s">
        <v>1384</v>
      </c>
      <c r="H155" s="40" t="s">
        <v>1385</v>
      </c>
      <c r="I155" s="38" t="s">
        <v>113</v>
      </c>
      <c r="J155" s="38"/>
      <c r="K155" s="38"/>
      <c r="L155" s="38"/>
      <c r="M155" s="38"/>
      <c r="N155" s="38"/>
      <c r="O155" s="38"/>
      <c r="P155" s="38"/>
      <c r="Q155" s="38"/>
      <c r="R155" s="38"/>
    </row>
    <row r="156" ht="33" spans="1:18">
      <c r="A156" s="38"/>
      <c r="B156" s="39" t="s">
        <v>38</v>
      </c>
      <c r="C156" s="62" t="s">
        <v>1420</v>
      </c>
      <c r="D156" s="40" t="s">
        <v>1421</v>
      </c>
      <c r="E156" s="39" t="s">
        <v>230</v>
      </c>
      <c r="F156" s="47" t="s">
        <v>1388</v>
      </c>
      <c r="G156" s="53" t="s">
        <v>1389</v>
      </c>
      <c r="H156" s="53" t="s">
        <v>1390</v>
      </c>
      <c r="I156" s="38" t="s">
        <v>113</v>
      </c>
      <c r="J156" s="38"/>
      <c r="K156" s="38"/>
      <c r="L156" s="38"/>
      <c r="M156" s="38"/>
      <c r="N156" s="38"/>
      <c r="O156" s="38"/>
      <c r="P156" s="38"/>
      <c r="Q156" s="38"/>
      <c r="R156" s="38"/>
    </row>
    <row r="157" ht="49.5" spans="1:18">
      <c r="A157" s="38"/>
      <c r="B157" s="39" t="s">
        <v>38</v>
      </c>
      <c r="C157" s="62" t="s">
        <v>1422</v>
      </c>
      <c r="D157" s="40" t="s">
        <v>1423</v>
      </c>
      <c r="E157" s="39" t="s">
        <v>230</v>
      </c>
      <c r="F157" s="47" t="s">
        <v>1403</v>
      </c>
      <c r="G157" s="48" t="s">
        <v>1369</v>
      </c>
      <c r="H157" s="53" t="s">
        <v>1404</v>
      </c>
      <c r="I157" s="38" t="s">
        <v>113</v>
      </c>
      <c r="J157" s="38"/>
      <c r="K157" s="38"/>
      <c r="L157" s="38"/>
      <c r="M157" s="38"/>
      <c r="N157" s="38"/>
      <c r="O157" s="38"/>
      <c r="P157" s="38"/>
      <c r="Q157" s="38"/>
      <c r="R157" s="38"/>
    </row>
    <row r="158" ht="82.5" spans="1:18">
      <c r="A158" s="38"/>
      <c r="B158" s="39" t="s">
        <v>38</v>
      </c>
      <c r="C158" s="65" t="s">
        <v>1424</v>
      </c>
      <c r="D158" s="40" t="s">
        <v>1425</v>
      </c>
      <c r="E158" s="39" t="s">
        <v>56</v>
      </c>
      <c r="F158" s="47" t="s">
        <v>1426</v>
      </c>
      <c r="G158" s="48" t="s">
        <v>1427</v>
      </c>
      <c r="H158" s="53" t="s">
        <v>1428</v>
      </c>
      <c r="I158" s="38" t="s">
        <v>113</v>
      </c>
      <c r="J158" s="38"/>
      <c r="K158" s="38"/>
      <c r="L158" s="38"/>
      <c r="M158" s="38"/>
      <c r="N158" s="38"/>
      <c r="O158" s="38"/>
      <c r="P158" s="38"/>
      <c r="Q158" s="38"/>
      <c r="R158" s="38"/>
    </row>
    <row r="159" ht="82.5" spans="1:18">
      <c r="A159" s="38"/>
      <c r="B159" s="39" t="s">
        <v>38</v>
      </c>
      <c r="C159" s="65" t="s">
        <v>1429</v>
      </c>
      <c r="D159" s="40" t="s">
        <v>1430</v>
      </c>
      <c r="E159" s="39" t="s">
        <v>56</v>
      </c>
      <c r="F159" s="47" t="s">
        <v>1431</v>
      </c>
      <c r="G159" s="49" t="s">
        <v>1432</v>
      </c>
      <c r="H159" s="53" t="s">
        <v>1433</v>
      </c>
      <c r="I159" s="38" t="s">
        <v>113</v>
      </c>
      <c r="J159" s="38"/>
      <c r="K159" s="38"/>
      <c r="L159" s="38"/>
      <c r="M159" s="38"/>
      <c r="N159" s="38"/>
      <c r="O159" s="38"/>
      <c r="P159" s="38"/>
      <c r="Q159" s="38"/>
      <c r="R159" s="38"/>
    </row>
    <row r="160" ht="132" spans="1:18">
      <c r="A160" s="38"/>
      <c r="B160" s="39" t="s">
        <v>38</v>
      </c>
      <c r="C160" s="65" t="s">
        <v>1434</v>
      </c>
      <c r="D160" s="40" t="s">
        <v>1435</v>
      </c>
      <c r="E160" s="39" t="s">
        <v>56</v>
      </c>
      <c r="F160" s="47" t="s">
        <v>1436</v>
      </c>
      <c r="G160" s="49" t="s">
        <v>1437</v>
      </c>
      <c r="H160" s="69" t="s">
        <v>1438</v>
      </c>
      <c r="I160" s="38" t="s">
        <v>113</v>
      </c>
      <c r="J160" s="38"/>
      <c r="K160" s="38"/>
      <c r="L160" s="38"/>
      <c r="M160" s="38"/>
      <c r="N160" s="38"/>
      <c r="O160" s="38"/>
      <c r="P160" s="38"/>
      <c r="Q160" s="38"/>
      <c r="R160" s="38"/>
    </row>
    <row r="161" ht="66" spans="1:18">
      <c r="A161" s="38"/>
      <c r="B161" s="39" t="s">
        <v>38</v>
      </c>
      <c r="C161" s="65" t="s">
        <v>1439</v>
      </c>
      <c r="D161" s="40" t="s">
        <v>1440</v>
      </c>
      <c r="E161" s="39" t="s">
        <v>56</v>
      </c>
      <c r="F161" s="47" t="s">
        <v>1436</v>
      </c>
      <c r="G161" s="48" t="s">
        <v>1441</v>
      </c>
      <c r="H161" s="53" t="s">
        <v>1442</v>
      </c>
      <c r="I161" s="38" t="s">
        <v>113</v>
      </c>
      <c r="J161" s="38"/>
      <c r="K161" s="38"/>
      <c r="L161" s="38"/>
      <c r="M161" s="38"/>
      <c r="N161" s="38"/>
      <c r="O161" s="38"/>
      <c r="P161" s="38"/>
      <c r="Q161" s="38"/>
      <c r="R161" s="38"/>
    </row>
    <row r="162" ht="49.5" spans="1:18">
      <c r="A162" s="38"/>
      <c r="B162" s="39" t="s">
        <v>38</v>
      </c>
      <c r="C162" s="65" t="s">
        <v>1439</v>
      </c>
      <c r="D162" s="40" t="s">
        <v>1443</v>
      </c>
      <c r="E162" s="39" t="s">
        <v>56</v>
      </c>
      <c r="F162" s="47" t="s">
        <v>1436</v>
      </c>
      <c r="G162" s="48" t="s">
        <v>1444</v>
      </c>
      <c r="H162" s="40" t="s">
        <v>1445</v>
      </c>
      <c r="I162" s="38" t="s">
        <v>113</v>
      </c>
      <c r="J162" s="38"/>
      <c r="K162" s="38"/>
      <c r="L162" s="38"/>
      <c r="M162" s="38"/>
      <c r="N162" s="38"/>
      <c r="O162" s="38"/>
      <c r="P162" s="38"/>
      <c r="Q162" s="38"/>
      <c r="R162" s="38"/>
    </row>
    <row r="163" ht="49.5" spans="1:18">
      <c r="A163" s="38"/>
      <c r="B163" s="39" t="s">
        <v>38</v>
      </c>
      <c r="C163" s="65" t="s">
        <v>1446</v>
      </c>
      <c r="D163" s="40" t="s">
        <v>1447</v>
      </c>
      <c r="E163" s="39" t="s">
        <v>56</v>
      </c>
      <c r="F163" s="47" t="s">
        <v>1448</v>
      </c>
      <c r="G163" s="48" t="s">
        <v>1449</v>
      </c>
      <c r="H163" s="53" t="s">
        <v>1450</v>
      </c>
      <c r="I163" s="38" t="s">
        <v>113</v>
      </c>
      <c r="J163" s="38"/>
      <c r="K163" s="38"/>
      <c r="L163" s="38"/>
      <c r="M163" s="38"/>
      <c r="N163" s="38"/>
      <c r="O163" s="38"/>
      <c r="P163" s="38"/>
      <c r="Q163" s="38"/>
      <c r="R163" s="38"/>
    </row>
    <row r="164" ht="49.5" spans="1:18">
      <c r="A164" s="38"/>
      <c r="B164" s="39" t="s">
        <v>38</v>
      </c>
      <c r="C164" s="65" t="s">
        <v>1451</v>
      </c>
      <c r="D164" s="40" t="s">
        <v>1452</v>
      </c>
      <c r="E164" s="39" t="s">
        <v>56</v>
      </c>
      <c r="F164" s="47" t="s">
        <v>1453</v>
      </c>
      <c r="G164" s="48" t="s">
        <v>1454</v>
      </c>
      <c r="H164" s="53" t="s">
        <v>1455</v>
      </c>
      <c r="I164" s="38" t="s">
        <v>113</v>
      </c>
      <c r="J164" s="38"/>
      <c r="K164" s="38"/>
      <c r="L164" s="38"/>
      <c r="M164" s="38"/>
      <c r="N164" s="38"/>
      <c r="O164" s="38"/>
      <c r="P164" s="38"/>
      <c r="Q164" s="38"/>
      <c r="R164" s="38"/>
    </row>
    <row r="165" ht="49.5" spans="1:18">
      <c r="A165" s="38"/>
      <c r="B165" s="39" t="s">
        <v>38</v>
      </c>
      <c r="C165" s="39" t="s">
        <v>1456</v>
      </c>
      <c r="D165" s="40" t="s">
        <v>1456</v>
      </c>
      <c r="E165" s="39" t="s">
        <v>56</v>
      </c>
      <c r="F165" s="47" t="s">
        <v>1457</v>
      </c>
      <c r="G165" s="48" t="s">
        <v>1458</v>
      </c>
      <c r="H165" s="53" t="s">
        <v>1459</v>
      </c>
      <c r="I165" s="38" t="s">
        <v>113</v>
      </c>
      <c r="J165" s="38"/>
      <c r="K165" s="38"/>
      <c r="L165" s="38"/>
      <c r="M165" s="38"/>
      <c r="N165" s="38"/>
      <c r="O165" s="38"/>
      <c r="P165" s="38"/>
      <c r="Q165" s="38"/>
      <c r="R165" s="38"/>
    </row>
    <row r="166" ht="49.5" spans="1:18">
      <c r="A166" s="38"/>
      <c r="B166" s="39" t="s">
        <v>38</v>
      </c>
      <c r="C166" s="41" t="s">
        <v>1460</v>
      </c>
      <c r="D166" s="40" t="s">
        <v>1456</v>
      </c>
      <c r="E166" s="39" t="s">
        <v>56</v>
      </c>
      <c r="F166" s="47" t="s">
        <v>1457</v>
      </c>
      <c r="G166" s="48" t="s">
        <v>1461</v>
      </c>
      <c r="H166" s="53" t="s">
        <v>1462</v>
      </c>
      <c r="I166" s="38" t="s">
        <v>113</v>
      </c>
      <c r="J166" s="38"/>
      <c r="K166" s="38"/>
      <c r="L166" s="38"/>
      <c r="M166" s="38"/>
      <c r="N166" s="38"/>
      <c r="O166" s="38"/>
      <c r="P166" s="38"/>
      <c r="Q166" s="38"/>
      <c r="R166" s="38"/>
    </row>
    <row r="167" ht="33" spans="1:18">
      <c r="A167" s="38"/>
      <c r="B167" s="39" t="s">
        <v>38</v>
      </c>
      <c r="C167" s="62" t="s">
        <v>1463</v>
      </c>
      <c r="D167" s="40" t="s">
        <v>1464</v>
      </c>
      <c r="E167" s="39" t="s">
        <v>110</v>
      </c>
      <c r="F167" s="47" t="s">
        <v>996</v>
      </c>
      <c r="G167" s="53" t="s">
        <v>1465</v>
      </c>
      <c r="H167" s="48" t="s">
        <v>1466</v>
      </c>
      <c r="I167" s="38" t="s">
        <v>113</v>
      </c>
      <c r="J167" s="38"/>
      <c r="K167" s="38"/>
      <c r="L167" s="38"/>
      <c r="M167" s="38"/>
      <c r="N167" s="38"/>
      <c r="O167" s="38"/>
      <c r="P167" s="38"/>
      <c r="Q167" s="38"/>
      <c r="R167" s="38"/>
    </row>
    <row r="168" ht="33" spans="1:18">
      <c r="A168" s="38"/>
      <c r="B168" s="39" t="s">
        <v>38</v>
      </c>
      <c r="C168" s="62" t="s">
        <v>1467</v>
      </c>
      <c r="D168" s="40" t="s">
        <v>1468</v>
      </c>
      <c r="E168" s="39" t="s">
        <v>110</v>
      </c>
      <c r="F168" s="47" t="s">
        <v>1466</v>
      </c>
      <c r="G168" s="53" t="s">
        <v>1469</v>
      </c>
      <c r="H168" s="48" t="s">
        <v>1470</v>
      </c>
      <c r="I168" s="38" t="s">
        <v>113</v>
      </c>
      <c r="J168" s="38"/>
      <c r="K168" s="38"/>
      <c r="L168" s="38"/>
      <c r="M168" s="38"/>
      <c r="N168" s="38"/>
      <c r="O168" s="38"/>
      <c r="P168" s="38"/>
      <c r="Q168" s="38"/>
      <c r="R168" s="38"/>
    </row>
    <row r="169" ht="99" spans="1:18">
      <c r="A169" s="38"/>
      <c r="B169" s="39" t="s">
        <v>38</v>
      </c>
      <c r="C169" s="62" t="s">
        <v>1471</v>
      </c>
      <c r="D169" s="40" t="s">
        <v>1472</v>
      </c>
      <c r="E169" s="39" t="s">
        <v>230</v>
      </c>
      <c r="F169" s="48" t="s">
        <v>1470</v>
      </c>
      <c r="G169" s="53" t="s">
        <v>1473</v>
      </c>
      <c r="H169" s="53" t="s">
        <v>1474</v>
      </c>
      <c r="I169" s="38" t="s">
        <v>113</v>
      </c>
      <c r="J169" s="38"/>
      <c r="K169" s="38"/>
      <c r="L169" s="38"/>
      <c r="M169" s="38"/>
      <c r="N169" s="38"/>
      <c r="O169" s="38"/>
      <c r="P169" s="38"/>
      <c r="Q169" s="38"/>
      <c r="R169" s="38"/>
    </row>
    <row r="170" ht="33" spans="1:18">
      <c r="A170" s="38"/>
      <c r="B170" s="39" t="s">
        <v>38</v>
      </c>
      <c r="C170" s="62" t="s">
        <v>1475</v>
      </c>
      <c r="D170" s="40" t="s">
        <v>1476</v>
      </c>
      <c r="E170" s="39" t="s">
        <v>230</v>
      </c>
      <c r="F170" s="48" t="s">
        <v>1470</v>
      </c>
      <c r="G170" s="53" t="s">
        <v>1477</v>
      </c>
      <c r="H170" s="48" t="s">
        <v>1478</v>
      </c>
      <c r="I170" s="38" t="s">
        <v>113</v>
      </c>
      <c r="J170" s="38"/>
      <c r="K170" s="38"/>
      <c r="L170" s="38"/>
      <c r="M170" s="38"/>
      <c r="N170" s="38"/>
      <c r="O170" s="38"/>
      <c r="P170" s="38"/>
      <c r="Q170" s="38"/>
      <c r="R170" s="38"/>
    </row>
    <row r="171" ht="33" spans="1:18">
      <c r="A171" s="38"/>
      <c r="B171" s="39" t="s">
        <v>38</v>
      </c>
      <c r="C171" s="62" t="s">
        <v>1475</v>
      </c>
      <c r="D171" s="61" t="s">
        <v>1479</v>
      </c>
      <c r="E171" s="39" t="s">
        <v>230</v>
      </c>
      <c r="F171" s="48" t="s">
        <v>1470</v>
      </c>
      <c r="G171" s="53" t="s">
        <v>1480</v>
      </c>
      <c r="H171" s="48" t="s">
        <v>1478</v>
      </c>
      <c r="I171" s="38" t="s">
        <v>113</v>
      </c>
      <c r="J171" s="38"/>
      <c r="K171" s="38"/>
      <c r="L171" s="38"/>
      <c r="M171" s="38"/>
      <c r="N171" s="38"/>
      <c r="O171" s="38"/>
      <c r="P171" s="38"/>
      <c r="Q171" s="38"/>
      <c r="R171" s="38"/>
    </row>
    <row r="172" ht="49.5" spans="1:18">
      <c r="A172" s="38"/>
      <c r="B172" s="39" t="s">
        <v>38</v>
      </c>
      <c r="C172" s="62" t="s">
        <v>1481</v>
      </c>
      <c r="D172" s="40" t="s">
        <v>1482</v>
      </c>
      <c r="E172" s="39" t="s">
        <v>230</v>
      </c>
      <c r="F172" s="47" t="s">
        <v>1478</v>
      </c>
      <c r="G172" s="53" t="s">
        <v>1483</v>
      </c>
      <c r="H172" s="48" t="s">
        <v>1484</v>
      </c>
      <c r="I172" s="38" t="s">
        <v>113</v>
      </c>
      <c r="J172" s="38"/>
      <c r="K172" s="38"/>
      <c r="L172" s="38"/>
      <c r="M172" s="38"/>
      <c r="N172" s="38"/>
      <c r="O172" s="38"/>
      <c r="P172" s="38"/>
      <c r="Q172" s="38"/>
      <c r="R172" s="38"/>
    </row>
    <row r="173" ht="33" spans="1:18">
      <c r="A173" s="38"/>
      <c r="B173" s="39" t="s">
        <v>38</v>
      </c>
      <c r="C173" s="62" t="s">
        <v>1485</v>
      </c>
      <c r="D173" s="40" t="s">
        <v>1486</v>
      </c>
      <c r="E173" s="39" t="s">
        <v>56</v>
      </c>
      <c r="F173" s="48" t="s">
        <v>1487</v>
      </c>
      <c r="G173" s="53" t="s">
        <v>1488</v>
      </c>
      <c r="H173" s="48" t="s">
        <v>1489</v>
      </c>
      <c r="I173" s="38" t="s">
        <v>113</v>
      </c>
      <c r="J173" s="38"/>
      <c r="K173" s="38"/>
      <c r="L173" s="38"/>
      <c r="M173" s="38"/>
      <c r="N173" s="38"/>
      <c r="O173" s="38"/>
      <c r="P173" s="38"/>
      <c r="Q173" s="38"/>
      <c r="R173" s="38"/>
    </row>
    <row r="174" ht="33" spans="1:18">
      <c r="A174" s="38"/>
      <c r="B174" s="39" t="s">
        <v>38</v>
      </c>
      <c r="C174" s="62" t="s">
        <v>1485</v>
      </c>
      <c r="D174" s="40" t="s">
        <v>1490</v>
      </c>
      <c r="E174" s="39" t="s">
        <v>56</v>
      </c>
      <c r="F174" s="48" t="s">
        <v>1487</v>
      </c>
      <c r="G174" s="53" t="s">
        <v>1491</v>
      </c>
      <c r="H174" s="48" t="s">
        <v>1492</v>
      </c>
      <c r="I174" s="38" t="s">
        <v>113</v>
      </c>
      <c r="J174" s="38"/>
      <c r="K174" s="38"/>
      <c r="L174" s="38"/>
      <c r="M174" s="38"/>
      <c r="N174" s="38"/>
      <c r="O174" s="38"/>
      <c r="P174" s="38"/>
      <c r="Q174" s="38"/>
      <c r="R174" s="38"/>
    </row>
    <row r="175" ht="33" spans="1:18">
      <c r="A175" s="38"/>
      <c r="B175" s="39" t="s">
        <v>38</v>
      </c>
      <c r="C175" s="62" t="s">
        <v>1485</v>
      </c>
      <c r="D175" s="40" t="s">
        <v>1490</v>
      </c>
      <c r="E175" s="39" t="s">
        <v>56</v>
      </c>
      <c r="F175" s="48" t="s">
        <v>1493</v>
      </c>
      <c r="G175" s="53" t="s">
        <v>1494</v>
      </c>
      <c r="H175" s="48" t="s">
        <v>1495</v>
      </c>
      <c r="I175" s="38" t="s">
        <v>113</v>
      </c>
      <c r="J175" s="38"/>
      <c r="K175" s="38"/>
      <c r="L175" s="38"/>
      <c r="M175" s="38"/>
      <c r="N175" s="38"/>
      <c r="O175" s="38"/>
      <c r="P175" s="38"/>
      <c r="Q175" s="38"/>
      <c r="R175" s="38"/>
    </row>
    <row r="176" ht="33" spans="1:18">
      <c r="A176" s="38"/>
      <c r="B176" s="39" t="s">
        <v>38</v>
      </c>
      <c r="C176" s="62" t="s">
        <v>1485</v>
      </c>
      <c r="D176" s="40" t="s">
        <v>1496</v>
      </c>
      <c r="E176" s="39" t="s">
        <v>56</v>
      </c>
      <c r="F176" s="48" t="s">
        <v>1487</v>
      </c>
      <c r="G176" s="53" t="s">
        <v>1497</v>
      </c>
      <c r="H176" s="48" t="s">
        <v>1489</v>
      </c>
      <c r="I176" s="38" t="s">
        <v>113</v>
      </c>
      <c r="J176" s="38"/>
      <c r="K176" s="38"/>
      <c r="L176" s="38"/>
      <c r="M176" s="38"/>
      <c r="N176" s="38"/>
      <c r="O176" s="38"/>
      <c r="P176" s="38"/>
      <c r="Q176" s="38"/>
      <c r="R176" s="38"/>
    </row>
    <row r="177" ht="33" spans="1:18">
      <c r="A177" s="38"/>
      <c r="B177" s="39" t="s">
        <v>38</v>
      </c>
      <c r="C177" s="62" t="s">
        <v>1485</v>
      </c>
      <c r="D177" s="40" t="s">
        <v>1498</v>
      </c>
      <c r="E177" s="39" t="s">
        <v>56</v>
      </c>
      <c r="F177" s="48" t="s">
        <v>1487</v>
      </c>
      <c r="G177" s="53" t="s">
        <v>1499</v>
      </c>
      <c r="H177" s="48" t="s">
        <v>1500</v>
      </c>
      <c r="I177" s="38" t="s">
        <v>113</v>
      </c>
      <c r="J177" s="38"/>
      <c r="K177" s="38"/>
      <c r="L177" s="38"/>
      <c r="M177" s="38"/>
      <c r="N177" s="38"/>
      <c r="O177" s="38"/>
      <c r="P177" s="38"/>
      <c r="Q177" s="38"/>
      <c r="R177" s="38"/>
    </row>
    <row r="178" ht="33" spans="1:18">
      <c r="A178" s="38"/>
      <c r="B178" s="39" t="s">
        <v>38</v>
      </c>
      <c r="C178" s="62" t="s">
        <v>1485</v>
      </c>
      <c r="D178" s="40" t="s">
        <v>1498</v>
      </c>
      <c r="E178" s="39" t="s">
        <v>56</v>
      </c>
      <c r="F178" s="48" t="s">
        <v>1501</v>
      </c>
      <c r="G178" s="53" t="s">
        <v>1494</v>
      </c>
      <c r="H178" s="48" t="s">
        <v>1502</v>
      </c>
      <c r="I178" s="38" t="s">
        <v>113</v>
      </c>
      <c r="J178" s="38"/>
      <c r="K178" s="38"/>
      <c r="L178" s="38"/>
      <c r="M178" s="38"/>
      <c r="N178" s="38"/>
      <c r="O178" s="38"/>
      <c r="P178" s="38"/>
      <c r="Q178" s="38"/>
      <c r="R178" s="38"/>
    </row>
    <row r="179" ht="66" spans="1:18">
      <c r="A179" s="38"/>
      <c r="B179" s="39" t="s">
        <v>38</v>
      </c>
      <c r="C179" s="62" t="s">
        <v>1485</v>
      </c>
      <c r="D179" s="40" t="s">
        <v>1503</v>
      </c>
      <c r="E179" s="39" t="s">
        <v>282</v>
      </c>
      <c r="F179" s="48" t="s">
        <v>1487</v>
      </c>
      <c r="G179" s="53" t="s">
        <v>1504</v>
      </c>
      <c r="H179" s="48" t="s">
        <v>1505</v>
      </c>
      <c r="I179" s="38" t="s">
        <v>113</v>
      </c>
      <c r="J179" s="38"/>
      <c r="K179" s="38"/>
      <c r="L179" s="38"/>
      <c r="M179" s="38"/>
      <c r="N179" s="38"/>
      <c r="O179" s="38"/>
      <c r="P179" s="38"/>
      <c r="Q179" s="38"/>
      <c r="R179" s="38"/>
    </row>
    <row r="180" ht="66" spans="1:18">
      <c r="A180" s="38"/>
      <c r="B180" s="39" t="s">
        <v>38</v>
      </c>
      <c r="C180" s="62" t="s">
        <v>1485</v>
      </c>
      <c r="D180" s="40" t="s">
        <v>1506</v>
      </c>
      <c r="E180" s="39" t="s">
        <v>282</v>
      </c>
      <c r="F180" s="48" t="s">
        <v>1487</v>
      </c>
      <c r="G180" s="53" t="s">
        <v>1507</v>
      </c>
      <c r="H180" s="48" t="s">
        <v>1508</v>
      </c>
      <c r="I180" s="38" t="s">
        <v>113</v>
      </c>
      <c r="J180" s="38"/>
      <c r="K180" s="38"/>
      <c r="L180" s="38"/>
      <c r="M180" s="38"/>
      <c r="N180" s="38"/>
      <c r="O180" s="38"/>
      <c r="P180" s="38"/>
      <c r="Q180" s="38"/>
      <c r="R180" s="38"/>
    </row>
    <row r="181" ht="66" spans="1:18">
      <c r="A181" s="38"/>
      <c r="B181" s="39" t="s">
        <v>38</v>
      </c>
      <c r="C181" s="62" t="s">
        <v>1485</v>
      </c>
      <c r="D181" s="40" t="s">
        <v>1509</v>
      </c>
      <c r="E181" s="39" t="s">
        <v>282</v>
      </c>
      <c r="F181" s="48" t="s">
        <v>1487</v>
      </c>
      <c r="G181" s="53" t="s">
        <v>1510</v>
      </c>
      <c r="H181" s="48" t="s">
        <v>1505</v>
      </c>
      <c r="I181" s="38" t="s">
        <v>113</v>
      </c>
      <c r="J181" s="38"/>
      <c r="K181" s="38"/>
      <c r="L181" s="38"/>
      <c r="M181" s="38"/>
      <c r="N181" s="38"/>
      <c r="O181" s="38"/>
      <c r="P181" s="38"/>
      <c r="Q181" s="38"/>
      <c r="R181" s="38"/>
    </row>
    <row r="182" ht="66" spans="1:18">
      <c r="A182" s="38"/>
      <c r="B182" s="39" t="s">
        <v>38</v>
      </c>
      <c r="C182" s="62" t="s">
        <v>1485</v>
      </c>
      <c r="D182" s="40" t="s">
        <v>1511</v>
      </c>
      <c r="E182" s="39" t="s">
        <v>282</v>
      </c>
      <c r="F182" s="48" t="s">
        <v>1487</v>
      </c>
      <c r="G182" s="53" t="s">
        <v>1512</v>
      </c>
      <c r="H182" s="48" t="s">
        <v>1513</v>
      </c>
      <c r="I182" s="38" t="s">
        <v>113</v>
      </c>
      <c r="J182" s="38"/>
      <c r="K182" s="38"/>
      <c r="L182" s="38"/>
      <c r="M182" s="38"/>
      <c r="N182" s="38"/>
      <c r="O182" s="38"/>
      <c r="P182" s="38"/>
      <c r="Q182" s="38"/>
      <c r="R182" s="38"/>
    </row>
    <row r="183" ht="33" spans="1:18">
      <c r="A183" s="38"/>
      <c r="B183" s="39" t="s">
        <v>38</v>
      </c>
      <c r="C183" s="62" t="s">
        <v>1485</v>
      </c>
      <c r="D183" s="40" t="s">
        <v>1514</v>
      </c>
      <c r="E183" s="39" t="s">
        <v>56</v>
      </c>
      <c r="F183" s="48" t="s">
        <v>1515</v>
      </c>
      <c r="G183" s="53" t="s">
        <v>1516</v>
      </c>
      <c r="H183" s="48" t="s">
        <v>1517</v>
      </c>
      <c r="I183" s="38" t="s">
        <v>113</v>
      </c>
      <c r="J183" s="38"/>
      <c r="K183" s="38"/>
      <c r="L183" s="38"/>
      <c r="M183" s="38"/>
      <c r="N183" s="38"/>
      <c r="O183" s="38"/>
      <c r="P183" s="38"/>
      <c r="Q183" s="38"/>
      <c r="R183" s="38"/>
    </row>
    <row r="184" ht="49.5" spans="1:18">
      <c r="A184" s="38"/>
      <c r="B184" s="39" t="s">
        <v>38</v>
      </c>
      <c r="C184" s="62" t="s">
        <v>1485</v>
      </c>
      <c r="D184" s="40" t="s">
        <v>1518</v>
      </c>
      <c r="E184" s="39" t="s">
        <v>56</v>
      </c>
      <c r="F184" s="48" t="s">
        <v>1515</v>
      </c>
      <c r="G184" s="53" t="s">
        <v>1497</v>
      </c>
      <c r="H184" s="48" t="s">
        <v>1489</v>
      </c>
      <c r="I184" s="38" t="s">
        <v>113</v>
      </c>
      <c r="J184" s="38"/>
      <c r="K184" s="38"/>
      <c r="L184" s="38"/>
      <c r="M184" s="38"/>
      <c r="N184" s="38"/>
      <c r="O184" s="38"/>
      <c r="P184" s="38"/>
      <c r="Q184" s="38"/>
      <c r="R184" s="38"/>
    </row>
    <row r="185" ht="49.5" spans="1:18">
      <c r="A185" s="38"/>
      <c r="B185" s="39" t="s">
        <v>38</v>
      </c>
      <c r="C185" s="62" t="s">
        <v>1485</v>
      </c>
      <c r="D185" s="40" t="s">
        <v>1519</v>
      </c>
      <c r="E185" s="39" t="s">
        <v>56</v>
      </c>
      <c r="F185" s="48" t="s">
        <v>1515</v>
      </c>
      <c r="G185" s="53" t="s">
        <v>1499</v>
      </c>
      <c r="H185" s="48" t="s">
        <v>1520</v>
      </c>
      <c r="I185" s="38" t="s">
        <v>113</v>
      </c>
      <c r="J185" s="38"/>
      <c r="K185" s="38"/>
      <c r="L185" s="38"/>
      <c r="M185" s="38"/>
      <c r="N185" s="38"/>
      <c r="O185" s="38"/>
      <c r="P185" s="38"/>
      <c r="Q185" s="38"/>
      <c r="R185" s="38"/>
    </row>
    <row r="186" ht="49.5" spans="1:18">
      <c r="A186" s="38"/>
      <c r="B186" s="39" t="s">
        <v>38</v>
      </c>
      <c r="C186" s="62" t="s">
        <v>1485</v>
      </c>
      <c r="D186" s="40" t="s">
        <v>1521</v>
      </c>
      <c r="E186" s="39" t="s">
        <v>282</v>
      </c>
      <c r="F186" s="48" t="s">
        <v>1515</v>
      </c>
      <c r="G186" s="53" t="s">
        <v>1516</v>
      </c>
      <c r="H186" s="48" t="s">
        <v>1522</v>
      </c>
      <c r="I186" s="38" t="s">
        <v>113</v>
      </c>
      <c r="J186" s="38"/>
      <c r="K186" s="38"/>
      <c r="L186" s="38"/>
      <c r="M186" s="38"/>
      <c r="N186" s="38"/>
      <c r="O186" s="38"/>
      <c r="P186" s="38"/>
      <c r="Q186" s="38"/>
      <c r="R186" s="38"/>
    </row>
    <row r="187" ht="66" spans="1:18">
      <c r="A187" s="38"/>
      <c r="B187" s="39" t="s">
        <v>38</v>
      </c>
      <c r="C187" s="62" t="s">
        <v>1485</v>
      </c>
      <c r="D187" s="40" t="s">
        <v>1523</v>
      </c>
      <c r="E187" s="39" t="s">
        <v>282</v>
      </c>
      <c r="F187" s="48" t="s">
        <v>1515</v>
      </c>
      <c r="G187" s="53" t="s">
        <v>1510</v>
      </c>
      <c r="H187" s="48" t="s">
        <v>1508</v>
      </c>
      <c r="I187" s="38" t="s">
        <v>113</v>
      </c>
      <c r="J187" s="38"/>
      <c r="K187" s="38"/>
      <c r="L187" s="38"/>
      <c r="M187" s="38"/>
      <c r="N187" s="38"/>
      <c r="O187" s="38"/>
      <c r="P187" s="38"/>
      <c r="Q187" s="38"/>
      <c r="R187" s="38"/>
    </row>
    <row r="188" ht="66" spans="1:18">
      <c r="A188" s="38"/>
      <c r="B188" s="39" t="s">
        <v>38</v>
      </c>
      <c r="C188" s="62" t="s">
        <v>1485</v>
      </c>
      <c r="D188" s="40" t="s">
        <v>1524</v>
      </c>
      <c r="E188" s="39" t="s">
        <v>282</v>
      </c>
      <c r="F188" s="48" t="s">
        <v>1515</v>
      </c>
      <c r="G188" s="53" t="s">
        <v>1512</v>
      </c>
      <c r="H188" s="48" t="s">
        <v>1513</v>
      </c>
      <c r="I188" s="38" t="s">
        <v>113</v>
      </c>
      <c r="J188" s="38"/>
      <c r="K188" s="38"/>
      <c r="L188" s="38"/>
      <c r="M188" s="38"/>
      <c r="N188" s="38"/>
      <c r="O188" s="38"/>
      <c r="P188" s="38"/>
      <c r="Q188" s="38"/>
      <c r="R188" s="38"/>
    </row>
    <row r="189" ht="33" spans="1:18">
      <c r="A189" s="38"/>
      <c r="B189" s="39" t="s">
        <v>38</v>
      </c>
      <c r="C189" s="62" t="s">
        <v>1485</v>
      </c>
      <c r="D189" s="40" t="s">
        <v>1525</v>
      </c>
      <c r="E189" s="39" t="s">
        <v>56</v>
      </c>
      <c r="F189" s="48" t="s">
        <v>1526</v>
      </c>
      <c r="G189" s="53" t="s">
        <v>1477</v>
      </c>
      <c r="H189" s="48" t="s">
        <v>1527</v>
      </c>
      <c r="I189" s="38" t="s">
        <v>113</v>
      </c>
      <c r="J189" s="38"/>
      <c r="K189" s="38"/>
      <c r="L189" s="38"/>
      <c r="M189" s="38"/>
      <c r="N189" s="38"/>
      <c r="O189" s="38"/>
      <c r="P189" s="38"/>
      <c r="Q189" s="38"/>
      <c r="R189" s="38"/>
    </row>
    <row r="190" ht="33" spans="1:18">
      <c r="A190" s="38"/>
      <c r="B190" s="39" t="s">
        <v>38</v>
      </c>
      <c r="C190" s="62" t="s">
        <v>1485</v>
      </c>
      <c r="D190" s="40" t="s">
        <v>1528</v>
      </c>
      <c r="E190" s="39" t="s">
        <v>56</v>
      </c>
      <c r="F190" s="48" t="s">
        <v>1526</v>
      </c>
      <c r="G190" s="53" t="s">
        <v>1516</v>
      </c>
      <c r="H190" s="48" t="s">
        <v>1517</v>
      </c>
      <c r="I190" s="38" t="s">
        <v>113</v>
      </c>
      <c r="J190" s="38"/>
      <c r="K190" s="38"/>
      <c r="L190" s="38"/>
      <c r="M190" s="38"/>
      <c r="N190" s="38"/>
      <c r="O190" s="38"/>
      <c r="P190" s="38"/>
      <c r="Q190" s="38"/>
      <c r="R190" s="38"/>
    </row>
    <row r="191" ht="49.5" spans="1:18">
      <c r="A191" s="38"/>
      <c r="B191" s="39" t="s">
        <v>38</v>
      </c>
      <c r="C191" s="62" t="s">
        <v>1485</v>
      </c>
      <c r="D191" s="40" t="s">
        <v>1529</v>
      </c>
      <c r="E191" s="39" t="s">
        <v>282</v>
      </c>
      <c r="F191" s="48" t="s">
        <v>1526</v>
      </c>
      <c r="G191" s="53" t="s">
        <v>1477</v>
      </c>
      <c r="H191" s="48" t="s">
        <v>1530</v>
      </c>
      <c r="I191" s="38" t="s">
        <v>113</v>
      </c>
      <c r="J191" s="38"/>
      <c r="K191" s="38"/>
      <c r="L191" s="38"/>
      <c r="M191" s="38"/>
      <c r="N191" s="38"/>
      <c r="O191" s="38"/>
      <c r="P191" s="38"/>
      <c r="Q191" s="38"/>
      <c r="R191" s="38"/>
    </row>
    <row r="192" ht="49.5" spans="1:18">
      <c r="A192" s="38"/>
      <c r="B192" s="39" t="s">
        <v>38</v>
      </c>
      <c r="C192" s="62" t="s">
        <v>1485</v>
      </c>
      <c r="D192" s="40" t="s">
        <v>1531</v>
      </c>
      <c r="E192" s="39" t="s">
        <v>282</v>
      </c>
      <c r="F192" s="48" t="s">
        <v>1526</v>
      </c>
      <c r="G192" s="53" t="s">
        <v>1516</v>
      </c>
      <c r="H192" s="48" t="s">
        <v>1522</v>
      </c>
      <c r="I192" s="38" t="s">
        <v>113</v>
      </c>
      <c r="J192" s="38"/>
      <c r="K192" s="38"/>
      <c r="L192" s="38"/>
      <c r="M192" s="38"/>
      <c r="N192" s="38"/>
      <c r="O192" s="38"/>
      <c r="P192" s="38"/>
      <c r="Q192" s="38"/>
      <c r="R192" s="38"/>
    </row>
    <row r="193" ht="82.5" spans="1:18">
      <c r="A193" s="70"/>
      <c r="B193" s="71" t="s">
        <v>38</v>
      </c>
      <c r="C193" s="72" t="s">
        <v>1532</v>
      </c>
      <c r="D193" s="73" t="s">
        <v>1533</v>
      </c>
      <c r="E193" s="82" t="s">
        <v>56</v>
      </c>
      <c r="F193" s="83" t="s">
        <v>1534</v>
      </c>
      <c r="G193" s="84" t="s">
        <v>1535</v>
      </c>
      <c r="H193" s="85" t="s">
        <v>1536</v>
      </c>
      <c r="I193" s="38" t="s">
        <v>113</v>
      </c>
      <c r="J193" s="70"/>
      <c r="K193" s="70"/>
      <c r="L193" s="70"/>
      <c r="M193" s="70"/>
      <c r="N193" s="70"/>
      <c r="O193" s="70"/>
      <c r="P193" s="70"/>
      <c r="Q193" s="70"/>
      <c r="R193" s="70"/>
    </row>
    <row r="194" ht="82.5" spans="1:18">
      <c r="A194" s="74"/>
      <c r="B194" s="71" t="s">
        <v>38</v>
      </c>
      <c r="C194" s="75" t="s">
        <v>1537</v>
      </c>
      <c r="D194" s="76" t="s">
        <v>1533</v>
      </c>
      <c r="E194" s="86" t="s">
        <v>56</v>
      </c>
      <c r="F194" s="83" t="s">
        <v>1534</v>
      </c>
      <c r="G194" s="87" t="s">
        <v>1538</v>
      </c>
      <c r="H194" s="88" t="s">
        <v>1539</v>
      </c>
      <c r="I194" s="38" t="s">
        <v>113</v>
      </c>
      <c r="J194" s="74"/>
      <c r="K194" s="74"/>
      <c r="L194" s="74"/>
      <c r="M194" s="74"/>
      <c r="N194" s="74"/>
      <c r="O194" s="74"/>
      <c r="P194" s="74"/>
      <c r="Q194" s="74"/>
      <c r="R194" s="74"/>
    </row>
    <row r="195" spans="1:18">
      <c r="A195" s="74"/>
      <c r="B195" s="77" t="s">
        <v>38</v>
      </c>
      <c r="C195" s="78" t="s">
        <v>1540</v>
      </c>
      <c r="D195" s="79" t="s">
        <v>1541</v>
      </c>
      <c r="E195" s="82" t="s">
        <v>230</v>
      </c>
      <c r="F195" s="89" t="s">
        <v>601</v>
      </c>
      <c r="G195" s="79" t="s">
        <v>1542</v>
      </c>
      <c r="H195" s="9" t="s">
        <v>1543</v>
      </c>
      <c r="I195" s="38" t="s">
        <v>113</v>
      </c>
      <c r="J195" s="74"/>
      <c r="K195" s="74"/>
      <c r="L195" s="74"/>
      <c r="M195" s="74"/>
      <c r="N195" s="74"/>
      <c r="O195" s="74"/>
      <c r="P195" s="74"/>
      <c r="Q195" s="74"/>
      <c r="R195" s="74"/>
    </row>
    <row r="196" ht="66" spans="1:18">
      <c r="A196" s="74"/>
      <c r="B196" s="77" t="s">
        <v>38</v>
      </c>
      <c r="C196" s="78" t="s">
        <v>1544</v>
      </c>
      <c r="D196" s="80" t="s">
        <v>1545</v>
      </c>
      <c r="E196" s="90" t="s">
        <v>230</v>
      </c>
      <c r="F196" s="91" t="s">
        <v>601</v>
      </c>
      <c r="G196" s="80" t="s">
        <v>1546</v>
      </c>
      <c r="H196" s="9" t="s">
        <v>1547</v>
      </c>
      <c r="I196" s="38" t="s">
        <v>113</v>
      </c>
      <c r="J196" s="74"/>
      <c r="K196" s="74"/>
      <c r="L196" s="74"/>
      <c r="M196" s="74"/>
      <c r="N196" s="74"/>
      <c r="O196" s="74"/>
      <c r="P196" s="74"/>
      <c r="Q196" s="74"/>
      <c r="R196" s="74"/>
    </row>
    <row r="197" ht="66" spans="1:18">
      <c r="A197" s="74"/>
      <c r="B197" s="81" t="s">
        <v>38</v>
      </c>
      <c r="C197" s="78" t="s">
        <v>1548</v>
      </c>
      <c r="D197" s="80" t="s">
        <v>1549</v>
      </c>
      <c r="E197" s="90" t="s">
        <v>230</v>
      </c>
      <c r="F197" s="91" t="s">
        <v>601</v>
      </c>
      <c r="G197" s="80" t="s">
        <v>1550</v>
      </c>
      <c r="H197" s="9" t="s">
        <v>1551</v>
      </c>
      <c r="I197" s="38" t="s">
        <v>113</v>
      </c>
      <c r="J197" s="74"/>
      <c r="K197" s="74"/>
      <c r="L197" s="74"/>
      <c r="M197" s="74"/>
      <c r="N197" s="74"/>
      <c r="O197" s="74"/>
      <c r="P197" s="74"/>
      <c r="Q197" s="74"/>
      <c r="R197" s="74"/>
    </row>
  </sheetData>
  <sheetProtection formatCells="0" insertHyperlinks="0" autoFilter="0"/>
  <autoFilter ref="A1:R197">
    <extLst/>
  </autoFilter>
  <dataValidations count="1">
    <dataValidation type="list" allowBlank="1" showInputMessage="1" showErrorMessage="1" sqref="I2:I1048576">
      <formula1>"PASS,FAIL,BLOCK,NT"</formula1>
    </dataValidation>
  </dataValidations>
  <pageMargins left="0.7" right="0.7" top="0.75" bottom="0.75" header="0.3" footer="0.3"/>
  <headerFooter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96"/>
  <sheetViews>
    <sheetView tabSelected="1" topLeftCell="C110" workbookViewId="0">
      <selection activeCell="D21" sqref="D21:F30"/>
    </sheetView>
  </sheetViews>
  <sheetFormatPr defaultColWidth="12.25" defaultRowHeight="30" customHeight="1"/>
  <cols>
    <col min="1" max="1" width="8.75" style="1" customWidth="1"/>
    <col min="2" max="2" width="8.25" style="1" customWidth="1"/>
    <col min="3" max="3" width="9.25" style="1" customWidth="1"/>
    <col min="4" max="4" width="24.125" style="1" customWidth="1"/>
    <col min="5" max="5" width="7.375" style="1" customWidth="1"/>
    <col min="6" max="6" width="26.375" style="1" customWidth="1"/>
    <col min="7" max="7" width="20.125" style="1" customWidth="1"/>
    <col min="8" max="8" width="14.5" style="1" customWidth="1"/>
    <col min="9" max="9" width="10.5" style="1" customWidth="1"/>
    <col min="10" max="10" width="27.125" style="1" customWidth="1"/>
    <col min="11" max="11" width="15.75" style="1" customWidth="1"/>
    <col min="12" max="12" width="14" style="1" customWidth="1"/>
    <col min="13" max="16" width="11.375" style="1" customWidth="1"/>
    <col min="17" max="17" width="9.625" style="1" customWidth="1"/>
    <col min="18" max="18" width="14" style="1" customWidth="1"/>
    <col min="19" max="19" width="11.375" style="1" customWidth="1"/>
    <col min="20" max="20" width="10.5" style="1" customWidth="1"/>
    <col min="21" max="16384" width="12.25" style="1"/>
  </cols>
  <sheetData>
    <row r="1" s="1" customFormat="1" customHeight="1" spans="1:20">
      <c r="A1" s="2" t="s">
        <v>395</v>
      </c>
      <c r="B1" s="2" t="s">
        <v>92</v>
      </c>
      <c r="C1" s="2" t="s">
        <v>1552</v>
      </c>
      <c r="D1" s="2" t="s">
        <v>48</v>
      </c>
      <c r="E1" s="12" t="s">
        <v>97</v>
      </c>
      <c r="F1" s="2" t="s">
        <v>94</v>
      </c>
      <c r="G1" s="2" t="s">
        <v>95</v>
      </c>
      <c r="H1" s="2" t="s">
        <v>96</v>
      </c>
      <c r="I1" s="17" t="s">
        <v>100</v>
      </c>
      <c r="J1" s="17" t="s">
        <v>398</v>
      </c>
      <c r="K1" s="18" t="s">
        <v>101</v>
      </c>
      <c r="L1" s="18" t="s">
        <v>399</v>
      </c>
      <c r="M1" s="18" t="s">
        <v>400</v>
      </c>
      <c r="N1" s="18" t="s">
        <v>401</v>
      </c>
      <c r="O1" s="17" t="s">
        <v>402</v>
      </c>
      <c r="P1" s="17" t="s">
        <v>103</v>
      </c>
      <c r="Q1" s="17" t="s">
        <v>104</v>
      </c>
      <c r="R1" s="17" t="s">
        <v>102</v>
      </c>
      <c r="S1" s="17" t="s">
        <v>237</v>
      </c>
      <c r="T1" s="22"/>
    </row>
    <row r="2" s="1" customFormat="1" customHeight="1" spans="1:20">
      <c r="A2" s="3" t="s">
        <v>1553</v>
      </c>
      <c r="B2" s="4" t="s">
        <v>40</v>
      </c>
      <c r="C2" s="4" t="s">
        <v>1554</v>
      </c>
      <c r="D2" s="3"/>
      <c r="E2" s="1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22"/>
    </row>
    <row r="3" s="1" customFormat="1" customHeight="1" spans="1:20">
      <c r="A3" s="5" t="s">
        <v>1555</v>
      </c>
      <c r="B3" s="5"/>
      <c r="C3" s="5"/>
      <c r="D3" s="6" t="s">
        <v>1556</v>
      </c>
      <c r="E3" s="14" t="s">
        <v>230</v>
      </c>
      <c r="F3" s="9" t="s">
        <v>1557</v>
      </c>
      <c r="G3" s="9" t="s">
        <v>1558</v>
      </c>
      <c r="H3" s="9" t="s">
        <v>1559</v>
      </c>
      <c r="I3" s="19" t="s">
        <v>113</v>
      </c>
      <c r="J3" s="5"/>
      <c r="K3" s="5"/>
      <c r="L3" s="5"/>
      <c r="M3" s="5"/>
      <c r="N3" s="5"/>
      <c r="O3" s="5"/>
      <c r="P3" s="21"/>
      <c r="Q3" s="5"/>
      <c r="R3" s="5"/>
      <c r="S3" s="5"/>
      <c r="T3" s="22"/>
    </row>
    <row r="4" s="1" customFormat="1" customHeight="1" spans="1:20">
      <c r="A4" s="5" t="s">
        <v>1555</v>
      </c>
      <c r="B4" s="5"/>
      <c r="C4" s="5"/>
      <c r="D4" s="6" t="s">
        <v>1560</v>
      </c>
      <c r="E4" s="14" t="s">
        <v>282</v>
      </c>
      <c r="F4" s="9" t="s">
        <v>1561</v>
      </c>
      <c r="G4" s="9" t="s">
        <v>1558</v>
      </c>
      <c r="H4" s="9" t="s">
        <v>1562</v>
      </c>
      <c r="I4" s="19"/>
      <c r="J4" s="5"/>
      <c r="K4" s="5"/>
      <c r="L4" s="5"/>
      <c r="M4" s="5"/>
      <c r="N4" s="5"/>
      <c r="O4" s="5"/>
      <c r="P4" s="5"/>
      <c r="Q4" s="5"/>
      <c r="R4" s="5"/>
      <c r="S4" s="5"/>
      <c r="T4" s="22"/>
    </row>
    <row r="5" s="1" customFormat="1" customHeight="1" spans="1:20">
      <c r="A5" s="3" t="s">
        <v>1553</v>
      </c>
      <c r="B5" s="3"/>
      <c r="C5" s="4" t="s">
        <v>1563</v>
      </c>
      <c r="D5" s="3"/>
      <c r="E5" s="1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22"/>
    </row>
    <row r="6" s="1" customFormat="1" customHeight="1" spans="1:20">
      <c r="A6" s="5" t="s">
        <v>1555</v>
      </c>
      <c r="B6" s="5"/>
      <c r="C6" s="5"/>
      <c r="D6" s="6" t="s">
        <v>1564</v>
      </c>
      <c r="E6" s="14" t="s">
        <v>230</v>
      </c>
      <c r="F6" s="9" t="s">
        <v>1561</v>
      </c>
      <c r="G6" s="9" t="s">
        <v>1565</v>
      </c>
      <c r="H6" s="9" t="s">
        <v>1566</v>
      </c>
      <c r="I6" s="19" t="s">
        <v>113</v>
      </c>
      <c r="J6" s="5"/>
      <c r="K6" s="5"/>
      <c r="L6" s="5"/>
      <c r="M6" s="5"/>
      <c r="N6" s="5"/>
      <c r="O6" s="5"/>
      <c r="P6" s="21"/>
      <c r="Q6" s="5"/>
      <c r="R6" s="5"/>
      <c r="S6" s="5"/>
      <c r="T6" s="22"/>
    </row>
    <row r="7" s="1" customFormat="1" customHeight="1" spans="1:20">
      <c r="A7" s="5" t="s">
        <v>1555</v>
      </c>
      <c r="B7" s="5"/>
      <c r="C7" s="5"/>
      <c r="D7" s="6" t="s">
        <v>1567</v>
      </c>
      <c r="E7" s="14" t="s">
        <v>230</v>
      </c>
      <c r="F7" s="5" t="s">
        <v>1568</v>
      </c>
      <c r="G7" s="9" t="s">
        <v>1569</v>
      </c>
      <c r="H7" s="9" t="s">
        <v>1570</v>
      </c>
      <c r="I7" s="19" t="s">
        <v>113</v>
      </c>
      <c r="J7" s="5"/>
      <c r="K7" s="5"/>
      <c r="L7" s="5"/>
      <c r="M7" s="5"/>
      <c r="N7" s="5"/>
      <c r="O7" s="5"/>
      <c r="P7" s="21"/>
      <c r="Q7" s="5"/>
      <c r="R7" s="5"/>
      <c r="S7" s="5"/>
      <c r="T7" s="22"/>
    </row>
    <row r="8" s="1" customFormat="1" customHeight="1" spans="1:20">
      <c r="A8" s="5" t="s">
        <v>1555</v>
      </c>
      <c r="B8" s="5"/>
      <c r="C8" s="5"/>
      <c r="D8" s="6" t="s">
        <v>1571</v>
      </c>
      <c r="E8" s="14" t="s">
        <v>56</v>
      </c>
      <c r="F8" s="5" t="s">
        <v>1568</v>
      </c>
      <c r="G8" s="9" t="s">
        <v>1572</v>
      </c>
      <c r="H8" s="9" t="s">
        <v>1573</v>
      </c>
      <c r="I8" s="19"/>
      <c r="J8" s="9"/>
      <c r="K8" s="5"/>
      <c r="L8" s="5"/>
      <c r="M8" s="5"/>
      <c r="N8" s="5"/>
      <c r="O8" s="5"/>
      <c r="P8" s="21"/>
      <c r="Q8" s="5"/>
      <c r="R8" s="5"/>
      <c r="S8" s="5"/>
      <c r="T8" s="22"/>
    </row>
    <row r="9" s="1" customFormat="1" customHeight="1" spans="1:20">
      <c r="A9" s="5" t="s">
        <v>1555</v>
      </c>
      <c r="B9" s="5"/>
      <c r="C9" s="5"/>
      <c r="D9" s="6" t="s">
        <v>1574</v>
      </c>
      <c r="E9" s="14" t="s">
        <v>56</v>
      </c>
      <c r="F9" s="5" t="s">
        <v>1568</v>
      </c>
      <c r="G9" s="9" t="s">
        <v>1575</v>
      </c>
      <c r="H9" s="9" t="s">
        <v>1576</v>
      </c>
      <c r="I9" s="19"/>
      <c r="J9" s="9"/>
      <c r="K9" s="5"/>
      <c r="L9" s="5"/>
      <c r="M9" s="5"/>
      <c r="N9" s="5"/>
      <c r="O9" s="5"/>
      <c r="P9" s="21"/>
      <c r="Q9" s="5"/>
      <c r="R9" s="5"/>
      <c r="S9" s="5"/>
      <c r="T9" s="22"/>
    </row>
    <row r="10" s="1" customFormat="1" customHeight="1" spans="1:20">
      <c r="A10" s="3" t="s">
        <v>1553</v>
      </c>
      <c r="B10" s="3"/>
      <c r="C10" s="4" t="s">
        <v>1577</v>
      </c>
      <c r="D10" s="3"/>
      <c r="E10" s="1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22"/>
    </row>
    <row r="11" s="1" customFormat="1" customHeight="1" spans="1:20">
      <c r="A11" s="7" t="s">
        <v>1578</v>
      </c>
      <c r="B11" s="7"/>
      <c r="C11" s="8" t="s">
        <v>1579</v>
      </c>
      <c r="D11" s="7"/>
      <c r="E11" s="15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22"/>
    </row>
    <row r="12" s="1" customFormat="1" customHeight="1" spans="1:20">
      <c r="A12" s="9" t="s">
        <v>1578</v>
      </c>
      <c r="B12" s="5"/>
      <c r="C12" s="10"/>
      <c r="D12" s="6" t="s">
        <v>1580</v>
      </c>
      <c r="E12" s="14" t="s">
        <v>282</v>
      </c>
      <c r="F12" s="5" t="s">
        <v>1568</v>
      </c>
      <c r="G12" s="9" t="s">
        <v>1581</v>
      </c>
      <c r="H12" s="9" t="s">
        <v>1582</v>
      </c>
      <c r="I12" s="19"/>
      <c r="J12" s="5"/>
      <c r="K12" s="5"/>
      <c r="L12" s="5"/>
      <c r="M12" s="5"/>
      <c r="N12" s="5"/>
      <c r="O12" s="5"/>
      <c r="P12" s="5"/>
      <c r="Q12" s="5"/>
      <c r="R12" s="5"/>
      <c r="S12" s="5"/>
      <c r="T12" s="22"/>
    </row>
    <row r="13" s="1" customFormat="1" customHeight="1" spans="1:20">
      <c r="A13" s="9" t="s">
        <v>1578</v>
      </c>
      <c r="B13" s="5"/>
      <c r="C13" s="10"/>
      <c r="D13" s="6" t="s">
        <v>1583</v>
      </c>
      <c r="E13" s="16" t="s">
        <v>110</v>
      </c>
      <c r="F13" s="5" t="s">
        <v>1568</v>
      </c>
      <c r="G13" s="9" t="s">
        <v>1584</v>
      </c>
      <c r="H13" s="9" t="s">
        <v>1585</v>
      </c>
      <c r="I13" s="19" t="s">
        <v>113</v>
      </c>
      <c r="J13" s="5"/>
      <c r="K13" s="5"/>
      <c r="L13" s="5"/>
      <c r="M13" s="5"/>
      <c r="N13" s="5"/>
      <c r="O13" s="5"/>
      <c r="P13" s="5"/>
      <c r="Q13" s="5"/>
      <c r="R13" s="5"/>
      <c r="S13" s="5"/>
      <c r="T13" s="22"/>
    </row>
    <row r="14" s="1" customFormat="1" customHeight="1" spans="1:20">
      <c r="A14" s="9"/>
      <c r="B14" s="5"/>
      <c r="C14" s="10"/>
      <c r="D14" s="6" t="s">
        <v>1586</v>
      </c>
      <c r="E14" s="16" t="s">
        <v>230</v>
      </c>
      <c r="F14" s="5" t="s">
        <v>1568</v>
      </c>
      <c r="G14" s="9" t="s">
        <v>1587</v>
      </c>
      <c r="H14" s="9" t="s">
        <v>1588</v>
      </c>
      <c r="I14" s="19" t="s">
        <v>244</v>
      </c>
      <c r="J14" s="9" t="s">
        <v>1589</v>
      </c>
      <c r="K14" s="5"/>
      <c r="L14" s="5"/>
      <c r="M14" s="5"/>
      <c r="N14" s="5"/>
      <c r="O14" s="5"/>
      <c r="P14" s="5"/>
      <c r="Q14" s="5"/>
      <c r="R14" s="5"/>
      <c r="S14" s="5"/>
      <c r="T14" s="22"/>
    </row>
    <row r="15" s="1" customFormat="1" customHeight="1" spans="1:20">
      <c r="A15" s="9" t="s">
        <v>1578</v>
      </c>
      <c r="B15" s="5"/>
      <c r="C15" s="5"/>
      <c r="D15" s="6" t="s">
        <v>1590</v>
      </c>
      <c r="E15" s="16" t="s">
        <v>230</v>
      </c>
      <c r="F15" s="5" t="s">
        <v>1568</v>
      </c>
      <c r="G15" s="9" t="s">
        <v>1591</v>
      </c>
      <c r="H15" s="9" t="s">
        <v>1592</v>
      </c>
      <c r="I15" s="19" t="s">
        <v>113</v>
      </c>
      <c r="J15" s="5"/>
      <c r="K15" s="5"/>
      <c r="L15" s="5"/>
      <c r="M15" s="5"/>
      <c r="N15" s="5"/>
      <c r="O15" s="5"/>
      <c r="P15" s="5"/>
      <c r="Q15" s="5"/>
      <c r="R15" s="5"/>
      <c r="S15" s="5"/>
      <c r="T15" s="22"/>
    </row>
    <row r="16" s="1" customFormat="1" customHeight="1" spans="1:20">
      <c r="A16" s="9" t="s">
        <v>1578</v>
      </c>
      <c r="B16" s="5"/>
      <c r="C16" s="5"/>
      <c r="D16" s="6" t="s">
        <v>1593</v>
      </c>
      <c r="E16" s="14" t="s">
        <v>230</v>
      </c>
      <c r="F16" s="5" t="s">
        <v>1568</v>
      </c>
      <c r="G16" s="9" t="s">
        <v>1594</v>
      </c>
      <c r="H16" s="9" t="s">
        <v>1595</v>
      </c>
      <c r="I16" s="19" t="s">
        <v>244</v>
      </c>
      <c r="J16" s="9" t="s">
        <v>1596</v>
      </c>
      <c r="K16" s="5"/>
      <c r="L16" s="5"/>
      <c r="M16" s="5"/>
      <c r="N16" s="5"/>
      <c r="O16" s="5"/>
      <c r="P16" s="5"/>
      <c r="Q16" s="5"/>
      <c r="R16" s="5"/>
      <c r="S16" s="5"/>
      <c r="T16" s="22"/>
    </row>
    <row r="17" s="1" customFormat="1" customHeight="1" spans="1:20">
      <c r="A17" s="9" t="s">
        <v>1578</v>
      </c>
      <c r="B17" s="5"/>
      <c r="C17" s="5"/>
      <c r="D17" s="6" t="s">
        <v>1597</v>
      </c>
      <c r="E17" s="14" t="s">
        <v>230</v>
      </c>
      <c r="F17" s="5" t="s">
        <v>1568</v>
      </c>
      <c r="G17" s="9" t="s">
        <v>1598</v>
      </c>
      <c r="H17" s="9" t="s">
        <v>1599</v>
      </c>
      <c r="I17" s="19" t="s">
        <v>244</v>
      </c>
      <c r="J17" s="9" t="s">
        <v>1600</v>
      </c>
      <c r="K17" s="5"/>
      <c r="L17" s="5"/>
      <c r="M17" s="5"/>
      <c r="N17" s="5"/>
      <c r="O17" s="5"/>
      <c r="P17" s="5"/>
      <c r="Q17" s="5"/>
      <c r="R17" s="5"/>
      <c r="S17" s="5"/>
      <c r="T17" s="22"/>
    </row>
    <row r="18" s="1" customFormat="1" customHeight="1" spans="1:20">
      <c r="A18" s="9" t="s">
        <v>1578</v>
      </c>
      <c r="B18" s="5"/>
      <c r="C18" s="5"/>
      <c r="D18" s="6" t="s">
        <v>1601</v>
      </c>
      <c r="E18" s="14" t="s">
        <v>282</v>
      </c>
      <c r="F18" s="5" t="s">
        <v>1568</v>
      </c>
      <c r="G18" s="9" t="s">
        <v>1602</v>
      </c>
      <c r="H18" s="9" t="s">
        <v>1603</v>
      </c>
      <c r="I18" s="19"/>
      <c r="J18" s="5"/>
      <c r="K18" s="5"/>
      <c r="L18" s="5"/>
      <c r="M18" s="5"/>
      <c r="N18" s="5"/>
      <c r="O18" s="5"/>
      <c r="P18" s="21"/>
      <c r="Q18" s="5"/>
      <c r="R18" s="5"/>
      <c r="S18" s="5"/>
      <c r="T18" s="22"/>
    </row>
    <row r="19" s="1" customFormat="1" ht="109.5" customHeight="1" spans="1:20">
      <c r="A19" s="9" t="s">
        <v>1578</v>
      </c>
      <c r="B19" s="5"/>
      <c r="C19" s="5"/>
      <c r="D19" s="6" t="s">
        <v>1604</v>
      </c>
      <c r="E19" s="14" t="s">
        <v>56</v>
      </c>
      <c r="F19" s="9" t="s">
        <v>1561</v>
      </c>
      <c r="G19" s="9" t="s">
        <v>1605</v>
      </c>
      <c r="H19" s="9" t="s">
        <v>1606</v>
      </c>
      <c r="I19" s="19"/>
      <c r="J19" s="5"/>
      <c r="K19" s="5"/>
      <c r="L19" s="5"/>
      <c r="M19" s="5"/>
      <c r="N19" s="5"/>
      <c r="O19" s="5"/>
      <c r="P19" s="21"/>
      <c r="Q19" s="5"/>
      <c r="R19" s="5"/>
      <c r="S19" s="5"/>
      <c r="T19" s="22"/>
    </row>
    <row r="20" s="1" customFormat="1" ht="77.65" customHeight="1" spans="1:20">
      <c r="A20" s="9" t="s">
        <v>1578</v>
      </c>
      <c r="B20" s="5"/>
      <c r="C20" s="5"/>
      <c r="D20" s="6" t="s">
        <v>1607</v>
      </c>
      <c r="E20" s="14" t="s">
        <v>56</v>
      </c>
      <c r="F20" s="9" t="s">
        <v>1561</v>
      </c>
      <c r="G20" s="9" t="s">
        <v>1608</v>
      </c>
      <c r="H20" s="9" t="s">
        <v>1609</v>
      </c>
      <c r="I20" s="19"/>
      <c r="J20" s="5"/>
      <c r="K20" s="5"/>
      <c r="L20" s="5"/>
      <c r="M20" s="5"/>
      <c r="N20" s="5"/>
      <c r="O20" s="5"/>
      <c r="P20" s="21"/>
      <c r="Q20" s="5"/>
      <c r="R20" s="5"/>
      <c r="S20" s="5"/>
      <c r="T20" s="22"/>
    </row>
    <row r="21" s="1" customFormat="1" ht="114.85" customHeight="1" spans="1:20">
      <c r="A21" s="9" t="s">
        <v>1578</v>
      </c>
      <c r="B21" s="5"/>
      <c r="C21" s="5"/>
      <c r="D21" s="6" t="s">
        <v>1610</v>
      </c>
      <c r="E21" s="14" t="s">
        <v>230</v>
      </c>
      <c r="F21" s="9" t="s">
        <v>1561</v>
      </c>
      <c r="G21" s="9" t="s">
        <v>1611</v>
      </c>
      <c r="H21" s="9" t="s">
        <v>1612</v>
      </c>
      <c r="I21" s="19" t="s">
        <v>244</v>
      </c>
      <c r="J21" s="9" t="s">
        <v>1613</v>
      </c>
      <c r="K21" s="9"/>
      <c r="L21" s="5"/>
      <c r="M21" s="5"/>
      <c r="N21" s="5"/>
      <c r="O21" s="5"/>
      <c r="P21" s="21"/>
      <c r="Q21" s="5"/>
      <c r="R21" s="5"/>
      <c r="S21" s="5"/>
      <c r="T21" s="22"/>
    </row>
    <row r="22" s="1" customFormat="1" customHeight="1" spans="1:20">
      <c r="A22" s="7" t="s">
        <v>1578</v>
      </c>
      <c r="B22" s="7"/>
      <c r="C22" s="8" t="s">
        <v>1614</v>
      </c>
      <c r="D22" s="7"/>
      <c r="E22" s="15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22"/>
    </row>
    <row r="23" s="1" customFormat="1" ht="57" customHeight="1" spans="1:20">
      <c r="A23" s="9" t="s">
        <v>1578</v>
      </c>
      <c r="B23" s="5"/>
      <c r="C23" s="5"/>
      <c r="D23" s="6" t="s">
        <v>1615</v>
      </c>
      <c r="E23" s="14" t="s">
        <v>56</v>
      </c>
      <c r="F23" s="9" t="s">
        <v>1616</v>
      </c>
      <c r="G23" s="9" t="s">
        <v>1617</v>
      </c>
      <c r="H23" s="9" t="s">
        <v>1618</v>
      </c>
      <c r="I23" s="20"/>
      <c r="J23" s="9"/>
      <c r="K23" s="5"/>
      <c r="L23" s="5"/>
      <c r="M23" s="5"/>
      <c r="N23" s="5"/>
      <c r="O23" s="5"/>
      <c r="P23" s="21"/>
      <c r="Q23" s="5"/>
      <c r="R23" s="5"/>
      <c r="S23" s="5"/>
      <c r="T23" s="22"/>
    </row>
    <row r="24" s="1" customFormat="1" ht="57" customHeight="1" spans="1:20">
      <c r="A24" s="9" t="s">
        <v>1578</v>
      </c>
      <c r="B24" s="5"/>
      <c r="C24" s="5"/>
      <c r="D24" s="6" t="s">
        <v>1619</v>
      </c>
      <c r="E24" s="14" t="s">
        <v>230</v>
      </c>
      <c r="F24" s="5" t="s">
        <v>1620</v>
      </c>
      <c r="G24" s="9" t="s">
        <v>1621</v>
      </c>
      <c r="H24" s="9" t="s">
        <v>1622</v>
      </c>
      <c r="I24" s="20" t="s">
        <v>113</v>
      </c>
      <c r="J24" s="5"/>
      <c r="K24" s="5"/>
      <c r="L24" s="5"/>
      <c r="M24" s="5"/>
      <c r="N24" s="5"/>
      <c r="O24" s="5"/>
      <c r="P24" s="21"/>
      <c r="Q24" s="5"/>
      <c r="R24" s="5"/>
      <c r="S24" s="5"/>
      <c r="T24" s="22"/>
    </row>
    <row r="25" s="1" customFormat="1" ht="57" customHeight="1" spans="1:20">
      <c r="A25" s="9" t="s">
        <v>1578</v>
      </c>
      <c r="B25" s="5"/>
      <c r="C25" s="5"/>
      <c r="D25" s="6" t="s">
        <v>1623</v>
      </c>
      <c r="E25" s="14" t="s">
        <v>56</v>
      </c>
      <c r="F25" s="5" t="s">
        <v>1620</v>
      </c>
      <c r="G25" s="9" t="s">
        <v>1624</v>
      </c>
      <c r="H25" s="9" t="s">
        <v>1625</v>
      </c>
      <c r="I25" s="20"/>
      <c r="J25" s="5"/>
      <c r="K25" s="5"/>
      <c r="L25" s="5"/>
      <c r="M25" s="5"/>
      <c r="N25" s="5"/>
      <c r="O25" s="5"/>
      <c r="P25" s="21"/>
      <c r="Q25" s="5"/>
      <c r="R25" s="5"/>
      <c r="S25" s="5"/>
      <c r="T25" s="22"/>
    </row>
    <row r="26" s="1" customFormat="1" ht="57" customHeight="1" spans="1:20">
      <c r="A26" s="9" t="s">
        <v>1578</v>
      </c>
      <c r="B26" s="5"/>
      <c r="C26" s="5"/>
      <c r="D26" s="6" t="s">
        <v>1626</v>
      </c>
      <c r="E26" s="14" t="s">
        <v>56</v>
      </c>
      <c r="F26" s="9" t="s">
        <v>1627</v>
      </c>
      <c r="G26" s="9" t="s">
        <v>1621</v>
      </c>
      <c r="H26" s="9" t="s">
        <v>1628</v>
      </c>
      <c r="I26" s="20"/>
      <c r="J26" s="5"/>
      <c r="K26" s="5"/>
      <c r="L26" s="5"/>
      <c r="M26" s="5"/>
      <c r="N26" s="5"/>
      <c r="O26" s="5"/>
      <c r="P26" s="21"/>
      <c r="Q26" s="5"/>
      <c r="R26" s="5"/>
      <c r="S26" s="5"/>
      <c r="T26" s="22"/>
    </row>
    <row r="27" s="1" customFormat="1" ht="57" customHeight="1" spans="1:20">
      <c r="A27" s="9" t="s">
        <v>1578</v>
      </c>
      <c r="B27" s="5"/>
      <c r="C27" s="5"/>
      <c r="D27" s="6" t="s">
        <v>1629</v>
      </c>
      <c r="E27" s="14" t="s">
        <v>56</v>
      </c>
      <c r="F27" s="9" t="s">
        <v>1627</v>
      </c>
      <c r="G27" s="9" t="s">
        <v>1624</v>
      </c>
      <c r="H27" s="9" t="s">
        <v>1630</v>
      </c>
      <c r="I27" s="20"/>
      <c r="J27" s="9" t="s">
        <v>1631</v>
      </c>
      <c r="K27" s="5"/>
      <c r="L27" s="5"/>
      <c r="M27" s="5"/>
      <c r="N27" s="5"/>
      <c r="O27" s="5"/>
      <c r="P27" s="21"/>
      <c r="Q27" s="5"/>
      <c r="R27" s="5"/>
      <c r="S27" s="5"/>
      <c r="T27" s="22"/>
    </row>
    <row r="28" s="1" customFormat="1" ht="57" customHeight="1" spans="1:20">
      <c r="A28" s="9" t="s">
        <v>1578</v>
      </c>
      <c r="B28" s="5"/>
      <c r="C28" s="5"/>
      <c r="D28" s="6" t="s">
        <v>1632</v>
      </c>
      <c r="E28" s="14" t="s">
        <v>230</v>
      </c>
      <c r="F28" s="9" t="s">
        <v>1633</v>
      </c>
      <c r="G28" s="5" t="s">
        <v>1634</v>
      </c>
      <c r="H28" s="9" t="s">
        <v>1635</v>
      </c>
      <c r="I28" s="20" t="s">
        <v>113</v>
      </c>
      <c r="J28" s="9"/>
      <c r="K28" s="5"/>
      <c r="L28" s="5"/>
      <c r="M28" s="5"/>
      <c r="N28" s="5"/>
      <c r="O28" s="5"/>
      <c r="P28" s="21"/>
      <c r="Q28" s="5"/>
      <c r="R28" s="5"/>
      <c r="S28" s="5"/>
      <c r="T28" s="22"/>
    </row>
    <row r="29" s="1" customFormat="1" ht="57" customHeight="1" spans="1:20">
      <c r="A29" s="9" t="s">
        <v>1578</v>
      </c>
      <c r="B29" s="5"/>
      <c r="C29" s="5"/>
      <c r="D29" s="6" t="s">
        <v>1636</v>
      </c>
      <c r="E29" s="14" t="s">
        <v>56</v>
      </c>
      <c r="F29" s="9" t="s">
        <v>1637</v>
      </c>
      <c r="G29" s="9" t="s">
        <v>1638</v>
      </c>
      <c r="H29" s="5" t="s">
        <v>1639</v>
      </c>
      <c r="I29" s="20"/>
      <c r="J29" s="9"/>
      <c r="K29" s="5"/>
      <c r="L29" s="5"/>
      <c r="M29" s="5"/>
      <c r="N29" s="5"/>
      <c r="O29" s="5"/>
      <c r="P29" s="21"/>
      <c r="Q29" s="5"/>
      <c r="R29" s="5"/>
      <c r="S29" s="5"/>
      <c r="T29" s="22"/>
    </row>
    <row r="30" s="1" customFormat="1" ht="57" customHeight="1" spans="1:20">
      <c r="A30" s="9" t="s">
        <v>1578</v>
      </c>
      <c r="B30" s="5"/>
      <c r="C30" s="5"/>
      <c r="D30" s="6" t="s">
        <v>1640</v>
      </c>
      <c r="E30" s="14" t="s">
        <v>56</v>
      </c>
      <c r="F30" s="9" t="s">
        <v>1641</v>
      </c>
      <c r="G30" s="9" t="s">
        <v>1642</v>
      </c>
      <c r="H30" s="5" t="s">
        <v>1643</v>
      </c>
      <c r="I30" s="20"/>
      <c r="J30" s="9"/>
      <c r="K30" s="5"/>
      <c r="L30" s="5"/>
      <c r="M30" s="5"/>
      <c r="N30" s="5"/>
      <c r="O30" s="5"/>
      <c r="P30" s="21"/>
      <c r="Q30" s="5"/>
      <c r="R30" s="5"/>
      <c r="S30" s="5"/>
      <c r="T30" s="22"/>
    </row>
    <row r="31" s="1" customFormat="1" ht="57" customHeight="1" spans="1:20">
      <c r="A31" s="9" t="s">
        <v>1578</v>
      </c>
      <c r="B31" s="5"/>
      <c r="C31" s="5"/>
      <c r="D31" s="6" t="s">
        <v>1644</v>
      </c>
      <c r="E31" s="14" t="s">
        <v>110</v>
      </c>
      <c r="F31" s="5" t="s">
        <v>1645</v>
      </c>
      <c r="G31" s="5" t="s">
        <v>1634</v>
      </c>
      <c r="H31" s="9" t="s">
        <v>1646</v>
      </c>
      <c r="I31" s="20" t="s">
        <v>113</v>
      </c>
      <c r="J31" s="5"/>
      <c r="K31" s="5"/>
      <c r="L31" s="5"/>
      <c r="M31" s="5"/>
      <c r="N31" s="5"/>
      <c r="O31" s="5"/>
      <c r="P31" s="21"/>
      <c r="Q31" s="5"/>
      <c r="R31" s="5"/>
      <c r="S31" s="5"/>
      <c r="T31" s="22"/>
    </row>
    <row r="32" s="1" customFormat="1" ht="57" customHeight="1" spans="1:20">
      <c r="A32" s="9" t="s">
        <v>1578</v>
      </c>
      <c r="B32" s="5"/>
      <c r="C32" s="5"/>
      <c r="D32" s="6" t="s">
        <v>1647</v>
      </c>
      <c r="E32" s="14" t="s">
        <v>282</v>
      </c>
      <c r="F32" s="5" t="s">
        <v>1645</v>
      </c>
      <c r="G32" s="5" t="s">
        <v>1648</v>
      </c>
      <c r="H32" s="5" t="s">
        <v>1639</v>
      </c>
      <c r="I32" s="20"/>
      <c r="J32" s="5"/>
      <c r="K32" s="5"/>
      <c r="L32" s="5"/>
      <c r="M32" s="5"/>
      <c r="N32" s="5"/>
      <c r="O32" s="5"/>
      <c r="P32" s="21"/>
      <c r="Q32" s="5"/>
      <c r="R32" s="5"/>
      <c r="S32" s="5"/>
      <c r="T32" s="22"/>
    </row>
    <row r="33" s="1" customFormat="1" ht="57" customHeight="1" spans="1:20">
      <c r="A33" s="9" t="s">
        <v>1578</v>
      </c>
      <c r="B33" s="5"/>
      <c r="C33" s="5"/>
      <c r="D33" s="6" t="s">
        <v>1649</v>
      </c>
      <c r="E33" s="14" t="s">
        <v>282</v>
      </c>
      <c r="F33" s="5" t="s">
        <v>1645</v>
      </c>
      <c r="G33" s="5" t="s">
        <v>1650</v>
      </c>
      <c r="H33" s="5" t="s">
        <v>1643</v>
      </c>
      <c r="I33" s="20"/>
      <c r="J33" s="5"/>
      <c r="K33" s="5"/>
      <c r="L33" s="5"/>
      <c r="M33" s="5"/>
      <c r="N33" s="5"/>
      <c r="O33" s="5"/>
      <c r="P33" s="21"/>
      <c r="Q33" s="5"/>
      <c r="R33" s="5"/>
      <c r="S33" s="5"/>
      <c r="T33" s="22"/>
    </row>
    <row r="34" s="1" customFormat="1" ht="57" customHeight="1" spans="1:20">
      <c r="A34" s="9" t="s">
        <v>1578</v>
      </c>
      <c r="B34" s="5"/>
      <c r="C34" s="5"/>
      <c r="D34" s="11" t="s">
        <v>1651</v>
      </c>
      <c r="E34" s="14" t="s">
        <v>110</v>
      </c>
      <c r="F34" s="5" t="s">
        <v>1652</v>
      </c>
      <c r="G34" s="5" t="s">
        <v>1634</v>
      </c>
      <c r="H34" s="9" t="s">
        <v>1653</v>
      </c>
      <c r="I34" s="20" t="s">
        <v>1654</v>
      </c>
      <c r="J34" s="9" t="s">
        <v>1613</v>
      </c>
      <c r="K34" s="9"/>
      <c r="L34" s="5"/>
      <c r="M34" s="5"/>
      <c r="N34" s="5"/>
      <c r="O34" s="5"/>
      <c r="P34" s="21"/>
      <c r="Q34" s="5"/>
      <c r="R34" s="5"/>
      <c r="S34" s="5"/>
      <c r="T34" s="22"/>
    </row>
    <row r="35" s="1" customFormat="1" ht="57" customHeight="1" spans="1:20">
      <c r="A35" s="9" t="s">
        <v>1578</v>
      </c>
      <c r="B35" s="5"/>
      <c r="C35" s="5"/>
      <c r="D35" s="11" t="s">
        <v>1655</v>
      </c>
      <c r="E35" s="14" t="s">
        <v>56</v>
      </c>
      <c r="F35" s="5" t="s">
        <v>1652</v>
      </c>
      <c r="G35" s="5" t="s">
        <v>1648</v>
      </c>
      <c r="H35" s="5" t="s">
        <v>1639</v>
      </c>
      <c r="I35" s="20"/>
      <c r="J35" s="5"/>
      <c r="K35" s="5"/>
      <c r="L35" s="5"/>
      <c r="M35" s="5"/>
      <c r="N35" s="5"/>
      <c r="O35" s="5"/>
      <c r="P35" s="21"/>
      <c r="Q35" s="5"/>
      <c r="R35" s="5"/>
      <c r="S35" s="5"/>
      <c r="T35" s="22"/>
    </row>
    <row r="36" s="1" customFormat="1" ht="57" customHeight="1" spans="1:20">
      <c r="A36" s="9" t="s">
        <v>1578</v>
      </c>
      <c r="B36" s="5"/>
      <c r="C36" s="5"/>
      <c r="D36" s="11" t="s">
        <v>1656</v>
      </c>
      <c r="E36" s="14" t="s">
        <v>56</v>
      </c>
      <c r="F36" s="5" t="s">
        <v>1652</v>
      </c>
      <c r="G36" s="5" t="s">
        <v>1650</v>
      </c>
      <c r="H36" s="5" t="s">
        <v>1643</v>
      </c>
      <c r="I36" s="20"/>
      <c r="J36" s="5"/>
      <c r="K36" s="5"/>
      <c r="L36" s="5"/>
      <c r="M36" s="5"/>
      <c r="N36" s="5"/>
      <c r="O36" s="5"/>
      <c r="P36" s="21"/>
      <c r="Q36" s="5"/>
      <c r="R36" s="5"/>
      <c r="S36" s="5"/>
      <c r="T36" s="22"/>
    </row>
    <row r="37" s="1" customFormat="1" customHeight="1" spans="1:20">
      <c r="A37" s="5"/>
      <c r="B37" s="5"/>
      <c r="C37" s="5"/>
      <c r="D37" s="11" t="s">
        <v>1657</v>
      </c>
      <c r="E37" s="14" t="s">
        <v>230</v>
      </c>
      <c r="F37" s="9" t="s">
        <v>1658</v>
      </c>
      <c r="G37" s="5" t="s">
        <v>1634</v>
      </c>
      <c r="H37" s="9" t="s">
        <v>1659</v>
      </c>
      <c r="I37" s="20" t="s">
        <v>1654</v>
      </c>
      <c r="J37" s="9" t="s">
        <v>1613</v>
      </c>
      <c r="K37" s="5"/>
      <c r="L37" s="5"/>
      <c r="M37" s="5"/>
      <c r="N37" s="5"/>
      <c r="O37" s="5"/>
      <c r="P37" s="5"/>
      <c r="Q37" s="5"/>
      <c r="R37" s="5"/>
      <c r="S37" s="5"/>
      <c r="T37" s="22"/>
    </row>
    <row r="38" s="1" customFormat="1" customHeight="1" spans="1:20">
      <c r="A38" s="5"/>
      <c r="B38" s="5"/>
      <c r="C38" s="5"/>
      <c r="D38" s="11" t="s">
        <v>1660</v>
      </c>
      <c r="E38" s="14" t="s">
        <v>56</v>
      </c>
      <c r="F38" s="9" t="s">
        <v>1658</v>
      </c>
      <c r="G38" s="5" t="s">
        <v>1648</v>
      </c>
      <c r="H38" s="5" t="s">
        <v>1661</v>
      </c>
      <c r="I38" s="20"/>
      <c r="J38" s="5"/>
      <c r="K38" s="5"/>
      <c r="L38" s="5"/>
      <c r="M38" s="5"/>
      <c r="N38" s="5"/>
      <c r="O38" s="5"/>
      <c r="P38" s="5"/>
      <c r="Q38" s="5"/>
      <c r="R38" s="5"/>
      <c r="S38" s="5"/>
      <c r="T38" s="22"/>
    </row>
    <row r="39" s="1" customFormat="1" customHeight="1" spans="1:20">
      <c r="A39" s="5"/>
      <c r="B39" s="5"/>
      <c r="C39" s="5"/>
      <c r="D39" s="11" t="s">
        <v>1662</v>
      </c>
      <c r="E39" s="14" t="s">
        <v>282</v>
      </c>
      <c r="F39" s="9" t="s">
        <v>1658</v>
      </c>
      <c r="G39" s="9" t="s">
        <v>1663</v>
      </c>
      <c r="H39" s="5" t="s">
        <v>1643</v>
      </c>
      <c r="I39" s="20"/>
      <c r="J39" s="5"/>
      <c r="K39" s="5"/>
      <c r="L39" s="5"/>
      <c r="M39" s="5"/>
      <c r="N39" s="5"/>
      <c r="O39" s="5"/>
      <c r="P39" s="5"/>
      <c r="Q39" s="5"/>
      <c r="R39" s="5"/>
      <c r="S39" s="5"/>
      <c r="T39" s="22"/>
    </row>
    <row r="40" s="1" customFormat="1" customHeight="1" spans="1:20">
      <c r="A40" s="5"/>
      <c r="B40" s="5"/>
      <c r="C40" s="5"/>
      <c r="D40" s="6" t="s">
        <v>1664</v>
      </c>
      <c r="E40" s="14" t="s">
        <v>230</v>
      </c>
      <c r="F40" s="9" t="s">
        <v>1665</v>
      </c>
      <c r="G40" s="5" t="s">
        <v>1634</v>
      </c>
      <c r="H40" s="9" t="s">
        <v>1666</v>
      </c>
      <c r="I40" s="20" t="s">
        <v>113</v>
      </c>
      <c r="J40" s="9"/>
      <c r="K40" s="5"/>
      <c r="L40" s="5"/>
      <c r="M40" s="5"/>
      <c r="N40" s="5"/>
      <c r="O40" s="5"/>
      <c r="P40" s="5"/>
      <c r="Q40" s="5"/>
      <c r="R40" s="5"/>
      <c r="S40" s="5"/>
      <c r="T40" s="22"/>
    </row>
    <row r="41" s="1" customFormat="1" customHeight="1" spans="1:20">
      <c r="A41" s="5"/>
      <c r="B41" s="5"/>
      <c r="C41" s="5"/>
      <c r="D41" s="6" t="s">
        <v>1667</v>
      </c>
      <c r="E41" s="14" t="s">
        <v>56</v>
      </c>
      <c r="F41" s="9" t="s">
        <v>1668</v>
      </c>
      <c r="G41" s="9" t="s">
        <v>1638</v>
      </c>
      <c r="H41" s="5" t="s">
        <v>1639</v>
      </c>
      <c r="I41" s="20"/>
      <c r="J41" s="9"/>
      <c r="K41" s="5"/>
      <c r="L41" s="5"/>
      <c r="M41" s="5"/>
      <c r="N41" s="5"/>
      <c r="O41" s="5"/>
      <c r="P41" s="5"/>
      <c r="Q41" s="5"/>
      <c r="R41" s="5"/>
      <c r="S41" s="5"/>
      <c r="T41" s="22"/>
    </row>
    <row r="42" s="1" customFormat="1" customHeight="1" spans="1:20">
      <c r="A42" s="5"/>
      <c r="B42" s="5"/>
      <c r="C42" s="5"/>
      <c r="D42" s="6" t="s">
        <v>1669</v>
      </c>
      <c r="E42" s="14" t="s">
        <v>56</v>
      </c>
      <c r="F42" s="9" t="s">
        <v>1665</v>
      </c>
      <c r="G42" s="9" t="s">
        <v>1642</v>
      </c>
      <c r="H42" s="5" t="s">
        <v>1643</v>
      </c>
      <c r="I42" s="20"/>
      <c r="J42" s="9"/>
      <c r="K42" s="5"/>
      <c r="L42" s="5"/>
      <c r="M42" s="5"/>
      <c r="N42" s="5"/>
      <c r="O42" s="5"/>
      <c r="P42" s="5"/>
      <c r="Q42" s="5"/>
      <c r="R42" s="5"/>
      <c r="S42" s="5"/>
      <c r="T42" s="22"/>
    </row>
    <row r="43" s="1" customFormat="1" customHeight="1" spans="1:20">
      <c r="A43" s="7" t="s">
        <v>1578</v>
      </c>
      <c r="B43" s="7"/>
      <c r="C43" s="8" t="s">
        <v>1670</v>
      </c>
      <c r="D43" s="7"/>
      <c r="E43" s="15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22"/>
    </row>
    <row r="44" s="1" customFormat="1" customHeight="1" spans="1:20">
      <c r="A44" s="5" t="s">
        <v>1555</v>
      </c>
      <c r="B44" s="5"/>
      <c r="C44" s="5"/>
      <c r="D44" s="11" t="s">
        <v>1671</v>
      </c>
      <c r="E44" s="14" t="s">
        <v>110</v>
      </c>
      <c r="F44" s="5" t="s">
        <v>1672</v>
      </c>
      <c r="G44" s="5" t="s">
        <v>1673</v>
      </c>
      <c r="H44" s="9" t="s">
        <v>1674</v>
      </c>
      <c r="I44" s="20" t="s">
        <v>113</v>
      </c>
      <c r="J44" s="9"/>
      <c r="K44" s="5"/>
      <c r="L44" s="5"/>
      <c r="M44" s="5"/>
      <c r="N44" s="5"/>
      <c r="O44" s="5"/>
      <c r="P44" s="21"/>
      <c r="Q44" s="5"/>
      <c r="R44" s="5"/>
      <c r="S44" s="5"/>
      <c r="T44" s="22"/>
    </row>
    <row r="45" s="1" customFormat="1" customHeight="1" spans="1:20">
      <c r="A45" s="5" t="s">
        <v>1555</v>
      </c>
      <c r="B45" s="5"/>
      <c r="C45" s="5"/>
      <c r="D45" s="11" t="s">
        <v>1675</v>
      </c>
      <c r="E45" s="14" t="s">
        <v>230</v>
      </c>
      <c r="F45" s="5" t="s">
        <v>1672</v>
      </c>
      <c r="G45" s="9" t="s">
        <v>1676</v>
      </c>
      <c r="H45" s="9" t="s">
        <v>1677</v>
      </c>
      <c r="I45" s="20" t="s">
        <v>113</v>
      </c>
      <c r="J45" s="9"/>
      <c r="K45" s="5"/>
      <c r="L45" s="5"/>
      <c r="M45" s="5"/>
      <c r="N45" s="5"/>
      <c r="O45" s="5"/>
      <c r="P45" s="21"/>
      <c r="Q45" s="5"/>
      <c r="R45" s="5"/>
      <c r="S45" s="5"/>
      <c r="T45" s="22"/>
    </row>
    <row r="46" s="1" customFormat="1" customHeight="1" spans="1:20">
      <c r="A46" s="5" t="s">
        <v>1555</v>
      </c>
      <c r="B46" s="5"/>
      <c r="C46" s="5"/>
      <c r="D46" s="11" t="s">
        <v>1678</v>
      </c>
      <c r="E46" s="14" t="s">
        <v>56</v>
      </c>
      <c r="F46" s="5" t="s">
        <v>1672</v>
      </c>
      <c r="G46" s="5" t="s">
        <v>1679</v>
      </c>
      <c r="H46" s="5" t="s">
        <v>1680</v>
      </c>
      <c r="I46" s="20"/>
      <c r="J46" s="9"/>
      <c r="K46" s="5"/>
      <c r="L46" s="5"/>
      <c r="M46" s="5"/>
      <c r="N46" s="5"/>
      <c r="O46" s="5"/>
      <c r="P46" s="5"/>
      <c r="Q46" s="5"/>
      <c r="R46" s="5"/>
      <c r="S46" s="5"/>
      <c r="T46" s="22"/>
    </row>
    <row r="47" s="1" customFormat="1" customHeight="1" spans="1:20">
      <c r="A47" s="5" t="s">
        <v>1555</v>
      </c>
      <c r="B47" s="5"/>
      <c r="C47" s="5"/>
      <c r="D47" s="11" t="s">
        <v>1681</v>
      </c>
      <c r="E47" s="14" t="s">
        <v>56</v>
      </c>
      <c r="F47" s="5" t="s">
        <v>1672</v>
      </c>
      <c r="G47" s="5" t="s">
        <v>1682</v>
      </c>
      <c r="H47" s="9" t="s">
        <v>1683</v>
      </c>
      <c r="I47" s="20" t="s">
        <v>113</v>
      </c>
      <c r="J47" s="9"/>
      <c r="K47" s="5"/>
      <c r="L47" s="5"/>
      <c r="M47" s="5"/>
      <c r="N47" s="5"/>
      <c r="O47" s="5"/>
      <c r="P47" s="5"/>
      <c r="Q47" s="5"/>
      <c r="R47" s="5"/>
      <c r="S47" s="5"/>
      <c r="T47" s="22"/>
    </row>
    <row r="48" s="1" customFormat="1" customHeight="1" spans="1:20">
      <c r="A48" s="5" t="s">
        <v>1555</v>
      </c>
      <c r="B48" s="5"/>
      <c r="C48" s="5"/>
      <c r="D48" s="11" t="s">
        <v>1684</v>
      </c>
      <c r="E48" s="14" t="s">
        <v>56</v>
      </c>
      <c r="F48" s="5" t="s">
        <v>1672</v>
      </c>
      <c r="G48" s="9" t="s">
        <v>1685</v>
      </c>
      <c r="H48" s="9" t="s">
        <v>1686</v>
      </c>
      <c r="I48" s="20"/>
      <c r="J48" s="5"/>
      <c r="K48" s="5"/>
      <c r="L48" s="5"/>
      <c r="M48" s="5"/>
      <c r="N48" s="5"/>
      <c r="O48" s="5"/>
      <c r="P48" s="5"/>
      <c r="Q48" s="5"/>
      <c r="R48" s="5"/>
      <c r="S48" s="5"/>
      <c r="T48" s="22"/>
    </row>
    <row r="49" s="1" customFormat="1" customHeight="1" spans="1:20">
      <c r="A49" s="5" t="s">
        <v>1555</v>
      </c>
      <c r="B49" s="5"/>
      <c r="C49" s="5"/>
      <c r="D49" s="11" t="s">
        <v>1687</v>
      </c>
      <c r="E49" s="14" t="s">
        <v>230</v>
      </c>
      <c r="F49" s="5" t="s">
        <v>1672</v>
      </c>
      <c r="G49" s="5" t="s">
        <v>1688</v>
      </c>
      <c r="H49" s="5" t="s">
        <v>1689</v>
      </c>
      <c r="I49" s="20" t="s">
        <v>113</v>
      </c>
      <c r="J49" s="5"/>
      <c r="K49" s="5"/>
      <c r="L49" s="5"/>
      <c r="M49" s="5"/>
      <c r="N49" s="5"/>
      <c r="O49" s="5"/>
      <c r="P49" s="21"/>
      <c r="Q49" s="5"/>
      <c r="R49" s="5"/>
      <c r="S49" s="5"/>
      <c r="T49" s="22"/>
    </row>
    <row r="50" s="1" customFormat="1" customHeight="1" spans="1:20">
      <c r="A50" s="5" t="s">
        <v>1555</v>
      </c>
      <c r="B50" s="5"/>
      <c r="C50" s="5"/>
      <c r="D50" s="11" t="s">
        <v>1690</v>
      </c>
      <c r="E50" s="14" t="s">
        <v>230</v>
      </c>
      <c r="F50" s="5" t="s">
        <v>1691</v>
      </c>
      <c r="G50" s="5" t="s">
        <v>1692</v>
      </c>
      <c r="H50" s="9" t="s">
        <v>1693</v>
      </c>
      <c r="I50" s="20" t="s">
        <v>113</v>
      </c>
      <c r="J50" s="9"/>
      <c r="K50" s="5"/>
      <c r="L50" s="5"/>
      <c r="M50" s="5"/>
      <c r="N50" s="5"/>
      <c r="O50" s="5"/>
      <c r="P50" s="21"/>
      <c r="Q50" s="5"/>
      <c r="R50" s="5"/>
      <c r="S50" s="5"/>
      <c r="T50" s="22"/>
    </row>
    <row r="51" s="1" customFormat="1" customHeight="1" spans="1:20">
      <c r="A51" s="5" t="s">
        <v>1555</v>
      </c>
      <c r="B51" s="5"/>
      <c r="C51" s="5"/>
      <c r="D51" s="11" t="s">
        <v>1694</v>
      </c>
      <c r="E51" s="14" t="s">
        <v>282</v>
      </c>
      <c r="F51" s="5" t="s">
        <v>1691</v>
      </c>
      <c r="G51" s="5" t="s">
        <v>1695</v>
      </c>
      <c r="H51" s="5" t="s">
        <v>1696</v>
      </c>
      <c r="I51" s="20"/>
      <c r="J51" s="9"/>
      <c r="K51" s="5"/>
      <c r="L51" s="5"/>
      <c r="M51" s="5"/>
      <c r="N51" s="5"/>
      <c r="O51" s="5"/>
      <c r="P51" s="5"/>
      <c r="Q51" s="5"/>
      <c r="R51" s="5"/>
      <c r="S51" s="5"/>
      <c r="T51" s="22"/>
    </row>
    <row r="52" s="1" customFormat="1" customHeight="1" spans="1:20">
      <c r="A52" s="5" t="s">
        <v>1555</v>
      </c>
      <c r="B52" s="5"/>
      <c r="C52" s="5"/>
      <c r="D52" s="11" t="s">
        <v>1697</v>
      </c>
      <c r="E52" s="14" t="s">
        <v>282</v>
      </c>
      <c r="F52" s="5" t="s">
        <v>1691</v>
      </c>
      <c r="G52" s="5" t="s">
        <v>1698</v>
      </c>
      <c r="H52" s="5" t="s">
        <v>1689</v>
      </c>
      <c r="I52" s="20"/>
      <c r="J52" s="9"/>
      <c r="K52" s="5"/>
      <c r="L52" s="5"/>
      <c r="M52" s="5"/>
      <c r="N52" s="5"/>
      <c r="O52" s="5"/>
      <c r="P52" s="5"/>
      <c r="Q52" s="5"/>
      <c r="R52" s="5"/>
      <c r="S52" s="5"/>
      <c r="T52" s="22"/>
    </row>
    <row r="53" s="1" customFormat="1" customHeight="1" spans="1:20">
      <c r="A53" s="7" t="s">
        <v>1578</v>
      </c>
      <c r="B53" s="7"/>
      <c r="C53" s="8" t="s">
        <v>1699</v>
      </c>
      <c r="D53" s="7"/>
      <c r="E53" s="15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22"/>
    </row>
    <row r="54" s="1" customFormat="1" customHeight="1" spans="1:20">
      <c r="A54" s="5" t="s">
        <v>1555</v>
      </c>
      <c r="B54" s="5"/>
      <c r="C54" s="5"/>
      <c r="D54" s="11" t="s">
        <v>1700</v>
      </c>
      <c r="E54" s="14" t="s">
        <v>110</v>
      </c>
      <c r="F54" s="5" t="s">
        <v>1701</v>
      </c>
      <c r="G54" s="5" t="s">
        <v>1702</v>
      </c>
      <c r="H54" s="9" t="s">
        <v>1703</v>
      </c>
      <c r="I54" s="20" t="s">
        <v>113</v>
      </c>
      <c r="J54" s="9"/>
      <c r="K54" s="5"/>
      <c r="L54" s="5"/>
      <c r="M54" s="5"/>
      <c r="N54" s="5"/>
      <c r="O54" s="5"/>
      <c r="P54" s="21"/>
      <c r="Q54" s="5"/>
      <c r="R54" s="5"/>
      <c r="S54" s="5"/>
      <c r="T54" s="22"/>
    </row>
    <row r="55" s="1" customFormat="1" customHeight="1" spans="1:20">
      <c r="A55" s="5" t="s">
        <v>1555</v>
      </c>
      <c r="B55" s="5"/>
      <c r="C55" s="5"/>
      <c r="D55" s="11" t="s">
        <v>1704</v>
      </c>
      <c r="E55" s="14" t="s">
        <v>282</v>
      </c>
      <c r="F55" s="5" t="s">
        <v>1705</v>
      </c>
      <c r="G55" s="5" t="s">
        <v>1706</v>
      </c>
      <c r="H55" s="5" t="s">
        <v>1707</v>
      </c>
      <c r="I55" s="20"/>
      <c r="J55" s="9"/>
      <c r="K55" s="5"/>
      <c r="L55" s="5"/>
      <c r="M55" s="5"/>
      <c r="N55" s="5"/>
      <c r="O55" s="5"/>
      <c r="P55" s="5"/>
      <c r="Q55" s="5"/>
      <c r="R55" s="5"/>
      <c r="S55" s="5"/>
      <c r="T55" s="22"/>
    </row>
    <row r="56" s="1" customFormat="1" customHeight="1" spans="1:20">
      <c r="A56" s="5" t="s">
        <v>1555</v>
      </c>
      <c r="B56" s="5"/>
      <c r="C56" s="5"/>
      <c r="D56" s="11" t="s">
        <v>1708</v>
      </c>
      <c r="E56" s="14" t="s">
        <v>230</v>
      </c>
      <c r="F56" s="5" t="s">
        <v>1705</v>
      </c>
      <c r="G56" s="5" t="s">
        <v>1709</v>
      </c>
      <c r="H56" s="5" t="s">
        <v>1710</v>
      </c>
      <c r="I56" s="20" t="s">
        <v>113</v>
      </c>
      <c r="J56" s="9"/>
      <c r="K56" s="5"/>
      <c r="L56" s="5"/>
      <c r="M56" s="5"/>
      <c r="N56" s="5"/>
      <c r="O56" s="5"/>
      <c r="P56" s="21"/>
      <c r="Q56" s="5"/>
      <c r="R56" s="5"/>
      <c r="S56" s="5"/>
      <c r="T56" s="22"/>
    </row>
    <row r="57" s="1" customFormat="1" customHeight="1" spans="1:20">
      <c r="A57" s="5" t="s">
        <v>1555</v>
      </c>
      <c r="B57" s="5"/>
      <c r="C57" s="5"/>
      <c r="D57" s="11" t="s">
        <v>1711</v>
      </c>
      <c r="E57" s="14" t="s">
        <v>56</v>
      </c>
      <c r="F57" s="5" t="s">
        <v>1705</v>
      </c>
      <c r="G57" s="9" t="s">
        <v>1712</v>
      </c>
      <c r="H57" s="5" t="s">
        <v>1710</v>
      </c>
      <c r="I57" s="20"/>
      <c r="J57" s="9"/>
      <c r="K57" s="5"/>
      <c r="L57" s="5"/>
      <c r="M57" s="5"/>
      <c r="N57" s="5"/>
      <c r="O57" s="5"/>
      <c r="P57" s="5"/>
      <c r="Q57" s="5"/>
      <c r="R57" s="5"/>
      <c r="S57" s="5"/>
      <c r="T57" s="22"/>
    </row>
    <row r="58" s="1" customFormat="1" customHeight="1" spans="1:20">
      <c r="A58" s="5" t="s">
        <v>1555</v>
      </c>
      <c r="B58" s="5"/>
      <c r="C58" s="5"/>
      <c r="D58" s="11" t="s">
        <v>1713</v>
      </c>
      <c r="E58" s="14" t="s">
        <v>282</v>
      </c>
      <c r="F58" s="5" t="s">
        <v>1705</v>
      </c>
      <c r="G58" s="9" t="s">
        <v>1714</v>
      </c>
      <c r="H58" s="5" t="s">
        <v>1707</v>
      </c>
      <c r="I58" s="20"/>
      <c r="J58" s="9"/>
      <c r="K58" s="5"/>
      <c r="L58" s="5"/>
      <c r="M58" s="5"/>
      <c r="N58" s="5"/>
      <c r="O58" s="5"/>
      <c r="P58" s="5"/>
      <c r="Q58" s="5"/>
      <c r="R58" s="5"/>
      <c r="S58" s="5"/>
      <c r="T58" s="22"/>
    </row>
    <row r="59" s="1" customFormat="1" customHeight="1" spans="1:20">
      <c r="A59" s="5" t="s">
        <v>1555</v>
      </c>
      <c r="B59" s="5"/>
      <c r="C59" s="5"/>
      <c r="D59" s="11" t="s">
        <v>1715</v>
      </c>
      <c r="E59" s="14" t="s">
        <v>230</v>
      </c>
      <c r="F59" s="5" t="s">
        <v>1716</v>
      </c>
      <c r="G59" s="5" t="s">
        <v>1717</v>
      </c>
      <c r="H59" s="5" t="s">
        <v>1718</v>
      </c>
      <c r="I59" s="20" t="s">
        <v>113</v>
      </c>
      <c r="J59" s="9"/>
      <c r="K59" s="5"/>
      <c r="L59" s="5"/>
      <c r="M59" s="5"/>
      <c r="N59" s="5"/>
      <c r="O59" s="5"/>
      <c r="P59" s="21"/>
      <c r="Q59" s="5"/>
      <c r="R59" s="5"/>
      <c r="S59" s="5"/>
      <c r="T59" s="22"/>
    </row>
    <row r="60" s="1" customFormat="1" customHeight="1" spans="1:20">
      <c r="A60" s="5" t="s">
        <v>1555</v>
      </c>
      <c r="B60" s="5"/>
      <c r="C60" s="5"/>
      <c r="D60" s="11" t="s">
        <v>1719</v>
      </c>
      <c r="E60" s="14" t="s">
        <v>110</v>
      </c>
      <c r="F60" s="5" t="s">
        <v>1720</v>
      </c>
      <c r="G60" s="5" t="s">
        <v>1721</v>
      </c>
      <c r="H60" s="9" t="s">
        <v>1722</v>
      </c>
      <c r="I60" s="20" t="s">
        <v>113</v>
      </c>
      <c r="J60" s="9"/>
      <c r="K60" s="5"/>
      <c r="L60" s="5"/>
      <c r="M60" s="5"/>
      <c r="N60" s="5"/>
      <c r="O60" s="5"/>
      <c r="P60" s="21"/>
      <c r="Q60" s="5"/>
      <c r="R60" s="5"/>
      <c r="S60" s="5"/>
      <c r="T60" s="22"/>
    </row>
    <row r="61" s="1" customFormat="1" customHeight="1" spans="1:20">
      <c r="A61" s="5" t="s">
        <v>1555</v>
      </c>
      <c r="B61" s="5"/>
      <c r="C61" s="5"/>
      <c r="D61" s="11" t="s">
        <v>1723</v>
      </c>
      <c r="E61" s="14" t="s">
        <v>56</v>
      </c>
      <c r="F61" s="5" t="s">
        <v>1724</v>
      </c>
      <c r="G61" s="5" t="s">
        <v>1725</v>
      </c>
      <c r="H61" s="9" t="s">
        <v>1722</v>
      </c>
      <c r="I61" s="20"/>
      <c r="J61" s="9"/>
      <c r="K61" s="5"/>
      <c r="L61" s="5"/>
      <c r="M61" s="5"/>
      <c r="N61" s="5"/>
      <c r="O61" s="5"/>
      <c r="P61" s="5"/>
      <c r="Q61" s="5"/>
      <c r="R61" s="5"/>
      <c r="S61" s="5"/>
      <c r="T61" s="22"/>
    </row>
    <row r="62" s="1" customFormat="1" customHeight="1" spans="1:20">
      <c r="A62" s="5" t="s">
        <v>1555</v>
      </c>
      <c r="B62" s="5"/>
      <c r="C62" s="5"/>
      <c r="D62" s="11" t="s">
        <v>1726</v>
      </c>
      <c r="E62" s="14" t="s">
        <v>230</v>
      </c>
      <c r="F62" s="5" t="s">
        <v>1727</v>
      </c>
      <c r="G62" s="5" t="s">
        <v>1728</v>
      </c>
      <c r="H62" s="9" t="s">
        <v>1729</v>
      </c>
      <c r="I62" s="20" t="s">
        <v>244</v>
      </c>
      <c r="J62" s="9" t="s">
        <v>1730</v>
      </c>
      <c r="K62" s="5"/>
      <c r="L62" s="5"/>
      <c r="M62" s="5"/>
      <c r="N62" s="5"/>
      <c r="O62" s="5"/>
      <c r="P62" s="21"/>
      <c r="Q62" s="5"/>
      <c r="R62" s="5"/>
      <c r="S62" s="5"/>
      <c r="T62" s="22"/>
    </row>
    <row r="63" s="1" customFormat="1" customHeight="1" spans="1:20">
      <c r="A63" s="5" t="s">
        <v>1555</v>
      </c>
      <c r="B63" s="5"/>
      <c r="C63" s="5"/>
      <c r="D63" s="11" t="s">
        <v>1731</v>
      </c>
      <c r="E63" s="14" t="s">
        <v>282</v>
      </c>
      <c r="F63" s="5" t="s">
        <v>1727</v>
      </c>
      <c r="G63" s="5" t="s">
        <v>1732</v>
      </c>
      <c r="H63" s="9" t="s">
        <v>1729</v>
      </c>
      <c r="I63" s="20"/>
      <c r="J63" s="9"/>
      <c r="K63" s="5"/>
      <c r="L63" s="5"/>
      <c r="M63" s="5"/>
      <c r="N63" s="5"/>
      <c r="O63" s="5"/>
      <c r="P63" s="5"/>
      <c r="Q63" s="5"/>
      <c r="R63" s="5"/>
      <c r="S63" s="5"/>
      <c r="T63" s="22"/>
    </row>
    <row r="64" s="1" customFormat="1" customHeight="1" spans="1:20">
      <c r="A64" s="5" t="s">
        <v>1555</v>
      </c>
      <c r="B64" s="5"/>
      <c r="C64" s="5"/>
      <c r="D64" s="11" t="s">
        <v>1733</v>
      </c>
      <c r="E64" s="14" t="s">
        <v>56</v>
      </c>
      <c r="F64" s="5" t="s">
        <v>1727</v>
      </c>
      <c r="G64" s="5" t="s">
        <v>1734</v>
      </c>
      <c r="H64" s="5" t="s">
        <v>1735</v>
      </c>
      <c r="I64" s="20"/>
      <c r="J64" s="9"/>
      <c r="K64" s="5"/>
      <c r="L64" s="5"/>
      <c r="M64" s="5"/>
      <c r="N64" s="5"/>
      <c r="O64" s="5"/>
      <c r="P64" s="5"/>
      <c r="Q64" s="5"/>
      <c r="R64" s="5"/>
      <c r="S64" s="5"/>
      <c r="T64" s="22"/>
    </row>
    <row r="65" s="1" customFormat="1" customHeight="1" spans="1:20">
      <c r="A65" s="5" t="s">
        <v>1555</v>
      </c>
      <c r="B65" s="5"/>
      <c r="C65" s="5"/>
      <c r="D65" s="11" t="s">
        <v>1736</v>
      </c>
      <c r="E65" s="14" t="s">
        <v>110</v>
      </c>
      <c r="F65" s="5" t="s">
        <v>1727</v>
      </c>
      <c r="G65" s="5" t="s">
        <v>1737</v>
      </c>
      <c r="H65" s="9" t="s">
        <v>1738</v>
      </c>
      <c r="I65" s="20" t="s">
        <v>113</v>
      </c>
      <c r="J65" s="9"/>
      <c r="K65" s="5"/>
      <c r="L65" s="5"/>
      <c r="M65" s="5"/>
      <c r="N65" s="5"/>
      <c r="O65" s="5"/>
      <c r="P65" s="21"/>
      <c r="Q65" s="5"/>
      <c r="R65" s="5"/>
      <c r="S65" s="5"/>
      <c r="T65" s="22"/>
    </row>
    <row r="66" s="1" customFormat="1" customHeight="1" spans="1:20">
      <c r="A66" s="5" t="s">
        <v>1555</v>
      </c>
      <c r="B66" s="5"/>
      <c r="C66" s="5"/>
      <c r="D66" s="11" t="s">
        <v>1739</v>
      </c>
      <c r="E66" s="14" t="s">
        <v>110</v>
      </c>
      <c r="F66" s="5" t="s">
        <v>1727</v>
      </c>
      <c r="G66" s="5" t="s">
        <v>1740</v>
      </c>
      <c r="H66" s="9" t="s">
        <v>1738</v>
      </c>
      <c r="I66" s="20" t="s">
        <v>113</v>
      </c>
      <c r="J66" s="9"/>
      <c r="K66" s="5"/>
      <c r="L66" s="5"/>
      <c r="M66" s="5"/>
      <c r="N66" s="5"/>
      <c r="O66" s="5"/>
      <c r="P66" s="21"/>
      <c r="Q66" s="5"/>
      <c r="R66" s="5"/>
      <c r="S66" s="5"/>
      <c r="T66" s="22"/>
    </row>
    <row r="67" s="1" customFormat="1" customHeight="1" spans="1:20">
      <c r="A67" s="7" t="s">
        <v>1578</v>
      </c>
      <c r="B67" s="7"/>
      <c r="C67" s="8" t="s">
        <v>1741</v>
      </c>
      <c r="D67" s="7"/>
      <c r="E67" s="15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22"/>
    </row>
    <row r="68" s="1" customFormat="1" customHeight="1" spans="1:20">
      <c r="A68" s="5" t="s">
        <v>1555</v>
      </c>
      <c r="B68" s="5"/>
      <c r="C68" s="5"/>
      <c r="D68" s="11" t="s">
        <v>1742</v>
      </c>
      <c r="E68" s="14" t="s">
        <v>110</v>
      </c>
      <c r="F68" s="5" t="s">
        <v>1672</v>
      </c>
      <c r="G68" s="5" t="s">
        <v>1743</v>
      </c>
      <c r="H68" s="5" t="s">
        <v>1744</v>
      </c>
      <c r="I68" s="20" t="s">
        <v>113</v>
      </c>
      <c r="J68" s="5"/>
      <c r="K68" s="5"/>
      <c r="L68" s="5"/>
      <c r="M68" s="5"/>
      <c r="N68" s="5"/>
      <c r="O68" s="5"/>
      <c r="P68" s="21"/>
      <c r="Q68" s="5"/>
      <c r="R68" s="5"/>
      <c r="S68" s="5"/>
      <c r="T68" s="22"/>
    </row>
    <row r="69" s="1" customFormat="1" customHeight="1" spans="1:20">
      <c r="A69" s="5"/>
      <c r="B69" s="5"/>
      <c r="C69" s="5"/>
      <c r="D69" s="11" t="s">
        <v>1742</v>
      </c>
      <c r="E69" s="14" t="s">
        <v>110</v>
      </c>
      <c r="F69" s="5" t="s">
        <v>1672</v>
      </c>
      <c r="G69" s="9" t="s">
        <v>1745</v>
      </c>
      <c r="H69" s="9" t="s">
        <v>1746</v>
      </c>
      <c r="I69" s="20" t="s">
        <v>113</v>
      </c>
      <c r="J69" s="5"/>
      <c r="K69" s="5"/>
      <c r="L69" s="5"/>
      <c r="M69" s="5"/>
      <c r="N69" s="5"/>
      <c r="O69" s="5"/>
      <c r="P69" s="21"/>
      <c r="Q69" s="5"/>
      <c r="R69" s="5"/>
      <c r="S69" s="5"/>
      <c r="T69" s="22"/>
    </row>
    <row r="70" s="1" customFormat="1" customHeight="1" spans="1:20">
      <c r="A70" s="5" t="s">
        <v>1555</v>
      </c>
      <c r="B70" s="5"/>
      <c r="C70" s="5"/>
      <c r="D70" s="11" t="s">
        <v>1747</v>
      </c>
      <c r="E70" s="14" t="s">
        <v>230</v>
      </c>
      <c r="F70" s="5" t="s">
        <v>1727</v>
      </c>
      <c r="G70" s="5" t="s">
        <v>1748</v>
      </c>
      <c r="H70" s="5" t="s">
        <v>1749</v>
      </c>
      <c r="I70" s="20" t="s">
        <v>113</v>
      </c>
      <c r="J70" s="9"/>
      <c r="K70" s="5"/>
      <c r="L70" s="5"/>
      <c r="M70" s="5"/>
      <c r="N70" s="5"/>
      <c r="O70" s="5"/>
      <c r="P70" s="21"/>
      <c r="Q70" s="5"/>
      <c r="R70" s="5"/>
      <c r="S70" s="5"/>
      <c r="T70" s="22"/>
    </row>
    <row r="71" s="1" customFormat="1" customHeight="1" spans="1:20">
      <c r="A71" s="5" t="s">
        <v>1555</v>
      </c>
      <c r="B71" s="5"/>
      <c r="C71" s="5"/>
      <c r="D71" s="11" t="s">
        <v>1750</v>
      </c>
      <c r="E71" s="14" t="s">
        <v>110</v>
      </c>
      <c r="F71" s="5" t="s">
        <v>1672</v>
      </c>
      <c r="G71" s="5" t="s">
        <v>1751</v>
      </c>
      <c r="H71" s="5" t="s">
        <v>1752</v>
      </c>
      <c r="I71" s="20" t="s">
        <v>113</v>
      </c>
      <c r="J71" s="9"/>
      <c r="K71" s="5"/>
      <c r="L71" s="5"/>
      <c r="M71" s="5"/>
      <c r="N71" s="5"/>
      <c r="O71" s="5"/>
      <c r="P71" s="21"/>
      <c r="Q71" s="5"/>
      <c r="R71" s="5"/>
      <c r="S71" s="5"/>
      <c r="T71" s="22"/>
    </row>
    <row r="72" s="1" customFormat="1" customHeight="1" spans="1:20">
      <c r="A72" s="3" t="s">
        <v>1553</v>
      </c>
      <c r="B72" s="3"/>
      <c r="C72" s="4" t="s">
        <v>1753</v>
      </c>
      <c r="D72" s="3"/>
      <c r="E72" s="1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22"/>
    </row>
    <row r="73" s="1" customFormat="1" customHeight="1" spans="1:20">
      <c r="A73" s="7" t="s">
        <v>1578</v>
      </c>
      <c r="B73" s="7"/>
      <c r="C73" s="8" t="s">
        <v>1754</v>
      </c>
      <c r="D73" s="7"/>
      <c r="E73" s="15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22"/>
    </row>
    <row r="74" s="1" customFormat="1" customHeight="1" spans="1:20">
      <c r="A74" s="9" t="s">
        <v>1578</v>
      </c>
      <c r="B74" s="5"/>
      <c r="C74" s="10"/>
      <c r="D74" s="6" t="s">
        <v>1755</v>
      </c>
      <c r="E74" s="14" t="s">
        <v>282</v>
      </c>
      <c r="F74" s="5" t="s">
        <v>1568</v>
      </c>
      <c r="G74" s="9" t="s">
        <v>1756</v>
      </c>
      <c r="H74" s="9" t="s">
        <v>1582</v>
      </c>
      <c r="I74" s="19"/>
      <c r="J74" s="9" t="s">
        <v>1757</v>
      </c>
      <c r="K74" s="5"/>
      <c r="L74" s="5"/>
      <c r="M74" s="5"/>
      <c r="N74" s="5"/>
      <c r="O74" s="5"/>
      <c r="P74" s="5"/>
      <c r="Q74" s="5"/>
      <c r="R74" s="5"/>
      <c r="S74" s="5"/>
      <c r="T74" s="22"/>
    </row>
    <row r="75" s="1" customFormat="1" customHeight="1" spans="1:20">
      <c r="A75" s="9" t="s">
        <v>1578</v>
      </c>
      <c r="B75" s="5"/>
      <c r="C75" s="10"/>
      <c r="D75" s="6" t="s">
        <v>1758</v>
      </c>
      <c r="E75" s="14" t="s">
        <v>230</v>
      </c>
      <c r="F75" s="9" t="s">
        <v>1568</v>
      </c>
      <c r="G75" s="9" t="s">
        <v>1759</v>
      </c>
      <c r="H75" s="9" t="s">
        <v>1760</v>
      </c>
      <c r="I75" s="19" t="s">
        <v>113</v>
      </c>
      <c r="J75" s="5"/>
      <c r="K75" s="5"/>
      <c r="L75" s="5"/>
      <c r="M75" s="5"/>
      <c r="N75" s="5"/>
      <c r="O75" s="5"/>
      <c r="P75" s="5"/>
      <c r="Q75" s="5"/>
      <c r="R75" s="5"/>
      <c r="S75" s="5"/>
      <c r="T75" s="22"/>
    </row>
    <row r="76" s="1" customFormat="1" customHeight="1" spans="1:20">
      <c r="A76" s="9" t="s">
        <v>1578</v>
      </c>
      <c r="B76" s="5"/>
      <c r="C76" s="10"/>
      <c r="D76" s="6" t="s">
        <v>1761</v>
      </c>
      <c r="E76" s="14" t="s">
        <v>230</v>
      </c>
      <c r="F76" s="9" t="s">
        <v>1762</v>
      </c>
      <c r="G76" s="9" t="s">
        <v>1763</v>
      </c>
      <c r="H76" s="9" t="s">
        <v>1764</v>
      </c>
      <c r="I76" s="19" t="s">
        <v>244</v>
      </c>
      <c r="J76" s="9" t="s">
        <v>1765</v>
      </c>
      <c r="K76" s="5"/>
      <c r="L76" s="5"/>
      <c r="M76" s="5"/>
      <c r="N76" s="5"/>
      <c r="O76" s="5"/>
      <c r="P76" s="5"/>
      <c r="Q76" s="5"/>
      <c r="R76" s="5"/>
      <c r="S76" s="5"/>
      <c r="T76" s="22"/>
    </row>
    <row r="77" s="1" customFormat="1" ht="97.9" customHeight="1" spans="1:20">
      <c r="A77" s="9" t="s">
        <v>1578</v>
      </c>
      <c r="B77" s="5"/>
      <c r="C77" s="5"/>
      <c r="D77" s="6" t="s">
        <v>1766</v>
      </c>
      <c r="E77" s="14" t="s">
        <v>110</v>
      </c>
      <c r="F77" s="5" t="s">
        <v>1568</v>
      </c>
      <c r="G77" s="9" t="s">
        <v>1767</v>
      </c>
      <c r="H77" s="9" t="s">
        <v>1768</v>
      </c>
      <c r="I77" s="19" t="s">
        <v>113</v>
      </c>
      <c r="J77" s="5"/>
      <c r="K77" s="5"/>
      <c r="L77" s="5"/>
      <c r="M77" s="5"/>
      <c r="N77" s="5"/>
      <c r="O77" s="5"/>
      <c r="P77" s="5"/>
      <c r="Q77" s="5"/>
      <c r="R77" s="5"/>
      <c r="S77" s="5"/>
      <c r="T77" s="22"/>
    </row>
    <row r="78" s="1" customFormat="1" customHeight="1" spans="1:20">
      <c r="A78" s="9" t="s">
        <v>1578</v>
      </c>
      <c r="B78" s="5"/>
      <c r="C78" s="5"/>
      <c r="D78" s="6" t="s">
        <v>1769</v>
      </c>
      <c r="E78" s="14" t="s">
        <v>282</v>
      </c>
      <c r="F78" s="9" t="s">
        <v>1770</v>
      </c>
      <c r="G78" s="9" t="s">
        <v>1771</v>
      </c>
      <c r="H78" s="9" t="s">
        <v>1582</v>
      </c>
      <c r="I78" s="19"/>
      <c r="J78" s="5"/>
      <c r="K78" s="5"/>
      <c r="L78" s="5"/>
      <c r="M78" s="5"/>
      <c r="N78" s="5"/>
      <c r="O78" s="5"/>
      <c r="P78" s="5"/>
      <c r="Q78" s="5"/>
      <c r="R78" s="5"/>
      <c r="S78" s="5"/>
      <c r="T78" s="22"/>
    </row>
    <row r="79" s="1" customFormat="1" customHeight="1" spans="1:20">
      <c r="A79" s="9" t="s">
        <v>1578</v>
      </c>
      <c r="B79" s="5"/>
      <c r="C79" s="5"/>
      <c r="D79" s="6" t="s">
        <v>1772</v>
      </c>
      <c r="E79" s="14" t="s">
        <v>282</v>
      </c>
      <c r="F79" s="9" t="s">
        <v>1770</v>
      </c>
      <c r="G79" s="9" t="s">
        <v>1773</v>
      </c>
      <c r="H79" s="9" t="s">
        <v>1582</v>
      </c>
      <c r="I79" s="19"/>
      <c r="J79" s="5"/>
      <c r="K79" s="5"/>
      <c r="L79" s="5"/>
      <c r="M79" s="5"/>
      <c r="N79" s="5"/>
      <c r="O79" s="5"/>
      <c r="P79" s="5"/>
      <c r="Q79" s="5"/>
      <c r="R79" s="5"/>
      <c r="S79" s="5"/>
      <c r="T79" s="22"/>
    </row>
    <row r="80" s="1" customFormat="1" customHeight="1" spans="1:20">
      <c r="A80" s="7" t="s">
        <v>1578</v>
      </c>
      <c r="B80" s="7"/>
      <c r="C80" s="8" t="s">
        <v>1774</v>
      </c>
      <c r="D80" s="7"/>
      <c r="E80" s="15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22"/>
    </row>
    <row r="81" s="1" customFormat="1" customHeight="1" spans="1:20">
      <c r="A81" s="9" t="s">
        <v>1578</v>
      </c>
      <c r="B81" s="5"/>
      <c r="C81" s="5"/>
      <c r="D81" s="23" t="s">
        <v>1775</v>
      </c>
      <c r="E81" s="14" t="s">
        <v>282</v>
      </c>
      <c r="F81" s="9" t="s">
        <v>1770</v>
      </c>
      <c r="G81" s="9" t="s">
        <v>1776</v>
      </c>
      <c r="H81" s="9" t="s">
        <v>1777</v>
      </c>
      <c r="I81" s="19" t="s">
        <v>244</v>
      </c>
      <c r="J81" s="9" t="s">
        <v>1778</v>
      </c>
      <c r="K81" s="5"/>
      <c r="L81" s="5"/>
      <c r="M81" s="5"/>
      <c r="N81" s="5"/>
      <c r="O81" s="5"/>
      <c r="P81" s="21"/>
      <c r="Q81" s="5"/>
      <c r="R81" s="5"/>
      <c r="S81" s="5"/>
      <c r="T81" s="22"/>
    </row>
    <row r="82" s="1" customFormat="1" customHeight="1" spans="1:20">
      <c r="A82" s="9" t="s">
        <v>1578</v>
      </c>
      <c r="B82" s="5"/>
      <c r="C82" s="5"/>
      <c r="D82" s="23" t="s">
        <v>1779</v>
      </c>
      <c r="E82" s="14" t="s">
        <v>56</v>
      </c>
      <c r="F82" s="9" t="s">
        <v>1770</v>
      </c>
      <c r="G82" s="9" t="s">
        <v>1780</v>
      </c>
      <c r="H82" s="9" t="s">
        <v>1781</v>
      </c>
      <c r="I82" s="19"/>
      <c r="J82" s="5"/>
      <c r="K82" s="5"/>
      <c r="L82" s="5"/>
      <c r="M82" s="5"/>
      <c r="N82" s="5"/>
      <c r="O82" s="5"/>
      <c r="P82" s="21"/>
      <c r="Q82" s="5"/>
      <c r="R82" s="5"/>
      <c r="S82" s="5"/>
      <c r="T82" s="22"/>
    </row>
    <row r="83" s="1" customFormat="1" ht="76.9" customHeight="1" spans="1:20">
      <c r="A83" s="9" t="s">
        <v>1578</v>
      </c>
      <c r="B83" s="5"/>
      <c r="C83" s="5"/>
      <c r="D83" s="23" t="s">
        <v>1782</v>
      </c>
      <c r="E83" s="14" t="s">
        <v>56</v>
      </c>
      <c r="F83" s="9" t="s">
        <v>1770</v>
      </c>
      <c r="G83" s="9" t="s">
        <v>1783</v>
      </c>
      <c r="H83" s="9" t="s">
        <v>1784</v>
      </c>
      <c r="I83" s="19"/>
      <c r="J83" s="5"/>
      <c r="K83" s="5"/>
      <c r="L83" s="5"/>
      <c r="M83" s="5"/>
      <c r="N83" s="5"/>
      <c r="O83" s="5"/>
      <c r="P83" s="21"/>
      <c r="Q83" s="5"/>
      <c r="R83" s="5"/>
      <c r="S83" s="5"/>
      <c r="T83" s="22"/>
    </row>
    <row r="84" s="1" customFormat="1" ht="88.15" customHeight="1" spans="1:20">
      <c r="A84" s="9" t="s">
        <v>1578</v>
      </c>
      <c r="B84" s="5"/>
      <c r="C84" s="5"/>
      <c r="D84" s="23" t="s">
        <v>1785</v>
      </c>
      <c r="E84" s="14" t="s">
        <v>56</v>
      </c>
      <c r="F84" s="9" t="s">
        <v>1770</v>
      </c>
      <c r="G84" s="9" t="s">
        <v>1786</v>
      </c>
      <c r="H84" s="9" t="s">
        <v>1787</v>
      </c>
      <c r="I84" s="19"/>
      <c r="J84" s="5"/>
      <c r="K84" s="5"/>
      <c r="L84" s="5"/>
      <c r="M84" s="5"/>
      <c r="N84" s="5"/>
      <c r="O84" s="5"/>
      <c r="P84" s="21"/>
      <c r="Q84" s="5"/>
      <c r="R84" s="5"/>
      <c r="S84" s="5"/>
      <c r="T84" s="22"/>
    </row>
    <row r="85" s="1" customFormat="1" ht="88.15" customHeight="1" spans="1:20">
      <c r="A85" s="9" t="s">
        <v>1578</v>
      </c>
      <c r="B85" s="5"/>
      <c r="C85" s="5"/>
      <c r="D85" s="23" t="s">
        <v>1788</v>
      </c>
      <c r="E85" s="16" t="s">
        <v>230</v>
      </c>
      <c r="F85" s="9" t="s">
        <v>1789</v>
      </c>
      <c r="G85" s="9" t="s">
        <v>1786</v>
      </c>
      <c r="H85" s="9" t="s">
        <v>1790</v>
      </c>
      <c r="I85" s="19" t="s">
        <v>244</v>
      </c>
      <c r="J85" s="9" t="s">
        <v>1791</v>
      </c>
      <c r="K85" s="5"/>
      <c r="L85" s="5"/>
      <c r="M85" s="5"/>
      <c r="N85" s="5"/>
      <c r="O85" s="5"/>
      <c r="P85" s="21"/>
      <c r="Q85" s="5"/>
      <c r="R85" s="5"/>
      <c r="S85" s="5"/>
      <c r="T85" s="22"/>
    </row>
    <row r="86" s="1" customFormat="1" ht="73.9" customHeight="1" spans="1:20">
      <c r="A86" s="9" t="s">
        <v>1578</v>
      </c>
      <c r="B86" s="5"/>
      <c r="C86" s="5"/>
      <c r="D86" s="23" t="s">
        <v>1792</v>
      </c>
      <c r="E86" s="14" t="s">
        <v>282</v>
      </c>
      <c r="F86" s="9" t="s">
        <v>1770</v>
      </c>
      <c r="G86" s="9" t="s">
        <v>1793</v>
      </c>
      <c r="H86" s="9" t="s">
        <v>1794</v>
      </c>
      <c r="I86" s="19"/>
      <c r="J86" s="5"/>
      <c r="K86" s="5"/>
      <c r="L86" s="5"/>
      <c r="M86" s="5"/>
      <c r="N86" s="5"/>
      <c r="O86" s="5"/>
      <c r="P86" s="21"/>
      <c r="Q86" s="5"/>
      <c r="R86" s="5"/>
      <c r="S86" s="5"/>
      <c r="T86" s="22"/>
    </row>
    <row r="87" s="1" customFormat="1" customHeight="1" spans="1:20">
      <c r="A87" s="7" t="s">
        <v>1578</v>
      </c>
      <c r="B87" s="7"/>
      <c r="C87" s="8" t="s">
        <v>1795</v>
      </c>
      <c r="D87" s="7"/>
      <c r="E87" s="15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22"/>
    </row>
    <row r="88" s="1" customFormat="1" customHeight="1" spans="1:20">
      <c r="A88" s="5" t="s">
        <v>1555</v>
      </c>
      <c r="B88" s="5"/>
      <c r="C88" s="5"/>
      <c r="D88" s="23" t="s">
        <v>1796</v>
      </c>
      <c r="E88" s="14" t="s">
        <v>230</v>
      </c>
      <c r="F88" s="9" t="s">
        <v>1797</v>
      </c>
      <c r="G88" s="9" t="s">
        <v>1798</v>
      </c>
      <c r="H88" s="9" t="s">
        <v>1799</v>
      </c>
      <c r="I88" s="19" t="s">
        <v>1654</v>
      </c>
      <c r="J88" s="9" t="s">
        <v>1800</v>
      </c>
      <c r="K88" s="5"/>
      <c r="L88" s="5"/>
      <c r="M88" s="5"/>
      <c r="N88" s="5"/>
      <c r="O88" s="5" t="s">
        <v>1801</v>
      </c>
      <c r="P88" s="21">
        <v>45035</v>
      </c>
      <c r="Q88" s="5" t="s">
        <v>42</v>
      </c>
      <c r="R88" s="5" t="s">
        <v>1802</v>
      </c>
      <c r="S88" s="5" t="s">
        <v>10</v>
      </c>
      <c r="T88" s="22"/>
    </row>
    <row r="89" s="1" customFormat="1" customHeight="1" spans="1:20">
      <c r="A89" s="5" t="s">
        <v>1555</v>
      </c>
      <c r="B89" s="5"/>
      <c r="C89" s="5"/>
      <c r="D89" s="23" t="s">
        <v>1803</v>
      </c>
      <c r="E89" s="14" t="s">
        <v>282</v>
      </c>
      <c r="F89" s="9" t="s">
        <v>1797</v>
      </c>
      <c r="G89" s="9" t="s">
        <v>1804</v>
      </c>
      <c r="H89" s="9" t="s">
        <v>1805</v>
      </c>
      <c r="I89" s="19"/>
      <c r="J89" s="5"/>
      <c r="K89" s="5"/>
      <c r="L89" s="5"/>
      <c r="M89" s="5"/>
      <c r="N89" s="5"/>
      <c r="O89" s="5"/>
      <c r="P89" s="5"/>
      <c r="Q89" s="5"/>
      <c r="R89" s="5"/>
      <c r="S89" s="5"/>
      <c r="T89" s="22"/>
    </row>
    <row r="90" s="1" customFormat="1" customHeight="1" spans="1:20">
      <c r="A90" s="5" t="s">
        <v>1555</v>
      </c>
      <c r="B90" s="5"/>
      <c r="C90" s="5"/>
      <c r="D90" s="23" t="s">
        <v>1806</v>
      </c>
      <c r="E90" s="14" t="s">
        <v>230</v>
      </c>
      <c r="F90" s="9" t="s">
        <v>1797</v>
      </c>
      <c r="G90" s="9" t="s">
        <v>1804</v>
      </c>
      <c r="H90" s="9" t="s">
        <v>1807</v>
      </c>
      <c r="I90" s="19" t="s">
        <v>113</v>
      </c>
      <c r="J90" s="5"/>
      <c r="K90" s="5"/>
      <c r="L90" s="5"/>
      <c r="M90" s="5"/>
      <c r="N90" s="5"/>
      <c r="O90" s="5" t="s">
        <v>1801</v>
      </c>
      <c r="P90" s="21">
        <v>45035</v>
      </c>
      <c r="Q90" s="5" t="s">
        <v>42</v>
      </c>
      <c r="R90" s="5" t="s">
        <v>1802</v>
      </c>
      <c r="S90" s="5" t="s">
        <v>10</v>
      </c>
      <c r="T90" s="22"/>
    </row>
    <row r="91" s="1" customFormat="1" customHeight="1" spans="1:20">
      <c r="A91" s="5" t="s">
        <v>1555</v>
      </c>
      <c r="B91" s="5"/>
      <c r="C91" s="5"/>
      <c r="D91" s="23" t="s">
        <v>1808</v>
      </c>
      <c r="E91" s="14" t="s">
        <v>230</v>
      </c>
      <c r="F91" s="9" t="s">
        <v>1797</v>
      </c>
      <c r="G91" s="9" t="s">
        <v>1809</v>
      </c>
      <c r="H91" s="9" t="s">
        <v>1810</v>
      </c>
      <c r="I91" s="19" t="s">
        <v>113</v>
      </c>
      <c r="J91" s="5"/>
      <c r="K91" s="5"/>
      <c r="L91" s="5"/>
      <c r="M91" s="5"/>
      <c r="N91" s="5"/>
      <c r="O91" s="5" t="s">
        <v>1801</v>
      </c>
      <c r="P91" s="21">
        <v>45035</v>
      </c>
      <c r="Q91" s="5" t="s">
        <v>42</v>
      </c>
      <c r="R91" s="5" t="s">
        <v>1802</v>
      </c>
      <c r="S91" s="5" t="s">
        <v>10</v>
      </c>
      <c r="T91" s="22"/>
    </row>
    <row r="92" s="1" customFormat="1" customHeight="1" spans="1:20">
      <c r="A92" s="5" t="s">
        <v>1555</v>
      </c>
      <c r="B92" s="5"/>
      <c r="C92" s="5"/>
      <c r="D92" s="23" t="s">
        <v>1811</v>
      </c>
      <c r="E92" s="14" t="s">
        <v>230</v>
      </c>
      <c r="F92" s="9" t="s">
        <v>1797</v>
      </c>
      <c r="G92" s="9" t="s">
        <v>1812</v>
      </c>
      <c r="H92" s="9" t="s">
        <v>1813</v>
      </c>
      <c r="I92" s="19" t="s">
        <v>113</v>
      </c>
      <c r="J92" s="5"/>
      <c r="K92" s="5"/>
      <c r="L92" s="5"/>
      <c r="M92" s="5"/>
      <c r="N92" s="5"/>
      <c r="O92" s="5" t="s">
        <v>1801</v>
      </c>
      <c r="P92" s="21">
        <v>45035</v>
      </c>
      <c r="Q92" s="5" t="s">
        <v>42</v>
      </c>
      <c r="R92" s="5" t="s">
        <v>1802</v>
      </c>
      <c r="S92" s="5" t="s">
        <v>10</v>
      </c>
      <c r="T92" s="22"/>
    </row>
    <row r="93" s="1" customFormat="1" customHeight="1" spans="1:20">
      <c r="A93" s="5" t="s">
        <v>1555</v>
      </c>
      <c r="B93" s="5"/>
      <c r="C93" s="5"/>
      <c r="D93" s="23" t="s">
        <v>1814</v>
      </c>
      <c r="E93" s="14" t="s">
        <v>230</v>
      </c>
      <c r="F93" s="9" t="s">
        <v>1797</v>
      </c>
      <c r="G93" s="9" t="s">
        <v>1815</v>
      </c>
      <c r="H93" s="9" t="s">
        <v>1816</v>
      </c>
      <c r="I93" s="19" t="s">
        <v>113</v>
      </c>
      <c r="J93" s="5"/>
      <c r="K93" s="5"/>
      <c r="L93" s="5"/>
      <c r="M93" s="5"/>
      <c r="N93" s="5"/>
      <c r="O93" s="5" t="s">
        <v>1801</v>
      </c>
      <c r="P93" s="21">
        <v>45035</v>
      </c>
      <c r="Q93" s="5" t="s">
        <v>42</v>
      </c>
      <c r="R93" s="5" t="s">
        <v>1802</v>
      </c>
      <c r="S93" s="5" t="s">
        <v>10</v>
      </c>
      <c r="T93" s="22"/>
    </row>
    <row r="94" s="1" customFormat="1" customHeight="1" spans="1:20">
      <c r="A94" s="5" t="s">
        <v>1555</v>
      </c>
      <c r="B94" s="5"/>
      <c r="C94" s="5"/>
      <c r="D94" s="23" t="s">
        <v>1817</v>
      </c>
      <c r="E94" s="14" t="s">
        <v>110</v>
      </c>
      <c r="F94" s="9" t="s">
        <v>1797</v>
      </c>
      <c r="G94" s="9" t="s">
        <v>1818</v>
      </c>
      <c r="H94" s="9" t="s">
        <v>1819</v>
      </c>
      <c r="I94" s="19" t="s">
        <v>113</v>
      </c>
      <c r="J94" s="5"/>
      <c r="K94" s="5"/>
      <c r="L94" s="5"/>
      <c r="M94" s="5"/>
      <c r="N94" s="5"/>
      <c r="O94" s="5" t="s">
        <v>1801</v>
      </c>
      <c r="P94" s="21">
        <v>45035</v>
      </c>
      <c r="Q94" s="5" t="s">
        <v>42</v>
      </c>
      <c r="R94" s="5" t="s">
        <v>1802</v>
      </c>
      <c r="S94" s="5" t="s">
        <v>10</v>
      </c>
      <c r="T94" s="22"/>
    </row>
    <row r="95" s="1" customFormat="1" customHeight="1" spans="1:20">
      <c r="A95" s="5" t="s">
        <v>1555</v>
      </c>
      <c r="B95" s="5"/>
      <c r="C95" s="5"/>
      <c r="D95" s="23" t="s">
        <v>1820</v>
      </c>
      <c r="E95" s="14" t="s">
        <v>56</v>
      </c>
      <c r="F95" s="9" t="s">
        <v>1797</v>
      </c>
      <c r="G95" s="9" t="s">
        <v>1821</v>
      </c>
      <c r="H95" s="9" t="s">
        <v>1822</v>
      </c>
      <c r="I95" s="19"/>
      <c r="J95" s="5"/>
      <c r="K95" s="5"/>
      <c r="L95" s="5"/>
      <c r="M95" s="5"/>
      <c r="N95" s="5"/>
      <c r="O95" s="5"/>
      <c r="P95" s="5"/>
      <c r="Q95" s="5"/>
      <c r="R95" s="5"/>
      <c r="S95" s="5"/>
      <c r="T95" s="22"/>
    </row>
    <row r="96" s="1" customFormat="1" customHeight="1" spans="1:20">
      <c r="A96" s="5" t="s">
        <v>1555</v>
      </c>
      <c r="B96" s="5"/>
      <c r="C96" s="5"/>
      <c r="D96" s="23" t="s">
        <v>1823</v>
      </c>
      <c r="E96" s="14" t="s">
        <v>110</v>
      </c>
      <c r="F96" s="9" t="s">
        <v>1797</v>
      </c>
      <c r="G96" s="9" t="s">
        <v>1824</v>
      </c>
      <c r="H96" s="9" t="s">
        <v>1825</v>
      </c>
      <c r="I96" s="19" t="s">
        <v>113</v>
      </c>
      <c r="J96" s="5"/>
      <c r="K96" s="5"/>
      <c r="L96" s="5"/>
      <c r="M96" s="5"/>
      <c r="N96" s="5"/>
      <c r="O96" s="5" t="s">
        <v>1801</v>
      </c>
      <c r="P96" s="21">
        <v>45035</v>
      </c>
      <c r="Q96" s="5" t="s">
        <v>42</v>
      </c>
      <c r="R96" s="5" t="s">
        <v>1802</v>
      </c>
      <c r="S96" s="5" t="s">
        <v>10</v>
      </c>
      <c r="T96" s="22"/>
    </row>
    <row r="97" s="1" customFormat="1" customHeight="1" spans="1:20">
      <c r="A97" s="5" t="s">
        <v>1555</v>
      </c>
      <c r="B97" s="5"/>
      <c r="C97" s="5"/>
      <c r="D97" s="23" t="s">
        <v>1826</v>
      </c>
      <c r="E97" s="14" t="s">
        <v>110</v>
      </c>
      <c r="F97" s="9" t="s">
        <v>1797</v>
      </c>
      <c r="G97" s="9" t="s">
        <v>1827</v>
      </c>
      <c r="H97" s="9" t="s">
        <v>1828</v>
      </c>
      <c r="I97" s="19" t="s">
        <v>244</v>
      </c>
      <c r="J97" s="9" t="s">
        <v>1829</v>
      </c>
      <c r="K97" s="5"/>
      <c r="L97" s="5"/>
      <c r="M97" s="5"/>
      <c r="N97" s="5"/>
      <c r="O97" s="5" t="s">
        <v>1801</v>
      </c>
      <c r="P97" s="21">
        <v>45035</v>
      </c>
      <c r="Q97" s="5" t="s">
        <v>42</v>
      </c>
      <c r="R97" s="5" t="s">
        <v>1802</v>
      </c>
      <c r="S97" s="5" t="s">
        <v>10</v>
      </c>
      <c r="T97" s="22"/>
    </row>
    <row r="98" s="1" customFormat="1" customHeight="1" spans="1:20">
      <c r="A98" s="5" t="s">
        <v>1555</v>
      </c>
      <c r="B98" s="5"/>
      <c r="C98" s="5"/>
      <c r="D98" s="23" t="s">
        <v>1830</v>
      </c>
      <c r="E98" s="14" t="s">
        <v>110</v>
      </c>
      <c r="F98" s="9" t="s">
        <v>1797</v>
      </c>
      <c r="G98" s="9" t="s">
        <v>1831</v>
      </c>
      <c r="H98" s="9" t="s">
        <v>1832</v>
      </c>
      <c r="I98" s="19" t="s">
        <v>113</v>
      </c>
      <c r="J98" s="5"/>
      <c r="K98" s="5"/>
      <c r="L98" s="5"/>
      <c r="M98" s="5"/>
      <c r="N98" s="5"/>
      <c r="O98" s="5" t="s">
        <v>1801</v>
      </c>
      <c r="P98" s="21">
        <v>45035</v>
      </c>
      <c r="Q98" s="5" t="s">
        <v>42</v>
      </c>
      <c r="R98" s="5" t="s">
        <v>1802</v>
      </c>
      <c r="S98" s="5" t="s">
        <v>10</v>
      </c>
      <c r="T98" s="22"/>
    </row>
    <row r="99" s="1" customFormat="1" customHeight="1" spans="1:20">
      <c r="A99" s="3" t="s">
        <v>1553</v>
      </c>
      <c r="B99" s="3" t="s">
        <v>1833</v>
      </c>
      <c r="C99" s="3" t="s">
        <v>1834</v>
      </c>
      <c r="D99" s="3"/>
      <c r="E99" s="1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22"/>
    </row>
    <row r="100" s="1" customFormat="1" customHeight="1" spans="1:20">
      <c r="A100" s="5" t="s">
        <v>1555</v>
      </c>
      <c r="B100" s="5"/>
      <c r="C100" s="5"/>
      <c r="D100" s="23" t="s">
        <v>1835</v>
      </c>
      <c r="E100" s="14" t="s">
        <v>56</v>
      </c>
      <c r="F100" s="9" t="s">
        <v>1836</v>
      </c>
      <c r="G100" s="9" t="s">
        <v>1837</v>
      </c>
      <c r="H100" s="9" t="s">
        <v>1838</v>
      </c>
      <c r="I100" s="19"/>
      <c r="J100" s="9" t="s">
        <v>1839</v>
      </c>
      <c r="K100" s="5"/>
      <c r="L100" s="5"/>
      <c r="M100" s="5"/>
      <c r="N100" s="5"/>
      <c r="O100" s="5"/>
      <c r="P100" s="5"/>
      <c r="Q100" s="5"/>
      <c r="R100" s="5"/>
      <c r="S100" s="5"/>
      <c r="T100" s="22"/>
    </row>
    <row r="101" s="1" customFormat="1" customHeight="1" spans="1:20">
      <c r="A101" s="5" t="s">
        <v>1555</v>
      </c>
      <c r="B101" s="5"/>
      <c r="C101" s="5"/>
      <c r="D101" s="24" t="s">
        <v>1840</v>
      </c>
      <c r="E101" s="14" t="s">
        <v>110</v>
      </c>
      <c r="F101" s="9" t="s">
        <v>1841</v>
      </c>
      <c r="G101" s="5" t="s">
        <v>1842</v>
      </c>
      <c r="H101" s="5" t="s">
        <v>1843</v>
      </c>
      <c r="I101" s="20" t="s">
        <v>113</v>
      </c>
      <c r="J101" s="5"/>
      <c r="K101" s="5"/>
      <c r="L101" s="5"/>
      <c r="M101" s="5"/>
      <c r="N101" s="5"/>
      <c r="O101" s="5"/>
      <c r="P101" s="21"/>
      <c r="Q101" s="5"/>
      <c r="R101" s="5"/>
      <c r="S101" s="5"/>
      <c r="T101" s="22"/>
    </row>
    <row r="102" s="1" customFormat="1" customHeight="1" spans="1:20">
      <c r="A102" s="5" t="s">
        <v>1555</v>
      </c>
      <c r="B102" s="5"/>
      <c r="C102" s="5"/>
      <c r="D102" s="23" t="s">
        <v>1844</v>
      </c>
      <c r="E102" s="14" t="s">
        <v>230</v>
      </c>
      <c r="F102" s="5" t="s">
        <v>1845</v>
      </c>
      <c r="G102" s="9" t="s">
        <v>1846</v>
      </c>
      <c r="H102" s="5" t="s">
        <v>1847</v>
      </c>
      <c r="I102" s="20" t="s">
        <v>113</v>
      </c>
      <c r="J102" s="5"/>
      <c r="K102" s="5"/>
      <c r="L102" s="5"/>
      <c r="M102" s="5"/>
      <c r="N102" s="5"/>
      <c r="O102" s="5"/>
      <c r="P102" s="21"/>
      <c r="Q102" s="5"/>
      <c r="R102" s="5"/>
      <c r="S102" s="5"/>
      <c r="T102" s="22"/>
    </row>
    <row r="103" s="1" customFormat="1" customHeight="1" spans="1:20">
      <c r="A103" s="5" t="s">
        <v>1555</v>
      </c>
      <c r="B103" s="5"/>
      <c r="C103" s="5"/>
      <c r="D103" s="24" t="s">
        <v>1848</v>
      </c>
      <c r="E103" s="14" t="s">
        <v>56</v>
      </c>
      <c r="F103" s="5" t="s">
        <v>1845</v>
      </c>
      <c r="G103" s="5" t="s">
        <v>1849</v>
      </c>
      <c r="H103" s="5" t="s">
        <v>1850</v>
      </c>
      <c r="I103" s="20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22"/>
    </row>
    <row r="104" s="1" customFormat="1" customHeight="1" spans="1:20">
      <c r="A104" s="5" t="s">
        <v>1555</v>
      </c>
      <c r="B104" s="5"/>
      <c r="C104" s="5"/>
      <c r="D104" s="23" t="s">
        <v>1851</v>
      </c>
      <c r="E104" s="14" t="s">
        <v>56</v>
      </c>
      <c r="F104" s="5" t="s">
        <v>1852</v>
      </c>
      <c r="G104" s="9" t="s">
        <v>1853</v>
      </c>
      <c r="H104" s="5" t="s">
        <v>1854</v>
      </c>
      <c r="I104" s="20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22"/>
    </row>
    <row r="105" s="1" customFormat="1" customHeight="1" spans="1:20">
      <c r="A105" s="5" t="s">
        <v>1555</v>
      </c>
      <c r="B105" s="5"/>
      <c r="C105" s="5"/>
      <c r="D105" s="24" t="s">
        <v>1855</v>
      </c>
      <c r="E105" s="14" t="s">
        <v>110</v>
      </c>
      <c r="F105" s="5" t="s">
        <v>1856</v>
      </c>
      <c r="G105" s="5" t="s">
        <v>1857</v>
      </c>
      <c r="H105" s="5" t="s">
        <v>1735</v>
      </c>
      <c r="I105" s="20" t="s">
        <v>113</v>
      </c>
      <c r="J105" s="5"/>
      <c r="K105" s="5"/>
      <c r="L105" s="5"/>
      <c r="M105" s="5"/>
      <c r="N105" s="5"/>
      <c r="O105" s="5"/>
      <c r="P105" s="21"/>
      <c r="Q105" s="5"/>
      <c r="R105" s="5"/>
      <c r="S105" s="5"/>
      <c r="T105" s="22"/>
    </row>
    <row r="106" s="1" customFormat="1" customHeight="1" spans="1:20">
      <c r="A106" s="5" t="s">
        <v>1555</v>
      </c>
      <c r="B106" s="5"/>
      <c r="C106" s="5"/>
      <c r="D106" s="23" t="s">
        <v>1858</v>
      </c>
      <c r="E106" s="14" t="s">
        <v>110</v>
      </c>
      <c r="F106" s="9" t="s">
        <v>1859</v>
      </c>
      <c r="G106" s="5" t="s">
        <v>1857</v>
      </c>
      <c r="H106" s="9" t="s">
        <v>1860</v>
      </c>
      <c r="I106" s="19" t="s">
        <v>113</v>
      </c>
      <c r="J106" s="9"/>
      <c r="K106" s="5"/>
      <c r="L106" s="5"/>
      <c r="M106" s="5"/>
      <c r="N106" s="5"/>
      <c r="O106" s="5"/>
      <c r="P106" s="21"/>
      <c r="Q106" s="5"/>
      <c r="R106" s="5"/>
      <c r="S106" s="5"/>
      <c r="T106" s="22"/>
    </row>
    <row r="107" s="1" customFormat="1" customHeight="1" spans="1:20">
      <c r="A107" s="5" t="s">
        <v>1555</v>
      </c>
      <c r="B107" s="5"/>
      <c r="C107" s="5"/>
      <c r="D107" s="23" t="s">
        <v>1861</v>
      </c>
      <c r="E107" s="14" t="s">
        <v>110</v>
      </c>
      <c r="F107" s="9" t="s">
        <v>1859</v>
      </c>
      <c r="G107" s="9" t="s">
        <v>1862</v>
      </c>
      <c r="H107" s="9" t="s">
        <v>1863</v>
      </c>
      <c r="I107" s="19" t="s">
        <v>244</v>
      </c>
      <c r="J107" s="9" t="s">
        <v>1864</v>
      </c>
      <c r="K107" s="5"/>
      <c r="L107" s="5"/>
      <c r="M107" s="5"/>
      <c r="N107" s="5"/>
      <c r="O107" s="5"/>
      <c r="P107" s="21"/>
      <c r="Q107" s="5"/>
      <c r="R107" s="5"/>
      <c r="S107" s="5"/>
      <c r="T107" s="22"/>
    </row>
    <row r="108" s="1" customFormat="1" customHeight="1" spans="1:20">
      <c r="A108" s="3" t="s">
        <v>1553</v>
      </c>
      <c r="B108" s="3"/>
      <c r="C108" s="3" t="s">
        <v>1865</v>
      </c>
      <c r="D108" s="3"/>
      <c r="E108" s="1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29"/>
    </row>
    <row r="109" s="1" customFormat="1" customHeight="1" spans="1:20">
      <c r="A109" s="24" t="s">
        <v>1555</v>
      </c>
      <c r="B109" s="24"/>
      <c r="C109" s="24"/>
      <c r="D109" s="23" t="s">
        <v>1866</v>
      </c>
      <c r="E109" s="26" t="s">
        <v>282</v>
      </c>
      <c r="F109" s="24" t="s">
        <v>1867</v>
      </c>
      <c r="G109" s="24" t="s">
        <v>1868</v>
      </c>
      <c r="H109" s="24" t="s">
        <v>1869</v>
      </c>
      <c r="I109" s="19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9"/>
    </row>
    <row r="110" s="1" customFormat="1" customHeight="1" spans="1:20">
      <c r="A110" s="5" t="s">
        <v>1555</v>
      </c>
      <c r="B110" s="5"/>
      <c r="C110" s="5"/>
      <c r="D110" s="23" t="s">
        <v>1870</v>
      </c>
      <c r="E110" s="14" t="s">
        <v>282</v>
      </c>
      <c r="F110" s="5" t="s">
        <v>1867</v>
      </c>
      <c r="G110" s="5" t="s">
        <v>1868</v>
      </c>
      <c r="H110" s="5" t="s">
        <v>1869</v>
      </c>
      <c r="I110" s="19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22"/>
    </row>
    <row r="111" s="1" customFormat="1" customHeight="1" spans="1:20">
      <c r="A111" s="5" t="s">
        <v>1555</v>
      </c>
      <c r="B111" s="5"/>
      <c r="C111" s="5"/>
      <c r="D111" s="23" t="s">
        <v>1871</v>
      </c>
      <c r="E111" s="14" t="s">
        <v>282</v>
      </c>
      <c r="F111" s="5" t="s">
        <v>1872</v>
      </c>
      <c r="G111" s="5" t="s">
        <v>1868</v>
      </c>
      <c r="H111" s="5" t="s">
        <v>1869</v>
      </c>
      <c r="I111" s="19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22"/>
    </row>
    <row r="113" customHeight="1" spans="4:5">
      <c r="D113" s="25"/>
      <c r="E113" s="27"/>
    </row>
    <row r="114" customHeight="1" spans="5:5">
      <c r="E114" s="28"/>
    </row>
    <row r="115" customHeight="1" spans="5:5">
      <c r="E115" s="28"/>
    </row>
    <row r="116" customHeight="1" spans="5:5">
      <c r="E116" s="28"/>
    </row>
    <row r="117" customHeight="1" spans="5:5">
      <c r="E117" s="28"/>
    </row>
    <row r="118" customHeight="1" spans="5:5">
      <c r="E118" s="28"/>
    </row>
    <row r="119" customHeight="1" spans="5:5">
      <c r="E119" s="28"/>
    </row>
    <row r="120" customHeight="1" spans="5:5">
      <c r="E120" s="28"/>
    </row>
    <row r="121" customHeight="1" spans="5:5">
      <c r="E121" s="28"/>
    </row>
    <row r="122" customHeight="1" spans="5:5">
      <c r="E122" s="28"/>
    </row>
    <row r="123" customHeight="1" spans="5:5">
      <c r="E123" s="28"/>
    </row>
    <row r="124" customHeight="1" spans="5:5">
      <c r="E124" s="28"/>
    </row>
    <row r="125" customHeight="1" spans="5:5">
      <c r="E125" s="28"/>
    </row>
    <row r="126" customHeight="1" spans="5:5">
      <c r="E126" s="28"/>
    </row>
    <row r="127" customHeight="1" spans="5:5">
      <c r="E127" s="28"/>
    </row>
    <row r="128" customHeight="1" spans="5:5">
      <c r="E128" s="28"/>
    </row>
    <row r="129" customHeight="1" spans="5:5">
      <c r="E129" s="28"/>
    </row>
    <row r="130" customHeight="1" spans="5:5">
      <c r="E130" s="28"/>
    </row>
    <row r="131" customHeight="1" spans="5:5">
      <c r="E131" s="28"/>
    </row>
    <row r="132" customHeight="1" spans="5:5">
      <c r="E132" s="28"/>
    </row>
    <row r="133" customHeight="1" spans="5:5">
      <c r="E133" s="28"/>
    </row>
    <row r="134" customHeight="1" spans="5:5">
      <c r="E134" s="28"/>
    </row>
    <row r="135" customHeight="1" spans="5:5">
      <c r="E135" s="28"/>
    </row>
    <row r="136" customHeight="1" spans="5:5">
      <c r="E136" s="28"/>
    </row>
    <row r="137" customHeight="1" spans="5:5">
      <c r="E137" s="28"/>
    </row>
    <row r="138" customHeight="1" spans="5:5">
      <c r="E138" s="28"/>
    </row>
    <row r="139" customHeight="1" spans="5:5">
      <c r="E139" s="28"/>
    </row>
    <row r="140" customHeight="1" spans="5:5">
      <c r="E140" s="28"/>
    </row>
    <row r="141" customHeight="1" spans="5:5">
      <c r="E141" s="28"/>
    </row>
    <row r="142" customHeight="1" spans="5:5">
      <c r="E142" s="28"/>
    </row>
    <row r="143" customHeight="1" spans="5:5">
      <c r="E143" s="28"/>
    </row>
    <row r="144" customHeight="1" spans="5:5">
      <c r="E144" s="28"/>
    </row>
    <row r="145" customHeight="1" spans="5:5">
      <c r="E145" s="28"/>
    </row>
    <row r="146" customHeight="1" spans="5:5">
      <c r="E146" s="28"/>
    </row>
    <row r="147" customHeight="1" spans="5:5">
      <c r="E147" s="28"/>
    </row>
    <row r="148" customHeight="1" spans="5:5">
      <c r="E148" s="28"/>
    </row>
    <row r="149" customHeight="1" spans="5:5">
      <c r="E149" s="28"/>
    </row>
    <row r="150" customHeight="1" spans="5:5">
      <c r="E150" s="28"/>
    </row>
    <row r="151" customHeight="1" spans="5:5">
      <c r="E151" s="28"/>
    </row>
    <row r="152" customHeight="1" spans="5:5">
      <c r="E152" s="28"/>
    </row>
    <row r="153" customHeight="1" spans="5:5">
      <c r="E153" s="28"/>
    </row>
    <row r="154" customHeight="1" spans="5:5">
      <c r="E154" s="28"/>
    </row>
    <row r="155" customHeight="1" spans="5:5">
      <c r="E155" s="28"/>
    </row>
    <row r="156" customHeight="1" spans="5:5">
      <c r="E156" s="28"/>
    </row>
    <row r="157" customHeight="1" spans="5:5">
      <c r="E157" s="28"/>
    </row>
    <row r="158" customHeight="1" spans="5:5">
      <c r="E158" s="28"/>
    </row>
    <row r="159" customHeight="1" spans="5:5">
      <c r="E159" s="28"/>
    </row>
    <row r="160" customHeight="1" spans="5:5">
      <c r="E160" s="28"/>
    </row>
    <row r="161" customHeight="1" spans="5:5">
      <c r="E161" s="28"/>
    </row>
    <row r="162" customHeight="1" spans="5:5">
      <c r="E162" s="28"/>
    </row>
    <row r="163" customHeight="1" spans="5:5">
      <c r="E163" s="28"/>
    </row>
    <row r="164" customHeight="1" spans="5:5">
      <c r="E164" s="28"/>
    </row>
    <row r="165" customHeight="1" spans="5:5">
      <c r="E165" s="28"/>
    </row>
    <row r="166" customHeight="1" spans="5:5">
      <c r="E166" s="28"/>
    </row>
    <row r="167" customHeight="1" spans="5:5">
      <c r="E167" s="28"/>
    </row>
    <row r="168" customHeight="1" spans="5:5">
      <c r="E168" s="28"/>
    </row>
    <row r="169" customHeight="1" spans="5:5">
      <c r="E169" s="28"/>
    </row>
    <row r="170" customHeight="1" spans="5:5">
      <c r="E170" s="28"/>
    </row>
    <row r="171" customHeight="1" spans="5:5">
      <c r="E171" s="28"/>
    </row>
    <row r="172" customHeight="1" spans="5:5">
      <c r="E172" s="28"/>
    </row>
    <row r="173" customHeight="1" spans="5:5">
      <c r="E173" s="28"/>
    </row>
    <row r="174" customHeight="1" spans="5:5">
      <c r="E174" s="28"/>
    </row>
    <row r="175" customHeight="1" spans="5:5">
      <c r="E175" s="28"/>
    </row>
    <row r="176" customHeight="1" spans="5:5">
      <c r="E176" s="28"/>
    </row>
    <row r="177" customHeight="1" spans="5:5">
      <c r="E177" s="28"/>
    </row>
    <row r="178" customHeight="1" spans="5:5">
      <c r="E178" s="28"/>
    </row>
    <row r="179" customHeight="1" spans="5:5">
      <c r="E179" s="28"/>
    </row>
    <row r="180" customHeight="1" spans="5:5">
      <c r="E180" s="28"/>
    </row>
    <row r="181" customHeight="1" spans="5:5">
      <c r="E181" s="28"/>
    </row>
    <row r="182" customHeight="1" spans="5:5">
      <c r="E182" s="28"/>
    </row>
    <row r="183" customHeight="1" spans="5:5">
      <c r="E183" s="28"/>
    </row>
    <row r="184" customHeight="1" spans="5:5">
      <c r="E184" s="28"/>
    </row>
    <row r="185" customHeight="1" spans="5:5">
      <c r="E185" s="28"/>
    </row>
    <row r="186" customHeight="1" spans="5:5">
      <c r="E186" s="28"/>
    </row>
    <row r="187" customHeight="1" spans="5:5">
      <c r="E187" s="28"/>
    </row>
    <row r="188" customHeight="1" spans="5:5">
      <c r="E188" s="28"/>
    </row>
    <row r="189" customHeight="1" spans="5:5">
      <c r="E189" s="28"/>
    </row>
    <row r="190" customHeight="1" spans="5:5">
      <c r="E190" s="28"/>
    </row>
    <row r="191" customHeight="1" spans="5:5">
      <c r="E191" s="28"/>
    </row>
    <row r="192" customHeight="1" spans="5:5">
      <c r="E192" s="28"/>
    </row>
    <row r="193" customHeight="1" spans="5:5">
      <c r="E193" s="28"/>
    </row>
    <row r="194" customHeight="1" spans="5:5">
      <c r="E194" s="28"/>
    </row>
    <row r="195" customHeight="1" spans="5:5">
      <c r="E195" s="28"/>
    </row>
    <row r="196" customHeight="1" spans="5:5">
      <c r="E196" s="28"/>
    </row>
  </sheetData>
  <sheetProtection formatCells="0" insertHyperlinks="0" autoFilter="0"/>
  <autoFilter ref="A1:T111">
    <extLst/>
  </autoFilter>
  <conditionalFormatting sqref="I8">
    <cfRule type="cellIs" dxfId="6" priority="4" stopIfTrue="1" operator="equal">
      <formula>"BLOCK"</formula>
    </cfRule>
    <cfRule type="cellIs" dxfId="7" priority="5" stopIfTrue="1" operator="equal">
      <formula>"FAIL"</formula>
    </cfRule>
    <cfRule type="cellIs" dxfId="8" priority="6" stopIfTrue="1" operator="equal">
      <formula>"PASS"</formula>
    </cfRule>
  </conditionalFormatting>
  <conditionalFormatting sqref="I11">
    <cfRule type="cellIs" dxfId="6" priority="124" stopIfTrue="1" operator="equal">
      <formula>"BLOCK"</formula>
    </cfRule>
    <cfRule type="cellIs" dxfId="7" priority="125" stopIfTrue="1" operator="equal">
      <formula>"FAIL"</formula>
    </cfRule>
    <cfRule type="cellIs" dxfId="8" priority="126" stopIfTrue="1" operator="equal">
      <formula>"PASS"</formula>
    </cfRule>
  </conditionalFormatting>
  <conditionalFormatting sqref="I22">
    <cfRule type="cellIs" dxfId="6" priority="130" stopIfTrue="1" operator="equal">
      <formula>"BLOCK"</formula>
    </cfRule>
    <cfRule type="cellIs" dxfId="7" priority="131" stopIfTrue="1" operator="equal">
      <formula>"FAIL"</formula>
    </cfRule>
    <cfRule type="cellIs" dxfId="8" priority="132" stopIfTrue="1" operator="equal">
      <formula>"PASS"</formula>
    </cfRule>
  </conditionalFormatting>
  <conditionalFormatting sqref="I23">
    <cfRule type="cellIs" dxfId="6" priority="64" stopIfTrue="1" operator="equal">
      <formula>"BLOCK"</formula>
    </cfRule>
    <cfRule type="cellIs" dxfId="7" priority="65" stopIfTrue="1" operator="equal">
      <formula>"FAIL"</formula>
    </cfRule>
    <cfRule type="cellIs" dxfId="8" priority="66" stopIfTrue="1" operator="equal">
      <formula>"PASS"</formula>
    </cfRule>
  </conditionalFormatting>
  <conditionalFormatting sqref="I30">
    <cfRule type="cellIs" dxfId="6" priority="52" stopIfTrue="1" operator="equal">
      <formula>"BLOCK"</formula>
    </cfRule>
    <cfRule type="cellIs" dxfId="7" priority="53" stopIfTrue="1" operator="equal">
      <formula>"FAIL"</formula>
    </cfRule>
    <cfRule type="cellIs" dxfId="8" priority="54" stopIfTrue="1" operator="equal">
      <formula>"PASS"</formula>
    </cfRule>
  </conditionalFormatting>
  <conditionalFormatting sqref="I40">
    <cfRule type="cellIs" dxfId="6" priority="49" stopIfTrue="1" operator="equal">
      <formula>"BLOCK"</formula>
    </cfRule>
    <cfRule type="cellIs" dxfId="7" priority="50" stopIfTrue="1" operator="equal">
      <formula>"FAIL"</formula>
    </cfRule>
    <cfRule type="cellIs" dxfId="8" priority="51" stopIfTrue="1" operator="equal">
      <formula>"PASS"</formula>
    </cfRule>
  </conditionalFormatting>
  <conditionalFormatting sqref="I41">
    <cfRule type="cellIs" dxfId="6" priority="46" stopIfTrue="1" operator="equal">
      <formula>"BLOCK"</formula>
    </cfRule>
    <cfRule type="cellIs" dxfId="7" priority="47" stopIfTrue="1" operator="equal">
      <formula>"FAIL"</formula>
    </cfRule>
    <cfRule type="cellIs" dxfId="8" priority="48" stopIfTrue="1" operator="equal">
      <formula>"PASS"</formula>
    </cfRule>
  </conditionalFormatting>
  <conditionalFormatting sqref="I42">
    <cfRule type="cellIs" dxfId="6" priority="43" stopIfTrue="1" operator="equal">
      <formula>"BLOCK"</formula>
    </cfRule>
    <cfRule type="cellIs" dxfId="7" priority="44" stopIfTrue="1" operator="equal">
      <formula>"FAIL"</formula>
    </cfRule>
    <cfRule type="cellIs" dxfId="8" priority="45" stopIfTrue="1" operator="equal">
      <formula>"PASS"</formula>
    </cfRule>
  </conditionalFormatting>
  <conditionalFormatting sqref="I43">
    <cfRule type="cellIs" dxfId="6" priority="127" stopIfTrue="1" operator="equal">
      <formula>"BLOCK"</formula>
    </cfRule>
    <cfRule type="cellIs" dxfId="7" priority="128" stopIfTrue="1" operator="equal">
      <formula>"FAIL"</formula>
    </cfRule>
    <cfRule type="cellIs" dxfId="8" priority="129" stopIfTrue="1" operator="equal">
      <formula>"PASS"</formula>
    </cfRule>
  </conditionalFormatting>
  <conditionalFormatting sqref="I51">
    <cfRule type="cellIs" dxfId="6" priority="40" stopIfTrue="1" operator="equal">
      <formula>"BLOCK"</formula>
    </cfRule>
    <cfRule type="cellIs" dxfId="7" priority="41" stopIfTrue="1" operator="equal">
      <formula>"FAIL"</formula>
    </cfRule>
    <cfRule type="cellIs" dxfId="8" priority="42" stopIfTrue="1" operator="equal">
      <formula>"PASS"</formula>
    </cfRule>
  </conditionalFormatting>
  <conditionalFormatting sqref="I52">
    <cfRule type="cellIs" dxfId="6" priority="37" stopIfTrue="1" operator="equal">
      <formula>"BLOCK"</formula>
    </cfRule>
    <cfRule type="cellIs" dxfId="7" priority="38" stopIfTrue="1" operator="equal">
      <formula>"FAIL"</formula>
    </cfRule>
    <cfRule type="cellIs" dxfId="8" priority="39" stopIfTrue="1" operator="equal">
      <formula>"PASS"</formula>
    </cfRule>
  </conditionalFormatting>
  <conditionalFormatting sqref="I54">
    <cfRule type="cellIs" dxfId="6" priority="34" stopIfTrue="1" operator="equal">
      <formula>"BLOCK"</formula>
    </cfRule>
    <cfRule type="cellIs" dxfId="7" priority="35" stopIfTrue="1" operator="equal">
      <formula>"FAIL"</formula>
    </cfRule>
    <cfRule type="cellIs" dxfId="8" priority="36" stopIfTrue="1" operator="equal">
      <formula>"PASS"</formula>
    </cfRule>
  </conditionalFormatting>
  <conditionalFormatting sqref="I59">
    <cfRule type="cellIs" dxfId="6" priority="7" stopIfTrue="1" operator="equal">
      <formula>"BLOCK"</formula>
    </cfRule>
    <cfRule type="cellIs" dxfId="7" priority="8" stopIfTrue="1" operator="equal">
      <formula>"FAIL"</formula>
    </cfRule>
    <cfRule type="cellIs" dxfId="8" priority="9" stopIfTrue="1" operator="equal">
      <formula>"PASS"</formula>
    </cfRule>
  </conditionalFormatting>
  <conditionalFormatting sqref="I60">
    <cfRule type="cellIs" dxfId="6" priority="16" stopIfTrue="1" operator="equal">
      <formula>"BLOCK"</formula>
    </cfRule>
    <cfRule type="cellIs" dxfId="7" priority="23" stopIfTrue="1" operator="equal">
      <formula>"FAIL"</formula>
    </cfRule>
    <cfRule type="cellIs" dxfId="8" priority="30" stopIfTrue="1" operator="equal">
      <formula>"PASS"</formula>
    </cfRule>
  </conditionalFormatting>
  <conditionalFormatting sqref="I61">
    <cfRule type="cellIs" dxfId="6" priority="15" stopIfTrue="1" operator="equal">
      <formula>"BLOCK"</formula>
    </cfRule>
    <cfRule type="cellIs" dxfId="7" priority="22" stopIfTrue="1" operator="equal">
      <formula>"FAIL"</formula>
    </cfRule>
    <cfRule type="cellIs" dxfId="8" priority="29" stopIfTrue="1" operator="equal">
      <formula>"PASS"</formula>
    </cfRule>
  </conditionalFormatting>
  <conditionalFormatting sqref="I62">
    <cfRule type="cellIs" dxfId="6" priority="14" stopIfTrue="1" operator="equal">
      <formula>"BLOCK"</formula>
    </cfRule>
    <cfRule type="cellIs" dxfId="7" priority="21" stopIfTrue="1" operator="equal">
      <formula>"FAIL"</formula>
    </cfRule>
    <cfRule type="cellIs" dxfId="8" priority="28" stopIfTrue="1" operator="equal">
      <formula>"PASS"</formula>
    </cfRule>
  </conditionalFormatting>
  <conditionalFormatting sqref="I63">
    <cfRule type="cellIs" dxfId="6" priority="13" stopIfTrue="1" operator="equal">
      <formula>"BLOCK"</formula>
    </cfRule>
    <cfRule type="cellIs" dxfId="7" priority="20" stopIfTrue="1" operator="equal">
      <formula>"FAIL"</formula>
    </cfRule>
    <cfRule type="cellIs" dxfId="8" priority="27" stopIfTrue="1" operator="equal">
      <formula>"PASS"</formula>
    </cfRule>
  </conditionalFormatting>
  <conditionalFormatting sqref="I64">
    <cfRule type="cellIs" dxfId="6" priority="12" stopIfTrue="1" operator="equal">
      <formula>"BLOCK"</formula>
    </cfRule>
    <cfRule type="cellIs" dxfId="7" priority="19" stopIfTrue="1" operator="equal">
      <formula>"FAIL"</formula>
    </cfRule>
    <cfRule type="cellIs" dxfId="8" priority="26" stopIfTrue="1" operator="equal">
      <formula>"PASS"</formula>
    </cfRule>
  </conditionalFormatting>
  <conditionalFormatting sqref="I65">
    <cfRule type="cellIs" dxfId="6" priority="11" stopIfTrue="1" operator="equal">
      <formula>"BLOCK"</formula>
    </cfRule>
    <cfRule type="cellIs" dxfId="7" priority="18" stopIfTrue="1" operator="equal">
      <formula>"FAIL"</formula>
    </cfRule>
    <cfRule type="cellIs" dxfId="8" priority="25" stopIfTrue="1" operator="equal">
      <formula>"PASS"</formula>
    </cfRule>
  </conditionalFormatting>
  <conditionalFormatting sqref="I66">
    <cfRule type="cellIs" dxfId="6" priority="10" stopIfTrue="1" operator="equal">
      <formula>"BLOCK"</formula>
    </cfRule>
    <cfRule type="cellIs" dxfId="7" priority="17" stopIfTrue="1" operator="equal">
      <formula>"FAIL"</formula>
    </cfRule>
    <cfRule type="cellIs" dxfId="8" priority="24" stopIfTrue="1" operator="equal">
      <formula>"PASS"</formula>
    </cfRule>
  </conditionalFormatting>
  <conditionalFormatting sqref="I72">
    <cfRule type="cellIs" dxfId="6" priority="118" stopIfTrue="1" operator="equal">
      <formula>"BLOCK"</formula>
    </cfRule>
    <cfRule type="cellIs" dxfId="7" priority="119" stopIfTrue="1" operator="equal">
      <formula>"FAIL"</formula>
    </cfRule>
    <cfRule type="cellIs" dxfId="8" priority="120" stopIfTrue="1" operator="equal">
      <formula>"PASS"</formula>
    </cfRule>
  </conditionalFormatting>
  <conditionalFormatting sqref="I73">
    <cfRule type="cellIs" dxfId="6" priority="103" stopIfTrue="1" operator="equal">
      <formula>"BLOCK"</formula>
    </cfRule>
    <cfRule type="cellIs" dxfId="7" priority="104" stopIfTrue="1" operator="equal">
      <formula>"FAIL"</formula>
    </cfRule>
    <cfRule type="cellIs" dxfId="8" priority="105" stopIfTrue="1" operator="equal">
      <formula>"PASS"</formula>
    </cfRule>
  </conditionalFormatting>
  <conditionalFormatting sqref="I79">
    <cfRule type="cellIs" dxfId="6" priority="1" stopIfTrue="1" operator="equal">
      <formula>"BLOCK"</formula>
    </cfRule>
    <cfRule type="cellIs" dxfId="7" priority="2" stopIfTrue="1" operator="equal">
      <formula>"FAIL"</formula>
    </cfRule>
    <cfRule type="cellIs" dxfId="8" priority="3" stopIfTrue="1" operator="equal">
      <formula>"PASS"</formula>
    </cfRule>
  </conditionalFormatting>
  <conditionalFormatting sqref="I80">
    <cfRule type="cellIs" dxfId="6" priority="88" stopIfTrue="1" operator="equal">
      <formula>"BLOCK"</formula>
    </cfRule>
    <cfRule type="cellIs" dxfId="7" priority="89" stopIfTrue="1" operator="equal">
      <formula>"FAIL"</formula>
    </cfRule>
    <cfRule type="cellIs" dxfId="8" priority="90" stopIfTrue="1" operator="equal">
      <formula>"PASS"</formula>
    </cfRule>
  </conditionalFormatting>
  <conditionalFormatting sqref="I87">
    <cfRule type="cellIs" dxfId="6" priority="91" stopIfTrue="1" operator="equal">
      <formula>"BLOCK"</formula>
    </cfRule>
    <cfRule type="cellIs" dxfId="7" priority="92" stopIfTrue="1" operator="equal">
      <formula>"FAIL"</formula>
    </cfRule>
    <cfRule type="cellIs" dxfId="8" priority="93" stopIfTrue="1" operator="equal">
      <formula>"PASS"</formula>
    </cfRule>
  </conditionalFormatting>
  <conditionalFormatting sqref="I96">
    <cfRule type="cellIs" dxfId="6" priority="73" stopIfTrue="1" operator="equal">
      <formula>"BLOCK"</formula>
    </cfRule>
    <cfRule type="cellIs" dxfId="7" priority="74" stopIfTrue="1" operator="equal">
      <formula>"FAIL"</formula>
    </cfRule>
    <cfRule type="cellIs" dxfId="8" priority="75" stopIfTrue="1" operator="equal">
      <formula>"PASS"</formula>
    </cfRule>
  </conditionalFormatting>
  <conditionalFormatting sqref="I98">
    <cfRule type="cellIs" dxfId="6" priority="70" stopIfTrue="1" operator="equal">
      <formula>"BLOCK"</formula>
    </cfRule>
    <cfRule type="cellIs" dxfId="7" priority="71" stopIfTrue="1" operator="equal">
      <formula>"FAIL"</formula>
    </cfRule>
    <cfRule type="cellIs" dxfId="8" priority="72" stopIfTrue="1" operator="equal">
      <formula>"PASS"</formula>
    </cfRule>
  </conditionalFormatting>
  <conditionalFormatting sqref="I100">
    <cfRule type="cellIs" dxfId="6" priority="106" stopIfTrue="1" operator="equal">
      <formula>"BLOCK"</formula>
    </cfRule>
    <cfRule type="cellIs" dxfId="7" priority="107" stopIfTrue="1" operator="equal">
      <formula>"FAIL"</formula>
    </cfRule>
    <cfRule type="cellIs" dxfId="8" priority="108" stopIfTrue="1" operator="equal">
      <formula>"PASS"</formula>
    </cfRule>
  </conditionalFormatting>
  <conditionalFormatting sqref="I106">
    <cfRule type="cellIs" dxfId="6" priority="55" stopIfTrue="1" operator="equal">
      <formula>"BLOCK"</formula>
    </cfRule>
    <cfRule type="cellIs" dxfId="7" priority="56" stopIfTrue="1" operator="equal">
      <formula>"FAIL"</formula>
    </cfRule>
    <cfRule type="cellIs" dxfId="8" priority="57" stopIfTrue="1" operator="equal">
      <formula>"PASS"</formula>
    </cfRule>
  </conditionalFormatting>
  <conditionalFormatting sqref="I107">
    <cfRule type="cellIs" dxfId="6" priority="58" stopIfTrue="1" operator="equal">
      <formula>"BLOCK"</formula>
    </cfRule>
    <cfRule type="cellIs" dxfId="7" priority="59" stopIfTrue="1" operator="equal">
      <formula>"FAIL"</formula>
    </cfRule>
    <cfRule type="cellIs" dxfId="8" priority="60" stopIfTrue="1" operator="equal">
      <formula>"PASS"</formula>
    </cfRule>
  </conditionalFormatting>
  <conditionalFormatting sqref="I12:I21">
    <cfRule type="cellIs" dxfId="6" priority="121" stopIfTrue="1" operator="equal">
      <formula>"BLOCK"</formula>
    </cfRule>
    <cfRule type="cellIs" dxfId="7" priority="122" stopIfTrue="1" operator="equal">
      <formula>"FAIL"</formula>
    </cfRule>
    <cfRule type="cellIs" dxfId="8" priority="123" stopIfTrue="1" operator="equal">
      <formula>"PASS"</formula>
    </cfRule>
  </conditionalFormatting>
  <conditionalFormatting sqref="I55:I58">
    <cfRule type="cellIs" dxfId="6" priority="31" stopIfTrue="1" operator="equal">
      <formula>"BLOCK"</formula>
    </cfRule>
    <cfRule type="cellIs" dxfId="7" priority="32" stopIfTrue="1" operator="equal">
      <formula>"FAIL"</formula>
    </cfRule>
    <cfRule type="cellIs" dxfId="8" priority="33" stopIfTrue="1" operator="equal">
      <formula>"PASS"</formula>
    </cfRule>
  </conditionalFormatting>
  <conditionalFormatting sqref="I74:I78">
    <cfRule type="cellIs" dxfId="6" priority="109" stopIfTrue="1" operator="equal">
      <formula>"BLOCK"</formula>
    </cfRule>
    <cfRule type="cellIs" dxfId="7" priority="110" stopIfTrue="1" operator="equal">
      <formula>"FAIL"</formula>
    </cfRule>
    <cfRule type="cellIs" dxfId="8" priority="111" stopIfTrue="1" operator="equal">
      <formula>"PASS"</formula>
    </cfRule>
  </conditionalFormatting>
  <conditionalFormatting sqref="I81:I86">
    <cfRule type="cellIs" dxfId="6" priority="82" stopIfTrue="1" operator="equal">
      <formula>"BLOCK"</formula>
    </cfRule>
    <cfRule type="cellIs" dxfId="7" priority="83" stopIfTrue="1" operator="equal">
      <formula>"FAIL"</formula>
    </cfRule>
    <cfRule type="cellIs" dxfId="8" priority="84" stopIfTrue="1" operator="equal">
      <formula>"PASS"</formula>
    </cfRule>
  </conditionalFormatting>
  <conditionalFormatting sqref="I1:I7 I9 I53 I24:I29 I31:I39 I44:I50 I67:I71 I101:I105 I108:I1048576 I99">
    <cfRule type="cellIs" dxfId="6" priority="139" stopIfTrue="1" operator="equal">
      <formula>"BLOCK"</formula>
    </cfRule>
    <cfRule type="cellIs" dxfId="7" priority="140" stopIfTrue="1" operator="equal">
      <formula>"FAIL"</formula>
    </cfRule>
    <cfRule type="cellIs" dxfId="8" priority="141" stopIfTrue="1" operator="equal">
      <formula>"PASS"</formula>
    </cfRule>
  </conditionalFormatting>
  <conditionalFormatting sqref="I88:I95 I97">
    <cfRule type="cellIs" dxfId="6" priority="76" stopIfTrue="1" operator="equal">
      <formula>"BLOCK"</formula>
    </cfRule>
    <cfRule type="cellIs" dxfId="7" priority="77" stopIfTrue="1" operator="equal">
      <formula>"FAIL"</formula>
    </cfRule>
    <cfRule type="cellIs" dxfId="8" priority="78" stopIfTrue="1" operator="equal">
      <formula>"PASS"</formula>
    </cfRule>
  </conditionalFormatting>
  <dataValidations count="1">
    <dataValidation type="list" allowBlank="1" showErrorMessage="1" errorTitle="错误提示" error="请输入下拉列表中的一个值" sqref="I100 I3:I4 I6:I9 I12:I21 I74:I79 I81:I86 I88:I98 I106:I107 I109:I111">
      <formula1>"PASS,FAIL,BLOCK,NA"</formula1>
    </dataValidation>
  </dataValidations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omments xmlns="https://web.wps.cn/et/2018/main" xmlns:s="http://schemas.openxmlformats.org/spreadsheetml/2006/main">
  <commentList sheetStid="12">
    <comment s:ref="G7" rgbClr="FF0000">
      <item id="{74c98494-c80b-d5ac-71ff-3aeaf7c7c0ea}" userID="6851804186430996482" userName="肖文迪" dateTime="2023-03-28T05:45:21" isNormal="0">
        <s:text>
          <s:r>
            <s:t xml:space="preserve">拆分信号</s:t>
          </s:r>
        </s:text>
      </item>
    </comment>
    <comment s:ref="G18" rgbClr="FF0000">
      <item id="{49016a85-e571-ff48-e4a8-30b0a41dbdd5}" userID="6851804186430996482" userName="肖文迪" dateTime="2023-03-28T06:10:58" isNormal="0">
        <s:text>
          <s:r>
            <s:t xml:space="preserve">车门打开两秒动效</s:t>
          </s:r>
        </s:text>
      </item>
    </comment>
    <comment s:ref="F66" rgbClr="FF0000">
      <item id="{b344aef1-5051-6a6b-c067-ca3b2f592f0f}" userID="6851804186430996482" userName="肖文迪" dateTime="2023-03-28T06:26:38" isNormal="0">
        <s:text>
          <s:r>
            <s:t xml:space="preserve">天窗和后备箱的TX信号</s:t>
          </s:r>
        </s:text>
      </item>
    </comment>
    <comment s:ref="H70" rgbClr="FF0000">
      <item id="{a1030a6d-cb1f-5765-9f27-a818858746be}" userID="6851804186430996482" userName="肖文迪" dateTime="2023-03-29T06:30:03" isNormal="0">
        <s:text>
          <s:r>
            <s:t xml:space="preserve">添加后备箱TX信号</s:t>
          </s:r>
        </s:text>
      </item>
    </comment>
  </commentList>
  <commentList sheetStid="13">
    <comment s:ref="F51" rgbClr="FF0000">
      <item id="{c459789d-29e7-cda8-abcf-9d656c44c5b2}" userID="6851804186430996482" userName="肖文迪" dateTime="2023-03-28T07:26:42" isNormal="0">
        <s:text>
          <s:r>
            <s:t xml:space="preserve">模拟状态去检查3d车模状态</s:t>
          </s:r>
        </s:text>
      </item>
    </comment>
    <comment s:ref="D117" rgbClr="FF0000">
      <item id="{f77ca826-fea1-7909-74eb-f42a4cda45d2}" userID="6851804186430996482" userName="肖文迪" dateTime="2023-03-28T07:31:12" isNormal="0">
        <s:text>
          <s:r>
            <s:t xml:space="preserve">取中间值</s:t>
          </s:r>
        </s:text>
      </item>
    </comment>
    <comment s:ref="D127" rgbClr="FF0000">
      <item id="{b6ea26cb-083e-f68f-5a15-7b43ea156340}" userID="6851804186430996482" userName="肖文迪" dateTime="2023-03-28T07:32:43" isNormal="0">
        <s:text>
          <s:r>
            <s:t xml:space="preserve">机油寿命5%</s:t>
          </s:r>
        </s:text>
      </item>
    </comment>
    <comment s:ref="G150" rgbClr="FF0000">
      <item id="{915b7d53-29dc-b39c-dd29-47d528fb0413}" userID="6851804186430996482" userName="肖文迪" dateTime="2023-03-28T07:55:15" isNormal="0">
        <s:text>
          <s:r>
            <s:t xml:space="preserve">添加模拟时间信号</s:t>
          </s:r>
        </s:text>
      </item>
    </comment>
    <comment s:ref="D171" rgbClr="FF0000">
      <item id="{a58f4c33-f55a-076a-d1ff-9c3a491535b4}" userID="6851804186430996482" userName="肖文迪" dateTime="2023-03-28T08:08:25" isNormal="0">
        <s:text>
          <s:r>
            <s:t xml:space="preserve">存储时间 历史记录</s:t>
          </s:r>
        </s:text>
      </item>
    </comment>
  </commentList>
</comments>
</file>

<file path=customXml/item2.xml><?xml version="1.0" encoding="utf-8"?>
<autofilters xmlns="https://web.wps.cn/et/2018/main">
  <sheetItem sheetStid="3">
    <filterData filterID="7152704874851958788"/>
    <autofilterInfo filterID="7152704874851958788">
      <autoFilter xmlns="http://schemas.openxmlformats.org/spreadsheetml/2006/main" ref="A1:O40"/>
    </autofilterInfo>
  </sheetItem>
  <sheetItem sheetStid="2">
    <filterData filterID="7161601827209510916">
      <hiddenRange rowFrom="4" rowTo="5"/>
      <hiddenRange rowFrom="10" rowTo="12"/>
      <hiddenRange rowFrom="22" rowTo="42"/>
    </filterData>
    <autofilterInfo filterID="7161601827209510916">
      <autoFilter xmlns="http://schemas.openxmlformats.org/spreadsheetml/2006/main" ref="A1:S45">
        <filterColumn colId="7">
          <customFilters>
            <customFilter operator="equal" val="P0"/>
            <customFilter operator="equal" val="P1"/>
          </customFilters>
        </filterColumn>
      </autoFilter>
    </autofilterInfo>
  </sheetItem>
  <sheetItem sheetStid="7">
    <filterData filterID="7119039519537512476">
      <hiddenRange rowFrom="5" rowTo="8"/>
      <hiddenRange rowFrom="20" rowTo="20"/>
      <hiddenRange rowFrom="23" rowTo="23"/>
      <hiddenRange rowFrom="25" rowTo="25"/>
      <hiddenRange rowFrom="29" rowTo="31"/>
      <hiddenRange rowFrom="35" rowTo="37"/>
      <hiddenRange rowFrom="43" rowTo="61"/>
      <hiddenRange rowFrom="69" rowTo="76"/>
      <hiddenRange rowFrom="78" rowTo="86"/>
      <hiddenRange rowFrom="88" rowTo="89"/>
    </filterData>
    <autofilterInfo filterID="7119039519537512476">
      <autoFilter xmlns="http://schemas.openxmlformats.org/spreadsheetml/2006/main" ref="A1:R90">
        <filterColumn colId="7">
          <customFilters>
            <customFilter operator="equal" val="P0"/>
            <customFilter operator="equal" val="P1"/>
          </customFilters>
        </filterColumn>
      </autoFilter>
    </autofilterInfo>
  </sheetItem>
  <sheetItem sheetStid="11">
    <filterData filterID="7143429059203268609">
      <hiddenRange rowFrom="1" rowTo="1"/>
      <hiddenRange rowFrom="12" rowTo="12"/>
      <hiddenRange rowFrom="15" rowTo="16"/>
      <hiddenRange rowFrom="23" rowTo="23"/>
      <hiddenRange rowFrom="27" rowTo="30"/>
      <hiddenRange rowFrom="32" rowTo="33"/>
      <hiddenRange rowFrom="36" rowTo="40"/>
      <hiddenRange rowFrom="42" rowTo="45"/>
      <hiddenRange rowFrom="47" rowTo="49"/>
      <hiddenRange rowFrom="51" rowTo="54"/>
      <hiddenRange rowFrom="56" rowTo="56"/>
    </filterData>
    <autofilterInfo filterID="7143429059203268609">
      <autoFilter xmlns="http://schemas.openxmlformats.org/spreadsheetml/2006/main" ref="A1:R57">
        <filterColumn colId="4">
          <customFilters>
            <customFilter operator="equal" val="P0"/>
            <customFilter operator="equal" val="P1"/>
          </customFilters>
        </filterColumn>
      </autoFilter>
    </autofilterInfo>
  </sheetItem>
  <sheetItem sheetStid="12">
    <filterData filterID="7087860333611843585"/>
    <filterData filterID="6851804186430996482"/>
    <autofilterInfo filterID="7087860333611843585">
      <autoFilter xmlns="http://schemas.openxmlformats.org/spreadsheetml/2006/main" ref="A1:R90"/>
    </autofilterInfo>
    <autofilterInfo filterID="6851804186430996482">
      <autoFilter xmlns="http://schemas.openxmlformats.org/spreadsheetml/2006/main" ref="A1:R90"/>
    </autofilterInfo>
  </sheetItem>
  <sheetItem sheetStid="13">
    <filterData filterID="7119039519537512476"/>
    <autofilterInfo filterID="7119039519537512476">
      <autoFilter xmlns="http://schemas.openxmlformats.org/spreadsheetml/2006/main" ref="A1:R197"/>
    </autofilterInfo>
  </sheetItem>
  <sheetItem sheetStid="21">
    <filterData filterID="7158264509030203396">
      <hiddenRange rowFrom="1" rowTo="1"/>
      <hiddenRange rowFrom="3" rowTo="4"/>
      <hiddenRange rowFrom="7" rowTo="11"/>
      <hiddenRange rowFrom="17" rowTo="19"/>
      <hiddenRange rowFrom="21" rowTo="22"/>
      <hiddenRange rowFrom="24" rowTo="26"/>
      <hiddenRange rowFrom="28" rowTo="29"/>
      <hiddenRange rowFrom="31" rowTo="32"/>
      <hiddenRange rowFrom="34" rowTo="35"/>
      <hiddenRange rowFrom="37" rowTo="38"/>
      <hiddenRange rowFrom="40" rowTo="42"/>
      <hiddenRange rowFrom="45" rowTo="47"/>
      <hiddenRange rowFrom="50" rowTo="52"/>
      <hiddenRange rowFrom="54" rowTo="54"/>
      <hiddenRange rowFrom="56" rowTo="57"/>
      <hiddenRange rowFrom="60" rowTo="60"/>
      <hiddenRange rowFrom="62" rowTo="63"/>
      <hiddenRange rowFrom="66" rowTo="66"/>
      <hiddenRange rowFrom="71" rowTo="73"/>
      <hiddenRange rowFrom="77" rowTo="83"/>
      <hiddenRange rowFrom="85" rowTo="86"/>
      <hiddenRange rowFrom="88" rowTo="88"/>
      <hiddenRange rowFrom="94" rowTo="94"/>
      <hiddenRange rowFrom="98" rowTo="99"/>
      <hiddenRange rowFrom="102" rowTo="103"/>
      <hiddenRange rowFrom="107" rowTo="110"/>
    </filterData>
    <filterData filterID="7152704874851958788">
      <hiddenRange rowFrom="1" rowTo="12"/>
      <hiddenRange rowFrom="14" rowTo="14"/>
      <hiddenRange rowFrom="17" rowTo="19"/>
      <hiddenRange rowFrom="21" rowTo="45"/>
      <hiddenRange rowFrom="47" rowTo="60"/>
      <hiddenRange rowFrom="62" rowTo="74"/>
      <hiddenRange rowFrom="76" rowTo="79"/>
      <hiddenRange rowFrom="81" rowTo="83"/>
      <hiddenRange rowFrom="85" rowTo="95"/>
      <hiddenRange rowFrom="97" rowTo="105"/>
      <hiddenRange rowFrom="107" rowTo="110"/>
    </filterData>
    <filterData filterID="7119039519537512476">
      <hiddenRange rowFrom="1" rowTo="1"/>
      <hiddenRange rowFrom="3" rowTo="4"/>
      <hiddenRange rowFrom="7" rowTo="11"/>
      <hiddenRange rowFrom="17" rowTo="19"/>
      <hiddenRange rowFrom="21" rowTo="22"/>
      <hiddenRange rowFrom="24" rowTo="26"/>
      <hiddenRange rowFrom="28" rowTo="29"/>
      <hiddenRange rowFrom="31" rowTo="32"/>
      <hiddenRange rowFrom="34" rowTo="35"/>
      <hiddenRange rowFrom="37" rowTo="38"/>
      <hiddenRange rowFrom="40" rowTo="42"/>
      <hiddenRange rowFrom="45" rowTo="47"/>
      <hiddenRange rowFrom="50" rowTo="52"/>
      <hiddenRange rowFrom="54" rowTo="54"/>
      <hiddenRange rowFrom="56" rowTo="57"/>
      <hiddenRange rowFrom="60" rowTo="60"/>
      <hiddenRange rowFrom="62" rowTo="63"/>
      <hiddenRange rowFrom="66" rowTo="66"/>
      <hiddenRange rowFrom="71" rowTo="73"/>
      <hiddenRange rowFrom="77" rowTo="83"/>
      <hiddenRange rowFrom="85" rowTo="86"/>
      <hiddenRange rowFrom="88" rowTo="88"/>
      <hiddenRange rowFrom="94" rowTo="94"/>
      <hiddenRange rowFrom="98" rowTo="99"/>
      <hiddenRange rowFrom="102" rowTo="103"/>
      <hiddenRange rowFrom="107" rowTo="110"/>
    </filterData>
    <autofilterInfo filterID="7152704874851958788">
      <autoFilter xmlns="http://schemas.openxmlformats.org/spreadsheetml/2006/main" ref="A1:T111">
        <filterColumn colId="8">
          <customFilters>
            <customFilter operator="equal" val="FAIL"/>
          </customFilters>
        </filterColumn>
      </autoFilter>
    </autofilterInfo>
    <autofilterInfo filterID="7119039519537512476">
      <autoFilter xmlns="http://schemas.openxmlformats.org/spreadsheetml/2006/main" ref="A1:T111">
        <filterColumn colId="4">
          <customFilters>
            <customFilter operator="equal" val="P0"/>
            <customFilter operator="equal" val="P1"/>
          </customFilters>
        </filterColumn>
      </autoFilter>
    </autofilterInfo>
    <autofilterInfo filterID="7158264509030203396">
      <autoFilter xmlns="http://schemas.openxmlformats.org/spreadsheetml/2006/main" ref="A1:T111">
        <filterColumn colId="4">
          <customFilters>
            <customFilter operator="equal" val="P0"/>
            <customFilter operator="equal" val="P1"/>
          </customFilters>
        </filterColumn>
      </autoFilter>
    </autofilterInfo>
  </sheetItem>
</autofilters>
</file>

<file path=customXml/item3.xml><?xml version="1.0" encoding="utf-8"?>
<woProps xmlns="https://web.wps.cn/et/2018/main" xmlns:s="http://schemas.openxmlformats.org/spreadsheetml/2006/main">
  <woSheetsProps>
    <woSheetProps sheetStid="1" interlineOnOff="0" interlineColor="0" isDbSheet="0" isDashBoardSheet="0">
      <cellprotection/>
    </woSheetProps>
    <woSheetProps sheetStid="3" interlineOnOff="0" interlineColor="0" isDbSheet="0" isDashBoardSheet="0">
      <cellprotection/>
    </woSheetProps>
    <woSheetProps sheetStid="2" interlineOnOff="0" interlineColor="0" isDbSheet="0" isDashBoardSheet="0">
      <cellprotection/>
    </woSheetProps>
    <woSheetProps sheetStid="7" interlineOnOff="0" interlineColor="0" isDbSheet="0" isDashBoardSheet="0">
      <cellprotection/>
    </woSheetProps>
    <woSheetProps sheetStid="11" interlineOnOff="0" interlineColor="0" isDbSheet="0" isDashBoardSheet="0">
      <cellprotection/>
    </woSheetProps>
    <woSheetProps sheetStid="12" interlineOnOff="0" interlineColor="0" isDbSheet="0" isDashBoardSheet="0">
      <cellprotection/>
    </woSheetProps>
    <woSheetProps sheetStid="13" interlineOnOff="0" interlineColor="0" isDbSheet="0" isDashBoardSheet="0">
      <cellprotection/>
    </woSheetProps>
    <woSheetProps sheetStid="21" interlineOnOff="0" interlineColor="0" isDbSheet="0" isDashBoardSheet="0">
      <cellprotection/>
    </woSheetProps>
  </woSheetsProps>
  <woBookProps>
    <bookSettings isFilterShared="0" coreConquerUserId="" isAutoUpdatePaused="0" filterType="user" isMergeTasksAutoUpdate="0" isInserPicAsAttachment="0"/>
  </woBookProps>
</woProps>
</file>

<file path=customXml/item4.xml><?xml version="1.0" encoding="utf-8"?>
<pixelators xmlns="https://web.wps.cn/et/2018/main" xmlns:s="http://schemas.openxmlformats.org/spreadsheetml/2006/main">
  <pixelatorList sheetStid="1"/>
  <pixelatorList sheetStid="3"/>
  <pixelatorList sheetStid="2"/>
  <pixelatorList sheetStid="7"/>
  <pixelatorList sheetStid="11"/>
  <pixelatorList sheetStid="12"/>
  <pixelatorList sheetStid="13"/>
  <pixelatorList sheetStid="21"/>
  <pixelatorList sheetStid="22"/>
</pixelators>
</file>

<file path=customXml/itemProps1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D5662047-3127-477A-AC3A-1D340467FB41}">
  <ds:schemaRefs>
    <ds:schemaRef ds:uri="https://web.wps.cn/et/2018/main"/>
    <ds:schemaRef ds:uri="http://schemas.openxmlformats.org/spreadsheetml/2006/main"/>
  </ds:schemaRefs>
</ds:datastoreItem>
</file>

<file path=customXml/itemProps3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4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WWO_feishu_20230110121033-3971878c96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Summary</vt:lpstr>
      <vt:lpstr>无线充电</vt:lpstr>
      <vt:lpstr>蓝牙电话</vt:lpstr>
      <vt:lpstr>儿童座椅</vt:lpstr>
      <vt:lpstr>V2I</vt:lpstr>
      <vt:lpstr>3D车模</vt:lpstr>
      <vt:lpstr>VHA</vt:lpstr>
      <vt:lpstr>拖车625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ts</cp:lastModifiedBy>
  <dcterms:created xsi:type="dcterms:W3CDTF">2015-07-24T18:19:00Z</dcterms:created>
  <dcterms:modified xsi:type="dcterms:W3CDTF">2023-03-26T05:46:00Z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  <property fmtid="{D5CDD505-2E9C-101B-9397-08002B2CF9AE}" pid="3" name="ICV">
    <vt:lpwstr>C19453D0E485440091C27CCC466E82F5</vt:lpwstr>
  </property>
</Properties>
</file>