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140" activeTab="2"/>
  </bookViews>
  <sheets>
    <sheet name="修订记录" sheetId="2" r:id="rId1"/>
    <sheet name="首页" sheetId="3" r:id="rId2"/>
    <sheet name="ccs" sheetId="4" r:id="rId3"/>
  </sheets>
  <definedNames>
    <definedName name="_xlnm._FilterDatabase" localSheetId="2" hidden="1">ccs!$A$1:$S$86</definedName>
  </definedNames>
  <calcPr calcId="144525"/>
</workbook>
</file>

<file path=xl/sharedStrings.xml><?xml version="1.0" encoding="utf-8"?>
<sst xmlns="http://schemas.openxmlformats.org/spreadsheetml/2006/main" count="1278" uniqueCount="388">
  <si>
    <t>文件No.</t>
  </si>
  <si>
    <t>页数</t>
  </si>
  <si>
    <t>ThunderSoft-QMS-18-JL17</t>
  </si>
  <si>
    <r>
      <rPr>
        <sz val="10"/>
        <color rgb="FF000000"/>
        <rFont val="Calibri"/>
        <charset val="134"/>
      </rPr>
      <t>&lt;Ford Phase5&gt;</t>
    </r>
    <r>
      <rPr>
        <sz val="1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</si>
  <si>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</si>
  <si>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</si>
  <si>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</si>
  <si>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</si>
  <si>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</si>
  <si>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</si>
  <si>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</si>
  <si>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</si>
  <si>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</si>
  <si>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</si>
  <si>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</si>
  <si>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</si>
  <si>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</si>
  <si>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</si>
  <si>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增加测试点对车型的适配性</t>
  </si>
  <si>
    <t>V1.3</t>
  </si>
  <si>
    <t>张微微</t>
  </si>
  <si>
    <t>1、增加测试用例中测试车型
2、调整优先级的位置
3、约束字体为微软雅黑10号字体</t>
  </si>
  <si>
    <t>曹益&amp;朱运凤/2021-8-19</t>
  </si>
  <si>
    <t>V1.4</t>
  </si>
  <si>
    <t>茅玉恒</t>
  </si>
  <si>
    <t>根据以下文档, 完成初版测试点的梳理，以及测试用例初步编写
【CDX707 UE】System Setting_Connection setting 连接设置CCS_V1.4_20210709.pdf</t>
  </si>
  <si>
    <t>V1.5</t>
  </si>
  <si>
    <t>张若敏</t>
  </si>
  <si>
    <t>根据以下文档, 完成测试用例编写
【CDX707 UE】System Setting_Connection setting 连接设置CCS_V1.4_20210709.pdf
Ford ICA2 AHU_System Test Specification_Customer Connectivity Settings.C.xlsx</t>
  </si>
  <si>
    <t>V1.7</t>
  </si>
  <si>
    <t>修改用例格式</t>
  </si>
  <si>
    <t>V1.8</t>
  </si>
  <si>
    <t>与开发确认，删除状态栏图标相关用例</t>
  </si>
  <si>
    <t>V1.9</t>
  </si>
  <si>
    <t>与开发确认，删除相关弹窗与交互用例</t>
  </si>
  <si>
    <t>V2.0</t>
  </si>
  <si>
    <t>根据与福特测试沟通，添加相关异常场景与交互的用例</t>
  </si>
  <si>
    <t>V2.1</t>
  </si>
  <si>
    <t>根据与Regina沟通，修改相关用例</t>
  </si>
  <si>
    <t>V2.2</t>
  </si>
  <si>
    <t>删除相关用例</t>
  </si>
  <si>
    <t>V2.3</t>
  </si>
  <si>
    <t>添加弹窗8s自动关闭用例，添加蓝牙手机钥匙交互用例，添加车位置与app中banner提示用例，添加运输和工厂模式下选项上锁用例，添加执行点火周期后ccs同步，添加wifi和4g切换后css同步用例</t>
  </si>
  <si>
    <t>SYNC+_Z0032 CCS 测试报告</t>
  </si>
  <si>
    <t>General Information</t>
  </si>
  <si>
    <t>MCU Version</t>
  </si>
  <si>
    <t>MCU:20221110_LB_DCV0_ENG00</t>
  </si>
  <si>
    <t>Test Date</t>
  </si>
  <si>
    <t>SW Version</t>
  </si>
  <si>
    <r>
      <rPr>
        <sz val="10"/>
        <color rgb="FF003366"/>
        <rFont val="Calibri"/>
        <charset val="134"/>
      </rPr>
      <t>SOC</t>
    </r>
    <r>
      <rPr>
        <sz val="10"/>
        <color rgb="FF003366"/>
        <rFont val="宋体"/>
        <charset val="134"/>
      </rPr>
      <t>：</t>
    </r>
    <r>
      <rPr>
        <sz val="10"/>
        <color rgb="FF003366"/>
        <rFont val="Calibri"/>
        <charset val="134"/>
      </rPr>
      <t>20221110_LB_DCV0_ENG00</t>
    </r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</si>
  <si>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</si>
  <si>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</si>
  <si>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</si>
  <si>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</si>
  <si>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</si>
  <si>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</si>
  <si>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</si>
  <si>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</si>
  <si>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</si>
  <si>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</si>
  <si>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</si>
  <si>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</si>
  <si>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</si>
  <si>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</si>
  <si>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</si>
  <si>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</si>
  <si>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</si>
  <si>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</si>
  <si>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r>
      <rPr>
        <b/>
        <sz val="10"/>
        <color rgb="FF003366"/>
        <rFont val="Calibri"/>
        <charset val="134"/>
      </rPr>
      <t>CCS</t>
    </r>
    <r>
      <rPr>
        <b/>
        <sz val="10"/>
        <color rgb="FF003366"/>
        <rFont val="宋体"/>
        <charset val="134"/>
      </rPr>
      <t>测试报告</t>
    </r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</si>
  <si>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</si>
  <si>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</si>
  <si>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</si>
  <si>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</si>
  <si>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</si>
  <si>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</si>
  <si>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</si>
  <si>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FCIVIOS-11374</t>
  </si>
  <si>
    <r>
      <rPr>
        <sz val="10"/>
        <color rgb="FF000000"/>
        <rFont val="Calibri"/>
        <charset val="134"/>
      </rP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CCS</t>
    </r>
    <r>
      <rPr>
        <sz val="10"/>
        <color rgb="FF000000"/>
        <rFont val="宋体"/>
        <charset val="134"/>
      </rPr>
      <t>】打开共享车辆数据，不会弹出共享数据弹窗</t>
    </r>
  </si>
  <si>
    <t>gating</t>
  </si>
  <si>
    <t>tested</t>
  </si>
  <si>
    <t>APIMCIM-13570</t>
  </si>
  <si>
    <r>
      <rPr>
        <sz val="10"/>
        <color rgb="FF000000"/>
        <rFont val="Calibri"/>
        <charset val="134"/>
      </rPr>
      <t>Phase5_</t>
    </r>
    <r>
      <rPr>
        <sz val="10"/>
        <color rgb="FF000000"/>
        <rFont val="宋体"/>
        <charset val="134"/>
      </rPr>
      <t>【</t>
    </r>
    <r>
      <rPr>
        <sz val="10"/>
        <color rgb="FF000000"/>
        <rFont val="Calibri"/>
        <charset val="134"/>
      </rPr>
      <t>U718</t>
    </r>
    <r>
      <rPr>
        <sz val="10"/>
        <color rgb="FF000000"/>
        <rFont val="宋体"/>
        <charset val="134"/>
      </rPr>
      <t>】【黑盒】【必现】【</t>
    </r>
    <r>
      <rPr>
        <sz val="10"/>
        <color rgb="FF000000"/>
        <rFont val="Calibri"/>
        <charset val="134"/>
      </rPr>
      <t>CCS</t>
    </r>
    <r>
      <rPr>
        <sz val="10"/>
        <color rgb="FF000000"/>
        <rFont val="宋体"/>
        <charset val="134"/>
      </rPr>
      <t>】扫码登录林肯之道，无法激活车辆</t>
    </r>
  </si>
  <si>
    <t>Case ID</t>
  </si>
  <si>
    <t>FeatureID</t>
  </si>
  <si>
    <t>需求ID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</si>
  <si>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</si>
  <si>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</si>
  <si>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</si>
  <si>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</si>
  <si>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</si>
  <si>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</si>
  <si>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</si>
  <si>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</si>
  <si>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</si>
  <si>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BUGID</t>
  </si>
  <si>
    <t>NT项分类</t>
  </si>
  <si>
    <t>备注</t>
  </si>
  <si>
    <t>测试版本</t>
  </si>
  <si>
    <t>测试时间</t>
  </si>
  <si>
    <t>测试人员</t>
  </si>
  <si>
    <t>测试环境</t>
  </si>
  <si>
    <t>SYNC+_Z0032</t>
  </si>
  <si>
    <t>不连接TCU&amp;ECG，不会crash</t>
  </si>
  <si>
    <t>1.不连接TCU&amp;ECG</t>
  </si>
  <si>
    <t>1.进入车辆连接设置</t>
  </si>
  <si>
    <t>1.无法进入，不会crash，卡住</t>
  </si>
  <si>
    <t>P1</t>
  </si>
  <si>
    <t>功能</t>
  </si>
  <si>
    <t>R9</t>
  </si>
  <si>
    <t>PASS</t>
  </si>
  <si>
    <t>SOC:20221110_LB_DCV0_ENG00
MCU:20221110_LB_DCV0_ENG00</t>
  </si>
  <si>
    <t>2-5.1 本地更新中-非已同步且非data storage</t>
  </si>
  <si>
    <t>进入车辆连接设置会弹出同步中弹窗</t>
  </si>
  <si>
    <t>1.已连接TCU&amp;ECG
2.TCU&amp;ECG都已过provision</t>
  </si>
  <si>
    <t>1.弹出“更新中，请稍后”弹窗</t>
  </si>
  <si>
    <t>2-8 开启/关闭确认</t>
  </si>
  <si>
    <t>未授权下开启/关闭任意开关，会弹出二次确认弹窗</t>
  </si>
  <si>
    <t>1.已连接TCU&amp;ECG
2.TCU&amp;ECG都已过provision
3.未授权</t>
  </si>
  <si>
    <t>1.进入车辆连接设置
2.开启/关闭任意开关</t>
  </si>
  <si>
    <t>1.弹出是否确认开启弹窗，显示取消，确定按钮</t>
  </si>
  <si>
    <t>已授权下开启/关闭任意开关，会弹出二次确认弹窗</t>
  </si>
  <si>
    <t>1.已连接TCU&amp;ECG
2.TCU&amp;ECG都已过provision
3.已授权</t>
  </si>
  <si>
    <t>1.弹出是否确认关闭弹窗，显示取消，确定按钮</t>
  </si>
  <si>
    <t>确认弹窗与倒车影像的交互</t>
  </si>
  <si>
    <t>1.已连接TCU&amp;ECG
2.TCU&amp;ECG都已过provision
3.确认弹窗弹出中</t>
  </si>
  <si>
    <t>1.执行倒车影像
2.退出倒车影像</t>
  </si>
  <si>
    <t>1.显示倒车影像
2.显示确认弹窗</t>
  </si>
  <si>
    <t>确认弹窗与点火周期的交互</t>
  </si>
  <si>
    <t>1.IG OFF ,IG on
2.再次进入车辆互联设置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</si>
  <si>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显示确认弹窗</t>
    </r>
  </si>
  <si>
    <r>
      <rPr>
        <sz val="10"/>
        <color rgb="FF000000"/>
        <rFont val="宋体"/>
        <charset val="134"/>
      </rPr>
      <t>未授权下确认开启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关闭开关后，会弹出同步中弹窗</t>
    </r>
  </si>
  <si>
    <t>1.点击确认/取消按钮</t>
  </si>
  <si>
    <r>
      <rPr>
        <sz val="10"/>
        <color rgb="FF000000"/>
        <rFont val="宋体"/>
        <charset val="134"/>
      </rPr>
      <t>已授权授权下确认开启</t>
    </r>
    <r>
      <rPr>
        <sz val="10"/>
        <color rgb="FF000000"/>
        <rFont val="Calibri"/>
        <charset val="134"/>
      </rPr>
      <t>/</t>
    </r>
    <r>
      <rPr>
        <sz val="10"/>
        <color rgb="FF000000"/>
        <rFont val="宋体"/>
        <charset val="134"/>
      </rPr>
      <t>关闭开关后，会弹出同步中弹窗</t>
    </r>
  </si>
  <si>
    <t>同步弹窗可以手动关闭</t>
  </si>
  <si>
    <t>1.已连接TCU&amp;ECG
2.TCU&amp;ECG都已过provision
3.同步弹窗弹出中</t>
  </si>
  <si>
    <t>1.点击关闭</t>
  </si>
  <si>
    <t>1.弹窗关闭，退回上一级页面</t>
  </si>
  <si>
    <t>P2</t>
  </si>
  <si>
    <t>同步弹窗可以20s后自动关闭</t>
  </si>
  <si>
    <t>1.等待20s</t>
  </si>
  <si>
    <t>1.20s内弹窗关闭，回到常规设置</t>
  </si>
  <si>
    <t>2-7. 客户进入连接车辆功能</t>
  </si>
  <si>
    <t>检查车机未接受授权下ccs的入口可进入</t>
  </si>
  <si>
    <t>1.已连接TCU&amp;ECG
2.TCU&amp;ECG都已过provision
3.未接受授权</t>
  </si>
  <si>
    <t>1.进入设置-系统设置-连接设置-车辆互联设置</t>
  </si>
  <si>
    <t>1.显示车辆连接功能、共享车辆数据两个开关</t>
  </si>
  <si>
    <t>P0</t>
  </si>
  <si>
    <t>车机未接受授权状态，检查infobook</t>
  </si>
  <si>
    <t>1.点击车辆连接Infobook
2.点击车辆数据Infobook</t>
  </si>
  <si>
    <t>1.显示Infobook详情，可关闭
2.显示Infobook详情，可关闭</t>
  </si>
  <si>
    <t>车机未接受授权状态，检查数据弹窗</t>
  </si>
  <si>
    <t>1.开启车辆数据开关
2.重启</t>
  </si>
  <si>
    <t>2.弹出数据弹窗</t>
  </si>
  <si>
    <t>FAIL</t>
  </si>
  <si>
    <t>FCIVIOS-11374
Phase5_【U718】【黑盒】【必现】【CCS】打开共享车辆数据，不会弹出共享数据弹窗</t>
  </si>
  <si>
    <t>车机未接受授权，关闭车辆连接，车辆数据关闭</t>
  </si>
  <si>
    <t>1.已连接TCU&amp;ECG
2.TCU&amp;ECG都已过provision
3.未接受授权
4.车辆连接&amp;数据开启</t>
  </si>
  <si>
    <t>1.关闭车辆连接开关</t>
  </si>
  <si>
    <t>1.车辆数据开关关闭</t>
  </si>
  <si>
    <t>车机未接受授权，关闭车辆数据，不影响车辆连接开关状态</t>
  </si>
  <si>
    <t>1.关闭车辆数据开关</t>
  </si>
  <si>
    <t>1.车辆连接开关保持开启</t>
  </si>
  <si>
    <t>车机未接受授权，开启车辆连接，不影响车辆连接开关状态</t>
  </si>
  <si>
    <t>1.已连接TCU&amp;ECG
2.TCU&amp;ECG都已过provision
3.未接受授权
4车辆连接&amp;数据关闭</t>
  </si>
  <si>
    <t>1.开启车辆连接开关</t>
  </si>
  <si>
    <t>1.车辆数据开关保持关闭</t>
  </si>
  <si>
    <t>车机未接受授权，开启车辆数据，车辆连接也会开启</t>
  </si>
  <si>
    <t>1.开启车辆数据开关</t>
  </si>
  <si>
    <t>1.车辆连接开关开启</t>
  </si>
  <si>
    <t>车机未接受授权，关闭车辆连接，不影响车辆数据开关状态</t>
  </si>
  <si>
    <t>1.已连接TCU&amp;ECG
2.TCU&amp;ECG都已过provision
3.未接受授权
4车辆连接开启，车辆数据关闭</t>
  </si>
  <si>
    <t>车机未接受授权，开启车辆数据，不影响车辆连接开关状态</t>
  </si>
  <si>
    <t>1-3Aven B Pop up</t>
  </si>
  <si>
    <t>车辆连接开启，在app中可以添加车辆</t>
  </si>
  <si>
    <t>1.已连接TCU&amp;ECG
2.TCU&amp;ECG都已过provision
3.车辆连接开启
4.手机已下载林肯之道APP</t>
  </si>
  <si>
    <t>1.在app中添加车辆vin码</t>
  </si>
  <si>
    <t>1.成功注册，车辆添加成功</t>
  </si>
  <si>
    <t>车辆连接开启，app端发送请求，弹出授权弹窗</t>
  </si>
  <si>
    <t>1.已连接TCU&amp;ECG
2.TCU&amp;ECG都已过provision
3.车辆连接开启
4.车机未接受授权</t>
  </si>
  <si>
    <t>1.app端发送授权请求</t>
  </si>
  <si>
    <t>1.弹出授权弹窗，包含标题、文本、Infobook、有拒绝、接受按钮</t>
  </si>
  <si>
    <t xml:space="preserve">
APIMCIM-13570
Phase5_【U718】【黑盒】【必现】【CCS】扫码登录林肯之道，无法激活车辆</t>
  </si>
  <si>
    <t>车辆连接开启，关火点火，弹出授权弹窗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</si>
  <si>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已连接</t>
    </r>
    <r>
      <rPr>
        <sz val="10"/>
        <color rgb="FF000000"/>
        <rFont val="Calibri"/>
        <charset val="134"/>
      </rPr>
      <t>TCU&amp;ECG
2.TCU&amp;ECG</t>
    </r>
    <r>
      <rPr>
        <sz val="10"/>
        <color rgb="FF000000"/>
        <rFont val="宋体"/>
        <charset val="134"/>
      </rPr>
      <t>都已过</t>
    </r>
    <r>
      <rPr>
        <sz val="10"/>
        <color rgb="FF000000"/>
        <rFont val="Calibri"/>
        <charset val="134"/>
      </rPr>
      <t>provision
3.</t>
    </r>
    <r>
      <rPr>
        <sz val="10"/>
        <color rgb="FF000000"/>
        <rFont val="宋体"/>
        <charset val="134"/>
      </rPr>
      <t>车辆连接开启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授权弹窗弹出前</t>
    </r>
  </si>
  <si>
    <t>1.ignition off-&gt;ignition on/run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</si>
  <si>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弹出授权弹窗</t>
    </r>
  </si>
  <si>
    <t>BLOCK</t>
  </si>
  <si>
    <t>检查授权弹窗的Infobook的显示</t>
  </si>
  <si>
    <t>1.已连接TCU&amp;ECG
2.TCU&amp;ECG都已过provision
3.车辆连接开启
4.授权弹窗弹出中</t>
  </si>
  <si>
    <t>1.点击Infobook</t>
  </si>
  <si>
    <t>1.显示Infobook详情，可关闭</t>
  </si>
  <si>
    <t>未接受或拒绝授权，关火点火后，弹出授权弹窗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</si>
  <si>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已连接</t>
    </r>
    <r>
      <rPr>
        <sz val="10"/>
        <color rgb="FF000000"/>
        <rFont val="Calibri"/>
        <charset val="134"/>
      </rPr>
      <t>TCU&amp;ECG
2.TCU&amp;ECG</t>
    </r>
    <r>
      <rPr>
        <sz val="10"/>
        <color rgb="FF000000"/>
        <rFont val="宋体"/>
        <charset val="134"/>
      </rPr>
      <t>都已过</t>
    </r>
    <r>
      <rPr>
        <sz val="10"/>
        <color rgb="FF000000"/>
        <rFont val="Calibri"/>
        <charset val="134"/>
      </rPr>
      <t>provision
3.</t>
    </r>
    <r>
      <rPr>
        <sz val="10"/>
        <color rgb="FF000000"/>
        <rFont val="宋体"/>
        <charset val="134"/>
      </rPr>
      <t>车辆连接开启</t>
    </r>
    <r>
      <rPr>
        <sz val="10"/>
        <color rgb="FF000000"/>
        <rFont val="Calibri"/>
        <charset val="134"/>
      </rPr>
      <t xml:space="preserve">
4.</t>
    </r>
    <r>
      <rPr>
        <sz val="10"/>
        <color rgb="FF000000"/>
        <rFont val="宋体"/>
        <charset val="134"/>
      </rPr>
      <t>授权弹窗弹出中</t>
    </r>
  </si>
  <si>
    <r>
      <rPr>
        <sz val="10"/>
        <color rgb="FF000000"/>
        <rFont val="Calibri"/>
        <charset val="134"/>
      </rPr>
      <t>1.30s</t>
    </r>
    <r>
      <rPr>
        <sz val="10"/>
        <color rgb="FF000000"/>
        <rFont val="宋体"/>
        <charset val="134"/>
      </rPr>
      <t>内弹出授权弹窗</t>
    </r>
  </si>
  <si>
    <t>授权弹窗显示中，执行倒车操作，授权弹窗隐藏</t>
  </si>
  <si>
    <t>1.切换档位，进入倒车
2.退出倒车</t>
  </si>
  <si>
    <t>1.显示倒车影像，授权弹窗隐藏
2.退出倒车影像，弹出授权弹窗</t>
  </si>
  <si>
    <t>在授权弹窗中拒绝授权，弹窗关闭，车机未接受授权</t>
  </si>
  <si>
    <t>1.点击拒绝
2.进入设置-系统设置-连接设置-车辆互联设置</t>
  </si>
  <si>
    <t>1.授权弹窗关闭，车机未接受授权  （可能会弹出二次确认弹窗）
2.车辆连接开关，车辆数据开关</t>
  </si>
  <si>
    <t>拒绝授权后，关火点火，不弹出授权弹窗</t>
  </si>
  <si>
    <t>1.已连接TCU&amp;ECG
2.TCU&amp;ECG都已过provision
3.车辆连接开启
4.车机已拒绝授权</t>
  </si>
  <si>
    <t>1.不弹出授权弹窗</t>
  </si>
  <si>
    <t>在授权弹窗中接受授权，成功授权</t>
  </si>
  <si>
    <t>1.点击接受</t>
  </si>
  <si>
    <t>1.授权成功，弹窗关闭。</t>
  </si>
  <si>
    <r>
      <rPr>
        <sz val="10"/>
        <color rgb="FF000000"/>
        <rFont val="Calibri"/>
        <charset val="134"/>
      </rPr>
      <t>policy table</t>
    </r>
    <r>
      <rPr>
        <sz val="10"/>
        <color rgb="FF000000"/>
        <rFont val="宋体"/>
        <charset val="134"/>
      </rPr>
      <t>核对个数</t>
    </r>
    <r>
      <rPr>
        <sz val="10"/>
        <color rgb="FF000000"/>
        <rFont val="Calibri"/>
        <charset val="134"/>
      </rPr>
      <t xml:space="preserve">
policy table</t>
    </r>
    <r>
      <rPr>
        <sz val="10"/>
        <color rgb="FF000000"/>
        <rFont val="宋体"/>
        <charset val="134"/>
      </rPr>
      <t>：核对</t>
    </r>
    <r>
      <rPr>
        <sz val="10"/>
        <color rgb="FF000000"/>
        <rFont val="Calibri"/>
        <charset val="134"/>
      </rPr>
      <t>ECG/IVI</t>
    </r>
    <r>
      <rPr>
        <sz val="10"/>
        <color rgb="FF000000"/>
        <rFont val="宋体"/>
        <charset val="134"/>
      </rPr>
      <t>中</t>
    </r>
    <r>
      <rPr>
        <sz val="10"/>
        <color rgb="FF000000"/>
        <rFont val="Calibri"/>
        <charset val="134"/>
      </rPr>
      <t>PTE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UFM</t>
    </r>
    <r>
      <rPr>
        <sz val="10"/>
        <color rgb="FF000000"/>
        <rFont val="宋体"/>
        <charset val="134"/>
      </rPr>
      <t>文件</t>
    </r>
    <r>
      <rPr>
        <sz val="10"/>
        <color rgb="FF000000"/>
        <rFont val="Calibri"/>
        <charset val="134"/>
      </rPr>
      <t>header</t>
    </r>
    <r>
      <rPr>
        <sz val="10"/>
        <color rgb="FF000000"/>
        <rFont val="宋体"/>
        <charset val="134"/>
      </rPr>
      <t>字段版本（</t>
    </r>
    <r>
      <rPr>
        <sz val="10"/>
        <color rgb="FF000000"/>
        <rFont val="Calibri"/>
        <charset val="134"/>
      </rPr>
      <t>IVI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/data/vendor/ford/fnv/ccs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ECG:/data/config/spcm/ccsm/workingCopy</t>
    </r>
    <r>
      <rPr>
        <sz val="10"/>
        <color rgb="FF000000"/>
        <rFont val="宋体"/>
        <charset val="134"/>
      </rPr>
      <t>）</t>
    </r>
  </si>
  <si>
    <t>1.已连接TCU&amp;ECG
2.TCU&amp;ECG都已过provision
3.车辆连接开启
4.车机已接受授权</t>
  </si>
  <si>
    <t>查看policy table中开关个数</t>
  </si>
  <si>
    <t>与ccs菜单中显示个数一致</t>
  </si>
  <si>
    <t>开关车辆连接对ccs同步影响</t>
  </si>
  <si>
    <t>1.已连接TCU&amp;ECG
2.TCU&amp;ECG都已过provision
3.车辆连接关闭
4.未授权</t>
  </si>
  <si>
    <t>1.app端发送授权请求
2.打开车辆连接</t>
  </si>
  <si>
    <t>1.不弹出授权弹窗
2.弹出授权弹窗</t>
  </si>
  <si>
    <t>1.已连接TCU&amp;ECG
2.TCU&amp;ECG都已过provision
3.车辆连接关闭
4.已授权</t>
  </si>
  <si>
    <t>1.app端删除车辆
2.打开车辆连接</t>
  </si>
  <si>
    <t>1.仍是授权状态
2.同步后 切换为未授权状态</t>
  </si>
  <si>
    <t>1-3 Aven B Pop up</t>
  </si>
  <si>
    <t>车辆数据开启，会弹出授权弹窗</t>
  </si>
  <si>
    <t>1.已连接TCU&amp;ECG
2.TCU&amp;ECG都已过provision
3.车辆连接&amp;车辆数据开启</t>
  </si>
  <si>
    <t>1.弹出授权弹窗</t>
  </si>
  <si>
    <t>车辆数据关闭，会弹出授权弹窗</t>
  </si>
  <si>
    <t>1.已连接TCU&amp;ECG
2.TCU&amp;ECG都已过provision
3.车辆连接开启，车辆数据关闭</t>
  </si>
  <si>
    <t>检查车机已接受授权下ccs的入口可进入</t>
  </si>
  <si>
    <t>1.已连接TCU&amp;ECG
2.TCU&amp;ECG都已过provision
3.车机已接受授权</t>
  </si>
  <si>
    <t>1.显示车辆连接功能、隐私设置（共享车辆位置，共享车辆数据、共享驾驶数据、）、车辆应用设置（保险数据）五个开关（具体以北美传过来的数据为准）</t>
  </si>
  <si>
    <t>接受授权后，车辆互联设置下开关显示完全</t>
  </si>
  <si>
    <t>1.有车辆连接，（隐私设置）车辆位置，车辆数据，驾驶数据，（车辆应用设置）保险数据开关，且均开启状态</t>
  </si>
  <si>
    <t>车机已接受授权状态，查看开关显示</t>
  </si>
  <si>
    <t>1.分别点击车辆连接、车辆位置，车辆数据、驾驶数据Infobook
2.ignition off-&gt;ignition on/run</t>
  </si>
  <si>
    <t>1.显示相对应的Infobook详情，可关闭
2.菜单项都保持之前的开关状态</t>
  </si>
  <si>
    <t>1-4 客户连接设置</t>
  </si>
  <si>
    <t>车辆数据开启后，会弹出车辆数据弹窗</t>
  </si>
  <si>
    <t>1.已连接TCU&amp;ECG
2.TCU&amp;ECG都已过provision
3.车机已接受授权
4.车辆数据开启</t>
  </si>
  <si>
    <t>1.ignition off-&gt;ignition on/run
2.点击关闭</t>
  </si>
  <si>
    <t>1.弹出车辆数据弹窗
2.弹窗关闭</t>
  </si>
  <si>
    <t>1.ignition off-&gt;ignition on/run
2.等待8s</t>
  </si>
  <si>
    <t>蓝牙设备对弹窗弹出的影响</t>
  </si>
  <si>
    <t>1.已连接TCU&amp;ECG
2.TCU&amp;ECG都已过provision
3.车机已接受授权
4.车辆数据开关已开启
5.未连接蓝牙设备</t>
  </si>
  <si>
    <t>1.连接蓝牙设备并设置为常用设备（自动连接）
2.ignition off-&gt;ignition on/run
3.多次ignition off-&gt;ignition on/run</t>
  </si>
  <si>
    <t>2.不会弹出数据弹窗
3.不会弹出数据弹窗</t>
  </si>
  <si>
    <t>1.已连接TCU&amp;ECG
2.TCU&amp;ECG都已过provision
3.车机已接受授权
4.车辆数据开关已开启
5.已连接蓝牙设备</t>
  </si>
  <si>
    <t>1.断开蓝牙设备
2.ignition off-&gt;ignition on/run
3.多次ignition off-&gt;ignition on/run</t>
  </si>
  <si>
    <t>2.弹出数据弹窗
3.弹出数据弹窗</t>
  </si>
  <si>
    <t>1.删除蓝牙设备
2.ignition off-&gt;ignition on/run
3.多次ignition off-&gt;ignition on/run</t>
  </si>
  <si>
    <t>1-4.2 客户连接设置</t>
  </si>
  <si>
    <t>车辆数据&amp;位置开启后，会弹出车辆数据&amp;位置弹窗</t>
  </si>
  <si>
    <t>1.已连接TCU&amp;ECG
2.TCU&amp;ECG都已过provision
3.车机已接受授权
4.车辆数据&amp;位置开关已开启</t>
  </si>
  <si>
    <t>1.弹出车辆数据&amp;位置弹窗
2.弹窗关闭</t>
  </si>
  <si>
    <t>车机已接受授权，开启车辆位置，车辆数据也会开启</t>
  </si>
  <si>
    <t>1.已连接TCU&amp;ECG
2.TCU&amp;ECG都已过provision
3.车机已接受授权
4.车辆数据&amp;车辆位置关闭</t>
  </si>
  <si>
    <t>1.开启车辆位置开关</t>
  </si>
  <si>
    <t>1.成功开启，车辆数据开关也会开启</t>
  </si>
  <si>
    <t>车机已接受授权，开启/关闭驾驶数据，不影响其他开关状态</t>
  </si>
  <si>
    <t>1.开启/关闭驾驶数据开关</t>
  </si>
  <si>
    <t>1.成功开启/关闭，不影响其他开关</t>
  </si>
  <si>
    <t>车机已接受授权，开启车辆数据，车辆连接开启</t>
  </si>
  <si>
    <t>1.已连接TCU&amp;ECG
2.TCU&amp;ECG都已过provision
3.车机已接受授权
4.车辆连接&amp;车辆数据关闭</t>
  </si>
  <si>
    <t>1.成功开启，车辆连接开关开启</t>
  </si>
  <si>
    <t>车机已接受授权，开启车辆位置，车辆连接开启</t>
  </si>
  <si>
    <t>1.已连接TCU&amp;ECG
2.TCU&amp;ECG都已过provision
3.车机已接受授权
4.车辆连接&amp;车辆位置关闭</t>
  </si>
  <si>
    <t>1.成功开启，车辆连接，车辆数据开关同时开启</t>
  </si>
  <si>
    <t>车机已接受授权，开启驾驶数据，车辆连接开启</t>
  </si>
  <si>
    <t>1.已连接TCU&amp;ECG
2.TCU&amp;ECG都已过provision
3.车机已接受授权
4.车辆连接&amp;驾驶数据关闭</t>
  </si>
  <si>
    <t>1.开启驾驶数据开关</t>
  </si>
  <si>
    <t>车机已接受授权，关闭车辆数据，车辆位置也会关闭</t>
  </si>
  <si>
    <t>1.已连接TCU&amp;ECG
2.TCU&amp;ECG都已过provision
3.车机已接受授权
4.车辆位置开启，车辆数据开启</t>
  </si>
  <si>
    <t>1.成功关闭，车辆位置开关也会关闭</t>
  </si>
  <si>
    <t>执行系统复位后，弹窗和item项显示</t>
  </si>
  <si>
    <t>1.执行系统复位操作
2.进入设置-系统设置-车辆互联设置</t>
  </si>
  <si>
    <t>1.显示车辆数据弹窗，8s后自动关闭
2.有车辆连接开关，车辆数据开关</t>
  </si>
  <si>
    <t>系统复位后，切换点火状态，关闭车辆数据，不弹出弹窗</t>
  </si>
  <si>
    <t>1.已连接TCU&amp;ECG
2.TCU&amp;ECG都已过provision
3.车机已接受授权
4.车辆数据关闭</t>
  </si>
  <si>
    <t>1.ignition off-&gt;ignition on</t>
  </si>
  <si>
    <t>1.不显示车辆数据弹窗</t>
  </si>
  <si>
    <t>系统复位后，切换点火状态，开启车辆数据，会弹出弹窗</t>
  </si>
  <si>
    <t>1.ignition off-&gt;ignition on
2.点击关闭或等待8s</t>
  </si>
  <si>
    <t>1.显示车辆数据弹窗
2.弹窗关闭</t>
  </si>
  <si>
    <t>执行品牌互联复位后，弹窗和item项显示</t>
  </si>
  <si>
    <t>1.执行执行品牌互联复位复位操作
2.进入设置-系统设置-车辆互联设置</t>
  </si>
  <si>
    <t>品牌互联复位后，切换点火状态，关闭车辆数据，不弹出弹窗</t>
  </si>
  <si>
    <t>品牌互联复位后，切换点火状态，开启车辆数据，会弹出弹窗</t>
  </si>
  <si>
    <t>OTA后，item项显示</t>
  </si>
  <si>
    <t>1.已连接TCU&amp;ECG
2.TCU&amp;ECG都已过provision
3.车机未接受授权
4.执行OTA升级操作</t>
  </si>
  <si>
    <t>1.进入设置-系统设置-车辆互联设置</t>
  </si>
  <si>
    <t>1.有车辆连接，（隐私设置）车辆位置，车辆数据，驾驶数据，（车辆应用设置）保险数据开关，开关状态与升级前一致</t>
  </si>
  <si>
    <t>2-7客户进入连接车辆功能</t>
  </si>
  <si>
    <t>关闭车辆连接，app端显示“请启动车内连接启用此功能”</t>
  </si>
  <si>
    <t>1.已连接TCU&amp;ECG
2.TCU&amp;ECG都已过provision
3.车机已接受授权
4.车辆连接开启</t>
  </si>
  <si>
    <t>1.关闭车辆连接</t>
  </si>
  <si>
    <t>1.app端主页提示“请启动车内连接启用此功能”</t>
  </si>
  <si>
    <t>关闭车辆位置，进入定位爱车显示“请启动车内连接启用此功能”</t>
  </si>
  <si>
    <t>1.已连接TCU&amp;ECG
2.TCU&amp;ECG都已过provision
3.车机已接受授权
4.已开启车辆连接、车辆数据</t>
  </si>
  <si>
    <t>1.关闭车辆位置，检查app端主页
2.点击定位爱车</t>
  </si>
  <si>
    <t>1.无提示
2.弹出“请开启车内'互联设置'来使用该功能。如需帮助，请联系福特大使。”banner提醒</t>
  </si>
  <si>
    <t>开启车辆位置，app端车辆位置可以进入</t>
  </si>
  <si>
    <t>1.已连接TCU&amp;ECG
2.TCU&amp;ECG都已过provision
3.车机已接受授权
4.已开启车辆连接&amp;车辆数据，关闭车辆位置</t>
  </si>
  <si>
    <t>1.开启车辆位置，检查app端车辆位置</t>
  </si>
  <si>
    <t>1.成功开启，可以进入车辆位置页面</t>
  </si>
  <si>
    <t>关闭车辆数据、车辆位置，app端显示“请启动车内连接启用此功能”</t>
  </si>
  <si>
    <t>1.已连接TCU&amp;ECG
2.TCU&amp;ECG都已过provision
3.车机已接受授权
4.已开启车辆连接</t>
  </si>
  <si>
    <t>1.关闭车辆数据、车辆位置，进入定位爱车</t>
  </si>
  <si>
    <t>1.弹出“请开启车内'互联设置'来使用该功能。如需帮助，请联系福特大使。”banner提醒</t>
  </si>
  <si>
    <t>关闭车辆数据、车辆位置，app端车辆位置无法进入</t>
  </si>
  <si>
    <t>1.已连接TCU&amp;ECG
2.TCU&amp;ECG都已过provision
3.车机已接受授权
4.已关闭车辆数据、车辆位置</t>
  </si>
  <si>
    <t>1.检查app端车辆位置</t>
  </si>
  <si>
    <t>1.提示"必须在车内开启车辆数据和远程控制才能使用此功能"</t>
  </si>
  <si>
    <t>打开车辆数据，可以打开车辆数据</t>
  </si>
  <si>
    <t>1.打开车辆数据并接受同意提示</t>
  </si>
  <si>
    <t>1.成功打开车辆数据</t>
  </si>
  <si>
    <t>打开车辆数据、车辆位置，APP可以接受车辆健康故障信息</t>
  </si>
  <si>
    <t>1.已连接TCU&amp;ECG
2.TCU&amp;ECG都已过provision
3.车机已接受授权
4.已打开车辆数据</t>
  </si>
  <si>
    <t>1.检查手机APP车辆健康页面</t>
  </si>
  <si>
    <t>1.APP可以接受车辆健康故障信息，显示正常的故障信息</t>
  </si>
  <si>
    <t>打开辆数据、车辆位置，用户可通过遥控启动/停止/锁定/解锁车辆</t>
  </si>
  <si>
    <t>1.检查APP远程启动/停止、锁定/解锁功能</t>
  </si>
  <si>
    <t>1.用户可通过遥控启动/停止/锁定/解锁车辆</t>
  </si>
  <si>
    <t>车辆连接关闭，热点不可用</t>
  </si>
  <si>
    <t>1.已连接TCU&amp;ECG
2.TCU&amp;ECG都已过provision
3.车机已接受授权
4.车辆连接已开启
5.手机已连接车机热点</t>
  </si>
  <si>
    <t>1.关闭车辆连接
2.检查车机连接状态</t>
  </si>
  <si>
    <t>1.热点不可用</t>
  </si>
  <si>
    <t>车辆连接关闭，热点不可打开</t>
  </si>
  <si>
    <t>1.已连接TCU&amp;ECG
2.TCU&amp;ECG都已过provision
3.车机已接受授权
4.车辆连接已关闭</t>
  </si>
  <si>
    <t>1.检查热点开关</t>
  </si>
  <si>
    <t>1.热点无法打开</t>
  </si>
  <si>
    <t>车辆连接开启，热点自动回连</t>
  </si>
  <si>
    <t>1.已连接TCU&amp;ECG
2.TCU&amp;ECG都已过provision
3.车机已接受授权
4.车辆连接已关闭
5.热点已经断开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</si>
  <si>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开启车辆连接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检查</t>
    </r>
    <r>
      <rPr>
        <sz val="10"/>
        <color rgb="FF000000"/>
        <rFont val="Calibri"/>
        <charset val="134"/>
      </rPr>
      <t>WIFI</t>
    </r>
    <r>
      <rPr>
        <sz val="10"/>
        <color rgb="FF000000"/>
        <rFont val="宋体"/>
        <charset val="134"/>
      </rPr>
      <t>状态</t>
    </r>
  </si>
  <si>
    <t>1.自动/手动连接到热点，可使用</t>
  </si>
  <si>
    <t>车辆连接开关开启，热点可正常打开关闭</t>
  </si>
  <si>
    <t>1.已连接TCU&amp;ECG
2.TCU&amp;ECG都已过provision
3.车机已接受授权
4.车辆连接已开启</t>
  </si>
  <si>
    <t>1.热点可正常开启/关闭</t>
  </si>
  <si>
    <t>车辆连接关闭，wifi断开</t>
  </si>
  <si>
    <t>1.已连接TCU&amp;ECG
2.TCU&amp;ECG都已过provision
3.车机已接受授权
4.车辆连接已开启
5.已连接wifi</t>
  </si>
  <si>
    <t>2.wifi连接断开</t>
  </si>
  <si>
    <t>车辆连接关闭，wifi不可打开</t>
  </si>
  <si>
    <t>1.检查WiFi开关</t>
  </si>
  <si>
    <t>1.WiFi无法打开，并且有弹窗提示</t>
  </si>
  <si>
    <t>wifi不可用弹窗</t>
  </si>
  <si>
    <t>1.已连接TCU&amp;ECG
2.TCU&amp;ECG都已过provision
3.车机已接受授权
4.车辆连接已关闭
5.wifi不可用弹窗 弹出中</t>
  </si>
  <si>
    <t>1.点击关闭WiFi弹窗提示
2.点击设置WiFi弹窗提示</t>
  </si>
  <si>
    <t>1.弹窗关闭
2.进入车辆互联设置</t>
  </si>
  <si>
    <t>车辆连接开启，wifi自动回连</t>
  </si>
  <si>
    <t>1.已连接TCU&amp;ECG
2.TCU&amp;ECG都已过provision
3.车机已接受授权
4.车辆连接已关闭
5.wifi已断开</t>
  </si>
  <si>
    <t>1.开启车辆连接，检查车机连接状态
2.打开关闭wifi开关</t>
  </si>
  <si>
    <t>1.自动/手动连接到wifi
2.WiFi可正常打开/关闭</t>
  </si>
  <si>
    <t>Policy文件丢失，自动从云端获取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</si>
  <si>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删除</t>
    </r>
    <r>
      <rPr>
        <sz val="10"/>
        <color rgb="FF000000"/>
        <rFont val="Calibri"/>
        <charset val="134"/>
      </rPr>
      <t>ECG</t>
    </r>
    <r>
      <rPr>
        <sz val="10"/>
        <color rgb="FF000000"/>
        <rFont val="宋体"/>
        <charset val="134"/>
      </rPr>
      <t>下</t>
    </r>
    <r>
      <rPr>
        <sz val="10"/>
        <color rgb="FF000000"/>
        <rFont val="Calibri"/>
        <charset val="134"/>
      </rPr>
      <t>policy</t>
    </r>
    <r>
      <rPr>
        <sz val="10"/>
        <color rgb="FF000000"/>
        <rFont val="宋体"/>
        <charset val="134"/>
      </rPr>
      <t>文件（</t>
    </r>
    <r>
      <rPr>
        <sz val="10"/>
        <color rgb="FF000000"/>
        <rFont val="Calibri"/>
        <charset val="134"/>
      </rPr>
      <t>/data/config/spcm/ccsm/workingcopy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lastknownGood</t>
    </r>
    <r>
      <rPr>
        <sz val="10"/>
        <color rgb="FF000000"/>
        <rFont val="宋体"/>
        <charset val="134"/>
      </rPr>
      <t>）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车机重启后查看</t>
    </r>
    <r>
      <rPr>
        <sz val="10"/>
        <color rgb="FF000000"/>
        <rFont val="Calibri"/>
        <charset val="134"/>
      </rPr>
      <t>ccs</t>
    </r>
    <r>
      <rPr>
        <sz val="10"/>
        <color rgb="FF000000"/>
        <rFont val="宋体"/>
        <charset val="134"/>
      </rPr>
      <t>状态</t>
    </r>
  </si>
  <si>
    <t>1.自动从云端获取
2.开关可以正常显示，无异常</t>
  </si>
  <si>
    <t>切换主题，检查开关显示</t>
  </si>
  <si>
    <t>1.切换主题，检查css开关与弹窗显示</t>
  </si>
  <si>
    <t>1.开关与弹窗正常显示，颜色显示与主题一致</t>
  </si>
  <si>
    <t>车辆位置关闭的影响</t>
  </si>
  <si>
    <t>1.已连接TCU&amp;ECG
2.TCU&amp;ECG都已过provision
3.车机已接受授权
4.车辆位置关闭</t>
  </si>
  <si>
    <t>1.检查天气，aar中是否获取位置，是否有提示弹窗</t>
  </si>
  <si>
    <t>1.无法获取位置，且提示“需要打开车辆位置”</t>
  </si>
  <si>
    <t>车辆位置关闭与三方的影响（百度）</t>
  </si>
  <si>
    <t>1.检查地图的定位</t>
  </si>
  <si>
    <t>1.百度地图无法获取定位</t>
  </si>
  <si>
    <t>弹窗的优先级显示</t>
  </si>
  <si>
    <t>1.已连接TCU&amp;ECG
2.TCU&amp;ECG已过provision
3.弹窗弹出中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</si>
  <si>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发送授权请求</t>
    </r>
  </si>
  <si>
    <t>1.弹窗同时出现时不会出现显示异常</t>
  </si>
  <si>
    <t>provision对ccs的同步影响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</si>
  <si>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已连接</t>
    </r>
    <r>
      <rPr>
        <sz val="10"/>
        <color rgb="FF000000"/>
        <rFont val="Calibri"/>
        <charset val="134"/>
      </rPr>
      <t>TCU&amp;ECG
2.TCU&amp;ECG</t>
    </r>
    <r>
      <rPr>
        <sz val="10"/>
        <color rgb="FF000000"/>
        <rFont val="宋体"/>
        <charset val="134"/>
      </rPr>
      <t>已过</t>
    </r>
    <r>
      <rPr>
        <sz val="10"/>
        <color rgb="FF000000"/>
        <rFont val="Calibri"/>
        <charset val="134"/>
      </rPr>
      <t xml:space="preserve">provision
3.IVI </t>
    </r>
    <r>
      <rPr>
        <sz val="10"/>
        <color rgb="FF000000"/>
        <rFont val="宋体"/>
        <charset val="134"/>
      </rPr>
      <t>已过</t>
    </r>
    <r>
      <rPr>
        <sz val="10"/>
        <color rgb="FF000000"/>
        <rFont val="Calibri"/>
        <charset val="134"/>
      </rPr>
      <t>provision</t>
    </r>
  </si>
  <si>
    <t>1.IVI 重新过provision</t>
  </si>
  <si>
    <t>1.检查css同步状态</t>
  </si>
  <si>
    <t>运输模式对ccs影响</t>
  </si>
  <si>
    <t>1.进入运输模式，查看ccs
2.退出运输模式</t>
  </si>
  <si>
    <t xml:space="preserve">
1.选项恢复进入前的开关状态，并可以正常开启关闭</t>
  </si>
  <si>
    <t>工厂模式对ccs影响</t>
  </si>
  <si>
    <t>1.进入工厂模式，查看ccs
2.退出工厂模式</t>
  </si>
  <si>
    <t>1.出车辆位置外其余选项都为ON并显示锁标识，不可更改状态。车辆位置可正常开启关闭显示确认弹窗
2.选项恢复进入前的开关状态，并可以正常开启关闭</t>
  </si>
  <si>
    <r>
      <rPr>
        <sz val="10"/>
        <color rgb="FF000000"/>
        <rFont val="Calibri"/>
        <charset val="134"/>
      </rPr>
      <t>acc off</t>
    </r>
    <r>
      <rPr>
        <sz val="10"/>
        <color rgb="FF000000"/>
        <rFont val="宋体"/>
        <charset val="134"/>
      </rPr>
      <t>状态下检查</t>
    </r>
    <r>
      <rPr>
        <sz val="10"/>
        <color rgb="FF000000"/>
        <rFont val="Calibri"/>
        <charset val="134"/>
      </rPr>
      <t>CCS</t>
    </r>
    <r>
      <rPr>
        <sz val="10"/>
        <color rgb="FF000000"/>
        <rFont val="宋体"/>
        <charset val="134"/>
      </rPr>
      <t>状态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</si>
  <si>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已连接</t>
    </r>
    <r>
      <rPr>
        <sz val="10"/>
        <color rgb="FF000000"/>
        <rFont val="Calibri"/>
        <charset val="134"/>
      </rPr>
      <t>TCU&amp;ECG
2.TCU&amp;ECG</t>
    </r>
    <r>
      <rPr>
        <sz val="10"/>
        <color rgb="FF000000"/>
        <rFont val="宋体"/>
        <charset val="134"/>
      </rPr>
      <t>都已过</t>
    </r>
    <r>
      <rPr>
        <sz val="10"/>
        <color rgb="FF000000"/>
        <rFont val="Calibri"/>
        <charset val="134"/>
      </rPr>
      <t>provision
3.</t>
    </r>
    <r>
      <rPr>
        <sz val="10"/>
        <color rgb="FF000000"/>
        <rFont val="宋体"/>
        <charset val="134"/>
      </rPr>
      <t>车机已接受授权</t>
    </r>
    <r>
      <rPr>
        <sz val="10"/>
        <color rgb="FF000000"/>
        <rFont val="Calibri"/>
        <charset val="134"/>
      </rPr>
      <t xml:space="preserve">
4.3B2 IG=RUN</t>
    </r>
  </si>
  <si>
    <t>1.车机acc off时，检查ccs状态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</si>
  <si>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执行</t>
    </r>
    <r>
      <rPr>
        <sz val="10"/>
        <color rgb="FF000000"/>
        <rFont val="Calibri"/>
        <charset val="134"/>
      </rPr>
      <t xml:space="preserve">logcat | grep -iE vendor.ccsm 
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 xml:space="preserve">CCS_LIB : status is 0
</t>
    </r>
    <r>
      <rPr>
        <sz val="10"/>
        <color rgb="FF000000"/>
        <rFont val="宋体"/>
        <charset val="134"/>
      </rPr>
      <t>表示</t>
    </r>
    <r>
      <rPr>
        <sz val="10"/>
        <color rgb="FF000000"/>
        <rFont val="Calibri"/>
        <charset val="134"/>
      </rPr>
      <t>ccs</t>
    </r>
    <r>
      <rPr>
        <sz val="10"/>
        <color rgb="FF000000"/>
        <rFont val="宋体"/>
        <charset val="134"/>
      </rPr>
      <t>无法同步，一直处于</t>
    </r>
    <r>
      <rPr>
        <sz val="10"/>
        <color rgb="FF000000"/>
        <rFont val="Calibri"/>
        <charset val="134"/>
      </rPr>
      <t>waiting</t>
    </r>
    <r>
      <rPr>
        <sz val="10"/>
        <color rgb="FF000000"/>
        <rFont val="宋体"/>
        <charset val="134"/>
      </rPr>
      <t>状态</t>
    </r>
  </si>
  <si>
    <t>acc on状态下检查CCS状态</t>
  </si>
  <si>
    <t>1.已连接TCU&amp;ECG
2.TCU&amp;ECG都已过provision
3.车机已接受授权
4.3B2 IG=RUN</t>
  </si>
  <si>
    <t>1.车机acc on时，检查ccs状态</t>
  </si>
  <si>
    <t>1.ccs正常同步时间</t>
  </si>
  <si>
    <t>IG off状态下检查CCS状态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</si>
  <si>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执行</t>
    </r>
    <r>
      <rPr>
        <sz val="10"/>
        <color rgb="FF000000"/>
        <rFont val="Calibri"/>
        <charset val="134"/>
      </rPr>
      <t xml:space="preserve">logcat | grep -iE vendor.ccsm 
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 xml:space="preserve">CCS_LIB : status is 5
</t>
    </r>
    <r>
      <rPr>
        <sz val="10"/>
        <color rgb="FF000000"/>
        <rFont val="宋体"/>
        <charset val="134"/>
      </rPr>
      <t>表示</t>
    </r>
    <r>
      <rPr>
        <sz val="10"/>
        <color rgb="FF000000"/>
        <rFont val="Calibri"/>
        <charset val="134"/>
      </rPr>
      <t>ccs</t>
    </r>
    <r>
      <rPr>
        <sz val="10"/>
        <color rgb="FF000000"/>
        <rFont val="宋体"/>
        <charset val="134"/>
      </rPr>
      <t>无法同步，一直处于</t>
    </r>
    <r>
      <rPr>
        <sz val="10"/>
        <color rgb="FF000000"/>
        <rFont val="Calibri"/>
        <charset val="134"/>
      </rPr>
      <t>waiting</t>
    </r>
    <r>
      <rPr>
        <sz val="10"/>
        <color rgb="FF000000"/>
        <rFont val="宋体"/>
        <charset val="134"/>
      </rPr>
      <t>状态</t>
    </r>
  </si>
  <si>
    <t>IG on状态下检查CCS状态</t>
  </si>
  <si>
    <t>wifi/4G切换检查css同步</t>
  </si>
  <si>
    <t>1.已连接TCU&amp;ECG
2.TCU&amp;ECG都已过provision
3.车机已接受授权
4.已连接wifi</t>
  </si>
  <si>
    <t>1.切换css选项开关状态
2.关闭wifi(使用4网络)，切换css选项开关状态</t>
  </si>
  <si>
    <t>1.可以正常同步
2.可以正常同步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</si>
</sst>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#\ ??/??"/>
    <numFmt numFmtId="178" formatCode="\¥#,##0.00;[Red]\¥\-#,##0.00"/>
    <numFmt numFmtId="5" formatCode="&quot;￥&quot;#,##0;&quot;￥&quot;\-#,##0"/>
    <numFmt numFmtId="23" formatCode="\$#,##0_);\(\$#,##0\)"/>
    <numFmt numFmtId="7" formatCode="&quot;￥&quot;#,##0.00;&quot;￥&quot;\-#,##0.00"/>
    <numFmt numFmtId="25" formatCode="\$#,##0.00_);\(\$#,##0.00\)"/>
    <numFmt numFmtId="179" formatCode="[$-804]aaa"/>
    <numFmt numFmtId="26" formatCode="\$#,##0.00_);[Red]\(\$#,##0.00\)"/>
    <numFmt numFmtId="44" formatCode="_ &quot;￥&quot;* #,##0.00_ ;_ &quot;￥&quot;* \-#,##0.00_ ;_ &quot;￥&quot;* &quot;-&quot;??_ ;_ @_ "/>
    <numFmt numFmtId="180" formatCode="[DBNum1]上午/下午h&quot;时&quot;mm&quot;分&quot;"/>
    <numFmt numFmtId="8" formatCode="&quot;￥&quot;#,##0.00;[Red]&quot;￥&quot;\-#,##0.00"/>
    <numFmt numFmtId="181" formatCode="yyyy/m/d;@"/>
    <numFmt numFmtId="182" formatCode="[$-804]aaaa"/>
    <numFmt numFmtId="183" formatCode="m/d"/>
    <numFmt numFmtId="184" formatCode="yyyy/m/d\ h:mm\ AM/PM"/>
    <numFmt numFmtId="41" formatCode="_ * #,##0_ ;_ * \-#,##0_ ;_ * &quot;-&quot;_ ;_ @_ "/>
    <numFmt numFmtId="185" formatCode="mm/dd/yy"/>
    <numFmt numFmtId="186" formatCode="h:mm\ AM/PM"/>
    <numFmt numFmtId="187" formatCode="h:mm:ss\ AM/PM"/>
    <numFmt numFmtId="188" formatCode="dd\-mmm\-yy"/>
    <numFmt numFmtId="189" formatCode="[DBNum1][$-804]yyyy&quot;年&quot;m&quot;月&quot;d&quot;日&quot;"/>
    <numFmt numFmtId="190" formatCode="mmmm\-yy"/>
    <numFmt numFmtId="191" formatCode="\¥#,##0;\¥\-#,##0"/>
    <numFmt numFmtId="42" formatCode="_ &quot;￥&quot;* #,##0_ ;_ &quot;￥&quot;* \-#,##0_ ;_ &quot;￥&quot;* &quot;-&quot;_ ;_ @_ "/>
    <numFmt numFmtId="24" formatCode="\$#,##0_);[Red]\(\$#,##0\)"/>
    <numFmt numFmtId="192" formatCode="[DBNum1]h&quot;时&quot;mm&quot;分&quot;"/>
    <numFmt numFmtId="193" formatCode="#\ ?/?"/>
    <numFmt numFmtId="194" formatCode="\¥#,##0.00;\¥\-#,##0.00"/>
    <numFmt numFmtId="195" formatCode="#\ ??"/>
    <numFmt numFmtId="196" formatCode="_-[$€-2]* #,##0.00_-;\-[$€-2]* #,##0.00_-;_-[$€-2]* &quot;-&quot;??_-"/>
    <numFmt numFmtId="197" formatCode="[DBNum1][$-804]m&quot;月&quot;d&quot;日&quot;"/>
    <numFmt numFmtId="43" formatCode="_ * #,##0.00_ ;_ * \-#,##0.00_ ;_ * &quot;-&quot;??_ ;_ @_ "/>
    <numFmt numFmtId="198" formatCode="[$-409]General"/>
    <numFmt numFmtId="199" formatCode="mmmmm\-yy"/>
    <numFmt numFmtId="200" formatCode="\¥#,##0;[Red]\¥\-#,##0"/>
    <numFmt numFmtId="6" formatCode="&quot;￥&quot;#,##0;[Red]&quot;￥&quot;\-#,##0"/>
    <numFmt numFmtId="201" formatCode="yy/m/d"/>
    <numFmt numFmtId="202" formatCode="mmmmm"/>
  </numFmts>
  <fonts count="39">
    <font>
      <sz val="10"/>
      <color theme="1"/>
      <name val="等线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b/>
      <sz val="10"/>
      <color rgb="FF000000"/>
      <name val="Calibri"/>
      <charset val="134"/>
    </font>
    <font>
      <b/>
      <sz val="10"/>
      <color rgb="FF00B050"/>
      <name val="Calibri"/>
      <charset val="134"/>
    </font>
    <font>
      <b/>
      <sz val="10"/>
      <color rgb="FFFF0000"/>
      <name val="Calibri"/>
      <charset val="134"/>
    </font>
    <font>
      <b/>
      <sz val="10"/>
      <color theme="7"/>
      <name val="Calibri"/>
      <charset val="134"/>
    </font>
    <font>
      <b/>
      <sz val="10"/>
      <color theme="9"/>
      <name val="Calibri"/>
      <charset val="134"/>
    </font>
    <font>
      <b/>
      <sz val="10"/>
      <color rgb="FFFFFFFF"/>
      <name val="宋体"/>
      <charset val="134"/>
    </font>
    <font>
      <sz val="11"/>
      <color rgb="FF000000"/>
      <name val="Calibri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0000"/>
      <name val="宋体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FF0000"/>
      <name val="Calibri"/>
      <charset val="134"/>
    </font>
    <font>
      <sz val="10"/>
      <color rgb="FF003366"/>
      <name val="宋体"/>
      <charset val="134"/>
    </font>
    <font>
      <sz val="10"/>
      <color rgb="FF00B0F0"/>
      <name val="Calibri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0"/>
      <color rgb="FF003366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Protection="0"/>
    <xf numFmtId="0" fontId="23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6" fillId="31" borderId="12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20" borderId="12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3" fillId="21" borderId="11" applyNumberFormat="0" applyAlignment="0" applyProtection="0">
      <alignment vertical="center"/>
    </xf>
    <xf numFmtId="0" fontId="32" fillId="20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8" borderId="13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</cellStyleXfs>
  <cellXfs count="7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30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2" fillId="0" borderId="1" xfId="41" applyFont="1" applyBorder="1" applyAlignment="1">
      <alignment horizontal="left" vertical="center" wrapText="1"/>
    </xf>
    <xf numFmtId="30" fontId="10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49" fontId="16" fillId="0" borderId="3" xfId="0" applyNumberFormat="1" applyFont="1" applyBorder="1" applyAlignment="1">
      <alignment horizontal="left" vertical="top" wrapText="1"/>
    </xf>
    <xf numFmtId="49" fontId="16" fillId="0" borderId="4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96" fontId="15" fillId="0" borderId="1" xfId="0" applyNumberFormat="1" applyFont="1" applyBorder="1" applyAlignment="1">
      <alignment horizontal="left" vertical="center" wrapText="1"/>
    </xf>
    <xf numFmtId="196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4" fillId="5" borderId="3" xfId="0" applyNumberFormat="1" applyFont="1" applyFill="1" applyBorder="1" applyAlignment="1">
      <alignment horizontal="left" vertical="center" wrapText="1"/>
    </xf>
    <xf numFmtId="49" fontId="14" fillId="5" borderId="4" xfId="0" applyNumberFormat="1" applyFont="1" applyFill="1" applyBorder="1" applyAlignment="1">
      <alignment horizontal="left" vertical="center" wrapText="1"/>
    </xf>
    <xf numFmtId="49" fontId="14" fillId="5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49" fontId="16" fillId="0" borderId="2" xfId="0" applyNumberFormat="1" applyFont="1" applyBorder="1" applyAlignment="1">
      <alignment horizontal="left" vertical="top" wrapText="1"/>
    </xf>
    <xf numFmtId="196" fontId="15" fillId="0" borderId="1" xfId="0" applyNumberFormat="1" applyFont="1" applyBorder="1" applyAlignment="1">
      <alignment vertical="center" wrapText="1"/>
    </xf>
    <xf numFmtId="181" fontId="16" fillId="0" borderId="1" xfId="0" applyNumberFormat="1" applyFont="1" applyBorder="1" applyAlignment="1">
      <alignment horizontal="center" vertical="center" wrapText="1"/>
    </xf>
    <xf numFmtId="196" fontId="18" fillId="0" borderId="1" xfId="0" applyNumberFormat="1" applyFont="1" applyBorder="1" applyAlignment="1">
      <alignment horizontal="center" vertical="center" wrapText="1"/>
    </xf>
    <xf numFmtId="196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98" fontId="4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0" fontId="2" fillId="0" borderId="1" xfId="0" applyNumberFormat="1" applyFont="1" applyBorder="1" applyAlignment="1">
      <alignment horizontal="center" vertical="center"/>
    </xf>
    <xf numFmtId="30" fontId="2" fillId="0" borderId="3" xfId="0" applyNumberFormat="1" applyFont="1" applyBorder="1" applyAlignment="1">
      <alignment horizontal="center" vertical="center"/>
    </xf>
    <xf numFmtId="30" fontId="2" fillId="0" borderId="3" xfId="0" applyNumberFormat="1" applyFont="1" applyBorder="1" applyAlignment="1">
      <alignment horizontal="left" vertical="center"/>
    </xf>
    <xf numFmtId="30" fontId="2" fillId="0" borderId="4" xfId="0" applyNumberFormat="1" applyFont="1" applyBorder="1" applyAlignment="1">
      <alignment horizontal="left" vertical="center"/>
    </xf>
    <xf numFmtId="30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30" fontId="19" fillId="0" borderId="1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ira.ford.com/browse/APIMCIM-13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showGridLines="0" topLeftCell="A22"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24" customHeight="1"/>
    <row r="2" ht="18" customHeight="1"/>
    <row r="3" ht="18" customHeight="1"/>
    <row r="4" ht="18" customHeight="1" spans="7:8">
      <c r="G4" s="63" t="s">
        <v>0</v>
      </c>
      <c r="H4" s="63" t="s">
        <v>1</v>
      </c>
    </row>
    <row r="5" ht="18" customHeight="1" spans="7:8">
      <c r="G5" s="63" t="s">
        <v>2</v>
      </c>
      <c r="H5" s="63">
        <v>6</v>
      </c>
    </row>
    <row r="6" ht="34" customHeight="1"/>
    <row r="7" ht="18" customHeight="1"/>
    <row r="8" ht="18" customHeight="1" spans="2:10">
      <c r="B8" s="59" t="s">
        <v>3</v>
      </c>
      <c r="C8" s="59"/>
      <c r="D8" s="59"/>
      <c r="E8" s="59"/>
      <c r="F8" s="59"/>
      <c r="G8" s="59"/>
      <c r="H8" s="59"/>
      <c r="I8" s="59"/>
      <c r="J8" s="59"/>
    </row>
    <row r="9" ht="18" customHeight="1" spans="2:10">
      <c r="B9" s="59"/>
      <c r="C9" s="59"/>
      <c r="D9" s="59"/>
      <c r="E9" s="59"/>
      <c r="F9" s="59"/>
      <c r="G9" s="59"/>
      <c r="H9" s="59"/>
      <c r="I9" s="59"/>
      <c r="J9" s="59"/>
    </row>
    <row r="10" ht="18" customHeight="1" spans="2:10">
      <c r="B10" s="60"/>
      <c r="C10" s="60"/>
      <c r="D10" s="60"/>
      <c r="E10" s="60"/>
      <c r="F10" s="60"/>
      <c r="G10" s="60"/>
      <c r="H10" s="60"/>
      <c r="I10" s="60"/>
      <c r="J10" s="60"/>
    </row>
    <row r="11" ht="12" customHeight="1" spans="10:10">
      <c r="J11" s="60"/>
    </row>
    <row r="12" ht="17" customHeight="1" spans="10:10">
      <c r="J12" s="60"/>
    </row>
    <row r="13" ht="34" customHeight="1" spans="2:10">
      <c r="B13" s="61" t="s">
        <v>4</v>
      </c>
      <c r="C13" s="61"/>
      <c r="D13" s="61"/>
      <c r="E13" s="61"/>
      <c r="F13" s="61"/>
      <c r="G13" s="61"/>
      <c r="H13" s="61"/>
      <c r="I13" s="61"/>
      <c r="J13" s="61"/>
    </row>
    <row r="14" ht="18" customHeight="1" spans="2:10">
      <c r="B14" s="61"/>
      <c r="C14" s="61"/>
      <c r="D14" s="61"/>
      <c r="E14" s="61"/>
      <c r="F14" s="61"/>
      <c r="G14" s="61"/>
      <c r="H14" s="61"/>
      <c r="I14" s="61"/>
      <c r="J14" s="61"/>
    </row>
    <row r="15" ht="18" customHeight="1" spans="10:10">
      <c r="J15" s="60"/>
    </row>
    <row r="16" ht="18" customHeight="1" spans="2:10">
      <c r="B16" s="62" t="s">
        <v>5</v>
      </c>
      <c r="C16" s="62" t="s">
        <v>6</v>
      </c>
      <c r="D16" s="62" t="s">
        <v>7</v>
      </c>
      <c r="E16" s="62" t="s">
        <v>8</v>
      </c>
      <c r="F16" s="62"/>
      <c r="G16" s="62"/>
      <c r="H16" s="62"/>
      <c r="I16" s="62" t="s">
        <v>9</v>
      </c>
      <c r="J16" s="62" t="s">
        <v>10</v>
      </c>
    </row>
    <row r="17" ht="18" customHeight="1" spans="1:10">
      <c r="A17" s="60"/>
      <c r="B17" s="63" t="s">
        <v>11</v>
      </c>
      <c r="C17" s="64">
        <v>44305</v>
      </c>
      <c r="D17" s="64" t="s">
        <v>12</v>
      </c>
      <c r="E17" s="66" t="s">
        <v>13</v>
      </c>
      <c r="F17" s="67"/>
      <c r="G17" s="67"/>
      <c r="H17" s="68"/>
      <c r="I17" s="63"/>
      <c r="J17" s="63"/>
    </row>
    <row r="18" ht="18" customHeight="1" spans="1:10">
      <c r="A18" s="60"/>
      <c r="B18" s="63" t="s">
        <v>14</v>
      </c>
      <c r="C18" s="64">
        <v>44306</v>
      </c>
      <c r="D18" s="65" t="s">
        <v>15</v>
      </c>
      <c r="E18" s="69" t="s">
        <v>16</v>
      </c>
      <c r="F18" s="70"/>
      <c r="G18" s="70"/>
      <c r="H18" s="71"/>
      <c r="I18" s="72"/>
      <c r="J18" s="72"/>
    </row>
    <row r="19" ht="18" customHeight="1" spans="2:10">
      <c r="B19" s="63" t="s">
        <v>17</v>
      </c>
      <c r="C19" s="64">
        <v>44399</v>
      </c>
      <c r="D19" s="65" t="s">
        <v>15</v>
      </c>
      <c r="E19" s="69" t="s">
        <v>18</v>
      </c>
      <c r="F19" s="70"/>
      <c r="G19" s="70"/>
      <c r="H19" s="71"/>
      <c r="I19" s="72"/>
      <c r="J19" s="72"/>
    </row>
    <row r="20" ht="69" customHeight="1" spans="2:10">
      <c r="B20" s="63" t="s">
        <v>19</v>
      </c>
      <c r="C20" s="64">
        <v>44427</v>
      </c>
      <c r="D20" s="65" t="s">
        <v>20</v>
      </c>
      <c r="E20" s="4" t="s">
        <v>21</v>
      </c>
      <c r="F20" s="4"/>
      <c r="G20" s="4"/>
      <c r="H20" s="4"/>
      <c r="I20" s="64" t="s">
        <v>22</v>
      </c>
      <c r="J20" s="73"/>
    </row>
    <row r="21" ht="101" customHeight="1" spans="2:10">
      <c r="B21" s="63" t="s">
        <v>23</v>
      </c>
      <c r="C21" s="64">
        <v>44438</v>
      </c>
      <c r="D21" s="65" t="s">
        <v>24</v>
      </c>
      <c r="E21" s="4" t="s">
        <v>25</v>
      </c>
      <c r="F21" s="4"/>
      <c r="G21" s="4"/>
      <c r="H21" s="4"/>
      <c r="I21" s="74"/>
      <c r="J21" s="74"/>
    </row>
    <row r="22" ht="93" customHeight="1" spans="2:10">
      <c r="B22" s="63" t="s">
        <v>26</v>
      </c>
      <c r="C22" s="64">
        <v>44452</v>
      </c>
      <c r="D22" s="65" t="s">
        <v>27</v>
      </c>
      <c r="E22" s="4" t="s">
        <v>28</v>
      </c>
      <c r="F22" s="4"/>
      <c r="G22" s="4"/>
      <c r="H22" s="4"/>
      <c r="I22" s="75"/>
      <c r="J22" s="73"/>
    </row>
    <row r="23" ht="18" customHeight="1" spans="2:10">
      <c r="B23" s="63" t="s">
        <v>29</v>
      </c>
      <c r="C23" s="64">
        <v>44571</v>
      </c>
      <c r="D23" s="65" t="s">
        <v>27</v>
      </c>
      <c r="E23" s="4" t="s">
        <v>30</v>
      </c>
      <c r="F23" s="4"/>
      <c r="G23" s="4"/>
      <c r="H23" s="4"/>
      <c r="I23" s="74"/>
      <c r="J23" s="74"/>
    </row>
    <row r="24" ht="18" customHeight="1" spans="2:10">
      <c r="B24" s="63" t="s">
        <v>31</v>
      </c>
      <c r="C24" s="64">
        <v>44579</v>
      </c>
      <c r="D24" s="65" t="s">
        <v>27</v>
      </c>
      <c r="E24" s="4" t="s">
        <v>32</v>
      </c>
      <c r="F24" s="4"/>
      <c r="G24" s="4"/>
      <c r="H24" s="4"/>
      <c r="I24" s="74"/>
      <c r="J24" s="74"/>
    </row>
    <row r="25" ht="18" customHeight="1" spans="2:10">
      <c r="B25" s="63" t="s">
        <v>33</v>
      </c>
      <c r="C25" s="64">
        <v>44581</v>
      </c>
      <c r="D25" s="65" t="s">
        <v>27</v>
      </c>
      <c r="E25" s="4" t="s">
        <v>34</v>
      </c>
      <c r="F25" s="4"/>
      <c r="G25" s="4"/>
      <c r="H25" s="4"/>
      <c r="I25" s="74"/>
      <c r="J25" s="74"/>
    </row>
    <row r="26" ht="18" customHeight="1" spans="2:10">
      <c r="B26" s="63" t="s">
        <v>35</v>
      </c>
      <c r="C26" s="64">
        <v>44590</v>
      </c>
      <c r="D26" s="65" t="s">
        <v>27</v>
      </c>
      <c r="E26" s="4" t="s">
        <v>36</v>
      </c>
      <c r="F26" s="4"/>
      <c r="G26" s="4"/>
      <c r="H26" s="4"/>
      <c r="I26" s="74"/>
      <c r="J26" s="74"/>
    </row>
    <row r="27" ht="18" customHeight="1" spans="2:10">
      <c r="B27" s="63" t="s">
        <v>37</v>
      </c>
      <c r="C27" s="64">
        <v>44621</v>
      </c>
      <c r="D27" s="65" t="s">
        <v>27</v>
      </c>
      <c r="E27" s="4" t="s">
        <v>38</v>
      </c>
      <c r="F27" s="4"/>
      <c r="G27" s="4"/>
      <c r="H27" s="4"/>
      <c r="I27" s="74"/>
      <c r="J27" s="74"/>
    </row>
    <row r="28" ht="18" customHeight="1" spans="2:10">
      <c r="B28" s="63" t="s">
        <v>39</v>
      </c>
      <c r="C28" s="64">
        <v>44650</v>
      </c>
      <c r="D28" s="65" t="s">
        <v>27</v>
      </c>
      <c r="E28" s="4" t="s">
        <v>40</v>
      </c>
      <c r="F28" s="4"/>
      <c r="G28" s="4"/>
      <c r="H28" s="4"/>
      <c r="I28" s="74"/>
      <c r="J28" s="74"/>
    </row>
    <row r="29" ht="66" customHeight="1" spans="2:10">
      <c r="B29" s="63" t="s">
        <v>41</v>
      </c>
      <c r="C29" s="64">
        <v>44664</v>
      </c>
      <c r="D29" s="65" t="s">
        <v>27</v>
      </c>
      <c r="E29" s="4" t="s">
        <v>42</v>
      </c>
      <c r="F29" s="4"/>
      <c r="G29" s="4"/>
      <c r="H29" s="4"/>
      <c r="I29" s="74"/>
      <c r="J29" s="74"/>
    </row>
  </sheetData>
  <sheetProtection formatCells="0" insertHyperlinks="0" autoFilter="0"/>
  <mergeCells count="16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4"/>
  <sheetViews>
    <sheetView topLeftCell="B5" workbookViewId="0">
      <selection activeCell="H18" sqref="H18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2:9">
      <c r="B2" s="25" t="s">
        <v>43</v>
      </c>
      <c r="C2" s="26"/>
      <c r="D2" s="26"/>
      <c r="E2" s="26"/>
      <c r="F2" s="26"/>
      <c r="G2" s="26"/>
      <c r="H2" s="26"/>
      <c r="I2" s="53"/>
    </row>
    <row r="3" ht="18" customHeight="1" spans="2:9">
      <c r="B3" s="27" t="s">
        <v>44</v>
      </c>
      <c r="C3" s="27"/>
      <c r="D3" s="27"/>
      <c r="E3" s="27"/>
      <c r="F3" s="27"/>
      <c r="G3" s="27"/>
      <c r="H3" s="27"/>
      <c r="I3" s="27"/>
    </row>
    <row r="4" ht="18" customHeight="1" spans="2:9">
      <c r="B4" s="28" t="s">
        <v>45</v>
      </c>
      <c r="C4" s="29" t="s">
        <v>46</v>
      </c>
      <c r="D4" s="30"/>
      <c r="E4" s="46"/>
      <c r="F4" s="47" t="s">
        <v>47</v>
      </c>
      <c r="G4" s="48">
        <v>44879</v>
      </c>
      <c r="H4" s="48"/>
      <c r="I4" s="48"/>
    </row>
    <row r="5" ht="18" customHeight="1" spans="2:9">
      <c r="B5" s="28" t="s">
        <v>48</v>
      </c>
      <c r="C5" s="29" t="s">
        <v>49</v>
      </c>
      <c r="D5" s="30"/>
      <c r="E5" s="46"/>
      <c r="F5" s="47" t="s">
        <v>50</v>
      </c>
      <c r="G5" s="49" t="s">
        <v>51</v>
      </c>
      <c r="H5" s="50"/>
      <c r="I5" s="50"/>
    </row>
    <row r="6" ht="19" customHeight="1" spans="2:9">
      <c r="B6" s="28" t="s">
        <v>52</v>
      </c>
      <c r="C6" s="31" t="s">
        <v>53</v>
      </c>
      <c r="D6" s="31"/>
      <c r="E6" s="31"/>
      <c r="F6" s="47" t="s">
        <v>54</v>
      </c>
      <c r="G6" s="48">
        <v>44879</v>
      </c>
      <c r="H6" s="48"/>
      <c r="I6" s="48"/>
    </row>
    <row r="7" ht="19" customHeight="1" spans="2:9">
      <c r="B7" s="28" t="s">
        <v>55</v>
      </c>
      <c r="C7" s="31" t="s">
        <v>56</v>
      </c>
      <c r="D7" s="31"/>
      <c r="E7" s="31"/>
      <c r="F7" s="47" t="s">
        <v>57</v>
      </c>
      <c r="G7" s="51" t="s">
        <v>58</v>
      </c>
      <c r="H7" s="51"/>
      <c r="I7" s="51"/>
    </row>
    <row r="8" ht="18" customHeight="1" spans="2:9">
      <c r="B8" s="32"/>
      <c r="C8" s="32"/>
      <c r="D8" s="32"/>
      <c r="E8" s="32"/>
      <c r="F8" s="32"/>
      <c r="G8" s="32"/>
      <c r="H8" s="32"/>
      <c r="I8" s="32"/>
    </row>
    <row r="9" ht="18" customHeight="1" spans="2:9">
      <c r="B9" s="27" t="s">
        <v>59</v>
      </c>
      <c r="C9" s="27"/>
      <c r="D9" s="27"/>
      <c r="E9" s="27"/>
      <c r="F9" s="27"/>
      <c r="G9" s="27"/>
      <c r="H9" s="27"/>
      <c r="I9" s="27"/>
    </row>
    <row r="10" ht="18" customHeight="1" spans="2:9">
      <c r="B10" s="33" t="s">
        <v>60</v>
      </c>
      <c r="C10" s="34" t="s">
        <v>61</v>
      </c>
      <c r="D10" s="34" t="s">
        <v>62</v>
      </c>
      <c r="E10" s="34" t="s">
        <v>63</v>
      </c>
      <c r="F10" s="34" t="s">
        <v>64</v>
      </c>
      <c r="G10" s="52" t="s">
        <v>65</v>
      </c>
      <c r="H10" s="52" t="s">
        <v>66</v>
      </c>
      <c r="I10" s="34" t="s">
        <v>67</v>
      </c>
    </row>
    <row r="11" ht="18" customHeight="1" spans="2:9">
      <c r="B11" s="35" t="s">
        <v>68</v>
      </c>
      <c r="C11" s="36">
        <f>SUM(D11:H11)</f>
        <v>85</v>
      </c>
      <c r="D11" s="2">
        <f>COUNTIF(ccs!L:L,"pass")</f>
        <v>40</v>
      </c>
      <c r="E11" s="2">
        <f>COUNTIF(ccs!L:L,"fail")</f>
        <v>2</v>
      </c>
      <c r="F11" s="2">
        <f>COUNTIF(ccs!L:L,"block")</f>
        <v>43</v>
      </c>
      <c r="G11" s="2">
        <f>COUNTIF(ccs!L:L,"NT")</f>
        <v>0</v>
      </c>
      <c r="H11" s="2">
        <f>COUNTIF(ccs!L:L,"NA")</f>
        <v>0</v>
      </c>
      <c r="I11" s="54">
        <v>1</v>
      </c>
    </row>
    <row r="12" ht="18" customHeight="1" spans="2:9">
      <c r="B12" s="35"/>
      <c r="C12" s="36"/>
      <c r="D12" s="2"/>
      <c r="E12" s="2"/>
      <c r="F12" s="2"/>
      <c r="G12" s="2"/>
      <c r="H12" s="2"/>
      <c r="I12" s="54"/>
    </row>
    <row r="13" ht="18" customHeight="1" spans="2:9">
      <c r="B13" s="27" t="s">
        <v>69</v>
      </c>
      <c r="C13" s="27"/>
      <c r="D13" s="27"/>
      <c r="E13" s="27"/>
      <c r="F13" s="27"/>
      <c r="G13" s="27"/>
      <c r="H13" s="27"/>
      <c r="I13" s="27"/>
    </row>
    <row r="14" ht="57" customHeight="1" spans="2:9">
      <c r="B14" s="37"/>
      <c r="C14" s="38"/>
      <c r="D14" s="38"/>
      <c r="E14" s="38"/>
      <c r="F14" s="38"/>
      <c r="G14" s="38"/>
      <c r="H14" s="38"/>
      <c r="I14" s="38"/>
    </row>
    <row r="15" ht="18" customHeight="1" spans="2:9">
      <c r="B15" s="39" t="s">
        <v>70</v>
      </c>
      <c r="C15" s="40"/>
      <c r="D15" s="40"/>
      <c r="E15" s="40"/>
      <c r="F15" s="40"/>
      <c r="G15" s="40"/>
      <c r="H15" s="40"/>
      <c r="I15" s="55"/>
    </row>
    <row r="16" ht="18" customHeight="1" spans="2:9">
      <c r="B16" s="41" t="s">
        <v>71</v>
      </c>
      <c r="C16" s="41" t="s">
        <v>72</v>
      </c>
      <c r="D16" s="41"/>
      <c r="E16" s="41"/>
      <c r="F16" s="41"/>
      <c r="G16" s="41" t="s">
        <v>73</v>
      </c>
      <c r="H16" s="41" t="s">
        <v>74</v>
      </c>
      <c r="I16" s="41" t="s">
        <v>75</v>
      </c>
    </row>
    <row r="17" ht="18" customHeight="1" spans="2:9">
      <c r="B17" s="42" t="s">
        <v>76</v>
      </c>
      <c r="C17" s="43" t="s">
        <v>77</v>
      </c>
      <c r="D17" s="43"/>
      <c r="E17" s="43"/>
      <c r="F17" s="43"/>
      <c r="G17" s="42" t="s">
        <v>78</v>
      </c>
      <c r="H17" s="42" t="s">
        <v>79</v>
      </c>
      <c r="I17" s="56"/>
    </row>
    <row r="18" ht="18" customHeight="1" spans="2:9">
      <c r="B18" s="42" t="s">
        <v>80</v>
      </c>
      <c r="C18" s="43" t="s">
        <v>81</v>
      </c>
      <c r="D18" s="43"/>
      <c r="E18" s="43"/>
      <c r="F18" s="43"/>
      <c r="G18" s="42" t="s">
        <v>78</v>
      </c>
      <c r="H18" s="42" t="s">
        <v>79</v>
      </c>
      <c r="I18" s="57"/>
    </row>
    <row r="19" ht="18" customHeight="1" spans="2:9">
      <c r="B19" s="44"/>
      <c r="C19" s="45"/>
      <c r="D19" s="45"/>
      <c r="E19" s="45"/>
      <c r="F19" s="45"/>
      <c r="G19" s="42"/>
      <c r="H19" s="42"/>
      <c r="I19" s="58"/>
    </row>
    <row r="20" ht="18" customHeight="1" spans="2:9">
      <c r="B20" s="44"/>
      <c r="C20" s="43"/>
      <c r="D20" s="43"/>
      <c r="E20" s="43"/>
      <c r="F20" s="43"/>
      <c r="G20" s="42"/>
      <c r="H20" s="42"/>
      <c r="I20" s="58"/>
    </row>
    <row r="21" ht="18" customHeight="1" spans="2:9">
      <c r="B21" s="44"/>
      <c r="C21" s="43"/>
      <c r="D21" s="43"/>
      <c r="E21" s="43"/>
      <c r="F21" s="43"/>
      <c r="G21" s="42"/>
      <c r="H21" s="42"/>
      <c r="I21" s="58"/>
    </row>
    <row r="22" ht="18" customHeight="1" spans="2:9">
      <c r="B22" s="44"/>
      <c r="C22" s="43"/>
      <c r="D22" s="43"/>
      <c r="E22" s="43"/>
      <c r="F22" s="43"/>
      <c r="G22" s="42"/>
      <c r="H22" s="42"/>
      <c r="I22" s="58"/>
    </row>
    <row r="23" ht="18" customHeight="1" spans="2:9">
      <c r="B23" s="44"/>
      <c r="C23" s="43"/>
      <c r="D23" s="43"/>
      <c r="E23" s="43"/>
      <c r="F23" s="43"/>
      <c r="G23" s="42"/>
      <c r="H23" s="42"/>
      <c r="I23" s="58"/>
    </row>
    <row r="24" ht="18" customHeight="1" spans="2:9">
      <c r="B24" s="44"/>
      <c r="C24" s="43"/>
      <c r="D24" s="43"/>
      <c r="E24" s="43"/>
      <c r="F24" s="43"/>
      <c r="G24" s="42"/>
      <c r="H24" s="42"/>
      <c r="I24" s="58"/>
    </row>
  </sheetData>
  <sheetProtection formatCells="0" insertHyperlinks="0" autoFilter="0"/>
  <mergeCells count="24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</mergeCells>
  <dataValidations count="1">
    <dataValidation type="list" allowBlank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86"/>
  <sheetViews>
    <sheetView tabSelected="1" workbookViewId="0">
      <pane ySplit="1" topLeftCell="C2" activePane="bottomLeft" state="frozen"/>
      <selection/>
      <selection pane="bottomLeft" activeCell="F43" sqref="F43"/>
    </sheetView>
  </sheetViews>
  <sheetFormatPr defaultColWidth="14" defaultRowHeight="12.75"/>
  <cols>
    <col min="1" max="1" width="10" customWidth="1"/>
    <col min="2" max="2" width="15" customWidth="1"/>
    <col min="3" max="3" width="14.5714285714286" customWidth="1"/>
    <col min="4" max="4" width="27" customWidth="1"/>
    <col min="5" max="5" width="13.4285714285714" customWidth="1"/>
    <col min="6" max="6" width="22.4285714285714" customWidth="1"/>
    <col min="7" max="7" width="29" customWidth="1"/>
    <col min="8" max="8" width="11" customWidth="1"/>
    <col min="9" max="11" width="10" hidden="1" customWidth="1"/>
    <col min="12" max="12" width="10" customWidth="1"/>
    <col min="13" max="13" width="27" customWidth="1"/>
    <col min="14" max="14" width="10" customWidth="1"/>
    <col min="15" max="15" width="13" customWidth="1"/>
    <col min="16" max="16" width="18" customWidth="1"/>
    <col min="17" max="17" width="15" customWidth="1"/>
    <col min="18" max="19" width="10" customWidth="1"/>
  </cols>
  <sheetData>
    <row r="1" ht="48" customHeight="1" spans="1:19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8" t="s">
        <v>93</v>
      </c>
      <c r="M1" s="8" t="s">
        <v>94</v>
      </c>
      <c r="N1" s="8" t="s">
        <v>95</v>
      </c>
      <c r="O1" s="8" t="s">
        <v>96</v>
      </c>
      <c r="P1" s="14" t="s">
        <v>97</v>
      </c>
      <c r="Q1" s="14" t="s">
        <v>98</v>
      </c>
      <c r="R1" s="14" t="s">
        <v>99</v>
      </c>
      <c r="S1" s="8" t="s">
        <v>100</v>
      </c>
    </row>
    <row r="2" ht="74" hidden="1" customHeight="1" spans="1:19">
      <c r="A2" s="2">
        <f t="shared" ref="A2:A30" si="0">ROW()-1</f>
        <v>1</v>
      </c>
      <c r="B2" s="2" t="s">
        <v>101</v>
      </c>
      <c r="C2" s="3"/>
      <c r="D2" s="3" t="s">
        <v>102</v>
      </c>
      <c r="E2" s="3" t="s">
        <v>103</v>
      </c>
      <c r="F2" s="3" t="s">
        <v>104</v>
      </c>
      <c r="G2" s="3" t="s">
        <v>105</v>
      </c>
      <c r="H2" s="2" t="s">
        <v>106</v>
      </c>
      <c r="I2" s="2" t="s">
        <v>107</v>
      </c>
      <c r="J2" s="2" t="s">
        <v>58</v>
      </c>
      <c r="K2" s="2" t="s">
        <v>108</v>
      </c>
      <c r="L2" s="9" t="s">
        <v>109</v>
      </c>
      <c r="N2" s="3"/>
      <c r="O2" s="3"/>
      <c r="P2" s="15" t="s">
        <v>110</v>
      </c>
      <c r="Q2" s="20">
        <v>44880</v>
      </c>
      <c r="R2" s="21" t="s">
        <v>51</v>
      </c>
      <c r="S2" s="22" t="s">
        <v>56</v>
      </c>
    </row>
    <row r="3" ht="74" hidden="1" customHeight="1" spans="1:19">
      <c r="A3" s="2">
        <f t="shared" si="0"/>
        <v>2</v>
      </c>
      <c r="B3" s="2" t="s">
        <v>101</v>
      </c>
      <c r="C3" s="4" t="s">
        <v>111</v>
      </c>
      <c r="D3" s="3" t="s">
        <v>112</v>
      </c>
      <c r="E3" s="3" t="s">
        <v>113</v>
      </c>
      <c r="F3" s="3" t="s">
        <v>104</v>
      </c>
      <c r="G3" s="3" t="s">
        <v>114</v>
      </c>
      <c r="H3" s="2" t="s">
        <v>106</v>
      </c>
      <c r="I3" s="2" t="s">
        <v>107</v>
      </c>
      <c r="J3" s="2" t="s">
        <v>58</v>
      </c>
      <c r="K3" s="2" t="s">
        <v>108</v>
      </c>
      <c r="L3" s="9" t="s">
        <v>109</v>
      </c>
      <c r="M3" s="4"/>
      <c r="N3" s="16"/>
      <c r="O3" s="2"/>
      <c r="P3" s="15" t="s">
        <v>110</v>
      </c>
      <c r="Q3" s="20">
        <v>44880</v>
      </c>
      <c r="R3" s="21" t="s">
        <v>51</v>
      </c>
      <c r="S3" s="22" t="s">
        <v>56</v>
      </c>
    </row>
    <row r="4" ht="74" hidden="1" customHeight="1" spans="1:19">
      <c r="A4" s="2">
        <f t="shared" si="0"/>
        <v>3</v>
      </c>
      <c r="B4" s="2" t="s">
        <v>101</v>
      </c>
      <c r="C4" s="4" t="s">
        <v>115</v>
      </c>
      <c r="D4" s="3" t="s">
        <v>116</v>
      </c>
      <c r="E4" s="3" t="s">
        <v>117</v>
      </c>
      <c r="F4" s="3" t="s">
        <v>118</v>
      </c>
      <c r="G4" s="3" t="s">
        <v>119</v>
      </c>
      <c r="H4" s="2" t="s">
        <v>106</v>
      </c>
      <c r="I4" s="2" t="s">
        <v>107</v>
      </c>
      <c r="J4" s="2" t="s">
        <v>58</v>
      </c>
      <c r="K4" s="2" t="s">
        <v>108</v>
      </c>
      <c r="L4" s="9" t="s">
        <v>109</v>
      </c>
      <c r="M4" s="4"/>
      <c r="N4" s="16"/>
      <c r="O4" s="2"/>
      <c r="P4" s="15" t="s">
        <v>110</v>
      </c>
      <c r="Q4" s="20">
        <v>44880</v>
      </c>
      <c r="R4" s="21" t="s">
        <v>51</v>
      </c>
      <c r="S4" s="22" t="s">
        <v>56</v>
      </c>
    </row>
    <row r="5" ht="74" hidden="1" customHeight="1" spans="1:19">
      <c r="A5" s="2">
        <f t="shared" si="0"/>
        <v>4</v>
      </c>
      <c r="B5" s="2" t="s">
        <v>101</v>
      </c>
      <c r="C5" s="4" t="s">
        <v>115</v>
      </c>
      <c r="D5" s="3" t="s">
        <v>120</v>
      </c>
      <c r="E5" s="3" t="s">
        <v>121</v>
      </c>
      <c r="F5" s="3" t="s">
        <v>118</v>
      </c>
      <c r="G5" s="3" t="s">
        <v>122</v>
      </c>
      <c r="H5" s="2" t="s">
        <v>106</v>
      </c>
      <c r="I5" s="2" t="s">
        <v>107</v>
      </c>
      <c r="J5" s="2" t="s">
        <v>58</v>
      </c>
      <c r="K5" s="2" t="s">
        <v>108</v>
      </c>
      <c r="L5" s="9" t="s">
        <v>109</v>
      </c>
      <c r="M5" s="4"/>
      <c r="N5" s="16"/>
      <c r="O5" s="2"/>
      <c r="P5" s="15" t="s">
        <v>110</v>
      </c>
      <c r="Q5" s="20">
        <v>44880</v>
      </c>
      <c r="R5" s="21" t="s">
        <v>51</v>
      </c>
      <c r="S5" s="22" t="s">
        <v>56</v>
      </c>
    </row>
    <row r="6" ht="74" hidden="1" customHeight="1" spans="1:19">
      <c r="A6" s="2">
        <f t="shared" si="0"/>
        <v>5</v>
      </c>
      <c r="B6" s="2" t="s">
        <v>101</v>
      </c>
      <c r="C6" s="4" t="s">
        <v>115</v>
      </c>
      <c r="D6" s="3" t="s">
        <v>123</v>
      </c>
      <c r="E6" s="3" t="s">
        <v>124</v>
      </c>
      <c r="F6" s="3" t="s">
        <v>125</v>
      </c>
      <c r="G6" s="3" t="s">
        <v>126</v>
      </c>
      <c r="H6" s="2" t="s">
        <v>106</v>
      </c>
      <c r="I6" s="2" t="s">
        <v>107</v>
      </c>
      <c r="J6" s="2" t="s">
        <v>58</v>
      </c>
      <c r="K6" s="2" t="s">
        <v>108</v>
      </c>
      <c r="L6" s="9" t="s">
        <v>109</v>
      </c>
      <c r="M6" s="17"/>
      <c r="N6" s="16"/>
      <c r="O6" s="2"/>
      <c r="P6" s="15" t="s">
        <v>110</v>
      </c>
      <c r="Q6" s="20">
        <v>44880</v>
      </c>
      <c r="R6" s="21" t="s">
        <v>51</v>
      </c>
      <c r="S6" s="22" t="s">
        <v>56</v>
      </c>
    </row>
    <row r="7" ht="74" hidden="1" customHeight="1" spans="1:19">
      <c r="A7" s="2">
        <f t="shared" si="0"/>
        <v>6</v>
      </c>
      <c r="B7" s="2" t="s">
        <v>101</v>
      </c>
      <c r="C7" s="4" t="s">
        <v>115</v>
      </c>
      <c r="D7" s="3" t="s">
        <v>127</v>
      </c>
      <c r="E7" s="3" t="s">
        <v>124</v>
      </c>
      <c r="F7" s="3" t="s">
        <v>128</v>
      </c>
      <c r="G7" s="3" t="s">
        <v>129</v>
      </c>
      <c r="H7" s="2" t="s">
        <v>106</v>
      </c>
      <c r="I7" s="2" t="s">
        <v>107</v>
      </c>
      <c r="J7" s="2" t="s">
        <v>58</v>
      </c>
      <c r="K7" s="2" t="s">
        <v>108</v>
      </c>
      <c r="L7" s="9" t="s">
        <v>109</v>
      </c>
      <c r="M7" s="4"/>
      <c r="N7" s="16"/>
      <c r="O7" s="2"/>
      <c r="P7" s="15" t="s">
        <v>110</v>
      </c>
      <c r="Q7" s="20">
        <v>44880</v>
      </c>
      <c r="R7" s="21" t="s">
        <v>51</v>
      </c>
      <c r="S7" s="22" t="s">
        <v>56</v>
      </c>
    </row>
    <row r="8" ht="74" hidden="1" customHeight="1" spans="1:19">
      <c r="A8" s="2">
        <f t="shared" si="0"/>
        <v>7</v>
      </c>
      <c r="B8" s="2" t="s">
        <v>101</v>
      </c>
      <c r="C8" s="4" t="s">
        <v>115</v>
      </c>
      <c r="D8" s="5" t="s">
        <v>130</v>
      </c>
      <c r="E8" s="3" t="s">
        <v>124</v>
      </c>
      <c r="F8" s="3" t="s">
        <v>131</v>
      </c>
      <c r="G8" s="3" t="s">
        <v>114</v>
      </c>
      <c r="H8" s="2" t="s">
        <v>106</v>
      </c>
      <c r="I8" s="2" t="s">
        <v>107</v>
      </c>
      <c r="J8" s="2" t="s">
        <v>58</v>
      </c>
      <c r="K8" s="2" t="s">
        <v>108</v>
      </c>
      <c r="L8" s="9" t="s">
        <v>109</v>
      </c>
      <c r="M8" s="4"/>
      <c r="N8" s="16"/>
      <c r="O8" s="2"/>
      <c r="P8" s="15" t="s">
        <v>110</v>
      </c>
      <c r="Q8" s="20">
        <v>44880</v>
      </c>
      <c r="R8" s="21" t="s">
        <v>51</v>
      </c>
      <c r="S8" s="22" t="s">
        <v>56</v>
      </c>
    </row>
    <row r="9" ht="74" hidden="1" customHeight="1" spans="1:19">
      <c r="A9" s="2">
        <f t="shared" si="0"/>
        <v>8</v>
      </c>
      <c r="B9" s="2" t="s">
        <v>101</v>
      </c>
      <c r="C9" s="4" t="s">
        <v>115</v>
      </c>
      <c r="D9" s="5" t="s">
        <v>132</v>
      </c>
      <c r="E9" s="3" t="s">
        <v>124</v>
      </c>
      <c r="F9" s="3" t="s">
        <v>131</v>
      </c>
      <c r="G9" s="3" t="s">
        <v>114</v>
      </c>
      <c r="H9" s="2" t="s">
        <v>106</v>
      </c>
      <c r="I9" s="2" t="s">
        <v>107</v>
      </c>
      <c r="J9" s="2" t="s">
        <v>58</v>
      </c>
      <c r="K9" s="2" t="s">
        <v>108</v>
      </c>
      <c r="L9" s="9" t="s">
        <v>109</v>
      </c>
      <c r="M9" s="4"/>
      <c r="N9" s="16"/>
      <c r="O9" s="2"/>
      <c r="P9" s="15" t="s">
        <v>110</v>
      </c>
      <c r="Q9" s="20">
        <v>44880</v>
      </c>
      <c r="R9" s="21" t="s">
        <v>51</v>
      </c>
      <c r="S9" s="22" t="s">
        <v>56</v>
      </c>
    </row>
    <row r="10" ht="74" hidden="1" customHeight="1" spans="1:19">
      <c r="A10" s="2">
        <f t="shared" si="0"/>
        <v>9</v>
      </c>
      <c r="B10" s="2" t="s">
        <v>101</v>
      </c>
      <c r="C10" s="4" t="s">
        <v>111</v>
      </c>
      <c r="D10" s="3" t="s">
        <v>133</v>
      </c>
      <c r="E10" s="3" t="s">
        <v>134</v>
      </c>
      <c r="F10" s="3" t="s">
        <v>135</v>
      </c>
      <c r="G10" s="3" t="s">
        <v>136</v>
      </c>
      <c r="H10" s="2" t="s">
        <v>137</v>
      </c>
      <c r="I10" s="2" t="s">
        <v>107</v>
      </c>
      <c r="J10" s="2" t="s">
        <v>58</v>
      </c>
      <c r="K10" s="2" t="s">
        <v>108</v>
      </c>
      <c r="L10" s="9" t="s">
        <v>109</v>
      </c>
      <c r="M10" s="4"/>
      <c r="N10" s="16"/>
      <c r="O10" s="2"/>
      <c r="P10" s="15" t="s">
        <v>110</v>
      </c>
      <c r="Q10" s="20">
        <v>44880</v>
      </c>
      <c r="R10" s="21" t="s">
        <v>51</v>
      </c>
      <c r="S10" s="22" t="s">
        <v>56</v>
      </c>
    </row>
    <row r="11" ht="74" hidden="1" customHeight="1" spans="1:19">
      <c r="A11" s="2">
        <f t="shared" si="0"/>
        <v>10</v>
      </c>
      <c r="B11" s="2" t="s">
        <v>101</v>
      </c>
      <c r="C11" s="4" t="s">
        <v>111</v>
      </c>
      <c r="D11" s="3" t="s">
        <v>138</v>
      </c>
      <c r="E11" s="3" t="s">
        <v>134</v>
      </c>
      <c r="F11" s="3" t="s">
        <v>139</v>
      </c>
      <c r="G11" s="3" t="s">
        <v>140</v>
      </c>
      <c r="H11" s="2" t="s">
        <v>106</v>
      </c>
      <c r="I11" s="2" t="s">
        <v>107</v>
      </c>
      <c r="J11" s="2" t="s">
        <v>58</v>
      </c>
      <c r="K11" s="2" t="s">
        <v>108</v>
      </c>
      <c r="L11" s="9" t="s">
        <v>109</v>
      </c>
      <c r="M11" s="4"/>
      <c r="N11" s="16"/>
      <c r="O11" s="2"/>
      <c r="P11" s="15" t="s">
        <v>110</v>
      </c>
      <c r="Q11" s="20">
        <v>44880</v>
      </c>
      <c r="R11" s="21" t="s">
        <v>51</v>
      </c>
      <c r="S11" s="22" t="s">
        <v>56</v>
      </c>
    </row>
    <row r="12" ht="74" hidden="1" customHeight="1" spans="1:19">
      <c r="A12" s="2">
        <f t="shared" si="0"/>
        <v>11</v>
      </c>
      <c r="B12" s="2" t="s">
        <v>101</v>
      </c>
      <c r="C12" s="4" t="s">
        <v>141</v>
      </c>
      <c r="D12" s="3" t="s">
        <v>142</v>
      </c>
      <c r="E12" s="3" t="s">
        <v>143</v>
      </c>
      <c r="F12" s="3" t="s">
        <v>144</v>
      </c>
      <c r="G12" s="3" t="s">
        <v>145</v>
      </c>
      <c r="H12" s="2" t="s">
        <v>146</v>
      </c>
      <c r="I12" s="2" t="s">
        <v>107</v>
      </c>
      <c r="J12" s="2" t="s">
        <v>58</v>
      </c>
      <c r="K12" s="2" t="s">
        <v>108</v>
      </c>
      <c r="L12" s="9" t="s">
        <v>109</v>
      </c>
      <c r="M12" s="4"/>
      <c r="N12" s="16"/>
      <c r="O12" s="2"/>
      <c r="P12" s="15" t="s">
        <v>110</v>
      </c>
      <c r="Q12" s="20">
        <v>44880</v>
      </c>
      <c r="R12" s="21" t="s">
        <v>51</v>
      </c>
      <c r="S12" s="22" t="s">
        <v>56</v>
      </c>
    </row>
    <row r="13" ht="74" hidden="1" customHeight="1" spans="1:19">
      <c r="A13" s="2">
        <f t="shared" si="0"/>
        <v>12</v>
      </c>
      <c r="B13" s="2" t="s">
        <v>101</v>
      </c>
      <c r="C13" s="4" t="s">
        <v>141</v>
      </c>
      <c r="D13" s="3" t="s">
        <v>147</v>
      </c>
      <c r="E13" s="3" t="s">
        <v>143</v>
      </c>
      <c r="F13" s="3" t="s">
        <v>148</v>
      </c>
      <c r="G13" s="3" t="s">
        <v>149</v>
      </c>
      <c r="H13" s="2" t="s">
        <v>137</v>
      </c>
      <c r="I13" s="2" t="s">
        <v>107</v>
      </c>
      <c r="J13" s="2" t="s">
        <v>58</v>
      </c>
      <c r="K13" s="2" t="s">
        <v>108</v>
      </c>
      <c r="L13" s="9" t="s">
        <v>109</v>
      </c>
      <c r="M13" s="4"/>
      <c r="N13" s="16"/>
      <c r="O13" s="2"/>
      <c r="P13" s="15" t="s">
        <v>110</v>
      </c>
      <c r="Q13" s="20">
        <v>44880</v>
      </c>
      <c r="R13" s="21" t="s">
        <v>51</v>
      </c>
      <c r="S13" s="22" t="s">
        <v>56</v>
      </c>
    </row>
    <row r="14" ht="74" customHeight="1" spans="1:19">
      <c r="A14" s="2">
        <f t="shared" si="0"/>
        <v>13</v>
      </c>
      <c r="B14" s="2" t="s">
        <v>101</v>
      </c>
      <c r="C14" s="4" t="s">
        <v>141</v>
      </c>
      <c r="D14" s="3" t="s">
        <v>150</v>
      </c>
      <c r="E14" s="3" t="s">
        <v>143</v>
      </c>
      <c r="F14" s="3" t="s">
        <v>151</v>
      </c>
      <c r="G14" s="3" t="s">
        <v>152</v>
      </c>
      <c r="H14" s="2" t="s">
        <v>146</v>
      </c>
      <c r="I14" s="2" t="s">
        <v>107</v>
      </c>
      <c r="J14" s="2" t="s">
        <v>58</v>
      </c>
      <c r="K14" s="2" t="s">
        <v>108</v>
      </c>
      <c r="L14" s="10" t="s">
        <v>153</v>
      </c>
      <c r="M14" s="18" t="s">
        <v>154</v>
      </c>
      <c r="N14" s="16"/>
      <c r="O14" s="2"/>
      <c r="P14" s="15" t="s">
        <v>110</v>
      </c>
      <c r="Q14" s="20">
        <v>44880</v>
      </c>
      <c r="R14" s="21" t="s">
        <v>51</v>
      </c>
      <c r="S14" s="22" t="s">
        <v>56</v>
      </c>
    </row>
    <row r="15" ht="74" hidden="1" customHeight="1" spans="1:19">
      <c r="A15" s="2">
        <f t="shared" si="0"/>
        <v>14</v>
      </c>
      <c r="B15" s="2" t="s">
        <v>101</v>
      </c>
      <c r="C15" s="4" t="s">
        <v>141</v>
      </c>
      <c r="D15" s="3" t="s">
        <v>155</v>
      </c>
      <c r="E15" s="3" t="s">
        <v>156</v>
      </c>
      <c r="F15" s="3" t="s">
        <v>157</v>
      </c>
      <c r="G15" s="3" t="s">
        <v>158</v>
      </c>
      <c r="H15" s="2" t="s">
        <v>106</v>
      </c>
      <c r="I15" s="2" t="s">
        <v>107</v>
      </c>
      <c r="J15" s="2" t="s">
        <v>58</v>
      </c>
      <c r="K15" s="2" t="s">
        <v>108</v>
      </c>
      <c r="L15" s="9" t="s">
        <v>109</v>
      </c>
      <c r="M15" s="4"/>
      <c r="N15" s="16"/>
      <c r="O15" s="2"/>
      <c r="P15" s="15" t="s">
        <v>110</v>
      </c>
      <c r="Q15" s="20">
        <v>44880</v>
      </c>
      <c r="R15" s="21" t="s">
        <v>51</v>
      </c>
      <c r="S15" s="22" t="s">
        <v>56</v>
      </c>
    </row>
    <row r="16" ht="74" hidden="1" customHeight="1" spans="1:19">
      <c r="A16" s="2">
        <f t="shared" si="0"/>
        <v>15</v>
      </c>
      <c r="B16" s="2" t="s">
        <v>101</v>
      </c>
      <c r="C16" s="4" t="s">
        <v>141</v>
      </c>
      <c r="D16" s="3" t="s">
        <v>159</v>
      </c>
      <c r="E16" s="3" t="s">
        <v>156</v>
      </c>
      <c r="F16" s="3" t="s">
        <v>160</v>
      </c>
      <c r="G16" s="3" t="s">
        <v>161</v>
      </c>
      <c r="H16" s="2" t="s">
        <v>106</v>
      </c>
      <c r="I16" s="2" t="s">
        <v>107</v>
      </c>
      <c r="J16" s="2" t="s">
        <v>58</v>
      </c>
      <c r="K16" s="2" t="s">
        <v>108</v>
      </c>
      <c r="L16" s="9" t="s">
        <v>109</v>
      </c>
      <c r="M16" s="4"/>
      <c r="N16" s="16"/>
      <c r="O16" s="2"/>
      <c r="P16" s="15" t="s">
        <v>110</v>
      </c>
      <c r="Q16" s="20">
        <v>44880</v>
      </c>
      <c r="R16" s="21" t="s">
        <v>51</v>
      </c>
      <c r="S16" s="22" t="s">
        <v>56</v>
      </c>
    </row>
    <row r="17" ht="74" hidden="1" customHeight="1" spans="1:19">
      <c r="A17" s="2">
        <f t="shared" si="0"/>
        <v>16</v>
      </c>
      <c r="B17" s="2" t="s">
        <v>101</v>
      </c>
      <c r="C17" s="4" t="s">
        <v>141</v>
      </c>
      <c r="D17" s="3" t="s">
        <v>162</v>
      </c>
      <c r="E17" s="3" t="s">
        <v>163</v>
      </c>
      <c r="F17" s="3" t="s">
        <v>164</v>
      </c>
      <c r="G17" s="3" t="s">
        <v>165</v>
      </c>
      <c r="H17" s="2" t="s">
        <v>106</v>
      </c>
      <c r="I17" s="2" t="s">
        <v>107</v>
      </c>
      <c r="J17" s="2" t="s">
        <v>58</v>
      </c>
      <c r="K17" s="2" t="s">
        <v>108</v>
      </c>
      <c r="L17" s="9" t="s">
        <v>109</v>
      </c>
      <c r="M17" s="4"/>
      <c r="N17" s="16"/>
      <c r="O17" s="2"/>
      <c r="P17" s="15" t="s">
        <v>110</v>
      </c>
      <c r="Q17" s="20">
        <v>44880</v>
      </c>
      <c r="R17" s="21" t="s">
        <v>51</v>
      </c>
      <c r="S17" s="22" t="s">
        <v>56</v>
      </c>
    </row>
    <row r="18" ht="74" hidden="1" customHeight="1" spans="1:19">
      <c r="A18" s="2">
        <f t="shared" si="0"/>
        <v>17</v>
      </c>
      <c r="B18" s="2" t="s">
        <v>101</v>
      </c>
      <c r="C18" s="4" t="s">
        <v>141</v>
      </c>
      <c r="D18" s="3" t="s">
        <v>166</v>
      </c>
      <c r="E18" s="3" t="s">
        <v>163</v>
      </c>
      <c r="F18" s="3" t="s">
        <v>167</v>
      </c>
      <c r="G18" s="3" t="s">
        <v>168</v>
      </c>
      <c r="H18" s="2" t="s">
        <v>106</v>
      </c>
      <c r="I18" s="2" t="s">
        <v>107</v>
      </c>
      <c r="J18" s="2" t="s">
        <v>58</v>
      </c>
      <c r="K18" s="2" t="s">
        <v>108</v>
      </c>
      <c r="L18" s="9" t="s">
        <v>109</v>
      </c>
      <c r="M18" s="4"/>
      <c r="N18" s="16"/>
      <c r="O18" s="2"/>
      <c r="P18" s="15" t="s">
        <v>110</v>
      </c>
      <c r="Q18" s="20">
        <v>44880</v>
      </c>
      <c r="R18" s="21" t="s">
        <v>51</v>
      </c>
      <c r="S18" s="22" t="s">
        <v>56</v>
      </c>
    </row>
    <row r="19" ht="74" hidden="1" customHeight="1" spans="1:19">
      <c r="A19" s="2">
        <f t="shared" si="0"/>
        <v>18</v>
      </c>
      <c r="B19" s="2" t="s">
        <v>101</v>
      </c>
      <c r="C19" s="4" t="s">
        <v>141</v>
      </c>
      <c r="D19" s="3" t="s">
        <v>169</v>
      </c>
      <c r="E19" s="3" t="s">
        <v>170</v>
      </c>
      <c r="F19" s="3" t="s">
        <v>157</v>
      </c>
      <c r="G19" s="3" t="s">
        <v>165</v>
      </c>
      <c r="H19" s="2" t="s">
        <v>106</v>
      </c>
      <c r="I19" s="2" t="s">
        <v>107</v>
      </c>
      <c r="J19" s="2" t="s">
        <v>58</v>
      </c>
      <c r="K19" s="2" t="s">
        <v>108</v>
      </c>
      <c r="L19" s="9" t="s">
        <v>109</v>
      </c>
      <c r="M19" s="4"/>
      <c r="N19" s="16"/>
      <c r="O19" s="2"/>
      <c r="P19" s="15" t="s">
        <v>110</v>
      </c>
      <c r="Q19" s="20">
        <v>44880</v>
      </c>
      <c r="R19" s="21" t="s">
        <v>51</v>
      </c>
      <c r="S19" s="22" t="s">
        <v>56</v>
      </c>
    </row>
    <row r="20" ht="74" hidden="1" customHeight="1" spans="1:19">
      <c r="A20" s="2">
        <f t="shared" si="0"/>
        <v>19</v>
      </c>
      <c r="B20" s="2" t="s">
        <v>101</v>
      </c>
      <c r="C20" s="4" t="s">
        <v>141</v>
      </c>
      <c r="D20" s="3" t="s">
        <v>171</v>
      </c>
      <c r="E20" s="3" t="s">
        <v>170</v>
      </c>
      <c r="F20" s="3" t="s">
        <v>167</v>
      </c>
      <c r="G20" s="3" t="s">
        <v>161</v>
      </c>
      <c r="H20" s="2" t="s">
        <v>106</v>
      </c>
      <c r="I20" s="2" t="s">
        <v>107</v>
      </c>
      <c r="J20" s="2" t="s">
        <v>58</v>
      </c>
      <c r="K20" s="2" t="s">
        <v>108</v>
      </c>
      <c r="L20" s="9" t="s">
        <v>109</v>
      </c>
      <c r="M20" s="4"/>
      <c r="N20" s="16"/>
      <c r="O20" s="2"/>
      <c r="P20" s="15" t="s">
        <v>110</v>
      </c>
      <c r="Q20" s="20">
        <v>44880</v>
      </c>
      <c r="R20" s="21" t="s">
        <v>51</v>
      </c>
      <c r="S20" s="22" t="s">
        <v>56</v>
      </c>
    </row>
    <row r="21" ht="74" hidden="1" customHeight="1" spans="1:19">
      <c r="A21" s="2">
        <f t="shared" si="0"/>
        <v>20</v>
      </c>
      <c r="B21" s="2" t="s">
        <v>101</v>
      </c>
      <c r="C21" s="4" t="s">
        <v>172</v>
      </c>
      <c r="D21" s="3" t="s">
        <v>173</v>
      </c>
      <c r="E21" s="3" t="s">
        <v>174</v>
      </c>
      <c r="F21" s="3" t="s">
        <v>175</v>
      </c>
      <c r="G21" s="3" t="s">
        <v>176</v>
      </c>
      <c r="H21" s="2" t="s">
        <v>137</v>
      </c>
      <c r="I21" s="2" t="s">
        <v>107</v>
      </c>
      <c r="J21" s="2" t="s">
        <v>58</v>
      </c>
      <c r="K21" s="2" t="s">
        <v>108</v>
      </c>
      <c r="L21" s="9" t="s">
        <v>109</v>
      </c>
      <c r="M21" s="4"/>
      <c r="N21" s="16"/>
      <c r="O21" s="2"/>
      <c r="P21" s="15" t="s">
        <v>110</v>
      </c>
      <c r="Q21" s="20">
        <v>44880</v>
      </c>
      <c r="R21" s="21" t="s">
        <v>51</v>
      </c>
      <c r="S21" s="22" t="s">
        <v>56</v>
      </c>
    </row>
    <row r="22" ht="74" customHeight="1" spans="1:19">
      <c r="A22" s="2">
        <f t="shared" si="0"/>
        <v>21</v>
      </c>
      <c r="B22" s="2" t="s">
        <v>101</v>
      </c>
      <c r="C22" s="4" t="s">
        <v>172</v>
      </c>
      <c r="D22" s="3" t="s">
        <v>177</v>
      </c>
      <c r="E22" s="3" t="s">
        <v>178</v>
      </c>
      <c r="F22" s="3" t="s">
        <v>179</v>
      </c>
      <c r="G22" s="3" t="s">
        <v>180</v>
      </c>
      <c r="H22" s="2" t="s">
        <v>146</v>
      </c>
      <c r="I22" s="2" t="s">
        <v>107</v>
      </c>
      <c r="J22" s="2" t="s">
        <v>58</v>
      </c>
      <c r="K22" s="2" t="s">
        <v>108</v>
      </c>
      <c r="L22" s="10" t="s">
        <v>153</v>
      </c>
      <c r="M22" s="19" t="s">
        <v>181</v>
      </c>
      <c r="N22" s="16"/>
      <c r="O22" s="2"/>
      <c r="P22" s="15" t="s">
        <v>110</v>
      </c>
      <c r="Q22" s="20">
        <v>44880</v>
      </c>
      <c r="R22" s="21" t="s">
        <v>51</v>
      </c>
      <c r="S22" s="22" t="s">
        <v>56</v>
      </c>
    </row>
    <row r="23" ht="74" customHeight="1" spans="1:19">
      <c r="A23" s="2">
        <f t="shared" si="0"/>
        <v>22</v>
      </c>
      <c r="B23" s="2" t="s">
        <v>101</v>
      </c>
      <c r="C23" s="4" t="s">
        <v>172</v>
      </c>
      <c r="D23" s="3" t="s">
        <v>182</v>
      </c>
      <c r="E23" s="3" t="s">
        <v>183</v>
      </c>
      <c r="F23" s="3" t="s">
        <v>184</v>
      </c>
      <c r="G23" s="3" t="s">
        <v>185</v>
      </c>
      <c r="H23" s="2" t="s">
        <v>106</v>
      </c>
      <c r="I23" s="2" t="s">
        <v>107</v>
      </c>
      <c r="J23" s="2" t="s">
        <v>58</v>
      </c>
      <c r="K23" s="2" t="s">
        <v>108</v>
      </c>
      <c r="L23" s="11" t="s">
        <v>186</v>
      </c>
      <c r="M23" s="4"/>
      <c r="N23" s="16"/>
      <c r="O23" s="2"/>
      <c r="P23" s="15" t="s">
        <v>110</v>
      </c>
      <c r="Q23" s="20">
        <v>44880</v>
      </c>
      <c r="R23" s="21" t="s">
        <v>51</v>
      </c>
      <c r="S23" s="22" t="s">
        <v>56</v>
      </c>
    </row>
    <row r="24" ht="74" customHeight="1" spans="1:19">
      <c r="A24" s="2">
        <f t="shared" si="0"/>
        <v>23</v>
      </c>
      <c r="B24" s="2" t="s">
        <v>101</v>
      </c>
      <c r="C24" s="4" t="s">
        <v>172</v>
      </c>
      <c r="D24" s="3" t="s">
        <v>187</v>
      </c>
      <c r="E24" s="3" t="s">
        <v>188</v>
      </c>
      <c r="F24" s="3" t="s">
        <v>189</v>
      </c>
      <c r="G24" s="3" t="s">
        <v>190</v>
      </c>
      <c r="H24" s="2" t="s">
        <v>137</v>
      </c>
      <c r="I24" s="2" t="s">
        <v>107</v>
      </c>
      <c r="J24" s="2" t="s">
        <v>58</v>
      </c>
      <c r="K24" s="2" t="s">
        <v>108</v>
      </c>
      <c r="L24" s="11" t="s">
        <v>186</v>
      </c>
      <c r="M24" s="4"/>
      <c r="N24" s="16"/>
      <c r="O24" s="2"/>
      <c r="P24" s="15" t="s">
        <v>110</v>
      </c>
      <c r="Q24" s="20">
        <v>44880</v>
      </c>
      <c r="R24" s="21" t="s">
        <v>51</v>
      </c>
      <c r="S24" s="22" t="s">
        <v>56</v>
      </c>
    </row>
    <row r="25" ht="74" customHeight="1" spans="1:19">
      <c r="A25" s="2">
        <f t="shared" si="0"/>
        <v>24</v>
      </c>
      <c r="B25" s="2" t="s">
        <v>101</v>
      </c>
      <c r="C25" s="4" t="s">
        <v>172</v>
      </c>
      <c r="D25" s="5" t="s">
        <v>191</v>
      </c>
      <c r="E25" s="3" t="s">
        <v>192</v>
      </c>
      <c r="F25" s="3" t="s">
        <v>184</v>
      </c>
      <c r="G25" s="3" t="s">
        <v>193</v>
      </c>
      <c r="H25" s="2" t="s">
        <v>106</v>
      </c>
      <c r="I25" s="2" t="s">
        <v>107</v>
      </c>
      <c r="J25" s="2" t="s">
        <v>58</v>
      </c>
      <c r="K25" s="2" t="s">
        <v>108</v>
      </c>
      <c r="L25" s="11" t="s">
        <v>186</v>
      </c>
      <c r="M25" s="4"/>
      <c r="N25" s="16"/>
      <c r="O25" s="2"/>
      <c r="P25" s="15" t="s">
        <v>110</v>
      </c>
      <c r="Q25" s="20">
        <v>44880</v>
      </c>
      <c r="R25" s="21" t="s">
        <v>51</v>
      </c>
      <c r="S25" s="22" t="s">
        <v>56</v>
      </c>
    </row>
    <row r="26" ht="74" customHeight="1" spans="1:19">
      <c r="A26" s="2">
        <f t="shared" si="0"/>
        <v>25</v>
      </c>
      <c r="B26" s="2" t="s">
        <v>101</v>
      </c>
      <c r="C26" s="4" t="s">
        <v>172</v>
      </c>
      <c r="D26" s="3" t="s">
        <v>194</v>
      </c>
      <c r="E26" s="3" t="s">
        <v>188</v>
      </c>
      <c r="F26" s="3" t="s">
        <v>195</v>
      </c>
      <c r="G26" s="3" t="s">
        <v>196</v>
      </c>
      <c r="H26" s="2" t="s">
        <v>137</v>
      </c>
      <c r="I26" s="2" t="s">
        <v>107</v>
      </c>
      <c r="J26" s="2" t="s">
        <v>58</v>
      </c>
      <c r="K26" s="2" t="s">
        <v>108</v>
      </c>
      <c r="L26" s="11" t="s">
        <v>186</v>
      </c>
      <c r="M26" s="4"/>
      <c r="N26" s="16"/>
      <c r="O26" s="2"/>
      <c r="P26" s="15" t="s">
        <v>110</v>
      </c>
      <c r="Q26" s="20">
        <v>44880</v>
      </c>
      <c r="R26" s="21" t="s">
        <v>51</v>
      </c>
      <c r="S26" s="22" t="s">
        <v>56</v>
      </c>
    </row>
    <row r="27" ht="74" customHeight="1" spans="1:19">
      <c r="A27" s="2">
        <f t="shared" si="0"/>
        <v>26</v>
      </c>
      <c r="B27" s="2" t="s">
        <v>101</v>
      </c>
      <c r="C27" s="4" t="s">
        <v>172</v>
      </c>
      <c r="D27" s="3" t="s">
        <v>197</v>
      </c>
      <c r="E27" s="3" t="s">
        <v>188</v>
      </c>
      <c r="F27" s="3" t="s">
        <v>198</v>
      </c>
      <c r="G27" s="3" t="s">
        <v>199</v>
      </c>
      <c r="H27" s="2" t="s">
        <v>146</v>
      </c>
      <c r="I27" s="2" t="s">
        <v>107</v>
      </c>
      <c r="J27" s="2" t="s">
        <v>58</v>
      </c>
      <c r="K27" s="2" t="s">
        <v>108</v>
      </c>
      <c r="L27" s="11" t="s">
        <v>186</v>
      </c>
      <c r="M27" s="4"/>
      <c r="N27" s="16"/>
      <c r="O27" s="2"/>
      <c r="P27" s="15" t="s">
        <v>110</v>
      </c>
      <c r="Q27" s="20">
        <v>44880</v>
      </c>
      <c r="R27" s="21" t="s">
        <v>51</v>
      </c>
      <c r="S27" s="22" t="s">
        <v>56</v>
      </c>
    </row>
    <row r="28" ht="74" customHeight="1" spans="1:19">
      <c r="A28" s="2">
        <f t="shared" si="0"/>
        <v>27</v>
      </c>
      <c r="B28" s="2" t="s">
        <v>101</v>
      </c>
      <c r="C28" s="4" t="s">
        <v>172</v>
      </c>
      <c r="D28" s="3" t="s">
        <v>200</v>
      </c>
      <c r="E28" s="3" t="s">
        <v>201</v>
      </c>
      <c r="F28" s="3" t="s">
        <v>184</v>
      </c>
      <c r="G28" s="3" t="s">
        <v>202</v>
      </c>
      <c r="H28" s="2" t="s">
        <v>106</v>
      </c>
      <c r="I28" s="2" t="s">
        <v>107</v>
      </c>
      <c r="J28" s="2" t="s">
        <v>58</v>
      </c>
      <c r="K28" s="2" t="s">
        <v>108</v>
      </c>
      <c r="L28" s="11" t="s">
        <v>186</v>
      </c>
      <c r="M28" s="4"/>
      <c r="N28" s="16"/>
      <c r="O28" s="2"/>
      <c r="P28" s="15" t="s">
        <v>110</v>
      </c>
      <c r="Q28" s="20">
        <v>44880</v>
      </c>
      <c r="R28" s="21" t="s">
        <v>51</v>
      </c>
      <c r="S28" s="22" t="s">
        <v>56</v>
      </c>
    </row>
    <row r="29" ht="74" customHeight="1" spans="1:19">
      <c r="A29" s="2">
        <f t="shared" si="0"/>
        <v>28</v>
      </c>
      <c r="B29" s="2" t="s">
        <v>101</v>
      </c>
      <c r="C29" s="4" t="s">
        <v>172</v>
      </c>
      <c r="D29" s="3" t="s">
        <v>203</v>
      </c>
      <c r="E29" s="3" t="s">
        <v>188</v>
      </c>
      <c r="F29" s="3" t="s">
        <v>204</v>
      </c>
      <c r="G29" s="3" t="s">
        <v>205</v>
      </c>
      <c r="H29" s="2" t="s">
        <v>146</v>
      </c>
      <c r="I29" s="2" t="s">
        <v>107</v>
      </c>
      <c r="J29" s="2" t="s">
        <v>58</v>
      </c>
      <c r="K29" s="2" t="s">
        <v>108</v>
      </c>
      <c r="L29" s="11" t="s">
        <v>186</v>
      </c>
      <c r="M29" s="4"/>
      <c r="N29" s="16"/>
      <c r="O29" s="2"/>
      <c r="P29" s="15" t="s">
        <v>110</v>
      </c>
      <c r="Q29" s="20">
        <v>44880</v>
      </c>
      <c r="R29" s="21" t="s">
        <v>51</v>
      </c>
      <c r="S29" s="22" t="s">
        <v>56</v>
      </c>
    </row>
    <row r="30" ht="136" hidden="1" customHeight="1" spans="1:19">
      <c r="A30" s="2">
        <f t="shared" si="0"/>
        <v>29</v>
      </c>
      <c r="B30" s="2"/>
      <c r="C30" s="4"/>
      <c r="D30" s="6" t="s">
        <v>206</v>
      </c>
      <c r="E30" s="3" t="s">
        <v>207</v>
      </c>
      <c r="F30" s="3" t="s">
        <v>208</v>
      </c>
      <c r="G30" s="3" t="s">
        <v>209</v>
      </c>
      <c r="H30" s="2" t="s">
        <v>137</v>
      </c>
      <c r="I30" s="2" t="s">
        <v>107</v>
      </c>
      <c r="J30" s="2" t="s">
        <v>58</v>
      </c>
      <c r="K30" s="2" t="s">
        <v>108</v>
      </c>
      <c r="L30" s="9" t="s">
        <v>109</v>
      </c>
      <c r="M30" s="4"/>
      <c r="N30" s="16"/>
      <c r="O30" s="2"/>
      <c r="P30" s="15" t="s">
        <v>110</v>
      </c>
      <c r="Q30" s="20">
        <v>44880</v>
      </c>
      <c r="R30" s="21" t="s">
        <v>51</v>
      </c>
      <c r="S30" s="22" t="s">
        <v>56</v>
      </c>
    </row>
    <row r="31" ht="109" customHeight="1" spans="1:19">
      <c r="A31" s="2"/>
      <c r="B31" s="2"/>
      <c r="C31" s="3"/>
      <c r="D31" s="3" t="s">
        <v>210</v>
      </c>
      <c r="E31" s="3" t="s">
        <v>211</v>
      </c>
      <c r="F31" s="3" t="s">
        <v>212</v>
      </c>
      <c r="G31" s="3" t="s">
        <v>213</v>
      </c>
      <c r="H31" s="2" t="s">
        <v>106</v>
      </c>
      <c r="I31" s="2" t="s">
        <v>107</v>
      </c>
      <c r="J31" s="2" t="s">
        <v>58</v>
      </c>
      <c r="K31" s="2" t="s">
        <v>108</v>
      </c>
      <c r="L31" s="11" t="s">
        <v>186</v>
      </c>
      <c r="M31" s="3"/>
      <c r="N31" s="16"/>
      <c r="O31" s="2"/>
      <c r="P31" s="15" t="s">
        <v>110</v>
      </c>
      <c r="Q31" s="20">
        <v>44880</v>
      </c>
      <c r="R31" s="21" t="s">
        <v>51</v>
      </c>
      <c r="S31" s="22" t="s">
        <v>56</v>
      </c>
    </row>
    <row r="32" ht="109" customHeight="1" spans="1:19">
      <c r="A32" s="2"/>
      <c r="B32" s="2"/>
      <c r="C32" s="3"/>
      <c r="D32" s="3" t="s">
        <v>210</v>
      </c>
      <c r="E32" s="3" t="s">
        <v>214</v>
      </c>
      <c r="F32" s="3" t="s">
        <v>215</v>
      </c>
      <c r="G32" s="3" t="s">
        <v>216</v>
      </c>
      <c r="H32" s="2" t="s">
        <v>106</v>
      </c>
      <c r="I32" s="2" t="s">
        <v>107</v>
      </c>
      <c r="J32" s="2" t="s">
        <v>58</v>
      </c>
      <c r="K32" s="2" t="s">
        <v>108</v>
      </c>
      <c r="L32" s="11" t="s">
        <v>186</v>
      </c>
      <c r="M32" s="3"/>
      <c r="N32" s="16"/>
      <c r="O32" s="2"/>
      <c r="P32" s="15" t="s">
        <v>110</v>
      </c>
      <c r="Q32" s="20">
        <v>44880</v>
      </c>
      <c r="R32" s="21" t="s">
        <v>51</v>
      </c>
      <c r="S32" s="22" t="s">
        <v>56</v>
      </c>
    </row>
    <row r="33" ht="74" customHeight="1" spans="1:19">
      <c r="A33" s="2">
        <f t="shared" ref="A33:A86" si="1">ROW()-1</f>
        <v>32</v>
      </c>
      <c r="B33" s="2" t="s">
        <v>101</v>
      </c>
      <c r="C33" s="3" t="s">
        <v>217</v>
      </c>
      <c r="D33" s="3" t="s">
        <v>218</v>
      </c>
      <c r="E33" s="3" t="s">
        <v>219</v>
      </c>
      <c r="F33" s="3" t="s">
        <v>179</v>
      </c>
      <c r="G33" s="3" t="s">
        <v>220</v>
      </c>
      <c r="H33" s="2" t="s">
        <v>106</v>
      </c>
      <c r="I33" s="2" t="s">
        <v>107</v>
      </c>
      <c r="J33" s="2" t="s">
        <v>58</v>
      </c>
      <c r="K33" s="2" t="s">
        <v>108</v>
      </c>
      <c r="L33" s="11" t="s">
        <v>186</v>
      </c>
      <c r="M33" s="3"/>
      <c r="N33" s="16"/>
      <c r="O33" s="2"/>
      <c r="P33" s="15" t="s">
        <v>110</v>
      </c>
      <c r="Q33" s="20">
        <v>44880</v>
      </c>
      <c r="R33" s="21" t="s">
        <v>51</v>
      </c>
      <c r="S33" s="22" t="s">
        <v>56</v>
      </c>
    </row>
    <row r="34" ht="74" customHeight="1" spans="1:19">
      <c r="A34" s="2">
        <f t="shared" si="1"/>
        <v>33</v>
      </c>
      <c r="B34" s="2" t="s">
        <v>101</v>
      </c>
      <c r="C34" s="3" t="s">
        <v>217</v>
      </c>
      <c r="D34" s="3" t="s">
        <v>221</v>
      </c>
      <c r="E34" s="3" t="s">
        <v>222</v>
      </c>
      <c r="F34" s="3" t="s">
        <v>179</v>
      </c>
      <c r="G34" s="3" t="s">
        <v>220</v>
      </c>
      <c r="H34" s="2" t="s">
        <v>106</v>
      </c>
      <c r="I34" s="2" t="s">
        <v>107</v>
      </c>
      <c r="J34" s="2" t="s">
        <v>58</v>
      </c>
      <c r="K34" s="2" t="s">
        <v>108</v>
      </c>
      <c r="L34" s="11" t="s">
        <v>186</v>
      </c>
      <c r="M34" s="4"/>
      <c r="N34" s="16"/>
      <c r="O34" s="2"/>
      <c r="P34" s="15" t="s">
        <v>110</v>
      </c>
      <c r="Q34" s="20">
        <v>44880</v>
      </c>
      <c r="R34" s="21" t="s">
        <v>51</v>
      </c>
      <c r="S34" s="22" t="s">
        <v>56</v>
      </c>
    </row>
    <row r="35" ht="74" customHeight="1" spans="1:19">
      <c r="A35" s="2">
        <f t="shared" si="1"/>
        <v>34</v>
      </c>
      <c r="B35" s="2" t="s">
        <v>101</v>
      </c>
      <c r="C35" s="4" t="s">
        <v>141</v>
      </c>
      <c r="D35" s="3" t="s">
        <v>223</v>
      </c>
      <c r="E35" s="3" t="s">
        <v>224</v>
      </c>
      <c r="F35" s="3" t="s">
        <v>144</v>
      </c>
      <c r="G35" s="3" t="s">
        <v>225</v>
      </c>
      <c r="H35" s="2" t="s">
        <v>106</v>
      </c>
      <c r="I35" s="2" t="s">
        <v>107</v>
      </c>
      <c r="J35" s="2" t="s">
        <v>58</v>
      </c>
      <c r="K35" s="2" t="s">
        <v>108</v>
      </c>
      <c r="L35" s="11" t="s">
        <v>186</v>
      </c>
      <c r="M35" s="4"/>
      <c r="N35" s="16"/>
      <c r="O35" s="2"/>
      <c r="P35" s="15" t="s">
        <v>110</v>
      </c>
      <c r="Q35" s="20">
        <v>44880</v>
      </c>
      <c r="R35" s="21" t="s">
        <v>51</v>
      </c>
      <c r="S35" s="22" t="s">
        <v>56</v>
      </c>
    </row>
    <row r="36" ht="74" customHeight="1" spans="1:19">
      <c r="A36" s="2">
        <f t="shared" si="1"/>
        <v>35</v>
      </c>
      <c r="B36" s="2" t="s">
        <v>101</v>
      </c>
      <c r="C36" s="4" t="s">
        <v>141</v>
      </c>
      <c r="D36" s="3" t="s">
        <v>226</v>
      </c>
      <c r="E36" s="3" t="s">
        <v>224</v>
      </c>
      <c r="F36" s="3" t="s">
        <v>144</v>
      </c>
      <c r="G36" s="3" t="s">
        <v>227</v>
      </c>
      <c r="H36" s="2" t="s">
        <v>146</v>
      </c>
      <c r="I36" s="2" t="s">
        <v>107</v>
      </c>
      <c r="J36" s="2" t="s">
        <v>58</v>
      </c>
      <c r="K36" s="2" t="s">
        <v>108</v>
      </c>
      <c r="L36" s="11" t="s">
        <v>186</v>
      </c>
      <c r="M36" s="4"/>
      <c r="N36" s="16"/>
      <c r="O36" s="2"/>
      <c r="P36" s="15" t="s">
        <v>110</v>
      </c>
      <c r="Q36" s="20">
        <v>44880</v>
      </c>
      <c r="R36" s="21" t="s">
        <v>51</v>
      </c>
      <c r="S36" s="22" t="s">
        <v>56</v>
      </c>
    </row>
    <row r="37" ht="74" customHeight="1" spans="1:19">
      <c r="A37" s="2">
        <f t="shared" si="1"/>
        <v>36</v>
      </c>
      <c r="B37" s="2" t="s">
        <v>101</v>
      </c>
      <c r="C37" s="4" t="s">
        <v>141</v>
      </c>
      <c r="D37" s="3" t="s">
        <v>228</v>
      </c>
      <c r="E37" s="3" t="s">
        <v>224</v>
      </c>
      <c r="F37" s="3" t="s">
        <v>229</v>
      </c>
      <c r="G37" s="3" t="s">
        <v>230</v>
      </c>
      <c r="H37" s="2" t="s">
        <v>137</v>
      </c>
      <c r="I37" s="2" t="s">
        <v>107</v>
      </c>
      <c r="J37" s="2" t="s">
        <v>58</v>
      </c>
      <c r="K37" s="2" t="s">
        <v>108</v>
      </c>
      <c r="L37" s="11" t="s">
        <v>186</v>
      </c>
      <c r="M37" s="4"/>
      <c r="N37" s="16"/>
      <c r="O37" s="2"/>
      <c r="P37" s="15" t="s">
        <v>110</v>
      </c>
      <c r="Q37" s="20">
        <v>44880</v>
      </c>
      <c r="R37" s="21" t="s">
        <v>51</v>
      </c>
      <c r="S37" s="22" t="s">
        <v>56</v>
      </c>
    </row>
    <row r="38" ht="74" customHeight="1" spans="1:19">
      <c r="A38" s="2">
        <f t="shared" si="1"/>
        <v>37</v>
      </c>
      <c r="B38" s="2" t="s">
        <v>101</v>
      </c>
      <c r="C38" s="4" t="s">
        <v>231</v>
      </c>
      <c r="D38" s="3" t="s">
        <v>232</v>
      </c>
      <c r="E38" s="3" t="s">
        <v>233</v>
      </c>
      <c r="F38" s="3" t="s">
        <v>234</v>
      </c>
      <c r="G38" s="3" t="s">
        <v>235</v>
      </c>
      <c r="H38" s="2" t="s">
        <v>146</v>
      </c>
      <c r="I38" s="2" t="s">
        <v>107</v>
      </c>
      <c r="J38" s="2" t="s">
        <v>58</v>
      </c>
      <c r="K38" s="2" t="s">
        <v>108</v>
      </c>
      <c r="L38" s="11" t="s">
        <v>186</v>
      </c>
      <c r="M38" s="4"/>
      <c r="N38" s="16"/>
      <c r="O38" s="2"/>
      <c r="P38" s="15" t="s">
        <v>110</v>
      </c>
      <c r="Q38" s="20">
        <v>44880</v>
      </c>
      <c r="R38" s="21" t="s">
        <v>51</v>
      </c>
      <c r="S38" s="22" t="s">
        <v>56</v>
      </c>
    </row>
    <row r="39" ht="106" customHeight="1" spans="1:19">
      <c r="A39" s="2">
        <f t="shared" si="1"/>
        <v>38</v>
      </c>
      <c r="B39" s="2" t="s">
        <v>101</v>
      </c>
      <c r="C39" s="4"/>
      <c r="D39" s="3" t="s">
        <v>232</v>
      </c>
      <c r="E39" s="3" t="s">
        <v>233</v>
      </c>
      <c r="F39" s="3" t="s">
        <v>236</v>
      </c>
      <c r="G39" s="3" t="s">
        <v>235</v>
      </c>
      <c r="H39" s="2" t="s">
        <v>137</v>
      </c>
      <c r="I39" s="2" t="s">
        <v>107</v>
      </c>
      <c r="J39" s="2" t="s">
        <v>58</v>
      </c>
      <c r="K39" s="2" t="s">
        <v>108</v>
      </c>
      <c r="L39" s="11" t="s">
        <v>186</v>
      </c>
      <c r="M39" s="4"/>
      <c r="N39" s="16"/>
      <c r="O39" s="2"/>
      <c r="P39" s="15" t="s">
        <v>110</v>
      </c>
      <c r="Q39" s="20">
        <v>44880</v>
      </c>
      <c r="R39" s="21" t="s">
        <v>51</v>
      </c>
      <c r="S39" s="22" t="s">
        <v>56</v>
      </c>
    </row>
    <row r="40" ht="106" customHeight="1" spans="1:19">
      <c r="A40" s="2">
        <f t="shared" si="1"/>
        <v>39</v>
      </c>
      <c r="B40" s="2" t="s">
        <v>101</v>
      </c>
      <c r="C40" s="4"/>
      <c r="D40" s="3" t="s">
        <v>237</v>
      </c>
      <c r="E40" s="3" t="s">
        <v>238</v>
      </c>
      <c r="F40" s="3" t="s">
        <v>239</v>
      </c>
      <c r="G40" s="3" t="s">
        <v>240</v>
      </c>
      <c r="H40" s="2" t="s">
        <v>137</v>
      </c>
      <c r="I40" s="2" t="s">
        <v>107</v>
      </c>
      <c r="J40" s="2" t="s">
        <v>58</v>
      </c>
      <c r="K40" s="2" t="s">
        <v>108</v>
      </c>
      <c r="L40" s="11" t="s">
        <v>186</v>
      </c>
      <c r="M40" s="4"/>
      <c r="N40" s="16"/>
      <c r="O40" s="2"/>
      <c r="P40" s="15" t="s">
        <v>110</v>
      </c>
      <c r="Q40" s="20">
        <v>44880</v>
      </c>
      <c r="R40" s="21" t="s">
        <v>51</v>
      </c>
      <c r="S40" s="22" t="s">
        <v>56</v>
      </c>
    </row>
    <row r="41" ht="106" customHeight="1" spans="1:19">
      <c r="A41" s="2">
        <f t="shared" si="1"/>
        <v>40</v>
      </c>
      <c r="B41" s="2" t="s">
        <v>101</v>
      </c>
      <c r="C41" s="4"/>
      <c r="D41" s="3" t="s">
        <v>237</v>
      </c>
      <c r="E41" s="3" t="s">
        <v>241</v>
      </c>
      <c r="F41" s="3" t="s">
        <v>242</v>
      </c>
      <c r="G41" s="3" t="s">
        <v>243</v>
      </c>
      <c r="H41" s="2" t="s">
        <v>137</v>
      </c>
      <c r="I41" s="2" t="s">
        <v>107</v>
      </c>
      <c r="J41" s="2" t="s">
        <v>58</v>
      </c>
      <c r="K41" s="2" t="s">
        <v>108</v>
      </c>
      <c r="L41" s="11" t="s">
        <v>186</v>
      </c>
      <c r="M41" s="4"/>
      <c r="N41" s="16"/>
      <c r="O41" s="2"/>
      <c r="P41" s="15" t="s">
        <v>110</v>
      </c>
      <c r="Q41" s="20">
        <v>44880</v>
      </c>
      <c r="R41" s="21" t="s">
        <v>51</v>
      </c>
      <c r="S41" s="22" t="s">
        <v>56</v>
      </c>
    </row>
    <row r="42" ht="106" customHeight="1" spans="1:19">
      <c r="A42" s="2">
        <f t="shared" si="1"/>
        <v>41</v>
      </c>
      <c r="B42" s="2" t="s">
        <v>101</v>
      </c>
      <c r="C42" s="4"/>
      <c r="D42" s="3" t="s">
        <v>237</v>
      </c>
      <c r="E42" s="3" t="s">
        <v>241</v>
      </c>
      <c r="F42" s="3" t="s">
        <v>244</v>
      </c>
      <c r="G42" s="3" t="s">
        <v>243</v>
      </c>
      <c r="H42" s="2" t="s">
        <v>137</v>
      </c>
      <c r="I42" s="2" t="s">
        <v>107</v>
      </c>
      <c r="J42" s="2" t="s">
        <v>58</v>
      </c>
      <c r="K42" s="2" t="s">
        <v>108</v>
      </c>
      <c r="L42" s="11" t="s">
        <v>186</v>
      </c>
      <c r="M42" s="4"/>
      <c r="N42" s="16"/>
      <c r="O42" s="2"/>
      <c r="P42" s="15" t="s">
        <v>110</v>
      </c>
      <c r="Q42" s="20">
        <v>44880</v>
      </c>
      <c r="R42" s="21" t="s">
        <v>51</v>
      </c>
      <c r="S42" s="22" t="s">
        <v>56</v>
      </c>
    </row>
    <row r="43" ht="74" customHeight="1" spans="1:19">
      <c r="A43" s="2">
        <f t="shared" si="1"/>
        <v>42</v>
      </c>
      <c r="B43" s="2" t="s">
        <v>101</v>
      </c>
      <c r="C43" s="4" t="s">
        <v>245</v>
      </c>
      <c r="D43" s="3" t="s">
        <v>246</v>
      </c>
      <c r="E43" s="3" t="s">
        <v>247</v>
      </c>
      <c r="F43" s="3" t="s">
        <v>234</v>
      </c>
      <c r="G43" s="3" t="s">
        <v>248</v>
      </c>
      <c r="H43" s="2" t="s">
        <v>146</v>
      </c>
      <c r="I43" s="2" t="s">
        <v>107</v>
      </c>
      <c r="J43" s="2" t="s">
        <v>58</v>
      </c>
      <c r="K43" s="2" t="s">
        <v>108</v>
      </c>
      <c r="L43" s="11" t="s">
        <v>186</v>
      </c>
      <c r="M43" s="4"/>
      <c r="N43" s="16"/>
      <c r="O43" s="2"/>
      <c r="P43" s="15" t="s">
        <v>110</v>
      </c>
      <c r="Q43" s="20">
        <v>44880</v>
      </c>
      <c r="R43" s="21" t="s">
        <v>51</v>
      </c>
      <c r="S43" s="22" t="s">
        <v>56</v>
      </c>
    </row>
    <row r="44" ht="74" customHeight="1" spans="1:19">
      <c r="A44" s="2">
        <f t="shared" si="1"/>
        <v>43</v>
      </c>
      <c r="B44" s="2" t="s">
        <v>101</v>
      </c>
      <c r="C44" s="4"/>
      <c r="D44" s="3" t="s">
        <v>246</v>
      </c>
      <c r="E44" s="3" t="s">
        <v>247</v>
      </c>
      <c r="F44" s="3" t="s">
        <v>236</v>
      </c>
      <c r="G44" s="3" t="s">
        <v>248</v>
      </c>
      <c r="H44" s="2" t="s">
        <v>146</v>
      </c>
      <c r="I44" s="2" t="s">
        <v>107</v>
      </c>
      <c r="J44" s="2" t="s">
        <v>58</v>
      </c>
      <c r="K44" s="2" t="s">
        <v>108</v>
      </c>
      <c r="L44" s="11" t="s">
        <v>186</v>
      </c>
      <c r="M44" s="4"/>
      <c r="N44" s="16"/>
      <c r="O44" s="2"/>
      <c r="P44" s="15" t="s">
        <v>110</v>
      </c>
      <c r="Q44" s="20">
        <v>44880</v>
      </c>
      <c r="R44" s="21" t="s">
        <v>51</v>
      </c>
      <c r="S44" s="22" t="s">
        <v>56</v>
      </c>
    </row>
    <row r="45" ht="74" customHeight="1" spans="1:19">
      <c r="A45" s="2">
        <f t="shared" si="1"/>
        <v>44</v>
      </c>
      <c r="B45" s="2" t="s">
        <v>101</v>
      </c>
      <c r="C45" s="4" t="s">
        <v>141</v>
      </c>
      <c r="D45" s="3" t="s">
        <v>249</v>
      </c>
      <c r="E45" s="3" t="s">
        <v>250</v>
      </c>
      <c r="F45" s="3" t="s">
        <v>251</v>
      </c>
      <c r="G45" s="3" t="s">
        <v>252</v>
      </c>
      <c r="H45" s="2" t="s">
        <v>146</v>
      </c>
      <c r="I45" s="2" t="s">
        <v>107</v>
      </c>
      <c r="J45" s="2" t="s">
        <v>58</v>
      </c>
      <c r="K45" s="2" t="s">
        <v>108</v>
      </c>
      <c r="L45" s="11" t="s">
        <v>186</v>
      </c>
      <c r="M45" s="4"/>
      <c r="N45" s="16"/>
      <c r="O45" s="2"/>
      <c r="P45" s="15" t="s">
        <v>110</v>
      </c>
      <c r="Q45" s="20">
        <v>44880</v>
      </c>
      <c r="R45" s="21" t="s">
        <v>51</v>
      </c>
      <c r="S45" s="22" t="s">
        <v>56</v>
      </c>
    </row>
    <row r="46" ht="74" customHeight="1" spans="1:19">
      <c r="A46" s="2">
        <f t="shared" si="1"/>
        <v>45</v>
      </c>
      <c r="B46" s="2" t="s">
        <v>101</v>
      </c>
      <c r="C46" s="4" t="s">
        <v>141</v>
      </c>
      <c r="D46" s="3" t="s">
        <v>253</v>
      </c>
      <c r="E46" s="3" t="s">
        <v>224</v>
      </c>
      <c r="F46" s="3" t="s">
        <v>254</v>
      </c>
      <c r="G46" s="3" t="s">
        <v>255</v>
      </c>
      <c r="H46" s="2" t="s">
        <v>106</v>
      </c>
      <c r="I46" s="2" t="s">
        <v>107</v>
      </c>
      <c r="J46" s="2" t="s">
        <v>58</v>
      </c>
      <c r="K46" s="2" t="s">
        <v>108</v>
      </c>
      <c r="L46" s="12" t="s">
        <v>186</v>
      </c>
      <c r="M46" s="4"/>
      <c r="N46" s="16"/>
      <c r="O46" s="2"/>
      <c r="P46" s="15" t="s">
        <v>110</v>
      </c>
      <c r="Q46" s="20">
        <v>44880</v>
      </c>
      <c r="R46" s="21" t="s">
        <v>51</v>
      </c>
      <c r="S46" s="22" t="s">
        <v>56</v>
      </c>
    </row>
    <row r="47" ht="74" customHeight="1" spans="1:19">
      <c r="A47" s="2">
        <f t="shared" si="1"/>
        <v>46</v>
      </c>
      <c r="B47" s="2" t="s">
        <v>101</v>
      </c>
      <c r="C47" s="4" t="s">
        <v>141</v>
      </c>
      <c r="D47" s="3" t="s">
        <v>256</v>
      </c>
      <c r="E47" s="3" t="s">
        <v>257</v>
      </c>
      <c r="F47" s="3" t="s">
        <v>167</v>
      </c>
      <c r="G47" s="3" t="s">
        <v>258</v>
      </c>
      <c r="H47" s="2" t="s">
        <v>146</v>
      </c>
      <c r="I47" s="2" t="s">
        <v>107</v>
      </c>
      <c r="J47" s="2" t="s">
        <v>58</v>
      </c>
      <c r="K47" s="2" t="s">
        <v>108</v>
      </c>
      <c r="L47" s="12" t="s">
        <v>186</v>
      </c>
      <c r="M47" s="4"/>
      <c r="N47" s="16"/>
      <c r="O47" s="2"/>
      <c r="P47" s="15" t="s">
        <v>110</v>
      </c>
      <c r="Q47" s="20">
        <v>44880</v>
      </c>
      <c r="R47" s="21" t="s">
        <v>51</v>
      </c>
      <c r="S47" s="22" t="s">
        <v>56</v>
      </c>
    </row>
    <row r="48" ht="74" customHeight="1" spans="1:19">
      <c r="A48" s="2">
        <f t="shared" si="1"/>
        <v>47</v>
      </c>
      <c r="B48" s="2" t="s">
        <v>101</v>
      </c>
      <c r="C48" s="4" t="s">
        <v>141</v>
      </c>
      <c r="D48" s="3" t="s">
        <v>259</v>
      </c>
      <c r="E48" s="3" t="s">
        <v>260</v>
      </c>
      <c r="F48" s="3" t="s">
        <v>251</v>
      </c>
      <c r="G48" s="3" t="s">
        <v>261</v>
      </c>
      <c r="H48" s="2" t="s">
        <v>146</v>
      </c>
      <c r="I48" s="2" t="s">
        <v>107</v>
      </c>
      <c r="J48" s="2" t="s">
        <v>58</v>
      </c>
      <c r="K48" s="2" t="s">
        <v>108</v>
      </c>
      <c r="L48" s="12" t="s">
        <v>186</v>
      </c>
      <c r="M48" s="4"/>
      <c r="N48" s="16"/>
      <c r="O48" s="2"/>
      <c r="P48" s="15" t="s">
        <v>110</v>
      </c>
      <c r="Q48" s="20">
        <v>44880</v>
      </c>
      <c r="R48" s="21" t="s">
        <v>51</v>
      </c>
      <c r="S48" s="22" t="s">
        <v>56</v>
      </c>
    </row>
    <row r="49" ht="74" customHeight="1" spans="1:19">
      <c r="A49" s="2">
        <f t="shared" si="1"/>
        <v>48</v>
      </c>
      <c r="B49" s="2" t="s">
        <v>101</v>
      </c>
      <c r="C49" s="4" t="s">
        <v>141</v>
      </c>
      <c r="D49" s="3" t="s">
        <v>262</v>
      </c>
      <c r="E49" s="3" t="s">
        <v>263</v>
      </c>
      <c r="F49" s="3" t="s">
        <v>264</v>
      </c>
      <c r="G49" s="3" t="s">
        <v>258</v>
      </c>
      <c r="H49" s="2" t="s">
        <v>146</v>
      </c>
      <c r="I49" s="2" t="s">
        <v>107</v>
      </c>
      <c r="J49" s="2" t="s">
        <v>58</v>
      </c>
      <c r="K49" s="2" t="s">
        <v>108</v>
      </c>
      <c r="L49" s="12" t="s">
        <v>186</v>
      </c>
      <c r="M49" s="4"/>
      <c r="N49" s="16"/>
      <c r="O49" s="2"/>
      <c r="P49" s="15" t="s">
        <v>110</v>
      </c>
      <c r="Q49" s="20">
        <v>44880</v>
      </c>
      <c r="R49" s="21" t="s">
        <v>51</v>
      </c>
      <c r="S49" s="22" t="s">
        <v>56</v>
      </c>
    </row>
    <row r="50" ht="74" customHeight="1" spans="1:19">
      <c r="A50" s="2">
        <f t="shared" si="1"/>
        <v>49</v>
      </c>
      <c r="B50" s="2" t="s">
        <v>101</v>
      </c>
      <c r="C50" s="4" t="s">
        <v>141</v>
      </c>
      <c r="D50" s="3" t="s">
        <v>265</v>
      </c>
      <c r="E50" s="3" t="s">
        <v>266</v>
      </c>
      <c r="F50" s="3" t="s">
        <v>160</v>
      </c>
      <c r="G50" s="3" t="s">
        <v>267</v>
      </c>
      <c r="H50" s="2" t="s">
        <v>146</v>
      </c>
      <c r="I50" s="2" t="s">
        <v>107</v>
      </c>
      <c r="J50" s="2" t="s">
        <v>58</v>
      </c>
      <c r="K50" s="2" t="s">
        <v>108</v>
      </c>
      <c r="L50" s="12" t="s">
        <v>186</v>
      </c>
      <c r="M50" s="4"/>
      <c r="N50" s="16"/>
      <c r="O50" s="2"/>
      <c r="P50" s="15" t="s">
        <v>110</v>
      </c>
      <c r="Q50" s="20">
        <v>44880</v>
      </c>
      <c r="R50" s="21" t="s">
        <v>51</v>
      </c>
      <c r="S50" s="22" t="s">
        <v>56</v>
      </c>
    </row>
    <row r="51" ht="74" customHeight="1" spans="1:19">
      <c r="A51" s="2">
        <f t="shared" si="1"/>
        <v>50</v>
      </c>
      <c r="B51" s="2" t="s">
        <v>101</v>
      </c>
      <c r="C51" s="4" t="s">
        <v>141</v>
      </c>
      <c r="D51" s="3" t="s">
        <v>268</v>
      </c>
      <c r="E51" s="3" t="s">
        <v>224</v>
      </c>
      <c r="F51" s="3" t="s">
        <v>269</v>
      </c>
      <c r="G51" s="3" t="s">
        <v>270</v>
      </c>
      <c r="H51" s="2" t="s">
        <v>137</v>
      </c>
      <c r="I51" s="2" t="s">
        <v>107</v>
      </c>
      <c r="J51" s="2" t="s">
        <v>58</v>
      </c>
      <c r="K51" s="2" t="s">
        <v>108</v>
      </c>
      <c r="L51" s="12" t="s">
        <v>186</v>
      </c>
      <c r="M51" s="4"/>
      <c r="N51" s="16"/>
      <c r="O51" s="2"/>
      <c r="P51" s="15" t="s">
        <v>110</v>
      </c>
      <c r="Q51" s="20">
        <v>44880</v>
      </c>
      <c r="R51" s="21" t="s">
        <v>51</v>
      </c>
      <c r="S51" s="22" t="s">
        <v>56</v>
      </c>
    </row>
    <row r="52" ht="74" customHeight="1" spans="1:19">
      <c r="A52" s="2">
        <f t="shared" si="1"/>
        <v>51</v>
      </c>
      <c r="B52" s="2" t="s">
        <v>101</v>
      </c>
      <c r="C52" s="4" t="s">
        <v>231</v>
      </c>
      <c r="D52" s="3" t="s">
        <v>271</v>
      </c>
      <c r="E52" s="3" t="s">
        <v>272</v>
      </c>
      <c r="F52" s="3" t="s">
        <v>273</v>
      </c>
      <c r="G52" s="3" t="s">
        <v>274</v>
      </c>
      <c r="H52" s="2" t="s">
        <v>106</v>
      </c>
      <c r="I52" s="2" t="s">
        <v>107</v>
      </c>
      <c r="J52" s="2" t="s">
        <v>58</v>
      </c>
      <c r="K52" s="2" t="s">
        <v>108</v>
      </c>
      <c r="L52" s="12" t="s">
        <v>186</v>
      </c>
      <c r="M52" s="4"/>
      <c r="N52" s="16"/>
      <c r="O52" s="2"/>
      <c r="P52" s="15" t="s">
        <v>110</v>
      </c>
      <c r="Q52" s="20">
        <v>44880</v>
      </c>
      <c r="R52" s="21" t="s">
        <v>51</v>
      </c>
      <c r="S52" s="22" t="s">
        <v>56</v>
      </c>
    </row>
    <row r="53" ht="74" customHeight="1" spans="1:19">
      <c r="A53" s="2">
        <f t="shared" si="1"/>
        <v>52</v>
      </c>
      <c r="B53" s="2" t="s">
        <v>101</v>
      </c>
      <c r="C53" s="4" t="s">
        <v>231</v>
      </c>
      <c r="D53" s="3" t="s">
        <v>275</v>
      </c>
      <c r="E53" s="3" t="s">
        <v>233</v>
      </c>
      <c r="F53" s="7" t="s">
        <v>276</v>
      </c>
      <c r="G53" s="3" t="s">
        <v>277</v>
      </c>
      <c r="H53" s="2" t="s">
        <v>106</v>
      </c>
      <c r="I53" s="2" t="s">
        <v>107</v>
      </c>
      <c r="J53" s="2" t="s">
        <v>58</v>
      </c>
      <c r="K53" s="2" t="s">
        <v>108</v>
      </c>
      <c r="L53" s="12" t="s">
        <v>186</v>
      </c>
      <c r="M53" s="4"/>
      <c r="N53" s="16"/>
      <c r="O53" s="2"/>
      <c r="P53" s="15" t="s">
        <v>110</v>
      </c>
      <c r="Q53" s="20">
        <v>44880</v>
      </c>
      <c r="R53" s="21" t="s">
        <v>51</v>
      </c>
      <c r="S53" s="22" t="s">
        <v>56</v>
      </c>
    </row>
    <row r="54" ht="74" customHeight="1" spans="1:19">
      <c r="A54" s="2">
        <f t="shared" si="1"/>
        <v>53</v>
      </c>
      <c r="B54" s="2" t="s">
        <v>101</v>
      </c>
      <c r="C54" s="4" t="s">
        <v>141</v>
      </c>
      <c r="D54" s="3" t="s">
        <v>278</v>
      </c>
      <c r="E54" s="3" t="s">
        <v>233</v>
      </c>
      <c r="F54" s="3" t="s">
        <v>279</v>
      </c>
      <c r="G54" s="3" t="s">
        <v>270</v>
      </c>
      <c r="H54" s="2" t="s">
        <v>137</v>
      </c>
      <c r="I54" s="2" t="s">
        <v>107</v>
      </c>
      <c r="J54" s="2" t="s">
        <v>58</v>
      </c>
      <c r="K54" s="2" t="s">
        <v>108</v>
      </c>
      <c r="L54" s="12" t="s">
        <v>186</v>
      </c>
      <c r="M54" s="4"/>
      <c r="N54" s="16"/>
      <c r="O54" s="2"/>
      <c r="P54" s="15" t="s">
        <v>110</v>
      </c>
      <c r="Q54" s="20">
        <v>44880</v>
      </c>
      <c r="R54" s="21" t="s">
        <v>51</v>
      </c>
      <c r="S54" s="22" t="s">
        <v>56</v>
      </c>
    </row>
    <row r="55" ht="74" customHeight="1" spans="1:19">
      <c r="A55" s="2">
        <f t="shared" si="1"/>
        <v>54</v>
      </c>
      <c r="B55" s="2" t="s">
        <v>101</v>
      </c>
      <c r="C55" s="4" t="s">
        <v>231</v>
      </c>
      <c r="D55" s="3" t="s">
        <v>280</v>
      </c>
      <c r="E55" s="3" t="s">
        <v>272</v>
      </c>
      <c r="F55" s="3" t="s">
        <v>273</v>
      </c>
      <c r="G55" s="3" t="s">
        <v>274</v>
      </c>
      <c r="H55" s="2" t="s">
        <v>106</v>
      </c>
      <c r="I55" s="2" t="s">
        <v>107</v>
      </c>
      <c r="J55" s="2" t="s">
        <v>58</v>
      </c>
      <c r="K55" s="2" t="s">
        <v>108</v>
      </c>
      <c r="L55" s="12" t="s">
        <v>186</v>
      </c>
      <c r="M55" s="4"/>
      <c r="N55" s="16"/>
      <c r="O55" s="2"/>
      <c r="P55" s="15" t="s">
        <v>110</v>
      </c>
      <c r="Q55" s="20">
        <v>44880</v>
      </c>
      <c r="R55" s="21" t="s">
        <v>51</v>
      </c>
      <c r="S55" s="22" t="s">
        <v>56</v>
      </c>
    </row>
    <row r="56" ht="74" customHeight="1" spans="1:19">
      <c r="A56" s="2">
        <f t="shared" si="1"/>
        <v>55</v>
      </c>
      <c r="B56" s="2" t="s">
        <v>101</v>
      </c>
      <c r="C56" s="4" t="s">
        <v>231</v>
      </c>
      <c r="D56" s="3" t="s">
        <v>281</v>
      </c>
      <c r="E56" s="3" t="s">
        <v>233</v>
      </c>
      <c r="F56" s="3" t="s">
        <v>276</v>
      </c>
      <c r="G56" s="3" t="s">
        <v>277</v>
      </c>
      <c r="H56" s="2" t="s">
        <v>106</v>
      </c>
      <c r="I56" s="2" t="s">
        <v>107</v>
      </c>
      <c r="J56" s="2" t="s">
        <v>58</v>
      </c>
      <c r="K56" s="2" t="s">
        <v>108</v>
      </c>
      <c r="L56" s="12" t="s">
        <v>186</v>
      </c>
      <c r="M56" s="4"/>
      <c r="N56" s="16"/>
      <c r="O56" s="2"/>
      <c r="P56" s="15" t="s">
        <v>110</v>
      </c>
      <c r="Q56" s="20">
        <v>44880</v>
      </c>
      <c r="R56" s="21" t="s">
        <v>51</v>
      </c>
      <c r="S56" s="22" t="s">
        <v>56</v>
      </c>
    </row>
    <row r="57" ht="74" customHeight="1" spans="1:19">
      <c r="A57" s="2">
        <f t="shared" si="1"/>
        <v>56</v>
      </c>
      <c r="B57" s="2" t="s">
        <v>101</v>
      </c>
      <c r="C57" s="4" t="s">
        <v>141</v>
      </c>
      <c r="D57" s="3" t="s">
        <v>282</v>
      </c>
      <c r="E57" s="3" t="s">
        <v>283</v>
      </c>
      <c r="F57" s="3" t="s">
        <v>284</v>
      </c>
      <c r="G57" s="3" t="s">
        <v>285</v>
      </c>
      <c r="H57" s="2" t="s">
        <v>137</v>
      </c>
      <c r="I57" s="2" t="s">
        <v>107</v>
      </c>
      <c r="J57" s="2" t="s">
        <v>58</v>
      </c>
      <c r="K57" s="2" t="s">
        <v>108</v>
      </c>
      <c r="L57" s="11" t="s">
        <v>186</v>
      </c>
      <c r="M57" s="4"/>
      <c r="N57" s="16"/>
      <c r="O57" s="2"/>
      <c r="P57" s="15" t="s">
        <v>110</v>
      </c>
      <c r="Q57" s="20">
        <v>44880</v>
      </c>
      <c r="R57" s="21" t="s">
        <v>51</v>
      </c>
      <c r="S57" s="22" t="s">
        <v>56</v>
      </c>
    </row>
    <row r="58" ht="74" customHeight="1" spans="1:19">
      <c r="A58" s="2">
        <f t="shared" si="1"/>
        <v>57</v>
      </c>
      <c r="B58" s="2" t="s">
        <v>101</v>
      </c>
      <c r="C58" s="4" t="s">
        <v>286</v>
      </c>
      <c r="D58" s="3" t="s">
        <v>287</v>
      </c>
      <c r="E58" s="3" t="s">
        <v>288</v>
      </c>
      <c r="F58" s="3" t="s">
        <v>289</v>
      </c>
      <c r="G58" s="3" t="s">
        <v>290</v>
      </c>
      <c r="H58" s="2" t="s">
        <v>137</v>
      </c>
      <c r="I58" s="2" t="s">
        <v>107</v>
      </c>
      <c r="J58" s="2" t="s">
        <v>58</v>
      </c>
      <c r="K58" s="2" t="s">
        <v>108</v>
      </c>
      <c r="L58" s="12" t="s">
        <v>186</v>
      </c>
      <c r="M58" s="4"/>
      <c r="N58" s="16"/>
      <c r="O58" s="2"/>
      <c r="P58" s="15" t="s">
        <v>110</v>
      </c>
      <c r="Q58" s="20">
        <v>44880</v>
      </c>
      <c r="R58" s="21" t="s">
        <v>51</v>
      </c>
      <c r="S58" s="22" t="s">
        <v>56</v>
      </c>
    </row>
    <row r="59" ht="74" customHeight="1" spans="1:19">
      <c r="A59" s="2">
        <f t="shared" si="1"/>
        <v>58</v>
      </c>
      <c r="B59" s="2" t="s">
        <v>101</v>
      </c>
      <c r="C59" s="4" t="s">
        <v>286</v>
      </c>
      <c r="D59" s="3" t="s">
        <v>291</v>
      </c>
      <c r="E59" s="3" t="s">
        <v>292</v>
      </c>
      <c r="F59" s="3" t="s">
        <v>293</v>
      </c>
      <c r="G59" s="3" t="s">
        <v>294</v>
      </c>
      <c r="H59" s="2" t="s">
        <v>137</v>
      </c>
      <c r="I59" s="2" t="s">
        <v>107</v>
      </c>
      <c r="J59" s="2" t="s">
        <v>58</v>
      </c>
      <c r="K59" s="2" t="s">
        <v>108</v>
      </c>
      <c r="L59" s="12" t="s">
        <v>186</v>
      </c>
      <c r="M59" s="4"/>
      <c r="N59" s="16"/>
      <c r="O59" s="2"/>
      <c r="P59" s="15" t="s">
        <v>110</v>
      </c>
      <c r="Q59" s="20">
        <v>44880</v>
      </c>
      <c r="R59" s="21" t="s">
        <v>51</v>
      </c>
      <c r="S59" s="22" t="s">
        <v>56</v>
      </c>
    </row>
    <row r="60" ht="74" customHeight="1" spans="1:19">
      <c r="A60" s="2">
        <f t="shared" si="1"/>
        <v>59</v>
      </c>
      <c r="B60" s="2" t="s">
        <v>101</v>
      </c>
      <c r="C60" s="4" t="s">
        <v>286</v>
      </c>
      <c r="D60" s="3" t="s">
        <v>295</v>
      </c>
      <c r="E60" s="3" t="s">
        <v>296</v>
      </c>
      <c r="F60" s="3" t="s">
        <v>297</v>
      </c>
      <c r="G60" s="3" t="s">
        <v>298</v>
      </c>
      <c r="H60" s="2" t="s">
        <v>137</v>
      </c>
      <c r="I60" s="2" t="s">
        <v>107</v>
      </c>
      <c r="J60" s="2" t="s">
        <v>58</v>
      </c>
      <c r="K60" s="2" t="s">
        <v>108</v>
      </c>
      <c r="L60" s="12" t="s">
        <v>186</v>
      </c>
      <c r="M60" s="4"/>
      <c r="N60" s="16"/>
      <c r="O60" s="2"/>
      <c r="P60" s="15" t="s">
        <v>110</v>
      </c>
      <c r="Q60" s="20">
        <v>44880</v>
      </c>
      <c r="R60" s="21" t="s">
        <v>51</v>
      </c>
      <c r="S60" s="22" t="s">
        <v>56</v>
      </c>
    </row>
    <row r="61" ht="74" customHeight="1" spans="1:19">
      <c r="A61" s="2">
        <f t="shared" si="1"/>
        <v>60</v>
      </c>
      <c r="B61" s="2" t="s">
        <v>101</v>
      </c>
      <c r="C61" s="4" t="s">
        <v>286</v>
      </c>
      <c r="D61" s="3" t="s">
        <v>299</v>
      </c>
      <c r="E61" s="3" t="s">
        <v>300</v>
      </c>
      <c r="F61" s="3" t="s">
        <v>301</v>
      </c>
      <c r="G61" s="3" t="s">
        <v>302</v>
      </c>
      <c r="H61" s="2" t="s">
        <v>137</v>
      </c>
      <c r="I61" s="2" t="s">
        <v>107</v>
      </c>
      <c r="J61" s="2" t="s">
        <v>58</v>
      </c>
      <c r="K61" s="2" t="s">
        <v>108</v>
      </c>
      <c r="L61" s="12" t="s">
        <v>186</v>
      </c>
      <c r="M61" s="4"/>
      <c r="N61" s="16"/>
      <c r="O61" s="2"/>
      <c r="P61" s="15" t="s">
        <v>110</v>
      </c>
      <c r="Q61" s="20">
        <v>44880</v>
      </c>
      <c r="R61" s="21" t="s">
        <v>51</v>
      </c>
      <c r="S61" s="22" t="s">
        <v>56</v>
      </c>
    </row>
    <row r="62" ht="74" customHeight="1" spans="1:19">
      <c r="A62" s="2">
        <f t="shared" si="1"/>
        <v>61</v>
      </c>
      <c r="B62" s="2" t="s">
        <v>101</v>
      </c>
      <c r="C62" s="4" t="s">
        <v>286</v>
      </c>
      <c r="D62" s="3" t="s">
        <v>303</v>
      </c>
      <c r="E62" s="3" t="s">
        <v>304</v>
      </c>
      <c r="F62" s="3" t="s">
        <v>305</v>
      </c>
      <c r="G62" s="3" t="s">
        <v>306</v>
      </c>
      <c r="H62" s="2" t="s">
        <v>137</v>
      </c>
      <c r="I62" s="2" t="s">
        <v>107</v>
      </c>
      <c r="J62" s="2" t="s">
        <v>58</v>
      </c>
      <c r="K62" s="2" t="s">
        <v>108</v>
      </c>
      <c r="L62" s="12" t="s">
        <v>186</v>
      </c>
      <c r="M62" s="4"/>
      <c r="N62" s="16"/>
      <c r="O62" s="2"/>
      <c r="P62" s="15" t="s">
        <v>110</v>
      </c>
      <c r="Q62" s="20">
        <v>44880</v>
      </c>
      <c r="R62" s="21" t="s">
        <v>51</v>
      </c>
      <c r="S62" s="22" t="s">
        <v>56</v>
      </c>
    </row>
    <row r="63" ht="84" hidden="1" customHeight="1" spans="1:19">
      <c r="A63" s="2">
        <f t="shared" si="1"/>
        <v>62</v>
      </c>
      <c r="B63" s="2" t="s">
        <v>101</v>
      </c>
      <c r="C63" s="4" t="s">
        <v>286</v>
      </c>
      <c r="D63" s="5" t="s">
        <v>307</v>
      </c>
      <c r="E63" s="3" t="s">
        <v>304</v>
      </c>
      <c r="F63" s="3" t="s">
        <v>308</v>
      </c>
      <c r="G63" s="3" t="s">
        <v>309</v>
      </c>
      <c r="H63" s="2" t="s">
        <v>137</v>
      </c>
      <c r="I63" s="2" t="s">
        <v>107</v>
      </c>
      <c r="J63" s="2" t="s">
        <v>58</v>
      </c>
      <c r="K63" s="2" t="s">
        <v>108</v>
      </c>
      <c r="L63" s="13" t="s">
        <v>109</v>
      </c>
      <c r="M63" s="4"/>
      <c r="N63" s="16"/>
      <c r="O63" s="2"/>
      <c r="P63" s="15" t="s">
        <v>110</v>
      </c>
      <c r="Q63" s="20">
        <v>44880</v>
      </c>
      <c r="R63" s="21" t="s">
        <v>51</v>
      </c>
      <c r="S63" s="22" t="s">
        <v>56</v>
      </c>
    </row>
    <row r="64" ht="74" customHeight="1" spans="1:19">
      <c r="A64" s="2">
        <f t="shared" si="1"/>
        <v>63</v>
      </c>
      <c r="B64" s="2" t="s">
        <v>101</v>
      </c>
      <c r="C64" s="4" t="s">
        <v>286</v>
      </c>
      <c r="D64" s="3" t="s">
        <v>310</v>
      </c>
      <c r="E64" s="3" t="s">
        <v>311</v>
      </c>
      <c r="F64" s="3" t="s">
        <v>312</v>
      </c>
      <c r="G64" s="3" t="s">
        <v>313</v>
      </c>
      <c r="H64" s="2" t="s">
        <v>137</v>
      </c>
      <c r="I64" s="2" t="s">
        <v>107</v>
      </c>
      <c r="J64" s="2" t="s">
        <v>58</v>
      </c>
      <c r="K64" s="2" t="s">
        <v>108</v>
      </c>
      <c r="L64" s="12" t="s">
        <v>186</v>
      </c>
      <c r="M64" s="4"/>
      <c r="N64" s="16"/>
      <c r="O64" s="2"/>
      <c r="P64" s="15" t="s">
        <v>110</v>
      </c>
      <c r="Q64" s="20">
        <v>44880</v>
      </c>
      <c r="R64" s="21" t="s">
        <v>51</v>
      </c>
      <c r="S64" s="22" t="s">
        <v>56</v>
      </c>
    </row>
    <row r="65" ht="74" customHeight="1" spans="1:19">
      <c r="A65" s="2">
        <f t="shared" si="1"/>
        <v>64</v>
      </c>
      <c r="B65" s="2" t="s">
        <v>101</v>
      </c>
      <c r="C65" s="4" t="s">
        <v>286</v>
      </c>
      <c r="D65" s="3" t="s">
        <v>314</v>
      </c>
      <c r="E65" s="3" t="s">
        <v>311</v>
      </c>
      <c r="F65" s="3" t="s">
        <v>315</v>
      </c>
      <c r="G65" s="3" t="s">
        <v>316</v>
      </c>
      <c r="H65" s="2" t="s">
        <v>137</v>
      </c>
      <c r="I65" s="2" t="s">
        <v>107</v>
      </c>
      <c r="J65" s="2" t="s">
        <v>58</v>
      </c>
      <c r="K65" s="2" t="s">
        <v>108</v>
      </c>
      <c r="L65" s="23" t="s">
        <v>186</v>
      </c>
      <c r="M65" s="4"/>
      <c r="N65" s="16"/>
      <c r="O65" s="2"/>
      <c r="P65" s="15" t="s">
        <v>110</v>
      </c>
      <c r="Q65" s="20">
        <v>44880</v>
      </c>
      <c r="R65" s="21" t="s">
        <v>51</v>
      </c>
      <c r="S65" s="22" t="s">
        <v>56</v>
      </c>
    </row>
    <row r="66" ht="74" hidden="1" customHeight="1" spans="1:19">
      <c r="A66" s="2">
        <f t="shared" si="1"/>
        <v>65</v>
      </c>
      <c r="B66" s="2" t="s">
        <v>101</v>
      </c>
      <c r="C66" s="4" t="s">
        <v>286</v>
      </c>
      <c r="D66" s="3" t="s">
        <v>317</v>
      </c>
      <c r="E66" s="3" t="s">
        <v>318</v>
      </c>
      <c r="F66" s="3" t="s">
        <v>319</v>
      </c>
      <c r="G66" s="3" t="s">
        <v>320</v>
      </c>
      <c r="H66" s="2" t="s">
        <v>146</v>
      </c>
      <c r="I66" s="2" t="s">
        <v>107</v>
      </c>
      <c r="J66" s="2" t="s">
        <v>58</v>
      </c>
      <c r="K66" s="2" t="s">
        <v>108</v>
      </c>
      <c r="L66" s="9" t="s">
        <v>109</v>
      </c>
      <c r="M66" s="4"/>
      <c r="N66" s="16"/>
      <c r="O66" s="2"/>
      <c r="P66" s="15" t="s">
        <v>110</v>
      </c>
      <c r="Q66" s="20">
        <v>44880</v>
      </c>
      <c r="R66" s="21" t="s">
        <v>51</v>
      </c>
      <c r="S66" s="22" t="s">
        <v>56</v>
      </c>
    </row>
    <row r="67" ht="74" hidden="1" customHeight="1" spans="1:19">
      <c r="A67" s="2">
        <f t="shared" si="1"/>
        <v>66</v>
      </c>
      <c r="B67" s="2" t="s">
        <v>101</v>
      </c>
      <c r="C67" s="4" t="s">
        <v>286</v>
      </c>
      <c r="D67" s="3" t="s">
        <v>321</v>
      </c>
      <c r="E67" s="3" t="s">
        <v>322</v>
      </c>
      <c r="F67" s="3" t="s">
        <v>323</v>
      </c>
      <c r="G67" s="3" t="s">
        <v>324</v>
      </c>
      <c r="H67" s="2" t="s">
        <v>106</v>
      </c>
      <c r="I67" s="2" t="s">
        <v>107</v>
      </c>
      <c r="J67" s="2" t="s">
        <v>58</v>
      </c>
      <c r="K67" s="2" t="s">
        <v>108</v>
      </c>
      <c r="L67" s="9" t="s">
        <v>109</v>
      </c>
      <c r="M67" s="4"/>
      <c r="N67" s="16"/>
      <c r="O67" s="2"/>
      <c r="P67" s="15" t="s">
        <v>110</v>
      </c>
      <c r="Q67" s="20">
        <v>44880</v>
      </c>
      <c r="R67" s="21" t="s">
        <v>51</v>
      </c>
      <c r="S67" s="22" t="s">
        <v>56</v>
      </c>
    </row>
    <row r="68" ht="74" hidden="1" customHeight="1" spans="1:19">
      <c r="A68" s="2">
        <f t="shared" si="1"/>
        <v>67</v>
      </c>
      <c r="B68" s="2" t="s">
        <v>101</v>
      </c>
      <c r="C68" s="4" t="s">
        <v>286</v>
      </c>
      <c r="D68" s="3" t="s">
        <v>325</v>
      </c>
      <c r="E68" s="3" t="s">
        <v>326</v>
      </c>
      <c r="F68" s="3" t="s">
        <v>327</v>
      </c>
      <c r="G68" s="3" t="s">
        <v>328</v>
      </c>
      <c r="H68" s="2" t="s">
        <v>106</v>
      </c>
      <c r="I68" s="2" t="s">
        <v>107</v>
      </c>
      <c r="J68" s="2" t="s">
        <v>58</v>
      </c>
      <c r="K68" s="2" t="s">
        <v>108</v>
      </c>
      <c r="L68" s="9" t="s">
        <v>109</v>
      </c>
      <c r="M68" s="4"/>
      <c r="N68" s="16"/>
      <c r="O68" s="2"/>
      <c r="P68" s="15" t="s">
        <v>110</v>
      </c>
      <c r="Q68" s="20">
        <v>44880</v>
      </c>
      <c r="R68" s="21" t="s">
        <v>51</v>
      </c>
      <c r="S68" s="22" t="s">
        <v>56</v>
      </c>
    </row>
    <row r="69" ht="74" hidden="1" customHeight="1" spans="1:19">
      <c r="A69" s="2">
        <f t="shared" si="1"/>
        <v>68</v>
      </c>
      <c r="B69" s="2" t="s">
        <v>101</v>
      </c>
      <c r="C69" s="4" t="s">
        <v>286</v>
      </c>
      <c r="D69" s="3" t="s">
        <v>329</v>
      </c>
      <c r="E69" s="3" t="s">
        <v>330</v>
      </c>
      <c r="F69" s="3" t="s">
        <v>323</v>
      </c>
      <c r="G69" s="3" t="s">
        <v>331</v>
      </c>
      <c r="H69" s="2" t="s">
        <v>106</v>
      </c>
      <c r="I69" s="2" t="s">
        <v>107</v>
      </c>
      <c r="J69" s="2" t="s">
        <v>58</v>
      </c>
      <c r="K69" s="2" t="s">
        <v>108</v>
      </c>
      <c r="L69" s="9" t="s">
        <v>109</v>
      </c>
      <c r="M69" s="4"/>
      <c r="N69" s="16"/>
      <c r="O69" s="2"/>
      <c r="P69" s="15" t="s">
        <v>110</v>
      </c>
      <c r="Q69" s="20">
        <v>44880</v>
      </c>
      <c r="R69" s="21" t="s">
        <v>51</v>
      </c>
      <c r="S69" s="22" t="s">
        <v>56</v>
      </c>
    </row>
    <row r="70" ht="85" hidden="1" customHeight="1" spans="1:19">
      <c r="A70" s="2">
        <f t="shared" si="1"/>
        <v>69</v>
      </c>
      <c r="B70" s="2" t="s">
        <v>101</v>
      </c>
      <c r="C70" s="4" t="s">
        <v>286</v>
      </c>
      <c r="D70" s="3" t="s">
        <v>332</v>
      </c>
      <c r="E70" s="3" t="s">
        <v>333</v>
      </c>
      <c r="F70" s="3" t="s">
        <v>319</v>
      </c>
      <c r="G70" s="3" t="s">
        <v>334</v>
      </c>
      <c r="H70" s="2" t="s">
        <v>146</v>
      </c>
      <c r="I70" s="2" t="s">
        <v>107</v>
      </c>
      <c r="J70" s="2" t="s">
        <v>58</v>
      </c>
      <c r="K70" s="2" t="s">
        <v>108</v>
      </c>
      <c r="L70" s="9" t="s">
        <v>109</v>
      </c>
      <c r="M70" s="4"/>
      <c r="N70" s="16"/>
      <c r="O70" s="2"/>
      <c r="P70" s="15" t="s">
        <v>110</v>
      </c>
      <c r="Q70" s="20">
        <v>44880</v>
      </c>
      <c r="R70" s="21" t="s">
        <v>51</v>
      </c>
      <c r="S70" s="22" t="s">
        <v>56</v>
      </c>
    </row>
    <row r="71" ht="74" hidden="1" customHeight="1" spans="1:19">
      <c r="A71" s="2">
        <f t="shared" si="1"/>
        <v>70</v>
      </c>
      <c r="B71" s="2" t="s">
        <v>101</v>
      </c>
      <c r="C71" s="4" t="s">
        <v>286</v>
      </c>
      <c r="D71" s="3" t="s">
        <v>335</v>
      </c>
      <c r="E71" s="3" t="s">
        <v>322</v>
      </c>
      <c r="F71" s="3" t="s">
        <v>336</v>
      </c>
      <c r="G71" s="3" t="s">
        <v>337</v>
      </c>
      <c r="H71" s="2" t="s">
        <v>106</v>
      </c>
      <c r="I71" s="2" t="s">
        <v>107</v>
      </c>
      <c r="J71" s="2" t="s">
        <v>58</v>
      </c>
      <c r="K71" s="2" t="s">
        <v>108</v>
      </c>
      <c r="L71" s="9" t="s">
        <v>109</v>
      </c>
      <c r="M71" s="4"/>
      <c r="N71" s="16"/>
      <c r="O71" s="2"/>
      <c r="P71" s="15" t="s">
        <v>110</v>
      </c>
      <c r="Q71" s="20">
        <v>44880</v>
      </c>
      <c r="R71" s="21" t="s">
        <v>51</v>
      </c>
      <c r="S71" s="22" t="s">
        <v>56</v>
      </c>
    </row>
    <row r="72" ht="82" hidden="1" customHeight="1" spans="1:19">
      <c r="A72" s="2">
        <f t="shared" si="1"/>
        <v>71</v>
      </c>
      <c r="B72" s="2" t="s">
        <v>101</v>
      </c>
      <c r="C72" s="4" t="s">
        <v>286</v>
      </c>
      <c r="D72" s="3" t="s">
        <v>338</v>
      </c>
      <c r="E72" s="3" t="s">
        <v>339</v>
      </c>
      <c r="F72" s="3" t="s">
        <v>340</v>
      </c>
      <c r="G72" s="3" t="s">
        <v>341</v>
      </c>
      <c r="H72" s="2" t="s">
        <v>137</v>
      </c>
      <c r="I72" s="2" t="s">
        <v>107</v>
      </c>
      <c r="J72" s="2" t="s">
        <v>58</v>
      </c>
      <c r="K72" s="2" t="s">
        <v>108</v>
      </c>
      <c r="L72" s="9" t="s">
        <v>109</v>
      </c>
      <c r="M72" s="4"/>
      <c r="N72" s="16"/>
      <c r="O72" s="2"/>
      <c r="P72" s="15" t="s">
        <v>110</v>
      </c>
      <c r="Q72" s="20">
        <v>44880</v>
      </c>
      <c r="R72" s="21" t="s">
        <v>51</v>
      </c>
      <c r="S72" s="22" t="s">
        <v>56</v>
      </c>
    </row>
    <row r="73" ht="74" hidden="1" customHeight="1" spans="1:19">
      <c r="A73" s="2">
        <f t="shared" si="1"/>
        <v>72</v>
      </c>
      <c r="B73" s="2" t="s">
        <v>101</v>
      </c>
      <c r="C73" s="4" t="s">
        <v>286</v>
      </c>
      <c r="D73" s="3" t="s">
        <v>342</v>
      </c>
      <c r="E73" s="3" t="s">
        <v>343</v>
      </c>
      <c r="F73" s="3" t="s">
        <v>344</v>
      </c>
      <c r="G73" s="3" t="s">
        <v>345</v>
      </c>
      <c r="H73" s="2" t="s">
        <v>106</v>
      </c>
      <c r="I73" s="2" t="s">
        <v>107</v>
      </c>
      <c r="J73" s="2" t="s">
        <v>58</v>
      </c>
      <c r="K73" s="2" t="s">
        <v>108</v>
      </c>
      <c r="L73" s="9" t="s">
        <v>109</v>
      </c>
      <c r="M73" s="4"/>
      <c r="N73" s="16"/>
      <c r="O73" s="2"/>
      <c r="P73" s="15" t="s">
        <v>110</v>
      </c>
      <c r="Q73" s="20">
        <v>44880</v>
      </c>
      <c r="R73" s="21" t="s">
        <v>51</v>
      </c>
      <c r="S73" s="22" t="s">
        <v>56</v>
      </c>
    </row>
    <row r="74" ht="86" hidden="1" customHeight="1" spans="1:19">
      <c r="A74" s="2">
        <f t="shared" si="1"/>
        <v>73</v>
      </c>
      <c r="B74" s="2" t="s">
        <v>101</v>
      </c>
      <c r="C74" s="3"/>
      <c r="D74" s="3" t="s">
        <v>346</v>
      </c>
      <c r="E74" s="3" t="s">
        <v>224</v>
      </c>
      <c r="F74" s="3" t="s">
        <v>347</v>
      </c>
      <c r="G74" s="3" t="s">
        <v>348</v>
      </c>
      <c r="H74" s="2" t="s">
        <v>137</v>
      </c>
      <c r="I74" s="2" t="s">
        <v>107</v>
      </c>
      <c r="J74" s="2" t="s">
        <v>58</v>
      </c>
      <c r="K74" s="2" t="s">
        <v>108</v>
      </c>
      <c r="L74" s="9" t="s">
        <v>109</v>
      </c>
      <c r="M74" s="5"/>
      <c r="N74" s="3"/>
      <c r="O74" s="2"/>
      <c r="P74" s="15" t="s">
        <v>110</v>
      </c>
      <c r="Q74" s="20">
        <v>44880</v>
      </c>
      <c r="R74" s="21" t="s">
        <v>51</v>
      </c>
      <c r="S74" s="22" t="s">
        <v>56</v>
      </c>
    </row>
    <row r="75" ht="74" hidden="1" customHeight="1" spans="1:19">
      <c r="A75" s="2">
        <f t="shared" si="1"/>
        <v>74</v>
      </c>
      <c r="B75" s="2" t="s">
        <v>101</v>
      </c>
      <c r="C75" s="3"/>
      <c r="D75" s="3" t="s">
        <v>349</v>
      </c>
      <c r="E75" s="3" t="s">
        <v>224</v>
      </c>
      <c r="F75" s="3" t="s">
        <v>350</v>
      </c>
      <c r="G75" s="3" t="s">
        <v>351</v>
      </c>
      <c r="H75" s="2" t="s">
        <v>137</v>
      </c>
      <c r="I75" s="2" t="s">
        <v>107</v>
      </c>
      <c r="J75" s="2" t="s">
        <v>58</v>
      </c>
      <c r="K75" s="2" t="s">
        <v>108</v>
      </c>
      <c r="L75" s="9" t="s">
        <v>109</v>
      </c>
      <c r="M75" s="4"/>
      <c r="N75" s="16"/>
      <c r="O75" s="2"/>
      <c r="P75" s="15" t="s">
        <v>110</v>
      </c>
      <c r="Q75" s="20">
        <v>44880</v>
      </c>
      <c r="R75" s="21" t="s">
        <v>51</v>
      </c>
      <c r="S75" s="22" t="s">
        <v>56</v>
      </c>
    </row>
    <row r="76" ht="87" customHeight="1" spans="1:19">
      <c r="A76" s="2">
        <f t="shared" si="1"/>
        <v>75</v>
      </c>
      <c r="B76" s="2" t="s">
        <v>101</v>
      </c>
      <c r="C76" s="3"/>
      <c r="D76" s="3" t="s">
        <v>352</v>
      </c>
      <c r="E76" s="3" t="s">
        <v>353</v>
      </c>
      <c r="F76" s="3" t="s">
        <v>354</v>
      </c>
      <c r="G76" s="3" t="s">
        <v>355</v>
      </c>
      <c r="H76" s="2" t="s">
        <v>137</v>
      </c>
      <c r="I76" s="2" t="s">
        <v>107</v>
      </c>
      <c r="J76" s="2" t="s">
        <v>58</v>
      </c>
      <c r="K76" s="2" t="s">
        <v>108</v>
      </c>
      <c r="L76" s="12" t="s">
        <v>186</v>
      </c>
      <c r="M76" s="3"/>
      <c r="N76" s="3"/>
      <c r="O76" s="2"/>
      <c r="P76" s="15" t="s">
        <v>110</v>
      </c>
      <c r="Q76" s="20">
        <v>44880</v>
      </c>
      <c r="R76" s="21" t="s">
        <v>51</v>
      </c>
      <c r="S76" s="22" t="s">
        <v>56</v>
      </c>
    </row>
    <row r="77" ht="84" customHeight="1" spans="1:19">
      <c r="A77" s="2">
        <f t="shared" si="1"/>
        <v>76</v>
      </c>
      <c r="B77" s="2" t="s">
        <v>101</v>
      </c>
      <c r="C77" s="3"/>
      <c r="D77" s="3" t="s">
        <v>356</v>
      </c>
      <c r="E77" s="3" t="s">
        <v>353</v>
      </c>
      <c r="F77" s="3" t="s">
        <v>357</v>
      </c>
      <c r="G77" s="3" t="s">
        <v>358</v>
      </c>
      <c r="H77" s="2" t="s">
        <v>137</v>
      </c>
      <c r="I77" s="2" t="s">
        <v>107</v>
      </c>
      <c r="J77" s="2" t="s">
        <v>58</v>
      </c>
      <c r="K77" s="2" t="s">
        <v>108</v>
      </c>
      <c r="L77" s="12" t="s">
        <v>186</v>
      </c>
      <c r="M77" s="3"/>
      <c r="N77" s="3"/>
      <c r="O77" s="2"/>
      <c r="P77" s="15" t="s">
        <v>110</v>
      </c>
      <c r="Q77" s="20">
        <v>44880</v>
      </c>
      <c r="R77" s="21" t="s">
        <v>51</v>
      </c>
      <c r="S77" s="22" t="s">
        <v>56</v>
      </c>
    </row>
    <row r="78" ht="74" hidden="1" customHeight="1" spans="1:19">
      <c r="A78" s="2">
        <f t="shared" si="1"/>
        <v>77</v>
      </c>
      <c r="B78" s="2" t="s">
        <v>101</v>
      </c>
      <c r="C78" s="3"/>
      <c r="D78" s="3" t="s">
        <v>359</v>
      </c>
      <c r="E78" s="3" t="s">
        <v>360</v>
      </c>
      <c r="F78" s="3" t="s">
        <v>361</v>
      </c>
      <c r="G78" s="3" t="s">
        <v>362</v>
      </c>
      <c r="H78" s="2" t="s">
        <v>137</v>
      </c>
      <c r="I78" s="2" t="s">
        <v>107</v>
      </c>
      <c r="J78" s="2" t="s">
        <v>58</v>
      </c>
      <c r="K78" s="2" t="s">
        <v>108</v>
      </c>
      <c r="L78" s="9" t="s">
        <v>109</v>
      </c>
      <c r="M78" s="3"/>
      <c r="N78" s="3"/>
      <c r="O78" s="2"/>
      <c r="P78" s="15" t="s">
        <v>110</v>
      </c>
      <c r="Q78" s="20">
        <v>44880</v>
      </c>
      <c r="R78" s="21" t="s">
        <v>51</v>
      </c>
      <c r="S78" s="22" t="s">
        <v>56</v>
      </c>
    </row>
    <row r="79" ht="74" hidden="1" customHeight="1" spans="1:19">
      <c r="A79" s="2">
        <f t="shared" si="1"/>
        <v>78</v>
      </c>
      <c r="B79" s="2" t="s">
        <v>101</v>
      </c>
      <c r="C79" s="3"/>
      <c r="D79" s="3" t="s">
        <v>363</v>
      </c>
      <c r="E79" s="3" t="s">
        <v>364</v>
      </c>
      <c r="F79" s="3" t="s">
        <v>365</v>
      </c>
      <c r="G79" s="3" t="s">
        <v>366</v>
      </c>
      <c r="H79" s="2" t="s">
        <v>137</v>
      </c>
      <c r="I79" s="2" t="s">
        <v>107</v>
      </c>
      <c r="J79" s="2" t="s">
        <v>58</v>
      </c>
      <c r="K79" s="2" t="s">
        <v>108</v>
      </c>
      <c r="L79" s="24" t="s">
        <v>109</v>
      </c>
      <c r="M79" s="3"/>
      <c r="N79" s="3"/>
      <c r="O79" s="2"/>
      <c r="P79" s="15" t="s">
        <v>110</v>
      </c>
      <c r="Q79" s="20">
        <v>44880</v>
      </c>
      <c r="R79" s="21" t="s">
        <v>51</v>
      </c>
      <c r="S79" s="22" t="s">
        <v>56</v>
      </c>
    </row>
    <row r="80" ht="74" hidden="1" customHeight="1" spans="1:19">
      <c r="A80" s="2">
        <f t="shared" si="1"/>
        <v>79</v>
      </c>
      <c r="B80" s="2" t="s">
        <v>101</v>
      </c>
      <c r="C80" s="3"/>
      <c r="D80" s="3" t="s">
        <v>367</v>
      </c>
      <c r="E80" s="3" t="s">
        <v>224</v>
      </c>
      <c r="F80" s="3" t="s">
        <v>368</v>
      </c>
      <c r="G80" s="3" t="s">
        <v>369</v>
      </c>
      <c r="H80" s="2" t="s">
        <v>137</v>
      </c>
      <c r="I80" s="2" t="s">
        <v>107</v>
      </c>
      <c r="J80" s="2" t="s">
        <v>58</v>
      </c>
      <c r="K80" s="2" t="s">
        <v>108</v>
      </c>
      <c r="L80" s="24" t="s">
        <v>109</v>
      </c>
      <c r="M80" s="3"/>
      <c r="N80" s="3"/>
      <c r="O80" s="2"/>
      <c r="P80" s="15" t="s">
        <v>110</v>
      </c>
      <c r="Q80" s="20">
        <v>44880</v>
      </c>
      <c r="R80" s="21" t="s">
        <v>51</v>
      </c>
      <c r="S80" s="22" t="s">
        <v>56</v>
      </c>
    </row>
    <row r="81" ht="74" hidden="1" customHeight="1" spans="1:19">
      <c r="A81" s="2">
        <f t="shared" si="1"/>
        <v>80</v>
      </c>
      <c r="B81" s="2" t="s">
        <v>101</v>
      </c>
      <c r="C81" s="3"/>
      <c r="D81" s="3" t="s">
        <v>370</v>
      </c>
      <c r="E81" s="3" t="s">
        <v>224</v>
      </c>
      <c r="F81" s="3" t="s">
        <v>371</v>
      </c>
      <c r="G81" s="3" t="s">
        <v>372</v>
      </c>
      <c r="H81" s="2" t="s">
        <v>137</v>
      </c>
      <c r="I81" s="2" t="s">
        <v>107</v>
      </c>
      <c r="J81" s="2" t="s">
        <v>58</v>
      </c>
      <c r="K81" s="2" t="s">
        <v>108</v>
      </c>
      <c r="L81" s="24" t="s">
        <v>109</v>
      </c>
      <c r="M81" s="3"/>
      <c r="N81" s="3"/>
      <c r="O81" s="2"/>
      <c r="P81" s="15" t="s">
        <v>110</v>
      </c>
      <c r="Q81" s="20">
        <v>44880</v>
      </c>
      <c r="R81" s="21" t="s">
        <v>51</v>
      </c>
      <c r="S81" s="22" t="s">
        <v>56</v>
      </c>
    </row>
    <row r="82" ht="74" hidden="1" customHeight="1" spans="1:19">
      <c r="A82" s="2">
        <f t="shared" si="1"/>
        <v>81</v>
      </c>
      <c r="B82" s="2" t="s">
        <v>101</v>
      </c>
      <c r="C82" s="3"/>
      <c r="D82" s="3" t="s">
        <v>373</v>
      </c>
      <c r="E82" s="3" t="s">
        <v>374</v>
      </c>
      <c r="F82" s="3" t="s">
        <v>375</v>
      </c>
      <c r="G82" s="3" t="s">
        <v>376</v>
      </c>
      <c r="H82" s="2" t="s">
        <v>137</v>
      </c>
      <c r="I82" s="2" t="s">
        <v>107</v>
      </c>
      <c r="J82" s="2" t="s">
        <v>58</v>
      </c>
      <c r="K82" s="2" t="s">
        <v>108</v>
      </c>
      <c r="L82" s="24" t="s">
        <v>109</v>
      </c>
      <c r="M82" s="3"/>
      <c r="N82" s="3"/>
      <c r="O82" s="2"/>
      <c r="P82" s="15" t="s">
        <v>110</v>
      </c>
      <c r="Q82" s="20">
        <v>44880</v>
      </c>
      <c r="R82" s="21" t="s">
        <v>51</v>
      </c>
      <c r="S82" s="22" t="s">
        <v>56</v>
      </c>
    </row>
    <row r="83" ht="74" hidden="1" customHeight="1" spans="1:19">
      <c r="A83" s="2">
        <f t="shared" si="1"/>
        <v>82</v>
      </c>
      <c r="B83" s="2" t="s">
        <v>101</v>
      </c>
      <c r="C83" s="3"/>
      <c r="D83" s="3" t="s">
        <v>377</v>
      </c>
      <c r="E83" s="3" t="s">
        <v>378</v>
      </c>
      <c r="F83" s="3" t="s">
        <v>379</v>
      </c>
      <c r="G83" s="3" t="s">
        <v>380</v>
      </c>
      <c r="H83" s="2" t="s">
        <v>137</v>
      </c>
      <c r="I83" s="2" t="s">
        <v>107</v>
      </c>
      <c r="J83" s="2" t="s">
        <v>58</v>
      </c>
      <c r="K83" s="2" t="s">
        <v>108</v>
      </c>
      <c r="L83" s="9" t="s">
        <v>109</v>
      </c>
      <c r="M83" s="3"/>
      <c r="N83" s="3"/>
      <c r="O83" s="2"/>
      <c r="P83" s="15" t="s">
        <v>110</v>
      </c>
      <c r="Q83" s="20">
        <v>44880</v>
      </c>
      <c r="R83" s="21" t="s">
        <v>51</v>
      </c>
      <c r="S83" s="22" t="s">
        <v>56</v>
      </c>
    </row>
    <row r="84" ht="74" hidden="1" customHeight="1" spans="1:19">
      <c r="A84" s="2">
        <f t="shared" si="1"/>
        <v>83</v>
      </c>
      <c r="B84" s="2" t="s">
        <v>101</v>
      </c>
      <c r="C84" s="3"/>
      <c r="D84" s="3" t="s">
        <v>381</v>
      </c>
      <c r="E84" s="3" t="s">
        <v>378</v>
      </c>
      <c r="F84" s="3" t="s">
        <v>379</v>
      </c>
      <c r="G84" s="3" t="s">
        <v>382</v>
      </c>
      <c r="H84" s="2" t="s">
        <v>137</v>
      </c>
      <c r="I84" s="2" t="s">
        <v>107</v>
      </c>
      <c r="J84" s="2" t="s">
        <v>58</v>
      </c>
      <c r="K84" s="2" t="s">
        <v>108</v>
      </c>
      <c r="L84" s="9" t="s">
        <v>109</v>
      </c>
      <c r="M84" s="3"/>
      <c r="N84" s="3"/>
      <c r="O84" s="3"/>
      <c r="P84" s="15" t="s">
        <v>110</v>
      </c>
      <c r="Q84" s="20">
        <v>44880</v>
      </c>
      <c r="R84" s="21" t="s">
        <v>51</v>
      </c>
      <c r="S84" s="22" t="s">
        <v>56</v>
      </c>
    </row>
    <row r="85" ht="74" hidden="1" customHeight="1" spans="1:19">
      <c r="A85" s="2">
        <f t="shared" si="1"/>
        <v>84</v>
      </c>
      <c r="B85" s="2" t="s">
        <v>101</v>
      </c>
      <c r="C85" s="3"/>
      <c r="D85" s="3" t="s">
        <v>383</v>
      </c>
      <c r="E85" s="3" t="s">
        <v>378</v>
      </c>
      <c r="F85" s="3" t="s">
        <v>379</v>
      </c>
      <c r="G85" s="3" t="s">
        <v>380</v>
      </c>
      <c r="H85" s="2" t="s">
        <v>137</v>
      </c>
      <c r="I85" s="2" t="s">
        <v>107</v>
      </c>
      <c r="J85" s="2" t="s">
        <v>58</v>
      </c>
      <c r="K85" s="2" t="s">
        <v>108</v>
      </c>
      <c r="L85" s="9" t="s">
        <v>109</v>
      </c>
      <c r="M85" s="3"/>
      <c r="N85" s="3"/>
      <c r="O85" s="3"/>
      <c r="P85" s="15" t="s">
        <v>110</v>
      </c>
      <c r="Q85" s="20">
        <v>44880</v>
      </c>
      <c r="R85" s="21" t="s">
        <v>51</v>
      </c>
      <c r="S85" s="22" t="s">
        <v>56</v>
      </c>
    </row>
    <row r="86" ht="74" hidden="1" customHeight="1" spans="1:19">
      <c r="A86" s="2">
        <f t="shared" si="1"/>
        <v>85</v>
      </c>
      <c r="B86" s="2" t="s">
        <v>101</v>
      </c>
      <c r="C86" s="3"/>
      <c r="D86" s="3" t="s">
        <v>384</v>
      </c>
      <c r="E86" s="3" t="s">
        <v>385</v>
      </c>
      <c r="F86" s="3" t="s">
        <v>386</v>
      </c>
      <c r="G86" s="3" t="s">
        <v>387</v>
      </c>
      <c r="H86" s="2" t="s">
        <v>137</v>
      </c>
      <c r="I86" s="2" t="s">
        <v>107</v>
      </c>
      <c r="J86" s="2" t="s">
        <v>58</v>
      </c>
      <c r="K86" s="2" t="s">
        <v>108</v>
      </c>
      <c r="L86" s="9" t="s">
        <v>109</v>
      </c>
      <c r="M86" s="3"/>
      <c r="N86" s="3"/>
      <c r="O86" s="3"/>
      <c r="P86" s="15" t="s">
        <v>110</v>
      </c>
      <c r="Q86" s="20">
        <v>44880</v>
      </c>
      <c r="R86" s="21" t="s">
        <v>51</v>
      </c>
      <c r="S86" s="22" t="s">
        <v>56</v>
      </c>
    </row>
  </sheetData>
  <sheetProtection formatCells="0" insertHyperlinks="0" autoFilter="0"/>
  <autoFilter ref="A1:S86">
    <filterColumn colId="11">
      <customFilters>
        <customFilter operator="equal" val="BLOCK"/>
        <customFilter operator="equal" val="FAIL"/>
      </customFilters>
    </filterColumn>
    <extLst/>
  </autoFilter>
  <dataValidations count="6">
    <dataValidation type="list" allowBlank="1" showErrorMessage="1" sqref="N1:N83 O84:O86">
      <formula1>"内部依赖,外部依赖-YF,外部依赖-Baidu,外部依赖-福特"</formula1>
    </dataValidation>
    <dataValidation type="list" allowBlank="1" showErrorMessage="1" sqref="H2:H86">
      <formula1>"P0,P1,P2,P3"</formula1>
    </dataValidation>
    <dataValidation type="list" allowBlank="1" showErrorMessage="1" sqref="K2:K86">
      <formula1>"R5,R6,R7,R8,R9,R10,R11"</formula1>
    </dataValidation>
    <dataValidation type="list" allowBlank="1" showInputMessage="1" showErrorMessage="1" sqref="L$1:L$1048576">
      <formula1>"PASS,FAIL,BLOCK,NT,NA"</formula1>
    </dataValidation>
    <dataValidation type="list" allowBlank="1" showErrorMessage="1" sqref="J2:J86">
      <formula1>"手动测试,脚本测试"</formula1>
    </dataValidation>
    <dataValidation type="list" allowBlank="1" showErrorMessage="1" sqref="I2:I86">
      <formula1>"接口,功能,交互,压力,性能,UI/UE,压力,其他"</formula1>
    </dataValidation>
  </dataValidations>
  <hyperlinks>
    <hyperlink ref="M22" r:id="rId1" display="&#10;APIMCIM-13570&#10;Phase5_【U718】【黑盒】【必现】【CCS】扫码登录林肯之道，无法激活车辆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" master=""/>
  <rangeList sheetStid="4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ccs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2022-10-17T14:54:00Z</dcterms:created>
  <dcterms:modified xsi:type="dcterms:W3CDTF">2022-11-23T10:17:00Z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0B3A79E3F48B47B785995881EB7217D0</vt:lpwstr>
  </property>
  <property fmtid="{D5CDD505-2E9C-101B-9397-08002B2CF9AE}" pid="3" name="KSOProductBuildVer">
    <vt:lpwstr>2052-0.0.0.0</vt:lpwstr>
  </property>
</Properties>
</file>