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2"/>
  </bookViews>
  <sheets>
    <sheet name="修订记录" sheetId="2" r:id="rId1"/>
    <sheet name="首页" sheetId="3" r:id="rId2"/>
    <sheet name="WIR" sheetId="4" r:id="rId3"/>
  </sheets>
  <definedNames>
    <definedName name="_xlnm._FilterDatabase" localSheetId="2" hidden="1">WIR!$A$1:$U$47</definedName>
  </definedNames>
  <calcPr calcId="144525"/>
</workbook>
</file>

<file path=xl/sharedStrings.xml><?xml version="1.0" encoding="utf-8"?>
<sst xmlns="http://schemas.openxmlformats.org/spreadsheetml/2006/main" count="734" uniqueCount="234">
  <si>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</si>
  <si>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</si>
  <si>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</si>
  <si>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</si>
  <si>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</si>
  <si>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</si>
  <si>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</si>
  <si>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</si>
  <si>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</si>
  <si>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</si>
  <si>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</si>
  <si>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</si>
  <si>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</si>
  <si>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</si>
  <si>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</si>
  <si>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</si>
  <si>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</si>
  <si>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</si>
  <si>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张金海</t>
  </si>
  <si>
    <t>开发自测功能编写</t>
  </si>
  <si>
    <t>V1.3</t>
  </si>
  <si>
    <t>张若敏</t>
  </si>
  <si>
    <t>根据【CDX707 UE】_WiFi Setting WiFi设置_v1.2_20210608.pdf和开发自测case修改</t>
  </si>
  <si>
    <t>V1.6</t>
  </si>
  <si>
    <t>修改用例格式</t>
  </si>
  <si>
    <t>V1.8</t>
  </si>
  <si>
    <t>修改添加电源模式交互用例</t>
  </si>
  <si>
    <t>V1.9</t>
  </si>
  <si>
    <t>添加交互用例</t>
  </si>
  <si>
    <t>SYNC+_Z0043 WIR 测试报告</t>
  </si>
  <si>
    <t>General Information</t>
  </si>
  <si>
    <t>MCU Version</t>
  </si>
  <si>
    <t>MCU:20221110_LB_DCV0_ENG00</t>
  </si>
  <si>
    <t>Test Date</t>
  </si>
  <si>
    <t>SW Version</t>
  </si>
  <si>
    <t>SOC:20221110_LB_DCV0_ENG00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</si>
  <si>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</si>
  <si>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</si>
  <si>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</si>
  <si>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</si>
  <si>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</si>
  <si>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</si>
  <si>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</si>
  <si>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</si>
  <si>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</si>
  <si>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</si>
  <si>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</si>
  <si>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</si>
  <si>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</si>
  <si>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</si>
  <si>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</si>
  <si>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</si>
  <si>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</si>
  <si>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</si>
  <si>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r>
      <rPr>
        <b/>
        <sz val="10"/>
        <color rgb="FF003366"/>
        <rFont val="Calibri"/>
        <charset val="134"/>
      </rPr>
      <t>WIR</t>
    </r>
    <r>
      <rPr>
        <b/>
        <sz val="10"/>
        <color rgb="FF003366"/>
        <rFont val="宋体"/>
        <charset val="134"/>
      </rPr>
      <t>测试报告</t>
    </r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</si>
  <si>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</si>
  <si>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</si>
  <si>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</si>
  <si>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</si>
  <si>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</si>
  <si>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</si>
  <si>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</si>
  <si>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 xml:space="preserve">FCIVIOS-11788 </t>
  </si>
  <si>
    <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WIR</t>
    </r>
    <r>
      <rPr>
        <sz val="10"/>
        <color rgb="FF000000"/>
        <rFont val="宋体"/>
        <charset val="134"/>
      </rPr>
      <t>】多次切换两个</t>
    </r>
    <r>
      <rPr>
        <sz val="10"/>
        <color rgb="FF000000"/>
        <rFont val="Calibri"/>
        <charset val="134"/>
      </rPr>
      <t>WIFI</t>
    </r>
    <r>
      <rPr>
        <sz val="10"/>
        <color rgb="FF000000"/>
        <rFont val="宋体"/>
        <charset val="134"/>
      </rPr>
      <t>连接后出现显示无网络实际可以上网</t>
    </r>
  </si>
  <si>
    <t>High</t>
  </si>
  <si>
    <t>IN PROGRESS</t>
  </si>
  <si>
    <t>Zhang, jinhai (j.)</t>
  </si>
  <si>
    <t>No.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</si>
  <si>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</si>
  <si>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</si>
  <si>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</si>
  <si>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</si>
  <si>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</si>
  <si>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</si>
  <si>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</si>
  <si>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</si>
  <si>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</si>
  <si>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</si>
  <si>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</si>
  <si>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</si>
  <si>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</si>
  <si>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</si>
  <si>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</si>
  <si>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</si>
  <si>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</si>
  <si>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</si>
  <si>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</si>
  <si>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</si>
  <si>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SYNC+_Z0043</t>
  </si>
  <si>
    <t>1-1 WiFi设置-开关设置</t>
  </si>
  <si>
    <t>WiFi开关默认状态</t>
  </si>
  <si>
    <t>1.台架ECG、TCU功能正常</t>
  </si>
  <si>
    <t>1.车机开机后首次通过路径设置-&gt;系统设置-&gt;wifi设置-&gt;检查WiFi开关状态</t>
  </si>
  <si>
    <t>1.WiFi开关状态默认关闭</t>
  </si>
  <si>
    <t>P0</t>
  </si>
  <si>
    <t>功能</t>
  </si>
  <si>
    <t>R6</t>
  </si>
  <si>
    <t>PASS</t>
  </si>
  <si>
    <t>SOC:20221110_LB_DCV0_ENG00
MCU:20221110_LB_DCV0_ENG00</t>
  </si>
  <si>
    <t>WiFi开关可以正常打开</t>
  </si>
  <si>
    <t>1.台架ECG、TCU功能正常
2.在设置-&gt;系统设置-&gt;wifi设置 页面</t>
  </si>
  <si>
    <t>1.打开WiFi开关按钮</t>
  </si>
  <si>
    <t>1.可以正常打开
可以搜索到附近的热点</t>
  </si>
  <si>
    <t>WiFi开关可以正常关闭</t>
  </si>
  <si>
    <t>1.手动关闭WiFi</t>
  </si>
  <si>
    <t>1.按钮可以正常关闭
wifi列表不显示</t>
  </si>
  <si>
    <t>WiFi开启 重启后仍保持开启状态</t>
  </si>
  <si>
    <t>1.手动打开WiFi，并正常搜索到周围AP后，重启机器</t>
  </si>
  <si>
    <t>1.开机后查看WiFi开关状态为开启状态</t>
  </si>
  <si>
    <t>P1</t>
  </si>
  <si>
    <t>WiFi关闭 重启后仍保持关闭状态</t>
  </si>
  <si>
    <t>1.手动关闭WiFi，重启机器</t>
  </si>
  <si>
    <t>1.开机后查看WiFi开关状态为关闭状态</t>
  </si>
  <si>
    <t>开关状态</t>
  </si>
  <si>
    <r>
      <t>1.</t>
    </r>
    <r>
      <rPr>
        <sz val="10"/>
        <color rgb="FF000000"/>
        <rFont val="宋体"/>
        <charset val="134"/>
      </rPr>
      <t>手动打开</t>
    </r>
    <r>
      <rPr>
        <sz val="10"/>
        <color rgb="FF000000"/>
        <rFont val="Calibri"/>
        <charset val="134"/>
      </rPr>
      <t>WiFi</t>
    </r>
  </si>
  <si>
    <t>1.按钮可以正常打开
可以正常搜索到附近的热点</t>
  </si>
  <si>
    <t>1-2 WiFi设置-开关打开</t>
  </si>
  <si>
    <t>连接不加密AP ip地址可以正常分配 可以上网</t>
  </si>
  <si>
    <t>1.选择一个AP(不加密)输入密码进行连接
2.执行adb shell ifconfig
3.ping -I wlan0 218.2.135.1</t>
  </si>
  <si>
    <t>1.可以正常连接
2.wlan0的ip地址可以正常分配
3.可以ping通</t>
  </si>
  <si>
    <t>连接加密AP ip地址可以正常分配 可以上网</t>
  </si>
  <si>
    <t>1.选择一个AP(加密)输入密码进行连接
2.执行adb shell ifconfig
3.ping -I wlan0 218.2.135.1</t>
  </si>
  <si>
    <t>连接AP 重启会自动回连</t>
  </si>
  <si>
    <t>1.台架ECG、TCU功能正常
2.在设置-&gt;系统设置-&gt;wifi设置 页面
3.wifi已开启</t>
  </si>
  <si>
    <t>1.连接一个AP后重启机器
2.查看wifi连接</t>
  </si>
  <si>
    <t>2.wifi自动回连 （不一定是重启前连接的那一个）</t>
  </si>
  <si>
    <t>wifi关闭后再打开 会自动回连</t>
  </si>
  <si>
    <t>1.连接一个AP后关闭Wifi开关
2.打开WiFi按钮</t>
  </si>
  <si>
    <t>2.wifi自动回连</t>
  </si>
  <si>
    <t>1-3 点击已保存Wi-Fi列表进行连接</t>
  </si>
  <si>
    <t>连接已保存的AP ip地址可以正常分配 可以上网</t>
  </si>
  <si>
    <t>1.台架ECG、TCU功能正常
2.车机连接手机热点
3.将手机靠近SYNC+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</si>
  <si>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>adb shell ifconfig
2.ping -I wlan0 218.2.135.1</t>
    </r>
  </si>
  <si>
    <t>1..wlan0的ip地址可以正常分配
2.可以ping通</t>
  </si>
  <si>
    <t>1-12 已连接的WiFi详情页</t>
  </si>
  <si>
    <t>已连接的WiFi详情</t>
  </si>
  <si>
    <t>1.台架ECG、TCU功能正常
2.已连接wifi</t>
  </si>
  <si>
    <t>1.点击查看已连接的AP的信息按钮
2.执行adb shell ifconfig</t>
  </si>
  <si>
    <t>1.查看ip地址和mac地址
2.对比wlan0的ip地址是否和界面显示一致；查看wlan0 的HWaddr是否和mac地址一致</t>
  </si>
  <si>
    <t>1-13 已保存但未连接的WiFi详情页，详细信息无法获取则不显示</t>
  </si>
  <si>
    <t>已保存但未连接WiFi详情信息显示</t>
  </si>
  <si>
    <t>1.选择一个已保存但未连接WiFi，查看详情</t>
  </si>
  <si>
    <t>1.页面显示具体内容（仅有网络名称），忽略此网络/加入此网络按钮</t>
  </si>
  <si>
    <t>已保存但未连接的WiFi详情页点击加入此网络</t>
  </si>
  <si>
    <t>1.选择一个已保存但未连接WiFi，查看详情
2.点击加入此网络密码正确</t>
  </si>
  <si>
    <t>1.页面显示具体内容（仅有网络名称），忽略此网络/加入此网络按钮
2.加入此网络按钮可点击，且WiFi连接成功</t>
  </si>
  <si>
    <r>
      <t xml:space="preserve">1-13 </t>
    </r>
    <r>
      <rPr>
        <sz val="10"/>
        <color rgb="FF000000"/>
        <rFont val="宋体"/>
        <charset val="134"/>
      </rPr>
      <t>已保存</t>
    </r>
    <r>
      <rPr>
        <sz val="10"/>
        <color rgb="FF000000"/>
        <rFont val="Calibri"/>
        <charset val="134"/>
      </rPr>
      <t>WIFI</t>
    </r>
    <r>
      <rPr>
        <sz val="10"/>
        <color rgb="FF000000"/>
        <rFont val="宋体"/>
        <charset val="134"/>
      </rPr>
      <t>多次进行切换</t>
    </r>
  </si>
  <si>
    <t>已保存WIFI多次进行切换</t>
  </si>
  <si>
    <r>
      <t>1.</t>
    </r>
    <r>
      <rPr>
        <sz val="10"/>
        <color rgb="FF000000"/>
        <rFont val="宋体"/>
        <charset val="134"/>
      </rPr>
      <t>选择一个已保存但未连接</t>
    </r>
    <r>
      <rPr>
        <sz val="10"/>
        <color rgb="FF000000"/>
        <rFont val="Calibri"/>
        <charset val="134"/>
      </rPr>
      <t>WiFi</t>
    </r>
    <r>
      <rPr>
        <sz val="10"/>
        <color rgb="FF000000"/>
        <rFont val="宋体"/>
        <charset val="134"/>
      </rPr>
      <t>，点击加入网络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选择另一个已保存但未连接WiFi，点击加入网络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重复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次</t>
    </r>
  </si>
  <si>
    <r>
      <t>3.wifi</t>
    </r>
    <r>
      <rPr>
        <sz val="10"/>
        <color rgb="FF000000"/>
        <rFont val="宋体"/>
        <charset val="134"/>
      </rPr>
      <t>连接正常，显示正常</t>
    </r>
  </si>
  <si>
    <t>FAIL</t>
  </si>
  <si>
    <r>
      <t>FCIVIOS-11788 Bug 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WIR</t>
    </r>
    <r>
      <rPr>
        <sz val="10"/>
        <color rgb="FF000000"/>
        <rFont val="宋体"/>
        <charset val="134"/>
      </rPr>
      <t>】多次切换两个</t>
    </r>
    <r>
      <rPr>
        <sz val="10"/>
        <color rgb="FF000000"/>
        <rFont val="Calibri"/>
        <charset val="134"/>
      </rPr>
      <t>WIFI</t>
    </r>
    <r>
      <rPr>
        <sz val="10"/>
        <color rgb="FF000000"/>
        <rFont val="宋体"/>
        <charset val="134"/>
      </rPr>
      <t>连接后出现显示无网络实际可以上网</t>
    </r>
  </si>
  <si>
    <t>1-14 未连接且未保存的WiFi详情页，详细信息无法获取则不显示</t>
  </si>
  <si>
    <t>未连接且未保存的WiFi详情页信息显示</t>
  </si>
  <si>
    <t>1.选择一个未连接且未保存的WiFi,查看详情</t>
  </si>
  <si>
    <t>1.页面显示具体内容（仅有网络名称），加入此网络</t>
  </si>
  <si>
    <t>1-15 点击“忽略此网络”跳转到网络列表（此网络失去记录，出现在附近可用网络列表）</t>
  </si>
  <si>
    <t>点击忽略网络，已保存列表会去除该网络</t>
  </si>
  <si>
    <t>1.点击已经连接上的AP信息，选择”忽略此网络“</t>
  </si>
  <si>
    <t>1.WiFi连接断开，已保存的网络列表中没有刚才忘记的AP</t>
  </si>
  <si>
    <t>忽略当前连接网络，自动回连上一个连接过的网络</t>
  </si>
  <si>
    <t>1.连接一个AP1后再连接另一个AP2
2.点击已经连接上的AP2信息，选择”忽略此网络“</t>
  </si>
  <si>
    <t>2.WiFi连接断开，已保存的网络列表中没有刚才忘记的AP2
.等待一段时间后，自动连接上原先的AP1</t>
  </si>
  <si>
    <t>动态名称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</si>
  <si>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>dumpsys connectivity</t>
    </r>
  </si>
  <si>
    <t>1.显示APN1端口的IP地址和名称</t>
  </si>
  <si>
    <t>1.执行dumpsys connectivity</t>
  </si>
  <si>
    <t>1.显示APN2端口的IP地址和名称</t>
  </si>
  <si>
    <t>1.显示TCU WIFI的IP地址和名称</t>
  </si>
  <si>
    <t>1-22 上网通道切换</t>
  </si>
  <si>
    <t>PolicyTable</t>
  </si>
  <si>
    <t>1.台架ECG、TCU功能正常
2.PC通过adb连接上车机</t>
  </si>
  <si>
    <t>1.可以看到获取到的Wir Policy Table内容</t>
  </si>
  <si>
    <t>1-21 创建上网通道</t>
  </si>
  <si>
    <t>检查APN1端口显示</t>
  </si>
  <si>
    <t>1.执行ifconfig</t>
  </si>
  <si>
    <t>1.显示对应APN1的IP的端口（动态名称rmnet_data xx）</t>
  </si>
  <si>
    <t>检查APN2端口显示</t>
  </si>
  <si>
    <t>1.显示对应APN2的IP的端口（动态名称rmnet_data xx）</t>
  </si>
  <si>
    <t>检查TCU Wi-Fi端口显示</t>
  </si>
  <si>
    <t>1.显示对应TCU WIFI的IP的端口（动态名称rmnet_data xx）</t>
  </si>
  <si>
    <t>检查SYNC+ Wi-Fi端口显示</t>
  </si>
  <si>
    <t>1.显示对应sync+ WIFI的IP的端口wlan0</t>
  </si>
  <si>
    <t>APN1接口分配</t>
  </si>
  <si>
    <t>1.台架ECG、TCU功能正常
2.PC通过adb连接上车机
3.Wi-Fi未连接</t>
  </si>
  <si>
    <t>1.执行ip rule show</t>
  </si>
  <si>
    <t>1.可以看到rule中有下面的一条
19000:  from all fwmark 0x107d0/0x1ffff lookup rmnet_data xx</t>
  </si>
  <si>
    <t>APN1接口上网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</si>
  <si>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>ping -I  rmnet_data xx  218.2.135.1</t>
    </r>
  </si>
  <si>
    <t>1.可以ping通外网IP地址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</si>
  <si>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>ping -I rmnet_data xx 218.2.135.1</t>
    </r>
  </si>
  <si>
    <t>1.可以ping通外网域名</t>
  </si>
  <si>
    <t>APN2接口分配</t>
  </si>
  <si>
    <t>1.可以看到rule中有下面的一条
19000:  from all fwmark 0x107d2/0x1ffff lookup rmnet_data xx</t>
  </si>
  <si>
    <t>APN2接口上网</t>
  </si>
  <si>
    <t>1.执行ping -I rmnet_data xx 218.2.135.1</t>
  </si>
  <si>
    <t>TCU WIFI上网</t>
  </si>
  <si>
    <t>1.台架ECG、TCU功能正常
2.PC通过adb连接上车机
3.已连接wifi</t>
  </si>
  <si>
    <t>APN1和wif上网</t>
  </si>
  <si>
    <t>1.点击账号登录</t>
  </si>
  <si>
    <t>1.二维码可以刷新出来</t>
  </si>
  <si>
    <t>验证上网功能</t>
  </si>
  <si>
    <t>1.进入百度地图</t>
  </si>
  <si>
    <t>1.地图可以刷新，可以搜索目的地导航</t>
  </si>
  <si>
    <t>1.进入随心听</t>
  </si>
  <si>
    <t>1.可以播放歌曲</t>
  </si>
  <si>
    <t>1.进入随心看</t>
  </si>
  <si>
    <t>1.可以播放视频</t>
  </si>
  <si>
    <t>切换点火周期查看端口</t>
  </si>
  <si>
    <t>1.车机供电正常
2.TCU&amp;ECG网络正常</t>
  </si>
  <si>
    <t>1.Ig=off
2.Ig=run
3.执行ifconfig</t>
  </si>
  <si>
    <t>1.有对应端口</t>
  </si>
  <si>
    <t>交互</t>
  </si>
  <si>
    <t>进入浅睡再点火查看端口</t>
  </si>
  <si>
    <r>
      <t xml:space="preserve">1.Module ID :716
View: Generic Diag
</t>
    </r>
    <r>
      <rPr>
        <sz val="10"/>
        <color rgb="FF000000"/>
        <rFont val="宋体"/>
        <charset val="134"/>
      </rPr>
      <t>先</t>
    </r>
    <r>
      <rPr>
        <sz val="10"/>
        <color rgb="FF000000"/>
        <rFont val="Calibri"/>
        <charset val="134"/>
      </rPr>
      <t>message to send</t>
    </r>
    <r>
      <rPr>
        <sz val="10"/>
        <color rgb="FF000000"/>
        <rFont val="宋体"/>
        <charset val="134"/>
      </rPr>
      <t>设置为</t>
    </r>
    <r>
      <rPr>
        <sz val="10"/>
        <color rgb="FF000000"/>
        <rFont val="Calibri"/>
        <charset val="134"/>
      </rPr>
      <t>10,DID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03</t>
    </r>
    <r>
      <rPr>
        <sz val="10"/>
        <color rgb="FF000000"/>
        <rFont val="宋体"/>
        <charset val="134"/>
      </rPr>
      <t>，点击</t>
    </r>
    <r>
      <rPr>
        <sz val="10"/>
        <color rgb="FF000000"/>
        <rFont val="Calibri"/>
        <charset val="134"/>
      </rPr>
      <t>send message</t>
    </r>
    <r>
      <rPr>
        <sz val="10"/>
        <color rgb="FF000000"/>
        <rFont val="宋体"/>
        <charset val="134"/>
      </rPr>
      <t>，点击</t>
    </r>
    <r>
      <rPr>
        <sz val="10"/>
        <color rgb="FF000000"/>
        <rFont val="Calibri"/>
        <charset val="134"/>
      </rPr>
      <t xml:space="preserve">unlock
</t>
    </r>
    <r>
      <rPr>
        <sz val="10"/>
        <color rgb="FF000000"/>
        <rFont val="宋体"/>
        <charset val="134"/>
      </rPr>
      <t>然后</t>
    </r>
    <r>
      <rPr>
        <sz val="10"/>
        <color rgb="FF000000"/>
        <rFont val="Calibri"/>
        <charset val="134"/>
      </rPr>
      <t>message to send</t>
    </r>
    <r>
      <rPr>
        <sz val="10"/>
        <color rgb="FF000000"/>
        <rFont val="宋体"/>
        <charset val="134"/>
      </rPr>
      <t>设置</t>
    </r>
    <r>
      <rPr>
        <sz val="10"/>
        <color rgb="FF000000"/>
        <rFont val="Calibri"/>
        <charset val="134"/>
      </rPr>
      <t>2E ,DID</t>
    </r>
    <r>
      <rPr>
        <sz val="10"/>
        <color rgb="FF000000"/>
        <rFont val="宋体"/>
        <charset val="134"/>
      </rPr>
      <t>设置</t>
    </r>
    <r>
      <rPr>
        <sz val="10"/>
        <color rgb="FF000000"/>
        <rFont val="Calibri"/>
        <charset val="134"/>
      </rPr>
      <t xml:space="preserve">FD01.
</t>
    </r>
    <r>
      <rPr>
        <sz val="10"/>
        <color rgb="FF000000"/>
        <rFont val="宋体"/>
        <charset val="134"/>
      </rPr>
      <t>更改</t>
    </r>
    <r>
      <rPr>
        <sz val="10"/>
        <color rgb="FF000000"/>
        <rFont val="Calibri"/>
        <charset val="134"/>
      </rPr>
      <t>1-8</t>
    </r>
    <r>
      <rPr>
        <sz val="10"/>
        <color rgb="FF000000"/>
        <rFont val="宋体"/>
        <charset val="134"/>
      </rPr>
      <t>位的值</t>
    </r>
    <r>
      <rPr>
        <sz val="10"/>
        <color rgb="FF000000"/>
        <rFont val="Calibri"/>
        <charset val="134"/>
      </rPr>
      <t>,send message</t>
    </r>
    <r>
      <rPr>
        <sz val="10"/>
        <color rgb="FF000000"/>
        <rFont val="宋体"/>
        <charset val="134"/>
      </rPr>
      <t>，然后读</t>
    </r>
    <r>
      <rPr>
        <sz val="10"/>
        <color rgb="FF000000"/>
        <rFont val="Calibri"/>
        <charset val="134"/>
      </rPr>
      <t>FD01</t>
    </r>
    <r>
      <rPr>
        <sz val="10"/>
        <color rgb="FF000000"/>
        <rFont val="宋体"/>
        <charset val="134"/>
      </rPr>
      <t>的值看是否更改成功！</t>
    </r>
    <r>
      <rPr>
        <sz val="10"/>
        <color rgb="FF000000"/>
        <rFont val="Calibri"/>
        <charset val="134"/>
      </rPr>
      <t xml:space="preserve">
LPR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 xml:space="preserve">0A 0D 20 28 00 50 00 03
2.IG=OFF </t>
    </r>
    <r>
      <rPr>
        <sz val="10"/>
        <color rgb="FF000000"/>
        <rFont val="宋体"/>
        <charset val="134"/>
      </rPr>
      <t>等待两分钟</t>
    </r>
    <r>
      <rPr>
        <sz val="10"/>
        <color rgb="FF000000"/>
        <rFont val="Calibri"/>
        <charset val="134"/>
      </rPr>
      <t xml:space="preserve">
3.IG=RUN </t>
    </r>
    <r>
      <rPr>
        <sz val="10"/>
        <color rgb="FF000000"/>
        <rFont val="宋体"/>
        <charset val="134"/>
      </rPr>
      <t>查看端口</t>
    </r>
  </si>
  <si>
    <t>2.进入浅睡，二维码无法刷新
3.端口都可以显示，可以上网</t>
  </si>
  <si>
    <t>P2</t>
  </si>
  <si>
    <t>需要刷nosleep的mcu</t>
  </si>
  <si>
    <t>SOC:20221118_LB_DCV0_ENG01
MCU:20221118_LB_DCV0_ENG01</t>
  </si>
  <si>
    <t>deep sleep后检查网络</t>
  </si>
  <si>
    <r>
      <t>1.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ECG FD01</t>
    </r>
    <r>
      <rPr>
        <sz val="10"/>
        <color rgb="FF000000"/>
        <rFont val="宋体"/>
        <charset val="134"/>
      </rPr>
      <t>的第二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三位的值为</t>
    </r>
    <r>
      <rPr>
        <sz val="10"/>
        <color rgb="FF000000"/>
        <rFont val="Calibri"/>
        <charset val="134"/>
      </rPr>
      <t xml:space="preserve">0001
</t>
    </r>
    <r>
      <rPr>
        <sz val="10"/>
        <color rgb="FF000000"/>
        <rFont val="宋体"/>
        <charset val="134"/>
      </rPr>
      <t>深休：</t>
    </r>
    <r>
      <rPr>
        <sz val="10"/>
        <color rgb="FF000000"/>
        <rFont val="Calibri"/>
        <charset val="134"/>
      </rPr>
      <t xml:space="preserve">0A 00 01 28 00 50 00 03
2.IG=OFF </t>
    </r>
    <r>
      <rPr>
        <sz val="10"/>
        <color rgb="FF000000"/>
        <rFont val="宋体"/>
        <charset val="134"/>
      </rPr>
      <t>等待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Calibri"/>
        <charset val="134"/>
      </rPr>
      <t xml:space="preserve">
3.IG=RUN </t>
    </r>
    <r>
      <rPr>
        <sz val="10"/>
        <color rgb="FF000000"/>
        <rFont val="宋体"/>
        <charset val="134"/>
      </rPr>
      <t>查看端口</t>
    </r>
  </si>
  <si>
    <t>2.进入深睡，二维码无法刷新
3.端口都可以显示，可以上网</t>
  </si>
  <si>
    <t>brand reset后检查网络</t>
  </si>
  <si>
    <t>1.执行品牌互联复位
2.执行dumpsys connectivity</t>
  </si>
  <si>
    <t>2.端口正常分配，应用可上网</t>
  </si>
  <si>
    <t>master reset后检查网络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</si>
  <si>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2.TCU&amp;ECG</t>
    </r>
    <r>
      <rPr>
        <sz val="10"/>
        <color rgb="FF000000"/>
        <rFont val="宋体"/>
        <charset val="134"/>
      </rPr>
      <t>网络正常</t>
    </r>
  </si>
  <si>
    <t>1.执行系统复位
2.执行dumpsys connectivity</t>
  </si>
  <si>
    <t>ccs off后检查网络</t>
  </si>
  <si>
    <t>1.关闭车辆互联中的车辆连接
2.执行dumpsys connectivity</t>
  </si>
  <si>
    <t>2.端口无法分配，应用不可上网</t>
  </si>
  <si>
    <t>ccs on后检查网络</t>
  </si>
  <si>
    <t>1.车机供电正常
2.TCU&amp;ECG网络正常
3.车辆连接已关闭</t>
  </si>
  <si>
    <t>1.打开车辆互联中的车辆连接
2.执行dumpsys connectivity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</si>
</sst>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$-409]General"/>
    <numFmt numFmtId="178" formatCode="_-[$€-2]* #,##0.00_-;\-[$€-2]* #,##0.00_-;_-[$€-2]* &quot;-&quot;??_-"/>
  </numFmts>
  <fonts count="40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b/>
      <sz val="10"/>
      <color rgb="FFFFFFFF"/>
      <name val="宋体"/>
      <charset val="134"/>
    </font>
    <font>
      <b/>
      <sz val="10"/>
      <color rgb="FF00B050"/>
      <name val="Calibri"/>
      <charset val="134"/>
    </font>
    <font>
      <b/>
      <sz val="10"/>
      <color rgb="FFFF0000"/>
      <name val="Calibri"/>
      <charset val="134"/>
    </font>
    <font>
      <sz val="10"/>
      <color rgb="FF800080"/>
      <name val="Calibri"/>
      <charset val="134"/>
    </font>
    <font>
      <b/>
      <sz val="10"/>
      <color rgb="FF333F4F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003366"/>
      <name val="宋体"/>
      <charset val="134"/>
    </font>
    <font>
      <sz val="20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8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1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14" borderId="14" applyNumberFormat="0" applyAlignment="0" applyProtection="0">
      <alignment vertical="center"/>
    </xf>
    <xf numFmtId="0" fontId="32" fillId="14" borderId="10" applyNumberFormat="0" applyAlignment="0" applyProtection="0">
      <alignment vertical="center"/>
    </xf>
    <xf numFmtId="0" fontId="33" fillId="15" borderId="1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7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0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49" fontId="10" fillId="0" borderId="4" xfId="0" applyNumberFormat="1" applyFont="1" applyBorder="1" applyAlignment="1">
      <alignment horizontal="left" vertical="top" wrapText="1"/>
    </xf>
    <xf numFmtId="178" fontId="9" fillId="0" borderId="1" xfId="0" applyNumberFormat="1" applyFont="1" applyBorder="1" applyAlignment="1">
      <alignment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8" fillId="4" borderId="3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30" fontId="2" fillId="0" borderId="1" xfId="0" applyNumberFormat="1" applyFont="1" applyBorder="1" applyAlignment="1">
      <alignment horizontal="center" vertical="center"/>
    </xf>
    <xf numFmtId="30" fontId="2" fillId="0" borderId="2" xfId="0" applyNumberFormat="1" applyFont="1" applyBorder="1" applyAlignment="1">
      <alignment horizontal="left" vertical="center"/>
    </xf>
    <xf numFmtId="30" fontId="2" fillId="0" borderId="3" xfId="0" applyNumberFormat="1" applyFont="1" applyBorder="1" applyAlignment="1">
      <alignment horizontal="left" vertical="center"/>
    </xf>
    <xf numFmtId="30" fontId="2" fillId="0" borderId="4" xfId="0" applyNumberFormat="1" applyFont="1" applyBorder="1" applyAlignment="1">
      <alignment horizontal="left" vertical="center"/>
    </xf>
    <xf numFmtId="3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B4BAC3"/>
        </patternFill>
      </fill>
    </dxf>
    <dxf>
      <fill>
        <patternFill patternType="solid">
          <bgColor rgb="FFBDD6EE"/>
        </patternFill>
      </fill>
    </dxf>
    <dxf>
      <fill>
        <patternFill patternType="solid">
          <bgColor rgb="FFB4C6E7"/>
        </patternFill>
      </fill>
    </dxf>
    <dxf>
      <fill>
        <patternFill patternType="solid">
          <bgColor rgb="FFC5DEB5"/>
        </patternFill>
      </fill>
    </dxf>
    <dxf>
      <fill>
        <patternFill patternType="solid">
          <bgColor rgb="FFFFE598"/>
        </patternFill>
      </fill>
    </dxf>
    <dxf>
      <fill>
        <patternFill patternType="solid">
          <bgColor rgb="FFF7CAAC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8E98A5"/>
        </patternFill>
      </fill>
    </dxf>
    <dxf>
      <fill>
        <patternFill patternType="solid">
          <bgColor rgb="FF8EAADB"/>
        </patternFill>
      </fill>
    </dxf>
    <dxf>
      <fill>
        <patternFill patternType="solid">
          <bgColor rgb="FFA9CD90"/>
        </patternFill>
      </fill>
    </dxf>
    <dxf>
      <fill>
        <patternFill patternType="solid">
          <bgColor rgb="FF9CC2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JuCopj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1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3" name="Picture 3" descr="ZNLALU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1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4" name="Picture 4" descr="mJLyxU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14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18" customHeight="1" spans="1:20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ht="18" customHeight="1" spans="1:20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ht="18" customHeight="1" spans="1:20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ht="19" customHeight="1" spans="7:8">
      <c r="G4" s="57" t="s">
        <v>0</v>
      </c>
      <c r="H4" s="57" t="s">
        <v>1</v>
      </c>
    </row>
    <row r="5" ht="19" customHeight="1" spans="7:8">
      <c r="G5" s="58" t="s">
        <v>2</v>
      </c>
      <c r="H5" s="57">
        <v>5</v>
      </c>
    </row>
    <row r="6" ht="18" customHeight="1" spans="1:20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ht="18" customHeight="1" spans="1:20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ht="18" customHeight="1" spans="2:10">
      <c r="B8" s="59" t="s">
        <v>3</v>
      </c>
      <c r="C8" s="59"/>
      <c r="D8" s="59"/>
      <c r="E8" s="59"/>
      <c r="F8" s="59"/>
      <c r="G8" s="59"/>
      <c r="H8" s="59"/>
      <c r="I8" s="59"/>
      <c r="J8" s="59"/>
    </row>
    <row r="9" ht="18" customHeight="1" spans="2:10">
      <c r="B9" s="59"/>
      <c r="C9" s="59"/>
      <c r="D9" s="59"/>
      <c r="E9" s="59"/>
      <c r="F9" s="59"/>
      <c r="G9" s="59"/>
      <c r="H9" s="59"/>
      <c r="I9" s="59"/>
      <c r="J9" s="59"/>
    </row>
    <row r="10" ht="19" customHeight="1" spans="2:10">
      <c r="B10" s="60"/>
      <c r="C10" s="60"/>
      <c r="D10" s="60"/>
      <c r="E10" s="60"/>
      <c r="F10" s="60"/>
      <c r="G10" s="60"/>
      <c r="H10" s="60"/>
      <c r="I10" s="60"/>
      <c r="J10" s="60"/>
    </row>
    <row r="11" ht="18" customHeight="1" spans="10:10">
      <c r="J11" s="15"/>
    </row>
    <row r="12" ht="19" customHeight="1" spans="10:10">
      <c r="J12" s="60"/>
    </row>
    <row r="13" ht="18" customHeight="1" spans="2:10">
      <c r="B13" s="61" t="s">
        <v>4</v>
      </c>
      <c r="C13" s="61"/>
      <c r="D13" s="61"/>
      <c r="E13" s="61"/>
      <c r="F13" s="61"/>
      <c r="G13" s="61"/>
      <c r="H13" s="61"/>
      <c r="I13" s="61"/>
      <c r="J13" s="61"/>
    </row>
    <row r="14" ht="18" customHeight="1" spans="2:16">
      <c r="B14" s="61"/>
      <c r="C14" s="61"/>
      <c r="D14" s="61"/>
      <c r="E14" s="61"/>
      <c r="F14" s="61"/>
      <c r="G14" s="61"/>
      <c r="H14" s="61"/>
      <c r="I14" s="61"/>
      <c r="J14" s="61"/>
      <c r="N14" s="56"/>
      <c r="O14" s="56"/>
      <c r="P14" s="56"/>
    </row>
    <row r="15" ht="19" customHeight="1" spans="10:16">
      <c r="J15" s="60"/>
      <c r="N15" s="56"/>
      <c r="O15" s="56"/>
      <c r="P15" s="56"/>
    </row>
    <row r="16" ht="18" customHeight="1" spans="2:16">
      <c r="B16" s="62" t="s">
        <v>5</v>
      </c>
      <c r="C16" s="62" t="s">
        <v>6</v>
      </c>
      <c r="D16" s="62" t="s">
        <v>7</v>
      </c>
      <c r="E16" s="62" t="s">
        <v>8</v>
      </c>
      <c r="F16" s="62"/>
      <c r="G16" s="62"/>
      <c r="H16" s="62"/>
      <c r="I16" s="62" t="s">
        <v>9</v>
      </c>
      <c r="J16" s="62" t="s">
        <v>10</v>
      </c>
      <c r="N16" s="56"/>
      <c r="O16" s="56"/>
      <c r="P16" s="56"/>
    </row>
    <row r="17" ht="18" customHeight="1" spans="2:16">
      <c r="B17" s="58" t="s">
        <v>11</v>
      </c>
      <c r="C17" s="63">
        <v>44305</v>
      </c>
      <c r="D17" s="63" t="s">
        <v>12</v>
      </c>
      <c r="E17" s="64" t="s">
        <v>13</v>
      </c>
      <c r="F17" s="65"/>
      <c r="G17" s="65"/>
      <c r="H17" s="66"/>
      <c r="I17" s="58"/>
      <c r="J17" s="58"/>
      <c r="N17" s="56"/>
      <c r="O17" s="56"/>
      <c r="P17" s="56"/>
    </row>
    <row r="18" ht="18" customHeight="1" spans="2:16">
      <c r="B18" s="58" t="s">
        <v>14</v>
      </c>
      <c r="C18" s="63">
        <v>44306</v>
      </c>
      <c r="D18" s="67" t="s">
        <v>15</v>
      </c>
      <c r="E18" s="68" t="s">
        <v>16</v>
      </c>
      <c r="F18" s="69"/>
      <c r="G18" s="69"/>
      <c r="H18" s="70"/>
      <c r="I18" s="71"/>
      <c r="J18" s="71"/>
      <c r="N18" s="56"/>
      <c r="O18" s="56"/>
      <c r="P18" s="56"/>
    </row>
    <row r="19" ht="46" customHeight="1" spans="2:16">
      <c r="B19" s="58" t="s">
        <v>17</v>
      </c>
      <c r="C19" s="63">
        <v>44433</v>
      </c>
      <c r="D19" s="67" t="s">
        <v>18</v>
      </c>
      <c r="E19" s="68" t="s">
        <v>19</v>
      </c>
      <c r="F19" s="69"/>
      <c r="G19" s="69"/>
      <c r="H19" s="70"/>
      <c r="I19" s="71"/>
      <c r="J19" s="71"/>
      <c r="N19" s="56"/>
      <c r="O19" s="56"/>
      <c r="P19" s="56"/>
    </row>
    <row r="20" ht="85" customHeight="1" spans="2:10">
      <c r="B20" s="58" t="s">
        <v>20</v>
      </c>
      <c r="C20" s="63">
        <v>44452</v>
      </c>
      <c r="D20" s="67" t="s">
        <v>21</v>
      </c>
      <c r="E20" s="68" t="s">
        <v>22</v>
      </c>
      <c r="F20" s="69"/>
      <c r="G20" s="69"/>
      <c r="H20" s="70"/>
      <c r="I20" s="63"/>
      <c r="J20" s="12"/>
    </row>
    <row r="21" ht="18" customHeight="1" spans="2:10">
      <c r="B21" s="58" t="s">
        <v>23</v>
      </c>
      <c r="C21" s="63">
        <v>44571</v>
      </c>
      <c r="D21" s="67" t="s">
        <v>21</v>
      </c>
      <c r="E21" s="68" t="s">
        <v>24</v>
      </c>
      <c r="F21" s="69"/>
      <c r="G21" s="69"/>
      <c r="H21" s="70"/>
      <c r="I21" s="72"/>
      <c r="J21" s="72"/>
    </row>
    <row r="22" ht="18" customHeight="1" spans="2:10">
      <c r="B22" s="58" t="s">
        <v>25</v>
      </c>
      <c r="C22" s="63">
        <v>44650</v>
      </c>
      <c r="D22" s="67" t="s">
        <v>21</v>
      </c>
      <c r="E22" s="68" t="s">
        <v>26</v>
      </c>
      <c r="F22" s="69"/>
      <c r="G22" s="69"/>
      <c r="H22" s="70"/>
      <c r="I22" s="72"/>
      <c r="J22" s="72"/>
    </row>
    <row r="23" ht="18" customHeight="1" spans="2:10">
      <c r="B23" s="58" t="s">
        <v>27</v>
      </c>
      <c r="C23" s="63">
        <v>44664</v>
      </c>
      <c r="D23" s="67" t="s">
        <v>21</v>
      </c>
      <c r="E23" s="68" t="s">
        <v>28</v>
      </c>
      <c r="F23" s="69"/>
      <c r="G23" s="69"/>
      <c r="H23" s="70"/>
      <c r="I23" s="72"/>
      <c r="J23" s="72"/>
    </row>
  </sheetData>
  <mergeCells count="10">
    <mergeCell ref="E16:H16"/>
    <mergeCell ref="E17:H17"/>
    <mergeCell ref="E18:H18"/>
    <mergeCell ref="E19:H19"/>
    <mergeCell ref="E20:H20"/>
    <mergeCell ref="E21:H21"/>
    <mergeCell ref="E22:H22"/>
    <mergeCell ref="E23:H23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9" sqref="C19:F19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1:9">
      <c r="A2" s="15"/>
      <c r="B2" s="16" t="s">
        <v>29</v>
      </c>
      <c r="C2" s="17"/>
      <c r="D2" s="17"/>
      <c r="E2" s="17"/>
      <c r="F2" s="17"/>
      <c r="G2" s="17"/>
      <c r="H2" s="17"/>
      <c r="I2" s="50"/>
    </row>
    <row r="3" ht="18" customHeight="1" spans="1:9">
      <c r="A3" s="15"/>
      <c r="B3" s="18" t="s">
        <v>30</v>
      </c>
      <c r="C3" s="18"/>
      <c r="D3" s="18"/>
      <c r="E3" s="18"/>
      <c r="F3" s="18"/>
      <c r="G3" s="18"/>
      <c r="H3" s="18"/>
      <c r="I3" s="18"/>
    </row>
    <row r="4" ht="18" customHeight="1" spans="1:9">
      <c r="A4" s="15"/>
      <c r="B4" s="19" t="s">
        <v>31</v>
      </c>
      <c r="C4" s="20" t="s">
        <v>32</v>
      </c>
      <c r="D4" s="21"/>
      <c r="E4" s="22"/>
      <c r="F4" s="23" t="s">
        <v>33</v>
      </c>
      <c r="G4" s="24">
        <v>44880</v>
      </c>
      <c r="H4" s="24"/>
      <c r="I4" s="24"/>
    </row>
    <row r="5" ht="18" customHeight="1" spans="1:9">
      <c r="A5" s="15"/>
      <c r="B5" s="19" t="s">
        <v>34</v>
      </c>
      <c r="C5" s="20" t="s">
        <v>35</v>
      </c>
      <c r="D5" s="21"/>
      <c r="E5" s="22"/>
      <c r="F5" s="23" t="s">
        <v>36</v>
      </c>
      <c r="G5" s="25" t="s">
        <v>37</v>
      </c>
      <c r="H5" s="26"/>
      <c r="I5" s="26"/>
    </row>
    <row r="6" ht="19" customHeight="1" spans="1:9">
      <c r="A6" s="15"/>
      <c r="B6" s="19" t="s">
        <v>38</v>
      </c>
      <c r="C6" s="27" t="s">
        <v>39</v>
      </c>
      <c r="D6" s="27"/>
      <c r="E6" s="27"/>
      <c r="F6" s="23" t="s">
        <v>40</v>
      </c>
      <c r="G6" s="24">
        <v>44880</v>
      </c>
      <c r="H6" s="24"/>
      <c r="I6" s="24"/>
    </row>
    <row r="7" ht="19" customHeight="1" spans="1:9">
      <c r="A7" s="15"/>
      <c r="B7" s="19" t="s">
        <v>41</v>
      </c>
      <c r="C7" s="27" t="s">
        <v>42</v>
      </c>
      <c r="D7" s="27"/>
      <c r="E7" s="27"/>
      <c r="F7" s="23" t="s">
        <v>43</v>
      </c>
      <c r="G7" s="28" t="s">
        <v>44</v>
      </c>
      <c r="H7" s="28"/>
      <c r="I7" s="28"/>
    </row>
    <row r="8" ht="18" customHeight="1" spans="1:9">
      <c r="A8" s="15"/>
      <c r="B8" s="29"/>
      <c r="C8" s="29"/>
      <c r="D8" s="29"/>
      <c r="E8" s="29"/>
      <c r="F8" s="29"/>
      <c r="G8" s="29"/>
      <c r="H8" s="29"/>
      <c r="I8" s="29"/>
    </row>
    <row r="9" ht="18" customHeight="1" spans="1:9">
      <c r="A9" s="15"/>
      <c r="B9" s="18" t="s">
        <v>45</v>
      </c>
      <c r="C9" s="18"/>
      <c r="D9" s="18"/>
      <c r="E9" s="18"/>
      <c r="F9" s="18"/>
      <c r="G9" s="18"/>
      <c r="H9" s="18"/>
      <c r="I9" s="18"/>
    </row>
    <row r="10" ht="18" customHeight="1" spans="1:9">
      <c r="A10" s="15"/>
      <c r="B10" s="30" t="s">
        <v>46</v>
      </c>
      <c r="C10" s="31" t="s">
        <v>47</v>
      </c>
      <c r="D10" s="31" t="s">
        <v>48</v>
      </c>
      <c r="E10" s="31" t="s">
        <v>49</v>
      </c>
      <c r="F10" s="31" t="s">
        <v>50</v>
      </c>
      <c r="G10" s="32" t="s">
        <v>51</v>
      </c>
      <c r="H10" s="32" t="s">
        <v>52</v>
      </c>
      <c r="I10" s="31" t="s">
        <v>53</v>
      </c>
    </row>
    <row r="11" ht="18" customHeight="1" spans="1:9">
      <c r="A11" s="15"/>
      <c r="B11" s="33" t="s">
        <v>54</v>
      </c>
      <c r="C11" s="34">
        <f>SUM(D11:H11)</f>
        <v>46</v>
      </c>
      <c r="D11" s="3">
        <f>COUNTIF(WIR!M:M,"PASS")</f>
        <v>45</v>
      </c>
      <c r="E11" s="3">
        <f>COUNTIF(WIR!M:M,"FAIL")</f>
        <v>1</v>
      </c>
      <c r="F11" s="3">
        <f>COUNTIF(WIR!M:M,"BLOCK")</f>
        <v>0</v>
      </c>
      <c r="G11" s="3">
        <f>COUNTIF(WIR!M:M,"NT")</f>
        <v>0</v>
      </c>
      <c r="H11" s="3">
        <f>COUNTIF(WIR!$M:$M,H10)</f>
        <v>0</v>
      </c>
      <c r="I11" s="51">
        <f>D11/(C11-H11)</f>
        <v>0.978260869565217</v>
      </c>
    </row>
    <row r="12" ht="18" customHeight="1" spans="1:9">
      <c r="A12" s="15"/>
      <c r="B12" s="33"/>
      <c r="C12" s="34"/>
      <c r="D12" s="3"/>
      <c r="E12" s="3"/>
      <c r="F12" s="3"/>
      <c r="G12" s="3"/>
      <c r="H12" s="3"/>
      <c r="I12" s="51"/>
    </row>
    <row r="13" ht="18" customHeight="1" spans="1:9">
      <c r="A13" s="15"/>
      <c r="B13" s="18" t="s">
        <v>55</v>
      </c>
      <c r="C13" s="18"/>
      <c r="D13" s="18"/>
      <c r="E13" s="18"/>
      <c r="F13" s="18"/>
      <c r="G13" s="18"/>
      <c r="H13" s="18"/>
      <c r="I13" s="18"/>
    </row>
    <row r="14" ht="124" customHeight="1" spans="1:9">
      <c r="A14" s="15"/>
      <c r="B14" s="35"/>
      <c r="C14" s="36"/>
      <c r="D14" s="36"/>
      <c r="E14" s="36"/>
      <c r="F14" s="36"/>
      <c r="G14" s="36"/>
      <c r="H14" s="36"/>
      <c r="I14" s="36"/>
    </row>
    <row r="15" ht="18" customHeight="1" spans="1:9">
      <c r="A15" s="15"/>
      <c r="B15" s="37" t="s">
        <v>56</v>
      </c>
      <c r="C15" s="38"/>
      <c r="D15" s="38"/>
      <c r="E15" s="38"/>
      <c r="F15" s="38"/>
      <c r="G15" s="38"/>
      <c r="H15" s="38"/>
      <c r="I15" s="52"/>
    </row>
    <row r="16" ht="18" customHeight="1" spans="1:9">
      <c r="A16" s="15"/>
      <c r="B16" s="39" t="s">
        <v>57</v>
      </c>
      <c r="C16" s="39" t="s">
        <v>58</v>
      </c>
      <c r="D16" s="39"/>
      <c r="E16" s="39"/>
      <c r="F16" s="39"/>
      <c r="G16" s="39" t="s">
        <v>59</v>
      </c>
      <c r="H16" s="39" t="s">
        <v>60</v>
      </c>
      <c r="I16" s="39" t="s">
        <v>61</v>
      </c>
    </row>
    <row r="17" ht="18" customHeight="1" spans="1:9">
      <c r="A17" s="15"/>
      <c r="B17" s="40" t="s">
        <v>62</v>
      </c>
      <c r="C17" s="41" t="s">
        <v>63</v>
      </c>
      <c r="D17" s="41"/>
      <c r="E17" s="41"/>
      <c r="F17" s="41"/>
      <c r="G17" s="42" t="s">
        <v>64</v>
      </c>
      <c r="H17" s="42" t="s">
        <v>65</v>
      </c>
      <c r="I17" s="53" t="s">
        <v>66</v>
      </c>
    </row>
    <row r="18" ht="18" customHeight="1" spans="1:9">
      <c r="A18" s="15"/>
      <c r="B18" s="43"/>
      <c r="C18" s="44"/>
      <c r="D18" s="45"/>
      <c r="E18" s="45"/>
      <c r="F18" s="46"/>
      <c r="G18" s="42"/>
      <c r="H18" s="42"/>
      <c r="I18" s="54"/>
    </row>
    <row r="19" ht="18" customHeight="1" spans="1:9">
      <c r="A19" s="15"/>
      <c r="B19" s="47"/>
      <c r="C19" s="48"/>
      <c r="D19" s="48"/>
      <c r="E19" s="48"/>
      <c r="F19" s="48"/>
      <c r="G19" s="49"/>
      <c r="H19" s="49"/>
      <c r="I19" s="55"/>
    </row>
    <row r="20" ht="18" customHeight="1" spans="1:9">
      <c r="A20" s="15"/>
      <c r="B20" s="47"/>
      <c r="C20" s="48"/>
      <c r="D20" s="48"/>
      <c r="E20" s="48"/>
      <c r="F20" s="48"/>
      <c r="G20" s="49"/>
      <c r="H20" s="49"/>
      <c r="I20" s="55"/>
    </row>
  </sheetData>
  <mergeCells count="2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showGridLines="0" tabSelected="1" topLeftCell="E1" workbookViewId="0">
      <pane ySplit="1" topLeftCell="A2" activePane="bottomLeft" state="frozen"/>
      <selection/>
      <selection pane="bottomLeft" activeCell="N16" sqref="N16"/>
    </sheetView>
  </sheetViews>
  <sheetFormatPr defaultColWidth="14" defaultRowHeight="12.75"/>
  <cols>
    <col min="1" max="2" width="10" customWidth="1"/>
    <col min="3" max="3" width="26" customWidth="1"/>
    <col min="4" max="4" width="23" customWidth="1"/>
    <col min="5" max="5" width="27" customWidth="1"/>
    <col min="6" max="6" width="23" customWidth="1"/>
    <col min="7" max="7" width="24" customWidth="1"/>
    <col min="8" max="8" width="0.857142857142857" customWidth="1"/>
    <col min="9" max="9" width="6.71428571428571" customWidth="1"/>
    <col min="10" max="10" width="9" customWidth="1"/>
    <col min="11" max="11" width="5.57142857142857" customWidth="1"/>
    <col min="12" max="12" width="4.42857142857143" customWidth="1"/>
    <col min="13" max="13" width="10" customWidth="1"/>
    <col min="14" max="14" width="17" customWidth="1"/>
    <col min="15" max="15" width="14" customWidth="1"/>
    <col min="16" max="16" width="10" customWidth="1"/>
    <col min="17" max="17" width="20" customWidth="1"/>
    <col min="18" max="18" width="30" customWidth="1"/>
    <col min="19" max="19" width="11" customWidth="1"/>
    <col min="20" max="21" width="10" customWidth="1"/>
  </cols>
  <sheetData>
    <row r="1" ht="35" customHeight="1" spans="1:21">
      <c r="A1" s="1" t="s">
        <v>67</v>
      </c>
      <c r="B1" s="1" t="s">
        <v>68</v>
      </c>
      <c r="C1" s="1" t="s">
        <v>69</v>
      </c>
      <c r="D1" s="1" t="s">
        <v>70</v>
      </c>
      <c r="E1" s="2" t="s">
        <v>71</v>
      </c>
      <c r="F1" s="2" t="s">
        <v>72</v>
      </c>
      <c r="G1" s="2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6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</row>
    <row r="2" ht="127" customHeight="1" spans="1:21">
      <c r="A2" s="3">
        <f t="shared" ref="A2:A25" si="0">ROW()-1</f>
        <v>1</v>
      </c>
      <c r="B2" s="3" t="s">
        <v>88</v>
      </c>
      <c r="C2" s="3" t="s">
        <v>89</v>
      </c>
      <c r="D2" s="3" t="s">
        <v>90</v>
      </c>
      <c r="E2" s="4" t="s">
        <v>91</v>
      </c>
      <c r="F2" s="4" t="s">
        <v>92</v>
      </c>
      <c r="G2" s="4" t="s">
        <v>93</v>
      </c>
      <c r="H2" s="4"/>
      <c r="I2" s="3" t="s">
        <v>94</v>
      </c>
      <c r="J2" s="3" t="s">
        <v>95</v>
      </c>
      <c r="K2" s="3" t="s">
        <v>44</v>
      </c>
      <c r="L2" s="3" t="s">
        <v>96</v>
      </c>
      <c r="M2" s="8" t="s">
        <v>97</v>
      </c>
      <c r="N2" s="3"/>
      <c r="O2" s="3"/>
      <c r="P2" s="9"/>
      <c r="Q2" s="12"/>
      <c r="R2" s="12" t="s">
        <v>98</v>
      </c>
      <c r="S2" s="13">
        <v>44880</v>
      </c>
      <c r="T2" s="14" t="s">
        <v>37</v>
      </c>
      <c r="U2" s="12" t="s">
        <v>42</v>
      </c>
    </row>
    <row r="3" ht="106" customHeight="1" spans="1:21">
      <c r="A3" s="3">
        <f t="shared" si="0"/>
        <v>2</v>
      </c>
      <c r="B3" s="3" t="s">
        <v>88</v>
      </c>
      <c r="C3" s="3" t="s">
        <v>89</v>
      </c>
      <c r="D3" s="3" t="s">
        <v>99</v>
      </c>
      <c r="E3" s="4" t="s">
        <v>100</v>
      </c>
      <c r="F3" s="4" t="s">
        <v>101</v>
      </c>
      <c r="G3" s="4" t="s">
        <v>102</v>
      </c>
      <c r="H3" s="4"/>
      <c r="I3" s="3" t="s">
        <v>94</v>
      </c>
      <c r="J3" s="3" t="s">
        <v>95</v>
      </c>
      <c r="K3" s="3" t="s">
        <v>44</v>
      </c>
      <c r="L3" s="3" t="s">
        <v>96</v>
      </c>
      <c r="M3" s="8" t="s">
        <v>97</v>
      </c>
      <c r="N3" s="3"/>
      <c r="O3" s="3"/>
      <c r="P3" s="9"/>
      <c r="Q3" s="12"/>
      <c r="R3" s="12" t="s">
        <v>98</v>
      </c>
      <c r="S3" s="13">
        <v>44880</v>
      </c>
      <c r="T3" s="14" t="s">
        <v>37</v>
      </c>
      <c r="U3" s="12" t="s">
        <v>42</v>
      </c>
    </row>
    <row r="4" ht="106" customHeight="1" spans="1:21">
      <c r="A4" s="3">
        <f t="shared" si="0"/>
        <v>3</v>
      </c>
      <c r="B4" s="3" t="s">
        <v>88</v>
      </c>
      <c r="C4" s="3" t="s">
        <v>89</v>
      </c>
      <c r="D4" s="3" t="s">
        <v>103</v>
      </c>
      <c r="E4" s="4" t="s">
        <v>100</v>
      </c>
      <c r="F4" s="4" t="s">
        <v>104</v>
      </c>
      <c r="G4" s="4" t="s">
        <v>105</v>
      </c>
      <c r="H4" s="4"/>
      <c r="I4" s="3" t="s">
        <v>94</v>
      </c>
      <c r="J4" s="3" t="s">
        <v>95</v>
      </c>
      <c r="K4" s="3" t="s">
        <v>44</v>
      </c>
      <c r="L4" s="3" t="s">
        <v>96</v>
      </c>
      <c r="M4" s="8" t="s">
        <v>97</v>
      </c>
      <c r="N4" s="3"/>
      <c r="O4" s="3"/>
      <c r="P4" s="9"/>
      <c r="Q4" s="12"/>
      <c r="R4" s="12" t="s">
        <v>98</v>
      </c>
      <c r="S4" s="13">
        <v>44880</v>
      </c>
      <c r="T4" s="14" t="s">
        <v>37</v>
      </c>
      <c r="U4" s="12" t="s">
        <v>42</v>
      </c>
    </row>
    <row r="5" ht="106" customHeight="1" spans="1:21">
      <c r="A5" s="3">
        <f t="shared" si="0"/>
        <v>4</v>
      </c>
      <c r="B5" s="3" t="s">
        <v>88</v>
      </c>
      <c r="C5" s="3" t="s">
        <v>89</v>
      </c>
      <c r="D5" s="3" t="s">
        <v>106</v>
      </c>
      <c r="E5" s="4" t="s">
        <v>100</v>
      </c>
      <c r="F5" s="4" t="s">
        <v>107</v>
      </c>
      <c r="G5" s="4" t="s">
        <v>108</v>
      </c>
      <c r="H5" s="4"/>
      <c r="I5" s="3" t="s">
        <v>109</v>
      </c>
      <c r="J5" s="3" t="s">
        <v>95</v>
      </c>
      <c r="K5" s="3" t="s">
        <v>44</v>
      </c>
      <c r="L5" s="3" t="s">
        <v>96</v>
      </c>
      <c r="M5" s="8" t="s">
        <v>97</v>
      </c>
      <c r="N5" s="3"/>
      <c r="O5" s="3"/>
      <c r="P5" s="9"/>
      <c r="Q5" s="12"/>
      <c r="R5" s="12" t="s">
        <v>98</v>
      </c>
      <c r="S5" s="13">
        <v>44880</v>
      </c>
      <c r="T5" s="14" t="s">
        <v>37</v>
      </c>
      <c r="U5" s="12" t="s">
        <v>42</v>
      </c>
    </row>
    <row r="6" ht="106" customHeight="1" spans="1:21">
      <c r="A6" s="3">
        <f t="shared" si="0"/>
        <v>5</v>
      </c>
      <c r="B6" s="3" t="s">
        <v>88</v>
      </c>
      <c r="C6" s="3" t="s">
        <v>89</v>
      </c>
      <c r="D6" s="3" t="s">
        <v>110</v>
      </c>
      <c r="E6" s="4" t="s">
        <v>100</v>
      </c>
      <c r="F6" s="4" t="s">
        <v>111</v>
      </c>
      <c r="G6" s="4" t="s">
        <v>112</v>
      </c>
      <c r="H6" s="4"/>
      <c r="I6" s="3" t="s">
        <v>109</v>
      </c>
      <c r="J6" s="3" t="s">
        <v>95</v>
      </c>
      <c r="K6" s="3" t="s">
        <v>44</v>
      </c>
      <c r="L6" s="3" t="s">
        <v>96</v>
      </c>
      <c r="M6" s="8" t="s">
        <v>97</v>
      </c>
      <c r="N6" s="3"/>
      <c r="O6" s="3"/>
      <c r="P6" s="9"/>
      <c r="Q6" s="12"/>
      <c r="R6" s="12" t="s">
        <v>98</v>
      </c>
      <c r="S6" s="13">
        <v>44880</v>
      </c>
      <c r="T6" s="14" t="s">
        <v>37</v>
      </c>
      <c r="U6" s="12" t="s">
        <v>42</v>
      </c>
    </row>
    <row r="7" ht="106" customHeight="1" spans="1:21">
      <c r="A7" s="3">
        <f t="shared" si="0"/>
        <v>6</v>
      </c>
      <c r="B7" s="3" t="s">
        <v>88</v>
      </c>
      <c r="C7" s="3" t="s">
        <v>89</v>
      </c>
      <c r="D7" s="3" t="s">
        <v>113</v>
      </c>
      <c r="E7" s="4" t="s">
        <v>100</v>
      </c>
      <c r="F7" s="4" t="s">
        <v>114</v>
      </c>
      <c r="G7" s="4" t="s">
        <v>115</v>
      </c>
      <c r="H7" s="4"/>
      <c r="I7" s="3" t="s">
        <v>109</v>
      </c>
      <c r="J7" s="3" t="s">
        <v>95</v>
      </c>
      <c r="K7" s="3" t="s">
        <v>44</v>
      </c>
      <c r="L7" s="3" t="s">
        <v>96</v>
      </c>
      <c r="M7" s="8" t="s">
        <v>97</v>
      </c>
      <c r="N7" s="3"/>
      <c r="O7" s="3"/>
      <c r="P7" s="9"/>
      <c r="Q7" s="12"/>
      <c r="R7" s="12" t="s">
        <v>98</v>
      </c>
      <c r="S7" s="13">
        <v>44880</v>
      </c>
      <c r="T7" s="14" t="s">
        <v>37</v>
      </c>
      <c r="U7" s="12" t="s">
        <v>42</v>
      </c>
    </row>
    <row r="8" ht="106" customHeight="1" spans="1:21">
      <c r="A8" s="3">
        <f t="shared" si="0"/>
        <v>7</v>
      </c>
      <c r="B8" s="3" t="s">
        <v>88</v>
      </c>
      <c r="C8" s="3" t="s">
        <v>116</v>
      </c>
      <c r="D8" s="3" t="s">
        <v>117</v>
      </c>
      <c r="E8" s="4" t="s">
        <v>100</v>
      </c>
      <c r="F8" s="4" t="s">
        <v>118</v>
      </c>
      <c r="G8" s="4" t="s">
        <v>119</v>
      </c>
      <c r="H8" s="4"/>
      <c r="I8" s="3" t="s">
        <v>109</v>
      </c>
      <c r="J8" s="3" t="s">
        <v>95</v>
      </c>
      <c r="K8" s="3" t="s">
        <v>44</v>
      </c>
      <c r="L8" s="3" t="s">
        <v>96</v>
      </c>
      <c r="M8" s="8" t="s">
        <v>97</v>
      </c>
      <c r="N8" s="3"/>
      <c r="O8" s="3"/>
      <c r="P8" s="9"/>
      <c r="Q8" s="12"/>
      <c r="R8" s="12" t="s">
        <v>98</v>
      </c>
      <c r="S8" s="13">
        <v>44880</v>
      </c>
      <c r="T8" s="14" t="s">
        <v>37</v>
      </c>
      <c r="U8" s="12" t="s">
        <v>42</v>
      </c>
    </row>
    <row r="9" ht="106" customHeight="1" spans="1:21">
      <c r="A9" s="3">
        <f t="shared" si="0"/>
        <v>8</v>
      </c>
      <c r="B9" s="3" t="s">
        <v>88</v>
      </c>
      <c r="C9" s="3" t="s">
        <v>116</v>
      </c>
      <c r="D9" s="3" t="s">
        <v>120</v>
      </c>
      <c r="E9" s="4" t="s">
        <v>100</v>
      </c>
      <c r="F9" s="4" t="s">
        <v>121</v>
      </c>
      <c r="G9" s="4" t="s">
        <v>119</v>
      </c>
      <c r="H9" s="4"/>
      <c r="I9" s="3" t="s">
        <v>109</v>
      </c>
      <c r="J9" s="3" t="s">
        <v>95</v>
      </c>
      <c r="K9" s="3" t="s">
        <v>44</v>
      </c>
      <c r="L9" s="3" t="s">
        <v>96</v>
      </c>
      <c r="M9" s="8" t="s">
        <v>97</v>
      </c>
      <c r="N9" s="3"/>
      <c r="O9" s="3"/>
      <c r="P9" s="9"/>
      <c r="Q9" s="12"/>
      <c r="R9" s="12" t="s">
        <v>98</v>
      </c>
      <c r="S9" s="13">
        <v>44880</v>
      </c>
      <c r="T9" s="14" t="s">
        <v>37</v>
      </c>
      <c r="U9" s="12" t="s">
        <v>42</v>
      </c>
    </row>
    <row r="10" ht="106" customHeight="1" spans="1:21">
      <c r="A10" s="3">
        <f t="shared" si="0"/>
        <v>9</v>
      </c>
      <c r="B10" s="3" t="s">
        <v>88</v>
      </c>
      <c r="C10" s="3" t="s">
        <v>116</v>
      </c>
      <c r="D10" s="3" t="s">
        <v>122</v>
      </c>
      <c r="E10" s="4" t="s">
        <v>123</v>
      </c>
      <c r="F10" s="4" t="s">
        <v>124</v>
      </c>
      <c r="G10" s="4" t="s">
        <v>125</v>
      </c>
      <c r="H10" s="4"/>
      <c r="I10" s="3" t="s">
        <v>109</v>
      </c>
      <c r="J10" s="3" t="s">
        <v>95</v>
      </c>
      <c r="K10" s="3" t="s">
        <v>44</v>
      </c>
      <c r="L10" s="3" t="s">
        <v>96</v>
      </c>
      <c r="M10" s="8" t="s">
        <v>97</v>
      </c>
      <c r="N10" s="3"/>
      <c r="O10" s="3"/>
      <c r="P10" s="9"/>
      <c r="Q10" s="12"/>
      <c r="R10" s="12" t="s">
        <v>98</v>
      </c>
      <c r="S10" s="13">
        <v>44880</v>
      </c>
      <c r="T10" s="14" t="s">
        <v>37</v>
      </c>
      <c r="U10" s="12" t="s">
        <v>42</v>
      </c>
    </row>
    <row r="11" ht="106" customHeight="1" spans="1:21">
      <c r="A11" s="3">
        <f t="shared" si="0"/>
        <v>10</v>
      </c>
      <c r="B11" s="3" t="s">
        <v>88</v>
      </c>
      <c r="C11" s="3" t="s">
        <v>116</v>
      </c>
      <c r="D11" s="3" t="s">
        <v>126</v>
      </c>
      <c r="E11" s="4" t="s">
        <v>123</v>
      </c>
      <c r="F11" s="4" t="s">
        <v>127</v>
      </c>
      <c r="G11" s="4" t="s">
        <v>128</v>
      </c>
      <c r="H11" s="4"/>
      <c r="I11" s="3" t="s">
        <v>109</v>
      </c>
      <c r="J11" s="3" t="s">
        <v>95</v>
      </c>
      <c r="K11" s="3" t="s">
        <v>44</v>
      </c>
      <c r="L11" s="3" t="s">
        <v>96</v>
      </c>
      <c r="M11" s="8" t="s">
        <v>97</v>
      </c>
      <c r="N11" s="3"/>
      <c r="O11" s="3"/>
      <c r="P11" s="9"/>
      <c r="Q11" s="12"/>
      <c r="R11" s="12" t="s">
        <v>98</v>
      </c>
      <c r="S11" s="13">
        <v>44880</v>
      </c>
      <c r="T11" s="14" t="s">
        <v>37</v>
      </c>
      <c r="U11" s="12" t="s">
        <v>42</v>
      </c>
    </row>
    <row r="12" ht="87" customHeight="1" spans="1:21">
      <c r="A12" s="3">
        <f t="shared" si="0"/>
        <v>11</v>
      </c>
      <c r="B12" s="3" t="s">
        <v>88</v>
      </c>
      <c r="C12" s="3" t="s">
        <v>129</v>
      </c>
      <c r="D12" s="3" t="s">
        <v>130</v>
      </c>
      <c r="E12" s="4" t="s">
        <v>131</v>
      </c>
      <c r="F12" s="4" t="s">
        <v>132</v>
      </c>
      <c r="G12" s="4" t="s">
        <v>133</v>
      </c>
      <c r="H12" s="4"/>
      <c r="I12" s="3" t="s">
        <v>109</v>
      </c>
      <c r="J12" s="3" t="s">
        <v>95</v>
      </c>
      <c r="K12" s="3" t="s">
        <v>44</v>
      </c>
      <c r="L12" s="3" t="s">
        <v>96</v>
      </c>
      <c r="M12" s="8" t="s">
        <v>97</v>
      </c>
      <c r="N12" s="3"/>
      <c r="O12" s="3"/>
      <c r="P12" s="9"/>
      <c r="Q12" s="12"/>
      <c r="R12" s="12" t="s">
        <v>98</v>
      </c>
      <c r="S12" s="13">
        <v>44880</v>
      </c>
      <c r="T12" s="14" t="s">
        <v>37</v>
      </c>
      <c r="U12" s="12" t="s">
        <v>42</v>
      </c>
    </row>
    <row r="13" ht="106" customHeight="1" spans="1:21">
      <c r="A13" s="3">
        <f t="shared" si="0"/>
        <v>12</v>
      </c>
      <c r="B13" s="3" t="s">
        <v>88</v>
      </c>
      <c r="C13" s="3" t="s">
        <v>134</v>
      </c>
      <c r="D13" s="3" t="s">
        <v>135</v>
      </c>
      <c r="E13" s="4" t="s">
        <v>136</v>
      </c>
      <c r="F13" s="4" t="s">
        <v>137</v>
      </c>
      <c r="G13" s="4" t="s">
        <v>138</v>
      </c>
      <c r="H13" s="4"/>
      <c r="I13" s="3" t="s">
        <v>94</v>
      </c>
      <c r="J13" s="3" t="s">
        <v>95</v>
      </c>
      <c r="K13" s="3" t="s">
        <v>44</v>
      </c>
      <c r="L13" s="3" t="s">
        <v>96</v>
      </c>
      <c r="M13" s="8" t="s">
        <v>97</v>
      </c>
      <c r="N13" s="3"/>
      <c r="O13" s="3"/>
      <c r="P13" s="9"/>
      <c r="Q13" s="12"/>
      <c r="R13" s="12" t="s">
        <v>98</v>
      </c>
      <c r="S13" s="13">
        <v>44880</v>
      </c>
      <c r="T13" s="14" t="s">
        <v>37</v>
      </c>
      <c r="U13" s="12" t="s">
        <v>42</v>
      </c>
    </row>
    <row r="14" ht="106" customHeight="1" spans="1:21">
      <c r="A14" s="3">
        <f t="shared" si="0"/>
        <v>13</v>
      </c>
      <c r="B14" s="3" t="s">
        <v>88</v>
      </c>
      <c r="C14" s="3" t="s">
        <v>139</v>
      </c>
      <c r="D14" s="3" t="s">
        <v>140</v>
      </c>
      <c r="E14" s="4" t="s">
        <v>91</v>
      </c>
      <c r="F14" s="4" t="s">
        <v>141</v>
      </c>
      <c r="G14" s="4" t="s">
        <v>142</v>
      </c>
      <c r="H14" s="4"/>
      <c r="I14" s="3" t="s">
        <v>109</v>
      </c>
      <c r="J14" s="3" t="s">
        <v>95</v>
      </c>
      <c r="K14" s="3" t="s">
        <v>44</v>
      </c>
      <c r="L14" s="3" t="s">
        <v>96</v>
      </c>
      <c r="M14" s="8" t="s">
        <v>97</v>
      </c>
      <c r="N14" s="3"/>
      <c r="O14" s="3"/>
      <c r="P14" s="9"/>
      <c r="Q14" s="12"/>
      <c r="R14" s="12" t="s">
        <v>98</v>
      </c>
      <c r="S14" s="13">
        <v>44880</v>
      </c>
      <c r="T14" s="14" t="s">
        <v>37</v>
      </c>
      <c r="U14" s="12" t="s">
        <v>42</v>
      </c>
    </row>
    <row r="15" ht="106" customHeight="1" spans="1:21">
      <c r="A15" s="3">
        <f t="shared" si="0"/>
        <v>14</v>
      </c>
      <c r="B15" s="3" t="s">
        <v>88</v>
      </c>
      <c r="C15" s="3" t="s">
        <v>139</v>
      </c>
      <c r="D15" s="3" t="s">
        <v>143</v>
      </c>
      <c r="E15" s="4" t="s">
        <v>91</v>
      </c>
      <c r="F15" s="4" t="s">
        <v>144</v>
      </c>
      <c r="G15" s="4" t="s">
        <v>145</v>
      </c>
      <c r="H15" s="4"/>
      <c r="I15" s="3" t="s">
        <v>109</v>
      </c>
      <c r="J15" s="3" t="s">
        <v>95</v>
      </c>
      <c r="K15" s="3" t="s">
        <v>44</v>
      </c>
      <c r="L15" s="3" t="s">
        <v>96</v>
      </c>
      <c r="M15" s="8" t="s">
        <v>97</v>
      </c>
      <c r="N15" s="3"/>
      <c r="O15" s="3"/>
      <c r="P15" s="9"/>
      <c r="Q15" s="12"/>
      <c r="R15" s="12" t="s">
        <v>98</v>
      </c>
      <c r="S15" s="13">
        <v>44880</v>
      </c>
      <c r="T15" s="14" t="s">
        <v>37</v>
      </c>
      <c r="U15" s="12" t="s">
        <v>42</v>
      </c>
    </row>
    <row r="16" ht="106" customHeight="1" spans="1:21">
      <c r="A16" s="3">
        <f>ROW()-1</f>
        <v>15</v>
      </c>
      <c r="B16" s="3" t="s">
        <v>88</v>
      </c>
      <c r="C16" s="3" t="s">
        <v>146</v>
      </c>
      <c r="D16" s="5" t="s">
        <v>147</v>
      </c>
      <c r="E16" s="4" t="s">
        <v>91</v>
      </c>
      <c r="F16" s="4" t="s">
        <v>148</v>
      </c>
      <c r="G16" s="4" t="s">
        <v>149</v>
      </c>
      <c r="H16" s="4"/>
      <c r="I16" s="3" t="s">
        <v>109</v>
      </c>
      <c r="J16" s="3" t="s">
        <v>95</v>
      </c>
      <c r="K16" s="3" t="s">
        <v>44</v>
      </c>
      <c r="L16" s="3" t="s">
        <v>96</v>
      </c>
      <c r="M16" s="10" t="s">
        <v>150</v>
      </c>
      <c r="N16" s="3" t="s">
        <v>151</v>
      </c>
      <c r="O16" s="3"/>
      <c r="P16" s="9"/>
      <c r="Q16" s="12"/>
      <c r="R16" s="12" t="s">
        <v>98</v>
      </c>
      <c r="S16" s="13">
        <v>44880</v>
      </c>
      <c r="T16" s="14" t="s">
        <v>37</v>
      </c>
      <c r="U16" s="12" t="s">
        <v>42</v>
      </c>
    </row>
    <row r="17" ht="106" customHeight="1" spans="1:21">
      <c r="A17" s="3">
        <f>ROW()-1</f>
        <v>16</v>
      </c>
      <c r="B17" s="3" t="s">
        <v>88</v>
      </c>
      <c r="C17" s="3" t="s">
        <v>152</v>
      </c>
      <c r="D17" s="3" t="s">
        <v>153</v>
      </c>
      <c r="E17" s="4" t="s">
        <v>91</v>
      </c>
      <c r="F17" s="4" t="s">
        <v>154</v>
      </c>
      <c r="G17" s="4" t="s">
        <v>155</v>
      </c>
      <c r="H17" s="4"/>
      <c r="I17" s="3" t="s">
        <v>109</v>
      </c>
      <c r="J17" s="3" t="s">
        <v>95</v>
      </c>
      <c r="K17" s="3" t="s">
        <v>44</v>
      </c>
      <c r="L17" s="3" t="s">
        <v>96</v>
      </c>
      <c r="M17" s="8" t="s">
        <v>97</v>
      </c>
      <c r="N17" s="3"/>
      <c r="O17" s="3"/>
      <c r="P17" s="9"/>
      <c r="Q17" s="12"/>
      <c r="R17" s="12" t="s">
        <v>98</v>
      </c>
      <c r="S17" s="13">
        <v>44880</v>
      </c>
      <c r="T17" s="14" t="s">
        <v>37</v>
      </c>
      <c r="U17" s="12" t="s">
        <v>42</v>
      </c>
    </row>
    <row r="18" ht="106" customHeight="1" spans="1:21">
      <c r="A18" s="3">
        <f>ROW()-1</f>
        <v>17</v>
      </c>
      <c r="B18" s="3" t="s">
        <v>88</v>
      </c>
      <c r="C18" s="3" t="s">
        <v>156</v>
      </c>
      <c r="D18" s="3" t="s">
        <v>157</v>
      </c>
      <c r="E18" s="4" t="s">
        <v>136</v>
      </c>
      <c r="F18" s="4" t="s">
        <v>158</v>
      </c>
      <c r="G18" s="4" t="s">
        <v>159</v>
      </c>
      <c r="H18" s="4"/>
      <c r="I18" s="3" t="s">
        <v>109</v>
      </c>
      <c r="J18" s="3" t="s">
        <v>95</v>
      </c>
      <c r="K18" s="3" t="s">
        <v>44</v>
      </c>
      <c r="L18" s="3" t="s">
        <v>96</v>
      </c>
      <c r="M18" s="8" t="s">
        <v>97</v>
      </c>
      <c r="N18" s="3"/>
      <c r="O18" s="3"/>
      <c r="P18" s="9"/>
      <c r="Q18" s="12"/>
      <c r="R18" s="12" t="s">
        <v>98</v>
      </c>
      <c r="S18" s="13">
        <v>44880</v>
      </c>
      <c r="T18" s="14" t="s">
        <v>37</v>
      </c>
      <c r="U18" s="12" t="s">
        <v>42</v>
      </c>
    </row>
    <row r="19" ht="106" customHeight="1" spans="1:21">
      <c r="A19" s="3">
        <f>ROW()-1</f>
        <v>18</v>
      </c>
      <c r="B19" s="3" t="s">
        <v>88</v>
      </c>
      <c r="C19" s="3" t="s">
        <v>156</v>
      </c>
      <c r="D19" s="5" t="s">
        <v>160</v>
      </c>
      <c r="E19" s="4" t="s">
        <v>136</v>
      </c>
      <c r="F19" s="4" t="s">
        <v>161</v>
      </c>
      <c r="G19" s="4" t="s">
        <v>162</v>
      </c>
      <c r="H19" s="4"/>
      <c r="I19" s="3" t="s">
        <v>109</v>
      </c>
      <c r="J19" s="3" t="s">
        <v>95</v>
      </c>
      <c r="K19" s="3" t="s">
        <v>44</v>
      </c>
      <c r="L19" s="3" t="s">
        <v>96</v>
      </c>
      <c r="M19" s="8" t="s">
        <v>97</v>
      </c>
      <c r="N19" s="3"/>
      <c r="O19" s="3"/>
      <c r="P19" s="9"/>
      <c r="Q19" s="12"/>
      <c r="R19" s="12" t="s">
        <v>98</v>
      </c>
      <c r="S19" s="13">
        <v>44880</v>
      </c>
      <c r="T19" s="14" t="s">
        <v>37</v>
      </c>
      <c r="U19" s="12" t="s">
        <v>42</v>
      </c>
    </row>
    <row r="20" ht="36" customHeight="1" spans="1:21">
      <c r="A20" s="3">
        <f>ROW()-1</f>
        <v>19</v>
      </c>
      <c r="B20" s="3" t="s">
        <v>88</v>
      </c>
      <c r="C20" s="3"/>
      <c r="D20" s="3" t="s">
        <v>163</v>
      </c>
      <c r="E20" s="4" t="s">
        <v>136</v>
      </c>
      <c r="F20" s="4" t="s">
        <v>164</v>
      </c>
      <c r="G20" s="4" t="s">
        <v>165</v>
      </c>
      <c r="H20" s="4"/>
      <c r="I20" s="3" t="s">
        <v>94</v>
      </c>
      <c r="J20" s="3" t="s">
        <v>95</v>
      </c>
      <c r="K20" s="3" t="s">
        <v>44</v>
      </c>
      <c r="L20" s="3" t="s">
        <v>96</v>
      </c>
      <c r="M20" s="8" t="s">
        <v>97</v>
      </c>
      <c r="N20" s="3"/>
      <c r="O20" s="3"/>
      <c r="P20" s="9"/>
      <c r="Q20" s="12"/>
      <c r="R20" s="12" t="s">
        <v>98</v>
      </c>
      <c r="S20" s="13">
        <v>44880</v>
      </c>
      <c r="T20" s="14" t="s">
        <v>37</v>
      </c>
      <c r="U20" s="12" t="s">
        <v>42</v>
      </c>
    </row>
    <row r="21" ht="36" customHeight="1" spans="1:21">
      <c r="A21" s="3">
        <f>ROW()-1</f>
        <v>20</v>
      </c>
      <c r="B21" s="3" t="s">
        <v>88</v>
      </c>
      <c r="C21" s="3"/>
      <c r="D21" s="3" t="s">
        <v>163</v>
      </c>
      <c r="E21" s="4" t="s">
        <v>136</v>
      </c>
      <c r="F21" s="4" t="s">
        <v>166</v>
      </c>
      <c r="G21" s="4" t="s">
        <v>167</v>
      </c>
      <c r="H21" s="4"/>
      <c r="I21" s="3" t="s">
        <v>94</v>
      </c>
      <c r="J21" s="3" t="s">
        <v>95</v>
      </c>
      <c r="K21" s="3" t="s">
        <v>44</v>
      </c>
      <c r="L21" s="3" t="s">
        <v>96</v>
      </c>
      <c r="M21" s="8" t="s">
        <v>97</v>
      </c>
      <c r="N21" s="3"/>
      <c r="O21" s="3"/>
      <c r="P21" s="9"/>
      <c r="Q21" s="12"/>
      <c r="R21" s="12" t="s">
        <v>98</v>
      </c>
      <c r="S21" s="13">
        <v>44880</v>
      </c>
      <c r="T21" s="14" t="s">
        <v>37</v>
      </c>
      <c r="U21" s="12" t="s">
        <v>42</v>
      </c>
    </row>
    <row r="22" ht="36" customHeight="1" spans="1:21">
      <c r="A22" s="3">
        <f>ROW()-1</f>
        <v>21</v>
      </c>
      <c r="B22" s="3" t="s">
        <v>88</v>
      </c>
      <c r="C22" s="3"/>
      <c r="D22" s="3" t="s">
        <v>163</v>
      </c>
      <c r="E22" s="4" t="s">
        <v>136</v>
      </c>
      <c r="F22" s="4" t="s">
        <v>166</v>
      </c>
      <c r="G22" s="4" t="s">
        <v>168</v>
      </c>
      <c r="H22" s="4"/>
      <c r="I22" s="3" t="s">
        <v>94</v>
      </c>
      <c r="J22" s="3" t="s">
        <v>95</v>
      </c>
      <c r="K22" s="3" t="s">
        <v>44</v>
      </c>
      <c r="L22" s="3" t="s">
        <v>96</v>
      </c>
      <c r="M22" s="8" t="s">
        <v>97</v>
      </c>
      <c r="N22" s="3"/>
      <c r="O22" s="3"/>
      <c r="P22" s="9"/>
      <c r="Q22" s="12"/>
      <c r="R22" s="12" t="s">
        <v>98</v>
      </c>
      <c r="S22" s="13">
        <v>44880</v>
      </c>
      <c r="T22" s="14" t="s">
        <v>37</v>
      </c>
      <c r="U22" s="12" t="s">
        <v>42</v>
      </c>
    </row>
    <row r="23" ht="48" customHeight="1" spans="1:21">
      <c r="A23" s="3">
        <f>ROW()-1</f>
        <v>22</v>
      </c>
      <c r="B23" s="3" t="s">
        <v>88</v>
      </c>
      <c r="C23" s="3" t="s">
        <v>169</v>
      </c>
      <c r="D23" s="3" t="s">
        <v>170</v>
      </c>
      <c r="E23" s="4" t="s">
        <v>171</v>
      </c>
      <c r="F23" s="4" t="s">
        <v>164</v>
      </c>
      <c r="G23" s="4" t="s">
        <v>172</v>
      </c>
      <c r="H23" s="4"/>
      <c r="I23" s="3" t="s">
        <v>109</v>
      </c>
      <c r="J23" s="3" t="s">
        <v>95</v>
      </c>
      <c r="K23" s="3" t="s">
        <v>44</v>
      </c>
      <c r="L23" s="3" t="s">
        <v>96</v>
      </c>
      <c r="M23" s="8" t="s">
        <v>97</v>
      </c>
      <c r="N23" s="3"/>
      <c r="O23" s="3"/>
      <c r="P23" s="9"/>
      <c r="Q23" s="12"/>
      <c r="R23" s="12" t="s">
        <v>98</v>
      </c>
      <c r="S23" s="13">
        <v>44880</v>
      </c>
      <c r="T23" s="14" t="s">
        <v>37</v>
      </c>
      <c r="U23" s="12" t="s">
        <v>42</v>
      </c>
    </row>
    <row r="24" ht="36" customHeight="1" spans="1:21">
      <c r="A24" s="3">
        <f>ROW()-1</f>
        <v>23</v>
      </c>
      <c r="B24" s="3" t="s">
        <v>88</v>
      </c>
      <c r="C24" s="3" t="s">
        <v>173</v>
      </c>
      <c r="D24" s="3" t="s">
        <v>174</v>
      </c>
      <c r="E24" s="4" t="s">
        <v>91</v>
      </c>
      <c r="F24" s="4" t="s">
        <v>175</v>
      </c>
      <c r="G24" s="4" t="s">
        <v>176</v>
      </c>
      <c r="H24" s="4"/>
      <c r="I24" s="3" t="s">
        <v>109</v>
      </c>
      <c r="J24" s="3" t="s">
        <v>95</v>
      </c>
      <c r="K24" s="3" t="s">
        <v>44</v>
      </c>
      <c r="L24" s="3" t="s">
        <v>96</v>
      </c>
      <c r="M24" s="8" t="s">
        <v>97</v>
      </c>
      <c r="N24" s="3"/>
      <c r="O24" s="3"/>
      <c r="P24" s="9"/>
      <c r="Q24" s="12"/>
      <c r="R24" s="12" t="s">
        <v>98</v>
      </c>
      <c r="S24" s="13">
        <v>44880</v>
      </c>
      <c r="T24" s="14" t="s">
        <v>37</v>
      </c>
      <c r="U24" s="12" t="s">
        <v>42</v>
      </c>
    </row>
    <row r="25" ht="36" customHeight="1" spans="1:21">
      <c r="A25" s="3">
        <f>ROW()-1</f>
        <v>24</v>
      </c>
      <c r="B25" s="3" t="s">
        <v>88</v>
      </c>
      <c r="C25" s="3" t="s">
        <v>173</v>
      </c>
      <c r="D25" s="3" t="s">
        <v>177</v>
      </c>
      <c r="E25" s="4" t="s">
        <v>91</v>
      </c>
      <c r="F25" s="4" t="s">
        <v>175</v>
      </c>
      <c r="G25" s="4" t="s">
        <v>178</v>
      </c>
      <c r="H25" s="4"/>
      <c r="I25" s="3" t="s">
        <v>109</v>
      </c>
      <c r="J25" s="3" t="s">
        <v>95</v>
      </c>
      <c r="K25" s="3" t="s">
        <v>44</v>
      </c>
      <c r="L25" s="3" t="s">
        <v>96</v>
      </c>
      <c r="M25" s="8" t="s">
        <v>97</v>
      </c>
      <c r="N25" s="3"/>
      <c r="O25" s="3"/>
      <c r="P25" s="9"/>
      <c r="Q25" s="12"/>
      <c r="R25" s="12" t="s">
        <v>98</v>
      </c>
      <c r="S25" s="13">
        <v>44880</v>
      </c>
      <c r="T25" s="14" t="s">
        <v>37</v>
      </c>
      <c r="U25" s="12" t="s">
        <v>42</v>
      </c>
    </row>
    <row r="26" ht="106" customHeight="1" spans="1:21">
      <c r="A26" s="3">
        <f>ROW()-1</f>
        <v>25</v>
      </c>
      <c r="B26" s="3" t="s">
        <v>88</v>
      </c>
      <c r="C26" s="3" t="s">
        <v>173</v>
      </c>
      <c r="D26" s="3" t="s">
        <v>179</v>
      </c>
      <c r="E26" s="4" t="s">
        <v>91</v>
      </c>
      <c r="F26" s="4" t="s">
        <v>175</v>
      </c>
      <c r="G26" s="4" t="s">
        <v>180</v>
      </c>
      <c r="H26" s="4"/>
      <c r="I26" s="3" t="s">
        <v>109</v>
      </c>
      <c r="J26" s="3" t="s">
        <v>95</v>
      </c>
      <c r="K26" s="3" t="s">
        <v>44</v>
      </c>
      <c r="L26" s="3" t="s">
        <v>96</v>
      </c>
      <c r="M26" s="8" t="s">
        <v>97</v>
      </c>
      <c r="N26" s="3"/>
      <c r="O26" s="3"/>
      <c r="P26" s="9"/>
      <c r="Q26" s="12"/>
      <c r="R26" s="12" t="s">
        <v>98</v>
      </c>
      <c r="S26" s="13">
        <v>44880</v>
      </c>
      <c r="T26" s="14" t="s">
        <v>37</v>
      </c>
      <c r="U26" s="12" t="s">
        <v>42</v>
      </c>
    </row>
    <row r="27" ht="106" customHeight="1" spans="1:21">
      <c r="A27" s="3"/>
      <c r="B27" s="3"/>
      <c r="C27" s="3" t="s">
        <v>173</v>
      </c>
      <c r="D27" s="3" t="s">
        <v>181</v>
      </c>
      <c r="E27" s="4" t="s">
        <v>91</v>
      </c>
      <c r="F27" s="4" t="s">
        <v>175</v>
      </c>
      <c r="G27" s="4" t="s">
        <v>182</v>
      </c>
      <c r="H27" s="4"/>
      <c r="I27" s="3" t="s">
        <v>109</v>
      </c>
      <c r="J27" s="3" t="s">
        <v>95</v>
      </c>
      <c r="K27" s="3" t="s">
        <v>44</v>
      </c>
      <c r="L27" s="3" t="s">
        <v>96</v>
      </c>
      <c r="M27" s="8" t="s">
        <v>97</v>
      </c>
      <c r="N27" s="3"/>
      <c r="O27" s="3"/>
      <c r="P27" s="9"/>
      <c r="Q27" s="12"/>
      <c r="R27" s="12" t="s">
        <v>98</v>
      </c>
      <c r="S27" s="13">
        <v>44880</v>
      </c>
      <c r="T27" s="14" t="s">
        <v>37</v>
      </c>
      <c r="U27" s="12" t="s">
        <v>42</v>
      </c>
    </row>
    <row r="28" ht="106" customHeight="1" spans="1:21">
      <c r="A28" s="3">
        <f t="shared" ref="A28:A47" si="1">ROW()-1</f>
        <v>27</v>
      </c>
      <c r="B28" s="3" t="s">
        <v>88</v>
      </c>
      <c r="C28" s="3" t="s">
        <v>169</v>
      </c>
      <c r="D28" s="3" t="s">
        <v>183</v>
      </c>
      <c r="E28" s="4" t="s">
        <v>184</v>
      </c>
      <c r="F28" s="4" t="s">
        <v>185</v>
      </c>
      <c r="G28" s="4" t="s">
        <v>186</v>
      </c>
      <c r="H28" s="4"/>
      <c r="I28" s="3" t="s">
        <v>109</v>
      </c>
      <c r="J28" s="3" t="s">
        <v>95</v>
      </c>
      <c r="K28" s="3" t="s">
        <v>44</v>
      </c>
      <c r="L28" s="3" t="s">
        <v>96</v>
      </c>
      <c r="M28" s="8" t="s">
        <v>97</v>
      </c>
      <c r="N28" s="3"/>
      <c r="O28" s="3"/>
      <c r="P28" s="9"/>
      <c r="Q28" s="12"/>
      <c r="R28" s="12" t="s">
        <v>98</v>
      </c>
      <c r="S28" s="13">
        <v>44880</v>
      </c>
      <c r="T28" s="14" t="s">
        <v>37</v>
      </c>
      <c r="U28" s="12" t="s">
        <v>42</v>
      </c>
    </row>
    <row r="29" ht="48" customHeight="1" spans="1:21">
      <c r="A29" s="3">
        <f t="shared" si="1"/>
        <v>28</v>
      </c>
      <c r="B29" s="3" t="s">
        <v>88</v>
      </c>
      <c r="C29" s="3" t="s">
        <v>169</v>
      </c>
      <c r="D29" s="3" t="s">
        <v>187</v>
      </c>
      <c r="E29" s="4" t="s">
        <v>171</v>
      </c>
      <c r="F29" s="4" t="s">
        <v>188</v>
      </c>
      <c r="G29" s="4" t="s">
        <v>189</v>
      </c>
      <c r="H29" s="4"/>
      <c r="I29" s="3" t="s">
        <v>109</v>
      </c>
      <c r="J29" s="3" t="s">
        <v>95</v>
      </c>
      <c r="K29" s="3" t="s">
        <v>44</v>
      </c>
      <c r="L29" s="3" t="s">
        <v>96</v>
      </c>
      <c r="M29" s="8" t="s">
        <v>97</v>
      </c>
      <c r="N29" s="3"/>
      <c r="O29" s="3"/>
      <c r="P29" s="9"/>
      <c r="Q29" s="12"/>
      <c r="R29" s="12" t="s">
        <v>98</v>
      </c>
      <c r="S29" s="13">
        <v>44880</v>
      </c>
      <c r="T29" s="14" t="s">
        <v>37</v>
      </c>
      <c r="U29" s="12" t="s">
        <v>42</v>
      </c>
    </row>
    <row r="30" ht="48" customHeight="1" spans="1:21">
      <c r="A30" s="3">
        <f t="shared" si="1"/>
        <v>29</v>
      </c>
      <c r="B30" s="3" t="s">
        <v>88</v>
      </c>
      <c r="C30" s="3" t="s">
        <v>169</v>
      </c>
      <c r="D30" s="3" t="s">
        <v>187</v>
      </c>
      <c r="E30" s="4" t="s">
        <v>171</v>
      </c>
      <c r="F30" s="4" t="s">
        <v>190</v>
      </c>
      <c r="G30" s="4" t="s">
        <v>191</v>
      </c>
      <c r="H30" s="4"/>
      <c r="I30" s="3" t="s">
        <v>109</v>
      </c>
      <c r="J30" s="3" t="s">
        <v>95</v>
      </c>
      <c r="K30" s="3" t="s">
        <v>44</v>
      </c>
      <c r="L30" s="3" t="s">
        <v>96</v>
      </c>
      <c r="M30" s="8" t="s">
        <v>97</v>
      </c>
      <c r="N30" s="3"/>
      <c r="O30" s="3"/>
      <c r="P30" s="9"/>
      <c r="Q30" s="12"/>
      <c r="R30" s="12" t="s">
        <v>98</v>
      </c>
      <c r="S30" s="13">
        <v>44880</v>
      </c>
      <c r="T30" s="14" t="s">
        <v>37</v>
      </c>
      <c r="U30" s="12" t="s">
        <v>42</v>
      </c>
    </row>
    <row r="31" ht="76" customHeight="1" spans="1:21">
      <c r="A31" s="3">
        <f t="shared" si="1"/>
        <v>30</v>
      </c>
      <c r="B31" s="3" t="s">
        <v>88</v>
      </c>
      <c r="C31" s="3" t="s">
        <v>169</v>
      </c>
      <c r="D31" s="3" t="s">
        <v>192</v>
      </c>
      <c r="E31" s="4" t="s">
        <v>184</v>
      </c>
      <c r="F31" s="4" t="s">
        <v>185</v>
      </c>
      <c r="G31" s="4" t="s">
        <v>193</v>
      </c>
      <c r="H31" s="4"/>
      <c r="I31" s="3" t="s">
        <v>109</v>
      </c>
      <c r="J31" s="3" t="s">
        <v>95</v>
      </c>
      <c r="K31" s="3" t="s">
        <v>44</v>
      </c>
      <c r="L31" s="3" t="s">
        <v>96</v>
      </c>
      <c r="M31" s="8" t="s">
        <v>97</v>
      </c>
      <c r="N31" s="3"/>
      <c r="O31" s="3"/>
      <c r="P31" s="9"/>
      <c r="Q31" s="12"/>
      <c r="R31" s="12" t="s">
        <v>98</v>
      </c>
      <c r="S31" s="13">
        <v>44880</v>
      </c>
      <c r="T31" s="14" t="s">
        <v>37</v>
      </c>
      <c r="U31" s="12" t="s">
        <v>42</v>
      </c>
    </row>
    <row r="32" ht="48" customHeight="1" spans="1:21">
      <c r="A32" s="3">
        <f t="shared" si="1"/>
        <v>31</v>
      </c>
      <c r="B32" s="3" t="s">
        <v>88</v>
      </c>
      <c r="C32" s="3" t="s">
        <v>169</v>
      </c>
      <c r="D32" s="3" t="s">
        <v>194</v>
      </c>
      <c r="E32" s="4" t="s">
        <v>171</v>
      </c>
      <c r="F32" s="4" t="s">
        <v>195</v>
      </c>
      <c r="G32" s="4" t="s">
        <v>189</v>
      </c>
      <c r="H32" s="4"/>
      <c r="I32" s="3" t="s">
        <v>109</v>
      </c>
      <c r="J32" s="3" t="s">
        <v>95</v>
      </c>
      <c r="K32" s="3" t="s">
        <v>44</v>
      </c>
      <c r="L32" s="3" t="s">
        <v>96</v>
      </c>
      <c r="M32" s="8" t="s">
        <v>97</v>
      </c>
      <c r="N32" s="3"/>
      <c r="O32" s="3"/>
      <c r="P32" s="9"/>
      <c r="Q32" s="12"/>
      <c r="R32" s="12" t="s">
        <v>98</v>
      </c>
      <c r="S32" s="13">
        <v>44880</v>
      </c>
      <c r="T32" s="14" t="s">
        <v>37</v>
      </c>
      <c r="U32" s="12" t="s">
        <v>42</v>
      </c>
    </row>
    <row r="33" ht="48" customHeight="1" spans="1:21">
      <c r="A33" s="3">
        <f t="shared" si="1"/>
        <v>32</v>
      </c>
      <c r="B33" s="3" t="s">
        <v>88</v>
      </c>
      <c r="C33" s="3" t="s">
        <v>169</v>
      </c>
      <c r="D33" s="3" t="s">
        <v>194</v>
      </c>
      <c r="E33" s="4" t="s">
        <v>171</v>
      </c>
      <c r="F33" s="4" t="s">
        <v>190</v>
      </c>
      <c r="G33" s="4" t="s">
        <v>191</v>
      </c>
      <c r="H33" s="4"/>
      <c r="I33" s="3" t="s">
        <v>109</v>
      </c>
      <c r="J33" s="3" t="s">
        <v>95</v>
      </c>
      <c r="K33" s="3" t="s">
        <v>44</v>
      </c>
      <c r="L33" s="3" t="s">
        <v>96</v>
      </c>
      <c r="M33" s="8" t="s">
        <v>97</v>
      </c>
      <c r="N33" s="3"/>
      <c r="O33" s="3"/>
      <c r="P33" s="9"/>
      <c r="Q33" s="12"/>
      <c r="R33" s="12" t="s">
        <v>98</v>
      </c>
      <c r="S33" s="13">
        <v>44880</v>
      </c>
      <c r="T33" s="14" t="s">
        <v>37</v>
      </c>
      <c r="U33" s="12" t="s">
        <v>42</v>
      </c>
    </row>
    <row r="34" ht="62" customHeight="1" spans="1:21">
      <c r="A34" s="3">
        <f t="shared" si="1"/>
        <v>33</v>
      </c>
      <c r="B34" s="3" t="s">
        <v>88</v>
      </c>
      <c r="C34" s="3" t="s">
        <v>169</v>
      </c>
      <c r="D34" s="3" t="s">
        <v>196</v>
      </c>
      <c r="E34" s="4" t="s">
        <v>197</v>
      </c>
      <c r="F34" s="4" t="s">
        <v>195</v>
      </c>
      <c r="G34" s="4" t="s">
        <v>189</v>
      </c>
      <c r="H34" s="4"/>
      <c r="I34" s="3" t="s">
        <v>109</v>
      </c>
      <c r="J34" s="3" t="s">
        <v>95</v>
      </c>
      <c r="K34" s="3" t="s">
        <v>44</v>
      </c>
      <c r="L34" s="3" t="s">
        <v>96</v>
      </c>
      <c r="M34" s="8" t="s">
        <v>97</v>
      </c>
      <c r="N34" s="3"/>
      <c r="O34" s="3"/>
      <c r="P34" s="9"/>
      <c r="Q34" s="12"/>
      <c r="R34" s="12" t="s">
        <v>98</v>
      </c>
      <c r="S34" s="13">
        <v>44880</v>
      </c>
      <c r="T34" s="14" t="s">
        <v>37</v>
      </c>
      <c r="U34" s="12" t="s">
        <v>42</v>
      </c>
    </row>
    <row r="35" ht="48" customHeight="1" spans="1:21">
      <c r="A35" s="3">
        <f t="shared" si="1"/>
        <v>34</v>
      </c>
      <c r="B35" s="3" t="s">
        <v>88</v>
      </c>
      <c r="C35" s="3" t="s">
        <v>169</v>
      </c>
      <c r="D35" s="3" t="s">
        <v>196</v>
      </c>
      <c r="E35" s="4" t="s">
        <v>197</v>
      </c>
      <c r="F35" s="4" t="s">
        <v>190</v>
      </c>
      <c r="G35" s="4" t="s">
        <v>191</v>
      </c>
      <c r="H35" s="4"/>
      <c r="I35" s="3" t="s">
        <v>109</v>
      </c>
      <c r="J35" s="3" t="s">
        <v>95</v>
      </c>
      <c r="K35" s="3" t="s">
        <v>44</v>
      </c>
      <c r="L35" s="3" t="s">
        <v>96</v>
      </c>
      <c r="M35" s="8" t="s">
        <v>97</v>
      </c>
      <c r="N35" s="3"/>
      <c r="O35" s="3"/>
      <c r="P35" s="9"/>
      <c r="Q35" s="12"/>
      <c r="R35" s="12" t="s">
        <v>98</v>
      </c>
      <c r="S35" s="13">
        <v>44880</v>
      </c>
      <c r="T35" s="14" t="s">
        <v>37</v>
      </c>
      <c r="U35" s="12" t="s">
        <v>42</v>
      </c>
    </row>
    <row r="36" ht="88" customHeight="1" spans="1:21">
      <c r="A36" s="3">
        <f t="shared" si="1"/>
        <v>35</v>
      </c>
      <c r="B36" s="3" t="s">
        <v>88</v>
      </c>
      <c r="C36" s="3" t="s">
        <v>169</v>
      </c>
      <c r="D36" s="3" t="s">
        <v>196</v>
      </c>
      <c r="E36" s="4" t="s">
        <v>197</v>
      </c>
      <c r="F36" s="4" t="s">
        <v>185</v>
      </c>
      <c r="G36" s="4" t="s">
        <v>193</v>
      </c>
      <c r="H36" s="4"/>
      <c r="I36" s="3" t="s">
        <v>109</v>
      </c>
      <c r="J36" s="3" t="s">
        <v>95</v>
      </c>
      <c r="K36" s="3" t="s">
        <v>44</v>
      </c>
      <c r="L36" s="3" t="s">
        <v>96</v>
      </c>
      <c r="M36" s="8" t="s">
        <v>97</v>
      </c>
      <c r="N36" s="3"/>
      <c r="O36" s="3"/>
      <c r="P36" s="9"/>
      <c r="Q36" s="12"/>
      <c r="R36" s="12" t="s">
        <v>98</v>
      </c>
      <c r="S36" s="13">
        <v>44880</v>
      </c>
      <c r="T36" s="14" t="s">
        <v>37</v>
      </c>
      <c r="U36" s="12" t="s">
        <v>42</v>
      </c>
    </row>
    <row r="37" ht="67" customHeight="1" spans="1:21">
      <c r="A37" s="3">
        <f t="shared" si="1"/>
        <v>36</v>
      </c>
      <c r="B37" s="3" t="s">
        <v>88</v>
      </c>
      <c r="C37" s="3" t="s">
        <v>169</v>
      </c>
      <c r="D37" s="3" t="s">
        <v>198</v>
      </c>
      <c r="E37" s="4" t="s">
        <v>171</v>
      </c>
      <c r="F37" s="4" t="s">
        <v>199</v>
      </c>
      <c r="G37" s="4" t="s">
        <v>200</v>
      </c>
      <c r="H37" s="4"/>
      <c r="I37" s="3" t="s">
        <v>94</v>
      </c>
      <c r="J37" s="3" t="s">
        <v>95</v>
      </c>
      <c r="K37" s="3" t="s">
        <v>44</v>
      </c>
      <c r="L37" s="3" t="s">
        <v>96</v>
      </c>
      <c r="M37" s="8" t="s">
        <v>97</v>
      </c>
      <c r="N37" s="3"/>
      <c r="O37" s="3"/>
      <c r="P37" s="9"/>
      <c r="Q37" s="12"/>
      <c r="R37" s="12" t="s">
        <v>98</v>
      </c>
      <c r="S37" s="13">
        <v>44880</v>
      </c>
      <c r="T37" s="14" t="s">
        <v>37</v>
      </c>
      <c r="U37" s="12" t="s">
        <v>42</v>
      </c>
    </row>
    <row r="38" ht="110" customHeight="1" spans="1:21">
      <c r="A38" s="3">
        <f t="shared" si="1"/>
        <v>37</v>
      </c>
      <c r="B38" s="3" t="s">
        <v>88</v>
      </c>
      <c r="C38" s="3" t="s">
        <v>201</v>
      </c>
      <c r="D38" s="3" t="s">
        <v>198</v>
      </c>
      <c r="E38" s="4" t="s">
        <v>171</v>
      </c>
      <c r="F38" s="4" t="s">
        <v>202</v>
      </c>
      <c r="G38" s="4" t="s">
        <v>203</v>
      </c>
      <c r="H38" s="4"/>
      <c r="I38" s="3" t="s">
        <v>94</v>
      </c>
      <c r="J38" s="3" t="s">
        <v>95</v>
      </c>
      <c r="K38" s="3" t="s">
        <v>44</v>
      </c>
      <c r="L38" s="3" t="s">
        <v>96</v>
      </c>
      <c r="M38" s="8" t="s">
        <v>97</v>
      </c>
      <c r="N38" s="3"/>
      <c r="O38" s="3"/>
      <c r="P38" s="9"/>
      <c r="Q38" s="12"/>
      <c r="R38" s="12" t="s">
        <v>98</v>
      </c>
      <c r="S38" s="13">
        <v>44880</v>
      </c>
      <c r="T38" s="14" t="s">
        <v>37</v>
      </c>
      <c r="U38" s="12" t="s">
        <v>42</v>
      </c>
    </row>
    <row r="39" ht="69" customHeight="1" spans="1:21">
      <c r="A39" s="3">
        <f t="shared" si="1"/>
        <v>38</v>
      </c>
      <c r="B39" s="3" t="s">
        <v>88</v>
      </c>
      <c r="C39" s="3" t="s">
        <v>201</v>
      </c>
      <c r="D39" s="3" t="s">
        <v>198</v>
      </c>
      <c r="E39" s="4" t="s">
        <v>171</v>
      </c>
      <c r="F39" s="4" t="s">
        <v>204</v>
      </c>
      <c r="G39" s="4" t="s">
        <v>205</v>
      </c>
      <c r="H39" s="4"/>
      <c r="I39" s="3" t="s">
        <v>94</v>
      </c>
      <c r="J39" s="3" t="s">
        <v>95</v>
      </c>
      <c r="K39" s="3" t="s">
        <v>44</v>
      </c>
      <c r="L39" s="3" t="s">
        <v>96</v>
      </c>
      <c r="M39" s="8" t="s">
        <v>97</v>
      </c>
      <c r="N39" s="3"/>
      <c r="O39" s="3"/>
      <c r="P39" s="9"/>
      <c r="Q39" s="12"/>
      <c r="R39" s="12" t="s">
        <v>98</v>
      </c>
      <c r="S39" s="13">
        <v>44880</v>
      </c>
      <c r="T39" s="14" t="s">
        <v>37</v>
      </c>
      <c r="U39" s="12" t="s">
        <v>42</v>
      </c>
    </row>
    <row r="40" ht="83" customHeight="1" spans="1:21">
      <c r="A40" s="3">
        <f t="shared" si="1"/>
        <v>39</v>
      </c>
      <c r="B40" s="3" t="s">
        <v>88</v>
      </c>
      <c r="C40" s="3" t="s">
        <v>201</v>
      </c>
      <c r="D40" s="3" t="s">
        <v>198</v>
      </c>
      <c r="E40" s="4" t="s">
        <v>171</v>
      </c>
      <c r="F40" s="4" t="s">
        <v>206</v>
      </c>
      <c r="G40" s="4" t="s">
        <v>207</v>
      </c>
      <c r="H40" s="4"/>
      <c r="I40" s="3" t="s">
        <v>94</v>
      </c>
      <c r="J40" s="3" t="s">
        <v>95</v>
      </c>
      <c r="K40" s="3" t="s">
        <v>44</v>
      </c>
      <c r="L40" s="3" t="s">
        <v>96</v>
      </c>
      <c r="M40" s="8" t="s">
        <v>97</v>
      </c>
      <c r="N40" s="3"/>
      <c r="O40" s="3"/>
      <c r="P40" s="9"/>
      <c r="Q40" s="12"/>
      <c r="R40" s="12" t="s">
        <v>98</v>
      </c>
      <c r="S40" s="13">
        <v>44880</v>
      </c>
      <c r="T40" s="14" t="s">
        <v>37</v>
      </c>
      <c r="U40" s="12" t="s">
        <v>42</v>
      </c>
    </row>
    <row r="41" ht="126" customHeight="1" spans="1:21">
      <c r="A41" s="3">
        <f t="shared" si="1"/>
        <v>40</v>
      </c>
      <c r="B41" s="3" t="s">
        <v>88</v>
      </c>
      <c r="C41" s="3" t="s">
        <v>201</v>
      </c>
      <c r="D41" s="4" t="s">
        <v>208</v>
      </c>
      <c r="E41" s="4" t="s">
        <v>209</v>
      </c>
      <c r="F41" s="4" t="s">
        <v>210</v>
      </c>
      <c r="G41" s="4" t="s">
        <v>211</v>
      </c>
      <c r="H41" s="4"/>
      <c r="I41" s="3" t="s">
        <v>94</v>
      </c>
      <c r="J41" s="3" t="s">
        <v>95</v>
      </c>
      <c r="K41" s="3" t="s">
        <v>44</v>
      </c>
      <c r="L41" s="3" t="s">
        <v>96</v>
      </c>
      <c r="M41" s="8" t="s">
        <v>97</v>
      </c>
      <c r="N41" s="3"/>
      <c r="O41" s="3"/>
      <c r="P41" s="9"/>
      <c r="Q41" s="12"/>
      <c r="R41" s="12" t="s">
        <v>98</v>
      </c>
      <c r="S41" s="13">
        <v>44880</v>
      </c>
      <c r="T41" s="14" t="s">
        <v>37</v>
      </c>
      <c r="U41" s="12" t="s">
        <v>42</v>
      </c>
    </row>
    <row r="42" ht="128" customHeight="1" spans="1:21">
      <c r="A42" s="3">
        <f t="shared" si="1"/>
        <v>41</v>
      </c>
      <c r="B42" s="3" t="s">
        <v>88</v>
      </c>
      <c r="C42" s="3" t="s">
        <v>212</v>
      </c>
      <c r="D42" s="4" t="s">
        <v>213</v>
      </c>
      <c r="E42" s="4" t="s">
        <v>209</v>
      </c>
      <c r="F42" s="4" t="s">
        <v>214</v>
      </c>
      <c r="G42" s="4" t="s">
        <v>215</v>
      </c>
      <c r="H42" s="4"/>
      <c r="I42" s="3" t="s">
        <v>216</v>
      </c>
      <c r="J42" s="3" t="s">
        <v>95</v>
      </c>
      <c r="K42" s="3" t="s">
        <v>44</v>
      </c>
      <c r="L42" s="3" t="s">
        <v>96</v>
      </c>
      <c r="M42" s="8" t="s">
        <v>97</v>
      </c>
      <c r="N42" s="11"/>
      <c r="O42" s="4"/>
      <c r="P42" s="4"/>
      <c r="Q42" s="4" t="s">
        <v>217</v>
      </c>
      <c r="R42" s="12" t="s">
        <v>218</v>
      </c>
      <c r="S42" s="13">
        <v>44889</v>
      </c>
      <c r="T42" s="14" t="s">
        <v>37</v>
      </c>
      <c r="U42" s="12" t="s">
        <v>42</v>
      </c>
    </row>
    <row r="43" ht="76" customHeight="1" spans="1:21">
      <c r="A43" s="3">
        <f t="shared" si="1"/>
        <v>42</v>
      </c>
      <c r="B43" s="3" t="s">
        <v>88</v>
      </c>
      <c r="C43" s="3" t="s">
        <v>212</v>
      </c>
      <c r="D43" s="4" t="s">
        <v>219</v>
      </c>
      <c r="E43" s="4" t="s">
        <v>209</v>
      </c>
      <c r="F43" s="4" t="s">
        <v>220</v>
      </c>
      <c r="G43" s="4" t="s">
        <v>221</v>
      </c>
      <c r="H43" s="4"/>
      <c r="I43" s="3" t="s">
        <v>216</v>
      </c>
      <c r="J43" s="3" t="s">
        <v>95</v>
      </c>
      <c r="K43" s="3" t="s">
        <v>44</v>
      </c>
      <c r="L43" s="3" t="s">
        <v>96</v>
      </c>
      <c r="M43" s="8" t="s">
        <v>97</v>
      </c>
      <c r="N43" s="4"/>
      <c r="O43" s="4"/>
      <c r="P43" s="4"/>
      <c r="Q43" s="4" t="s">
        <v>217</v>
      </c>
      <c r="R43" s="12" t="s">
        <v>218</v>
      </c>
      <c r="S43" s="13">
        <v>44889</v>
      </c>
      <c r="T43" s="14" t="s">
        <v>37</v>
      </c>
      <c r="U43" s="12" t="s">
        <v>42</v>
      </c>
    </row>
    <row r="44" ht="67" customHeight="1" spans="1:21">
      <c r="A44" s="3">
        <f t="shared" si="1"/>
        <v>43</v>
      </c>
      <c r="B44" s="3" t="s">
        <v>88</v>
      </c>
      <c r="C44" s="3" t="s">
        <v>212</v>
      </c>
      <c r="D44" s="4" t="s">
        <v>222</v>
      </c>
      <c r="E44" s="4" t="s">
        <v>209</v>
      </c>
      <c r="F44" s="4" t="s">
        <v>223</v>
      </c>
      <c r="G44" s="4" t="s">
        <v>224</v>
      </c>
      <c r="H44" s="4"/>
      <c r="I44" s="3" t="s">
        <v>216</v>
      </c>
      <c r="J44" s="3" t="s">
        <v>95</v>
      </c>
      <c r="K44" s="3" t="s">
        <v>44</v>
      </c>
      <c r="L44" s="3" t="s">
        <v>96</v>
      </c>
      <c r="M44" s="8" t="s">
        <v>97</v>
      </c>
      <c r="N44" s="4"/>
      <c r="O44" s="4"/>
      <c r="P44" s="4"/>
      <c r="Q44" s="4"/>
      <c r="R44" s="12" t="s">
        <v>218</v>
      </c>
      <c r="S44" s="13">
        <v>44889</v>
      </c>
      <c r="T44" s="14" t="s">
        <v>37</v>
      </c>
      <c r="U44" s="12" t="s">
        <v>42</v>
      </c>
    </row>
    <row r="45" ht="87" customHeight="1" spans="1:21">
      <c r="A45" s="3">
        <f t="shared" si="1"/>
        <v>44</v>
      </c>
      <c r="B45" s="3" t="s">
        <v>88</v>
      </c>
      <c r="C45" s="3" t="s">
        <v>212</v>
      </c>
      <c r="D45" s="4" t="s">
        <v>225</v>
      </c>
      <c r="E45" s="4" t="s">
        <v>226</v>
      </c>
      <c r="F45" s="4" t="s">
        <v>227</v>
      </c>
      <c r="G45" s="4" t="s">
        <v>224</v>
      </c>
      <c r="H45" s="4"/>
      <c r="I45" s="3" t="s">
        <v>216</v>
      </c>
      <c r="J45" s="3" t="s">
        <v>95</v>
      </c>
      <c r="K45" s="3" t="s">
        <v>44</v>
      </c>
      <c r="L45" s="3" t="s">
        <v>96</v>
      </c>
      <c r="M45" s="8" t="s">
        <v>97</v>
      </c>
      <c r="N45" s="4"/>
      <c r="O45" s="4"/>
      <c r="P45" s="4"/>
      <c r="Q45" s="4"/>
      <c r="R45" s="12" t="s">
        <v>218</v>
      </c>
      <c r="S45" s="13">
        <v>44889</v>
      </c>
      <c r="T45" s="14" t="s">
        <v>37</v>
      </c>
      <c r="U45" s="12" t="s">
        <v>42</v>
      </c>
    </row>
    <row r="46" ht="74" customHeight="1" spans="1:21">
      <c r="A46" s="3">
        <f t="shared" si="1"/>
        <v>45</v>
      </c>
      <c r="B46" s="3" t="s">
        <v>88</v>
      </c>
      <c r="C46" s="3" t="s">
        <v>212</v>
      </c>
      <c r="D46" s="4" t="s">
        <v>228</v>
      </c>
      <c r="E46" s="4" t="s">
        <v>209</v>
      </c>
      <c r="F46" s="4" t="s">
        <v>229</v>
      </c>
      <c r="G46" s="4" t="s">
        <v>230</v>
      </c>
      <c r="H46" s="4"/>
      <c r="I46" s="3" t="s">
        <v>216</v>
      </c>
      <c r="J46" s="3" t="s">
        <v>95</v>
      </c>
      <c r="K46" s="3" t="s">
        <v>44</v>
      </c>
      <c r="L46" s="3" t="s">
        <v>96</v>
      </c>
      <c r="M46" s="8" t="s">
        <v>97</v>
      </c>
      <c r="N46" s="4"/>
      <c r="O46" s="3"/>
      <c r="P46" s="4"/>
      <c r="Q46" s="4"/>
      <c r="R46" s="12" t="s">
        <v>218</v>
      </c>
      <c r="S46" s="13">
        <v>44889</v>
      </c>
      <c r="T46" s="14" t="s">
        <v>37</v>
      </c>
      <c r="U46" s="12" t="s">
        <v>42</v>
      </c>
    </row>
    <row r="47" ht="74" customHeight="1" spans="1:21">
      <c r="A47" s="3">
        <f t="shared" si="1"/>
        <v>46</v>
      </c>
      <c r="B47" s="3" t="s">
        <v>88</v>
      </c>
      <c r="C47" s="3" t="s">
        <v>212</v>
      </c>
      <c r="D47" s="4" t="s">
        <v>231</v>
      </c>
      <c r="E47" s="4" t="s">
        <v>232</v>
      </c>
      <c r="F47" s="4" t="s">
        <v>233</v>
      </c>
      <c r="G47" s="4" t="s">
        <v>224</v>
      </c>
      <c r="H47" s="4"/>
      <c r="I47" s="3" t="s">
        <v>216</v>
      </c>
      <c r="J47" s="3" t="s">
        <v>95</v>
      </c>
      <c r="K47" s="3" t="s">
        <v>44</v>
      </c>
      <c r="L47" s="3" t="s">
        <v>96</v>
      </c>
      <c r="M47" s="8" t="s">
        <v>97</v>
      </c>
      <c r="N47" s="4"/>
      <c r="O47" s="4"/>
      <c r="P47" s="4"/>
      <c r="Q47" s="4"/>
      <c r="R47" s="12" t="s">
        <v>218</v>
      </c>
      <c r="S47" s="13">
        <v>44889</v>
      </c>
      <c r="T47" s="14" t="s">
        <v>37</v>
      </c>
      <c r="U47" s="12" t="s">
        <v>42</v>
      </c>
    </row>
    <row r="48" spans="18:18">
      <c r="R48" s="12"/>
    </row>
    <row r="49" spans="18:18">
      <c r="R49" s="12"/>
    </row>
  </sheetData>
  <autoFilter ref="A1:U47">
    <extLst/>
  </autoFilter>
  <conditionalFormatting sqref="L5">
    <cfRule type="cellIs" dxfId="0" priority="408" stopIfTrue="1" operator="equal">
      <formula>"NA"</formula>
    </cfRule>
    <cfRule type="cellIs" dxfId="1" priority="409" stopIfTrue="1" operator="equal">
      <formula>"Block"</formula>
    </cfRule>
    <cfRule type="cellIs" dxfId="2" priority="410" stopIfTrue="1" operator="equal">
      <formula>"Fail"</formula>
    </cfRule>
    <cfRule type="cellIs" dxfId="3" priority="411" stopIfTrue="1" operator="equal">
      <formula>"Pass"</formula>
    </cfRule>
  </conditionalFormatting>
  <conditionalFormatting sqref="G16">
    <cfRule type="cellIs" dxfId="4" priority="47" stopIfTrue="1" operator="equal">
      <formula>"台架/手动测试"</formula>
    </cfRule>
    <cfRule type="cellIs" dxfId="5" priority="46" stopIfTrue="1" operator="equal">
      <formula>"台架/vspy脚本测试"</formula>
    </cfRule>
    <cfRule type="cellIs" dxfId="6" priority="45" stopIfTrue="1" operator="equal">
      <formula>"台架/CANoe脚本测试"</formula>
    </cfRule>
    <cfRule type="cellIs" dxfId="7" priority="44" stopIfTrue="1" operator="equal">
      <formula>"自动化台架测试"</formula>
    </cfRule>
    <cfRule type="cellIs" dxfId="8" priority="43" stopIfTrue="1" operator="equal">
      <formula>"实车静态测试"</formula>
    </cfRule>
    <cfRule type="cellIs" dxfId="9" priority="42" stopIfTrue="1" operator="equal">
      <formula>"实车动态测试"</formula>
    </cfRule>
    <cfRule type="cellIs" dxfId="10" priority="41" stopIfTrue="1" operator="equal">
      <formula>"台架/Kvaser脚本测试"</formula>
    </cfRule>
  </conditionalFormatting>
  <conditionalFormatting sqref="J16">
    <cfRule type="cellIs" dxfId="11" priority="40" stopIfTrue="1" operator="equal">
      <formula>"台架"</formula>
    </cfRule>
    <cfRule type="cellIs" dxfId="12" priority="39" stopIfTrue="1" operator="equal">
      <formula>"实车-静态"</formula>
    </cfRule>
    <cfRule type="cellIs" dxfId="13" priority="38" stopIfTrue="1" operator="equal">
      <formula>"实车-动态"</formula>
    </cfRule>
    <cfRule type="cellIs" dxfId="14" priority="37" stopIfTrue="1" operator="equal">
      <formula>"实车-动态"</formula>
    </cfRule>
  </conditionalFormatting>
  <conditionalFormatting sqref="L16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"Block"</formula>
    </cfRule>
    <cfRule type="cellIs" dxfId="0" priority="33" stopIfTrue="1" operator="equal">
      <formula>"NA"</formula>
    </cfRule>
  </conditionalFormatting>
  <conditionalFormatting sqref="S16">
    <cfRule type="cellIs" dxfId="11" priority="28" stopIfTrue="1" operator="equal">
      <formula>"台架"</formula>
    </cfRule>
    <cfRule type="cellIs" dxfId="12" priority="27" stopIfTrue="1" operator="equal">
      <formula>"实车-静态"</formula>
    </cfRule>
    <cfRule type="cellIs" dxfId="13" priority="26" stopIfTrue="1" operator="equal">
      <formula>"实车-动态"</formula>
    </cfRule>
    <cfRule type="cellIs" dxfId="14" priority="25" stopIfTrue="1" operator="equal">
      <formula>"实车-动态"</formula>
    </cfRule>
  </conditionalFormatting>
  <conditionalFormatting sqref="J20">
    <cfRule type="cellIs" dxfId="14" priority="314" stopIfTrue="1" operator="equal">
      <formula>"实车-动态"</formula>
    </cfRule>
    <cfRule type="cellIs" dxfId="13" priority="315" stopIfTrue="1" operator="equal">
      <formula>"实车-动态"</formula>
    </cfRule>
    <cfRule type="cellIs" dxfId="12" priority="316" stopIfTrue="1" operator="equal">
      <formula>"实车-静态"</formula>
    </cfRule>
    <cfRule type="cellIs" dxfId="11" priority="317" stopIfTrue="1" operator="equal">
      <formula>"台架"</formula>
    </cfRule>
  </conditionalFormatting>
  <conditionalFormatting sqref="L20">
    <cfRule type="cellIs" dxfId="0" priority="310" stopIfTrue="1" operator="equal">
      <formula>"NA"</formula>
    </cfRule>
    <cfRule type="cellIs" dxfId="1" priority="311" stopIfTrue="1" operator="equal">
      <formula>"Block"</formula>
    </cfRule>
    <cfRule type="cellIs" dxfId="2" priority="312" stopIfTrue="1" operator="equal">
      <formula>"Fail"</formula>
    </cfRule>
    <cfRule type="cellIs" dxfId="3" priority="313" stopIfTrue="1" operator="equal">
      <formula>"Pass"</formula>
    </cfRule>
  </conditionalFormatting>
  <conditionalFormatting sqref="J21">
    <cfRule type="cellIs" dxfId="14" priority="224" stopIfTrue="1" operator="equal">
      <formula>"实车-动态"</formula>
    </cfRule>
    <cfRule type="cellIs" dxfId="13" priority="225" stopIfTrue="1" operator="equal">
      <formula>"实车-动态"</formula>
    </cfRule>
    <cfRule type="cellIs" dxfId="12" priority="226" stopIfTrue="1" operator="equal">
      <formula>"实车-静态"</formula>
    </cfRule>
    <cfRule type="cellIs" dxfId="11" priority="227" stopIfTrue="1" operator="equal">
      <formula>"台架"</formula>
    </cfRule>
  </conditionalFormatting>
  <conditionalFormatting sqref="L21">
    <cfRule type="cellIs" dxfId="0" priority="220" stopIfTrue="1" operator="equal">
      <formula>"NA"</formula>
    </cfRule>
    <cfRule type="cellIs" dxfId="1" priority="221" stopIfTrue="1" operator="equal">
      <formula>"Block"</formula>
    </cfRule>
    <cfRule type="cellIs" dxfId="2" priority="222" stopIfTrue="1" operator="equal">
      <formula>"Fail"</formula>
    </cfRule>
    <cfRule type="cellIs" dxfId="3" priority="223" stopIfTrue="1" operator="equal">
      <formula>"Pass"</formula>
    </cfRule>
  </conditionalFormatting>
  <conditionalFormatting sqref="J22">
    <cfRule type="cellIs" dxfId="14" priority="216" stopIfTrue="1" operator="equal">
      <formula>"实车-动态"</formula>
    </cfRule>
    <cfRule type="cellIs" dxfId="13" priority="217" stopIfTrue="1" operator="equal">
      <formula>"实车-动态"</formula>
    </cfRule>
    <cfRule type="cellIs" dxfId="12" priority="218" stopIfTrue="1" operator="equal">
      <formula>"实车-静态"</formula>
    </cfRule>
    <cfRule type="cellIs" dxfId="11" priority="219" stopIfTrue="1" operator="equal">
      <formula>"台架"</formula>
    </cfRule>
  </conditionalFormatting>
  <conditionalFormatting sqref="L22">
    <cfRule type="cellIs" dxfId="0" priority="212" stopIfTrue="1" operator="equal">
      <formula>"NA"</formula>
    </cfRule>
    <cfRule type="cellIs" dxfId="1" priority="213" stopIfTrue="1" operator="equal">
      <formula>"Block"</formula>
    </cfRule>
    <cfRule type="cellIs" dxfId="2" priority="214" stopIfTrue="1" operator="equal">
      <formula>"Fail"</formula>
    </cfRule>
    <cfRule type="cellIs" dxfId="3" priority="215" stopIfTrue="1" operator="equal">
      <formula>"Pass"</formula>
    </cfRule>
  </conditionalFormatting>
  <conditionalFormatting sqref="G23:H23">
    <cfRule type="cellIs" dxfId="10" priority="205" stopIfTrue="1" operator="equal">
      <formula>"台架/Kvaser脚本测试"</formula>
    </cfRule>
    <cfRule type="cellIs" dxfId="9" priority="206" stopIfTrue="1" operator="equal">
      <formula>"实车动态测试"</formula>
    </cfRule>
    <cfRule type="cellIs" dxfId="8" priority="207" stopIfTrue="1" operator="equal">
      <formula>"实车静态测试"</formula>
    </cfRule>
    <cfRule type="cellIs" dxfId="7" priority="208" stopIfTrue="1" operator="equal">
      <formula>"自动化台架测试"</formula>
    </cfRule>
    <cfRule type="cellIs" dxfId="6" priority="209" stopIfTrue="1" operator="equal">
      <formula>"台架/CANoe脚本测试"</formula>
    </cfRule>
    <cfRule type="cellIs" dxfId="5" priority="210" stopIfTrue="1" operator="equal">
      <formula>"台架/vspy脚本测试"</formula>
    </cfRule>
    <cfRule type="cellIs" dxfId="4" priority="211" stopIfTrue="1" operator="equal">
      <formula>"台架/手动测试"</formula>
    </cfRule>
  </conditionalFormatting>
  <conditionalFormatting sqref="I23">
    <cfRule type="cellIs" dxfId="14" priority="197" stopIfTrue="1" operator="equal">
      <formula>"实车-动态"</formula>
    </cfRule>
    <cfRule type="cellIs" dxfId="13" priority="198" stopIfTrue="1" operator="equal">
      <formula>"实车-动态"</formula>
    </cfRule>
    <cfRule type="cellIs" dxfId="12" priority="199" stopIfTrue="1" operator="equal">
      <formula>"实车-静态"</formula>
    </cfRule>
    <cfRule type="cellIs" dxfId="11" priority="200" stopIfTrue="1" operator="equal">
      <formula>"台架"</formula>
    </cfRule>
  </conditionalFormatting>
  <conditionalFormatting sqref="J23">
    <cfRule type="cellIs" dxfId="14" priority="201" stopIfTrue="1" operator="equal">
      <formula>"实车-动态"</formula>
    </cfRule>
    <cfRule type="cellIs" dxfId="13" priority="202" stopIfTrue="1" operator="equal">
      <formula>"实车-动态"</formula>
    </cfRule>
    <cfRule type="cellIs" dxfId="12" priority="203" stopIfTrue="1" operator="equal">
      <formula>"实车-静态"</formula>
    </cfRule>
    <cfRule type="cellIs" dxfId="11" priority="204" stopIfTrue="1" operator="equal">
      <formula>"台架"</formula>
    </cfRule>
  </conditionalFormatting>
  <conditionalFormatting sqref="L23">
    <cfRule type="cellIs" dxfId="0" priority="193" stopIfTrue="1" operator="equal">
      <formula>"NA"</formula>
    </cfRule>
    <cfRule type="cellIs" dxfId="1" priority="194" stopIfTrue="1" operator="equal">
      <formula>"Block"</formula>
    </cfRule>
    <cfRule type="cellIs" dxfId="2" priority="195" stopIfTrue="1" operator="equal">
      <formula>"Fail"</formula>
    </cfRule>
    <cfRule type="cellIs" dxfId="3" priority="196" stopIfTrue="1" operator="equal">
      <formula>"Pass"</formula>
    </cfRule>
  </conditionalFormatting>
  <conditionalFormatting sqref="F25">
    <cfRule type="cellIs" dxfId="14" priority="389" stopIfTrue="1" operator="equal">
      <formula>"实车-动态"</formula>
    </cfRule>
    <cfRule type="cellIs" dxfId="13" priority="390" stopIfTrue="1" operator="equal">
      <formula>"实车-动态"</formula>
    </cfRule>
    <cfRule type="cellIs" dxfId="12" priority="391" stopIfTrue="1" operator="equal">
      <formula>"实车-静态"</formula>
    </cfRule>
    <cfRule type="cellIs" dxfId="11" priority="392" stopIfTrue="1" operator="equal">
      <formula>"台架"</formula>
    </cfRule>
  </conditionalFormatting>
  <conditionalFormatting sqref="G25">
    <cfRule type="cellIs" dxfId="10" priority="382" stopIfTrue="1" operator="equal">
      <formula>"台架/Kvaser脚本测试"</formula>
    </cfRule>
    <cfRule type="cellIs" dxfId="9" priority="383" stopIfTrue="1" operator="equal">
      <formula>"实车动态测试"</formula>
    </cfRule>
    <cfRule type="cellIs" dxfId="8" priority="384" stopIfTrue="1" operator="equal">
      <formula>"实车静态测试"</formula>
    </cfRule>
    <cfRule type="cellIs" dxfId="7" priority="385" stopIfTrue="1" operator="equal">
      <formula>"自动化台架测试"</formula>
    </cfRule>
    <cfRule type="cellIs" dxfId="6" priority="386" stopIfTrue="1" operator="equal">
      <formula>"台架/CANoe脚本测试"</formula>
    </cfRule>
    <cfRule type="cellIs" dxfId="5" priority="387" stopIfTrue="1" operator="equal">
      <formula>"台架/vspy脚本测试"</formula>
    </cfRule>
    <cfRule type="cellIs" dxfId="4" priority="388" stopIfTrue="1" operator="equal">
      <formula>"台架/手动测试"</formula>
    </cfRule>
  </conditionalFormatting>
  <conditionalFormatting sqref="E26">
    <cfRule type="cellIs" dxfId="14" priority="451" stopIfTrue="1" operator="equal">
      <formula>"实车-动态"</formula>
    </cfRule>
    <cfRule type="cellIs" dxfId="13" priority="452" stopIfTrue="1" operator="equal">
      <formula>"实车-动态"</formula>
    </cfRule>
    <cfRule type="cellIs" dxfId="12" priority="453" stopIfTrue="1" operator="equal">
      <formula>"实车-静态"</formula>
    </cfRule>
    <cfRule type="cellIs" dxfId="11" priority="454" stopIfTrue="1" operator="equal">
      <formula>"台架"</formula>
    </cfRule>
  </conditionalFormatting>
  <conditionalFormatting sqref="F26">
    <cfRule type="cellIs" dxfId="14" priority="378" stopIfTrue="1" operator="equal">
      <formula>"实车-动态"</formula>
    </cfRule>
    <cfRule type="cellIs" dxfId="13" priority="379" stopIfTrue="1" operator="equal">
      <formula>"实车-动态"</formula>
    </cfRule>
    <cfRule type="cellIs" dxfId="12" priority="380" stopIfTrue="1" operator="equal">
      <formula>"实车-静态"</formula>
    </cfRule>
    <cfRule type="cellIs" dxfId="11" priority="381" stopIfTrue="1" operator="equal">
      <formula>"台架"</formula>
    </cfRule>
  </conditionalFormatting>
  <conditionalFormatting sqref="G26">
    <cfRule type="cellIs" dxfId="10" priority="371" stopIfTrue="1" operator="equal">
      <formula>"台架/Kvaser脚本测试"</formula>
    </cfRule>
    <cfRule type="cellIs" dxfId="9" priority="372" stopIfTrue="1" operator="equal">
      <formula>"实车动态测试"</formula>
    </cfRule>
    <cfRule type="cellIs" dxfId="8" priority="373" stopIfTrue="1" operator="equal">
      <formula>"实车静态测试"</formula>
    </cfRule>
    <cfRule type="cellIs" dxfId="7" priority="374" stopIfTrue="1" operator="equal">
      <formula>"自动化台架测试"</formula>
    </cfRule>
    <cfRule type="cellIs" dxfId="6" priority="375" stopIfTrue="1" operator="equal">
      <formula>"台架/CANoe脚本测试"</formula>
    </cfRule>
    <cfRule type="cellIs" dxfId="5" priority="376" stopIfTrue="1" operator="equal">
      <formula>"台架/vspy脚本测试"</formula>
    </cfRule>
    <cfRule type="cellIs" dxfId="4" priority="377" stopIfTrue="1" operator="equal">
      <formula>"台架/手动测试"</formula>
    </cfRule>
  </conditionalFormatting>
  <conditionalFormatting sqref="E27">
    <cfRule type="cellIs" dxfId="14" priority="341" stopIfTrue="1" operator="equal">
      <formula>"实车-动态"</formula>
    </cfRule>
    <cfRule type="cellIs" dxfId="13" priority="342" stopIfTrue="1" operator="equal">
      <formula>"实车-动态"</formula>
    </cfRule>
    <cfRule type="cellIs" dxfId="12" priority="343" stopIfTrue="1" operator="equal">
      <formula>"实车-静态"</formula>
    </cfRule>
    <cfRule type="cellIs" dxfId="11" priority="344" stopIfTrue="1" operator="equal">
      <formula>"台架"</formula>
    </cfRule>
  </conditionalFormatting>
  <conditionalFormatting sqref="F27">
    <cfRule type="cellIs" dxfId="14" priority="337" stopIfTrue="1" operator="equal">
      <formula>"实车-动态"</formula>
    </cfRule>
    <cfRule type="cellIs" dxfId="13" priority="338" stopIfTrue="1" operator="equal">
      <formula>"实车-动态"</formula>
    </cfRule>
    <cfRule type="cellIs" dxfId="12" priority="339" stopIfTrue="1" operator="equal">
      <formula>"实车-静态"</formula>
    </cfRule>
    <cfRule type="cellIs" dxfId="11" priority="340" stopIfTrue="1" operator="equal">
      <formula>"台架"</formula>
    </cfRule>
  </conditionalFormatting>
  <conditionalFormatting sqref="G27">
    <cfRule type="cellIs" dxfId="10" priority="330" stopIfTrue="1" operator="equal">
      <formula>"台架/Kvaser脚本测试"</formula>
    </cfRule>
    <cfRule type="cellIs" dxfId="9" priority="331" stopIfTrue="1" operator="equal">
      <formula>"实车动态测试"</formula>
    </cfRule>
    <cfRule type="cellIs" dxfId="8" priority="332" stopIfTrue="1" operator="equal">
      <formula>"实车静态测试"</formula>
    </cfRule>
    <cfRule type="cellIs" dxfId="7" priority="333" stopIfTrue="1" operator="equal">
      <formula>"自动化台架测试"</formula>
    </cfRule>
    <cfRule type="cellIs" dxfId="6" priority="334" stopIfTrue="1" operator="equal">
      <formula>"台架/CANoe脚本测试"</formula>
    </cfRule>
    <cfRule type="cellIs" dxfId="5" priority="335" stopIfTrue="1" operator="equal">
      <formula>"台架/vspy脚本测试"</formula>
    </cfRule>
    <cfRule type="cellIs" dxfId="4" priority="336" stopIfTrue="1" operator="equal">
      <formula>"台架/手动测试"</formula>
    </cfRule>
  </conditionalFormatting>
  <conditionalFormatting sqref="I27">
    <cfRule type="cellIs" dxfId="14" priority="326" stopIfTrue="1" operator="equal">
      <formula>"实车-动态"</formula>
    </cfRule>
    <cfRule type="cellIs" dxfId="13" priority="327" stopIfTrue="1" operator="equal">
      <formula>"实车-动态"</formula>
    </cfRule>
    <cfRule type="cellIs" dxfId="12" priority="328" stopIfTrue="1" operator="equal">
      <formula>"实车-静态"</formula>
    </cfRule>
    <cfRule type="cellIs" dxfId="11" priority="329" stopIfTrue="1" operator="equal">
      <formula>"台架"</formula>
    </cfRule>
  </conditionalFormatting>
  <conditionalFormatting sqref="J27">
    <cfRule type="cellIs" dxfId="14" priority="322" stopIfTrue="1" operator="equal">
      <formula>"实车-动态"</formula>
    </cfRule>
    <cfRule type="cellIs" dxfId="13" priority="323" stopIfTrue="1" operator="equal">
      <formula>"实车-动态"</formula>
    </cfRule>
    <cfRule type="cellIs" dxfId="12" priority="324" stopIfTrue="1" operator="equal">
      <formula>"实车-静态"</formula>
    </cfRule>
    <cfRule type="cellIs" dxfId="11" priority="325" stopIfTrue="1" operator="equal">
      <formula>"台架"</formula>
    </cfRule>
  </conditionalFormatting>
  <conditionalFormatting sqref="L27">
    <cfRule type="cellIs" dxfId="0" priority="318" stopIfTrue="1" operator="equal">
      <formula>"NA"</formula>
    </cfRule>
    <cfRule type="cellIs" dxfId="1" priority="319" stopIfTrue="1" operator="equal">
      <formula>"Block"</formula>
    </cfRule>
    <cfRule type="cellIs" dxfId="2" priority="320" stopIfTrue="1" operator="equal">
      <formula>"Fail"</formula>
    </cfRule>
    <cfRule type="cellIs" dxfId="3" priority="321" stopIfTrue="1" operator="equal">
      <formula>"Pass"</formula>
    </cfRule>
  </conditionalFormatting>
  <conditionalFormatting sqref="G34">
    <cfRule type="cellIs" dxfId="10" priority="179" stopIfTrue="1" operator="equal">
      <formula>"台架/Kvaser脚本测试"</formula>
    </cfRule>
    <cfRule type="cellIs" dxfId="9" priority="180" stopIfTrue="1" operator="equal">
      <formula>"实车动态测试"</formula>
    </cfRule>
    <cfRule type="cellIs" dxfId="8" priority="181" stopIfTrue="1" operator="equal">
      <formula>"实车静态测试"</formula>
    </cfRule>
    <cfRule type="cellIs" dxfId="7" priority="182" stopIfTrue="1" operator="equal">
      <formula>"自动化台架测试"</formula>
    </cfRule>
    <cfRule type="cellIs" dxfId="6" priority="183" stopIfTrue="1" operator="equal">
      <formula>"台架/CANoe脚本测试"</formula>
    </cfRule>
    <cfRule type="cellIs" dxfId="5" priority="184" stopIfTrue="1" operator="equal">
      <formula>"台架/vspy脚本测试"</formula>
    </cfRule>
    <cfRule type="cellIs" dxfId="4" priority="185" stopIfTrue="1" operator="equal">
      <formula>"台架/手动测试"</formula>
    </cfRule>
  </conditionalFormatting>
  <conditionalFormatting sqref="J34">
    <cfRule type="cellIs" dxfId="14" priority="162" stopIfTrue="1" operator="equal">
      <formula>"实车-动态"</formula>
    </cfRule>
    <cfRule type="cellIs" dxfId="13" priority="165" stopIfTrue="1" operator="equal">
      <formula>"实车-动态"</formula>
    </cfRule>
    <cfRule type="cellIs" dxfId="12" priority="168" stopIfTrue="1" operator="equal">
      <formula>"实车-静态"</formula>
    </cfRule>
    <cfRule type="cellIs" dxfId="11" priority="171" stopIfTrue="1" operator="equal">
      <formula>"台架"</formula>
    </cfRule>
  </conditionalFormatting>
  <conditionalFormatting sqref="L34">
    <cfRule type="cellIs" dxfId="0" priority="150" stopIfTrue="1" operator="equal">
      <formula>"NA"</formula>
    </cfRule>
    <cfRule type="cellIs" dxfId="1" priority="153" stopIfTrue="1" operator="equal">
      <formula>"Block"</formula>
    </cfRule>
    <cfRule type="cellIs" dxfId="2" priority="156" stopIfTrue="1" operator="equal">
      <formula>"Fail"</formula>
    </cfRule>
    <cfRule type="cellIs" dxfId="3" priority="159" stopIfTrue="1" operator="equal">
      <formula>"Pass"</formula>
    </cfRule>
  </conditionalFormatting>
  <conditionalFormatting sqref="G35">
    <cfRule type="cellIs" dxfId="10" priority="186" stopIfTrue="1" operator="equal">
      <formula>"台架/Kvaser脚本测试"</formula>
    </cfRule>
    <cfRule type="cellIs" dxfId="9" priority="187" stopIfTrue="1" operator="equal">
      <formula>"实车动态测试"</formula>
    </cfRule>
    <cfRule type="cellIs" dxfId="8" priority="188" stopIfTrue="1" operator="equal">
      <formula>"实车静态测试"</formula>
    </cfRule>
    <cfRule type="cellIs" dxfId="7" priority="189" stopIfTrue="1" operator="equal">
      <formula>"自动化台架测试"</formula>
    </cfRule>
    <cfRule type="cellIs" dxfId="6" priority="190" stopIfTrue="1" operator="equal">
      <formula>"台架/CANoe脚本测试"</formula>
    </cfRule>
    <cfRule type="cellIs" dxfId="5" priority="191" stopIfTrue="1" operator="equal">
      <formula>"台架/vspy脚本测试"</formula>
    </cfRule>
    <cfRule type="cellIs" dxfId="4" priority="192" stopIfTrue="1" operator="equal">
      <formula>"台架/手动测试"</formula>
    </cfRule>
  </conditionalFormatting>
  <conditionalFormatting sqref="J35">
    <cfRule type="cellIs" dxfId="14" priority="161" stopIfTrue="1" operator="equal">
      <formula>"实车-动态"</formula>
    </cfRule>
    <cfRule type="cellIs" dxfId="13" priority="164" stopIfTrue="1" operator="equal">
      <formula>"实车-动态"</formula>
    </cfRule>
    <cfRule type="cellIs" dxfId="12" priority="167" stopIfTrue="1" operator="equal">
      <formula>"实车-静态"</formula>
    </cfRule>
    <cfRule type="cellIs" dxfId="11" priority="170" stopIfTrue="1" operator="equal">
      <formula>"台架"</formula>
    </cfRule>
  </conditionalFormatting>
  <conditionalFormatting sqref="L35">
    <cfRule type="cellIs" dxfId="0" priority="149" stopIfTrue="1" operator="equal">
      <formula>"NA"</formula>
    </cfRule>
    <cfRule type="cellIs" dxfId="1" priority="152" stopIfTrue="1" operator="equal">
      <formula>"Block"</formula>
    </cfRule>
    <cfRule type="cellIs" dxfId="2" priority="155" stopIfTrue="1" operator="equal">
      <formula>"Fail"</formula>
    </cfRule>
    <cfRule type="cellIs" dxfId="3" priority="158" stopIfTrue="1" operator="equal">
      <formula>"Pass"</formula>
    </cfRule>
  </conditionalFormatting>
  <conditionalFormatting sqref="G36">
    <cfRule type="cellIs" dxfId="10" priority="172" stopIfTrue="1" operator="equal">
      <formula>"台架/Kvaser脚本测试"</formula>
    </cfRule>
    <cfRule type="cellIs" dxfId="9" priority="173" stopIfTrue="1" operator="equal">
      <formula>"实车动态测试"</formula>
    </cfRule>
    <cfRule type="cellIs" dxfId="8" priority="174" stopIfTrue="1" operator="equal">
      <formula>"实车静态测试"</formula>
    </cfRule>
    <cfRule type="cellIs" dxfId="7" priority="175" stopIfTrue="1" operator="equal">
      <formula>"自动化台架测试"</formula>
    </cfRule>
    <cfRule type="cellIs" dxfId="6" priority="176" stopIfTrue="1" operator="equal">
      <formula>"台架/CANoe脚本测试"</formula>
    </cfRule>
    <cfRule type="cellIs" dxfId="5" priority="177" stopIfTrue="1" operator="equal">
      <formula>"台架/vspy脚本测试"</formula>
    </cfRule>
    <cfRule type="cellIs" dxfId="4" priority="178" stopIfTrue="1" operator="equal">
      <formula>"台架/手动测试"</formula>
    </cfRule>
  </conditionalFormatting>
  <conditionalFormatting sqref="J36">
    <cfRule type="cellIs" dxfId="14" priority="160" stopIfTrue="1" operator="equal">
      <formula>"实车-动态"</formula>
    </cfRule>
    <cfRule type="cellIs" dxfId="13" priority="163" stopIfTrue="1" operator="equal">
      <formula>"实车-动态"</formula>
    </cfRule>
    <cfRule type="cellIs" dxfId="12" priority="166" stopIfTrue="1" operator="equal">
      <formula>"实车-静态"</formula>
    </cfRule>
    <cfRule type="cellIs" dxfId="11" priority="169" stopIfTrue="1" operator="equal">
      <formula>"台架"</formula>
    </cfRule>
  </conditionalFormatting>
  <conditionalFormatting sqref="L36">
    <cfRule type="cellIs" dxfId="0" priority="148" stopIfTrue="1" operator="equal">
      <formula>"NA"</formula>
    </cfRule>
    <cfRule type="cellIs" dxfId="1" priority="151" stopIfTrue="1" operator="equal">
      <formula>"Block"</formula>
    </cfRule>
    <cfRule type="cellIs" dxfId="2" priority="154" stopIfTrue="1" operator="equal">
      <formula>"Fail"</formula>
    </cfRule>
    <cfRule type="cellIs" dxfId="3" priority="157" stopIfTrue="1" operator="equal">
      <formula>"Pass"</formula>
    </cfRule>
  </conditionalFormatting>
  <conditionalFormatting sqref="I37">
    <cfRule type="cellIs" dxfId="14" priority="360" stopIfTrue="1" operator="equal">
      <formula>"实车-动态"</formula>
    </cfRule>
    <cfRule type="cellIs" dxfId="13" priority="361" stopIfTrue="1" operator="equal">
      <formula>"实车-动态"</formula>
    </cfRule>
    <cfRule type="cellIs" dxfId="12" priority="362" stopIfTrue="1" operator="equal">
      <formula>"实车-静态"</formula>
    </cfRule>
    <cfRule type="cellIs" dxfId="11" priority="363" stopIfTrue="1" operator="equal">
      <formula>"台架"</formula>
    </cfRule>
  </conditionalFormatting>
  <conditionalFormatting sqref="J37">
    <cfRule type="cellIs" dxfId="14" priority="356" stopIfTrue="1" operator="equal">
      <formula>"实车-动态"</formula>
    </cfRule>
    <cfRule type="cellIs" dxfId="13" priority="357" stopIfTrue="1" operator="equal">
      <formula>"实车-动态"</formula>
    </cfRule>
    <cfRule type="cellIs" dxfId="12" priority="358" stopIfTrue="1" operator="equal">
      <formula>"实车-静态"</formula>
    </cfRule>
    <cfRule type="cellIs" dxfId="11" priority="359" stopIfTrue="1" operator="equal">
      <formula>"台架"</formula>
    </cfRule>
  </conditionalFormatting>
  <conditionalFormatting sqref="L37">
    <cfRule type="cellIs" dxfId="0" priority="352" stopIfTrue="1" operator="equal">
      <formula>"NA"</formula>
    </cfRule>
    <cfRule type="cellIs" dxfId="1" priority="353" stopIfTrue="1" operator="equal">
      <formula>"Block"</formula>
    </cfRule>
    <cfRule type="cellIs" dxfId="2" priority="354" stopIfTrue="1" operator="equal">
      <formula>"Fail"</formula>
    </cfRule>
    <cfRule type="cellIs" dxfId="3" priority="355" stopIfTrue="1" operator="equal">
      <formula>"Pass"</formula>
    </cfRule>
  </conditionalFormatting>
  <conditionalFormatting sqref="I38">
    <cfRule type="cellIs" dxfId="14" priority="306" stopIfTrue="1" operator="equal">
      <formula>"实车-动态"</formula>
    </cfRule>
    <cfRule type="cellIs" dxfId="13" priority="307" stopIfTrue="1" operator="equal">
      <formula>"实车-动态"</formula>
    </cfRule>
    <cfRule type="cellIs" dxfId="12" priority="308" stopIfTrue="1" operator="equal">
      <formula>"实车-静态"</formula>
    </cfRule>
    <cfRule type="cellIs" dxfId="11" priority="309" stopIfTrue="1" operator="equal">
      <formula>"台架"</formula>
    </cfRule>
  </conditionalFormatting>
  <conditionalFormatting sqref="J38">
    <cfRule type="cellIs" dxfId="14" priority="302" stopIfTrue="1" operator="equal">
      <formula>"实车-动态"</formula>
    </cfRule>
    <cfRule type="cellIs" dxfId="13" priority="303" stopIfTrue="1" operator="equal">
      <formula>"实车-动态"</formula>
    </cfRule>
    <cfRule type="cellIs" dxfId="12" priority="304" stopIfTrue="1" operator="equal">
      <formula>"实车-静态"</formula>
    </cfRule>
    <cfRule type="cellIs" dxfId="11" priority="305" stopIfTrue="1" operator="equal">
      <formula>"台架"</formula>
    </cfRule>
  </conditionalFormatting>
  <conditionalFormatting sqref="L38">
    <cfRule type="cellIs" dxfId="0" priority="298" stopIfTrue="1" operator="equal">
      <formula>"NA"</formula>
    </cfRule>
    <cfRule type="cellIs" dxfId="1" priority="299" stopIfTrue="1" operator="equal">
      <formula>"Block"</formula>
    </cfRule>
    <cfRule type="cellIs" dxfId="2" priority="300" stopIfTrue="1" operator="equal">
      <formula>"Fail"</formula>
    </cfRule>
    <cfRule type="cellIs" dxfId="3" priority="301" stopIfTrue="1" operator="equal">
      <formula>"Pass"</formula>
    </cfRule>
  </conditionalFormatting>
  <conditionalFormatting sqref="I39">
    <cfRule type="cellIs" dxfId="14" priority="294" stopIfTrue="1" operator="equal">
      <formula>"实车-动态"</formula>
    </cfRule>
    <cfRule type="cellIs" dxfId="13" priority="295" stopIfTrue="1" operator="equal">
      <formula>"实车-动态"</formula>
    </cfRule>
    <cfRule type="cellIs" dxfId="12" priority="296" stopIfTrue="1" operator="equal">
      <formula>"实车-静态"</formula>
    </cfRule>
    <cfRule type="cellIs" dxfId="11" priority="297" stopIfTrue="1" operator="equal">
      <formula>"台架"</formula>
    </cfRule>
  </conditionalFormatting>
  <conditionalFormatting sqref="J39">
    <cfRule type="cellIs" dxfId="14" priority="290" stopIfTrue="1" operator="equal">
      <formula>"实车-动态"</formula>
    </cfRule>
    <cfRule type="cellIs" dxfId="13" priority="291" stopIfTrue="1" operator="equal">
      <formula>"实车-动态"</formula>
    </cfRule>
    <cfRule type="cellIs" dxfId="12" priority="292" stopIfTrue="1" operator="equal">
      <formula>"实车-静态"</formula>
    </cfRule>
    <cfRule type="cellIs" dxfId="11" priority="293" stopIfTrue="1" operator="equal">
      <formula>"台架"</formula>
    </cfRule>
  </conditionalFormatting>
  <conditionalFormatting sqref="L39">
    <cfRule type="cellIs" dxfId="0" priority="286" stopIfTrue="1" operator="equal">
      <formula>"NA"</formula>
    </cfRule>
    <cfRule type="cellIs" dxfId="1" priority="287" stopIfTrue="1" operator="equal">
      <formula>"Block"</formula>
    </cfRule>
    <cfRule type="cellIs" dxfId="2" priority="288" stopIfTrue="1" operator="equal">
      <formula>"Fail"</formula>
    </cfRule>
    <cfRule type="cellIs" dxfId="3" priority="289" stopIfTrue="1" operator="equal">
      <formula>"Pass"</formula>
    </cfRule>
  </conditionalFormatting>
  <conditionalFormatting sqref="G40">
    <cfRule type="cellIs" dxfId="10" priority="345" stopIfTrue="1" operator="equal">
      <formula>"台架/Kvaser脚本测试"</formula>
    </cfRule>
    <cfRule type="cellIs" dxfId="9" priority="346" stopIfTrue="1" operator="equal">
      <formula>"实车动态测试"</formula>
    </cfRule>
    <cfRule type="cellIs" dxfId="8" priority="347" stopIfTrue="1" operator="equal">
      <formula>"实车静态测试"</formula>
    </cfRule>
    <cfRule type="cellIs" dxfId="7" priority="348" stopIfTrue="1" operator="equal">
      <formula>"自动化台架测试"</formula>
    </cfRule>
    <cfRule type="cellIs" dxfId="6" priority="349" stopIfTrue="1" operator="equal">
      <formula>"台架/CANoe脚本测试"</formula>
    </cfRule>
    <cfRule type="cellIs" dxfId="5" priority="350" stopIfTrue="1" operator="equal">
      <formula>"台架/vspy脚本测试"</formula>
    </cfRule>
    <cfRule type="cellIs" dxfId="4" priority="351" stopIfTrue="1" operator="equal">
      <formula>"台架/手动测试"</formula>
    </cfRule>
  </conditionalFormatting>
  <conditionalFormatting sqref="I40">
    <cfRule type="cellIs" dxfId="14" priority="282" stopIfTrue="1" operator="equal">
      <formula>"实车-动态"</formula>
    </cfRule>
    <cfRule type="cellIs" dxfId="13" priority="283" stopIfTrue="1" operator="equal">
      <formula>"实车-动态"</formula>
    </cfRule>
    <cfRule type="cellIs" dxfId="12" priority="284" stopIfTrue="1" operator="equal">
      <formula>"实车-静态"</formula>
    </cfRule>
    <cfRule type="cellIs" dxfId="11" priority="285" stopIfTrue="1" operator="equal">
      <formula>"台架"</formula>
    </cfRule>
  </conditionalFormatting>
  <conditionalFormatting sqref="J40">
    <cfRule type="cellIs" dxfId="14" priority="278" stopIfTrue="1" operator="equal">
      <formula>"实车-动态"</formula>
    </cfRule>
    <cfRule type="cellIs" dxfId="13" priority="279" stopIfTrue="1" operator="equal">
      <formula>"实车-动态"</formula>
    </cfRule>
    <cfRule type="cellIs" dxfId="12" priority="280" stopIfTrue="1" operator="equal">
      <formula>"实车-静态"</formula>
    </cfRule>
    <cfRule type="cellIs" dxfId="11" priority="281" stopIfTrue="1" operator="equal">
      <formula>"台架"</formula>
    </cfRule>
  </conditionalFormatting>
  <conditionalFormatting sqref="L40">
    <cfRule type="cellIs" dxfId="0" priority="274" stopIfTrue="1" operator="equal">
      <formula>"NA"</formula>
    </cfRule>
    <cfRule type="cellIs" dxfId="1" priority="275" stopIfTrue="1" operator="equal">
      <formula>"Block"</formula>
    </cfRule>
    <cfRule type="cellIs" dxfId="2" priority="276" stopIfTrue="1" operator="equal">
      <formula>"Fail"</formula>
    </cfRule>
    <cfRule type="cellIs" dxfId="3" priority="277" stopIfTrue="1" operator="equal">
      <formula>"Pass"</formula>
    </cfRule>
  </conditionalFormatting>
  <conditionalFormatting sqref="G41">
    <cfRule type="cellIs" dxfId="10" priority="393" stopIfTrue="1" operator="equal">
      <formula>"台架/Kvaser脚本测试"</formula>
    </cfRule>
    <cfRule type="cellIs" dxfId="9" priority="394" stopIfTrue="1" operator="equal">
      <formula>"实车动态测试"</formula>
    </cfRule>
    <cfRule type="cellIs" dxfId="8" priority="395" stopIfTrue="1" operator="equal">
      <formula>"实车静态测试"</formula>
    </cfRule>
    <cfRule type="cellIs" dxfId="7" priority="396" stopIfTrue="1" operator="equal">
      <formula>"自动化台架测试"</formula>
    </cfRule>
    <cfRule type="cellIs" dxfId="6" priority="397" stopIfTrue="1" operator="equal">
      <formula>"台架/CANoe脚本测试"</formula>
    </cfRule>
    <cfRule type="cellIs" dxfId="5" priority="398" stopIfTrue="1" operator="equal">
      <formula>"台架/vspy脚本测试"</formula>
    </cfRule>
    <cfRule type="cellIs" dxfId="4" priority="399" stopIfTrue="1" operator="equal">
      <formula>"台架/手动测试"</formula>
    </cfRule>
  </conditionalFormatting>
  <conditionalFormatting sqref="H41">
    <cfRule type="cellIs" dxfId="14" priority="470" stopIfTrue="1" operator="equal">
      <formula>"实车-动态"</formula>
    </cfRule>
    <cfRule type="cellIs" dxfId="13" priority="471" stopIfTrue="1" operator="equal">
      <formula>"实车-动态"</formula>
    </cfRule>
    <cfRule type="cellIs" dxfId="12" priority="472" stopIfTrue="1" operator="equal">
      <formula>"实车-静态"</formula>
    </cfRule>
    <cfRule type="cellIs" dxfId="11" priority="473" stopIfTrue="1" operator="equal">
      <formula>"台架"</formula>
    </cfRule>
  </conditionalFormatting>
  <conditionalFormatting sqref="I41">
    <cfRule type="cellIs" dxfId="14" priority="270" stopIfTrue="1" operator="equal">
      <formula>"实车-动态"</formula>
    </cfRule>
    <cfRule type="cellIs" dxfId="13" priority="271" stopIfTrue="1" operator="equal">
      <formula>"实车-动态"</formula>
    </cfRule>
    <cfRule type="cellIs" dxfId="12" priority="272" stopIfTrue="1" operator="equal">
      <formula>"实车-静态"</formula>
    </cfRule>
    <cfRule type="cellIs" dxfId="11" priority="273" stopIfTrue="1" operator="equal">
      <formula>"台架"</formula>
    </cfRule>
  </conditionalFormatting>
  <conditionalFormatting sqref="J41">
    <cfRule type="cellIs" dxfId="14" priority="266" stopIfTrue="1" operator="equal">
      <formula>"实车-动态"</formula>
    </cfRule>
    <cfRule type="cellIs" dxfId="13" priority="267" stopIfTrue="1" operator="equal">
      <formula>"实车-动态"</formula>
    </cfRule>
    <cfRule type="cellIs" dxfId="12" priority="268" stopIfTrue="1" operator="equal">
      <formula>"实车-静态"</formula>
    </cfRule>
    <cfRule type="cellIs" dxfId="11" priority="269" stopIfTrue="1" operator="equal">
      <formula>"台架"</formula>
    </cfRule>
  </conditionalFormatting>
  <conditionalFormatting sqref="L41">
    <cfRule type="cellIs" dxfId="0" priority="262" stopIfTrue="1" operator="equal">
      <formula>"NA"</formula>
    </cfRule>
    <cfRule type="cellIs" dxfId="1" priority="263" stopIfTrue="1" operator="equal">
      <formula>"Block"</formula>
    </cfRule>
    <cfRule type="cellIs" dxfId="2" priority="264" stopIfTrue="1" operator="equal">
      <formula>"Fail"</formula>
    </cfRule>
    <cfRule type="cellIs" dxfId="3" priority="265" stopIfTrue="1" operator="equal">
      <formula>"Pass"</formula>
    </cfRule>
  </conditionalFormatting>
  <conditionalFormatting sqref="D42">
    <cfRule type="cellIs" dxfId="14" priority="258" stopIfTrue="1" operator="equal">
      <formula>"实车-动态"</formula>
    </cfRule>
    <cfRule type="cellIs" dxfId="13" priority="259" stopIfTrue="1" operator="equal">
      <formula>"实车-动态"</formula>
    </cfRule>
    <cfRule type="cellIs" dxfId="12" priority="260" stopIfTrue="1" operator="equal">
      <formula>"实车-静态"</formula>
    </cfRule>
    <cfRule type="cellIs" dxfId="11" priority="261" stopIfTrue="1" operator="equal">
      <formula>"台架"</formula>
    </cfRule>
  </conditionalFormatting>
  <conditionalFormatting sqref="F42">
    <cfRule type="cellIs" dxfId="14" priority="124" stopIfTrue="1" operator="equal">
      <formula>"实车-动态"</formula>
    </cfRule>
    <cfRule type="cellIs" dxfId="13" priority="125" stopIfTrue="1" operator="equal">
      <formula>"实车-动态"</formula>
    </cfRule>
    <cfRule type="cellIs" dxfId="12" priority="126" stopIfTrue="1" operator="equal">
      <formula>"实车-静态"</formula>
    </cfRule>
    <cfRule type="cellIs" dxfId="11" priority="127" stopIfTrue="1" operator="equal">
      <formula>"台架"</formula>
    </cfRule>
  </conditionalFormatting>
  <conditionalFormatting sqref="G42">
    <cfRule type="cellIs" dxfId="10" priority="247" stopIfTrue="1" operator="equal">
      <formula>"台架/Kvaser脚本测试"</formula>
    </cfRule>
    <cfRule type="cellIs" dxfId="9" priority="248" stopIfTrue="1" operator="equal">
      <formula>"实车动态测试"</formula>
    </cfRule>
    <cfRule type="cellIs" dxfId="8" priority="249" stopIfTrue="1" operator="equal">
      <formula>"实车静态测试"</formula>
    </cfRule>
    <cfRule type="cellIs" dxfId="7" priority="250" stopIfTrue="1" operator="equal">
      <formula>"自动化台架测试"</formula>
    </cfRule>
    <cfRule type="cellIs" dxfId="6" priority="251" stopIfTrue="1" operator="equal">
      <formula>"台架/CANoe脚本测试"</formula>
    </cfRule>
    <cfRule type="cellIs" dxfId="5" priority="252" stopIfTrue="1" operator="equal">
      <formula>"台架/vspy脚本测试"</formula>
    </cfRule>
    <cfRule type="cellIs" dxfId="4" priority="253" stopIfTrue="1" operator="equal">
      <formula>"台架/手动测试"</formula>
    </cfRule>
  </conditionalFormatting>
  <conditionalFormatting sqref="I42">
    <cfRule type="cellIs" dxfId="14" priority="243" stopIfTrue="1" operator="equal">
      <formula>"实车-动态"</formula>
    </cfRule>
    <cfRule type="cellIs" dxfId="13" priority="244" stopIfTrue="1" operator="equal">
      <formula>"实车-动态"</formula>
    </cfRule>
    <cfRule type="cellIs" dxfId="12" priority="245" stopIfTrue="1" operator="equal">
      <formula>"实车-静态"</formula>
    </cfRule>
    <cfRule type="cellIs" dxfId="11" priority="246" stopIfTrue="1" operator="equal">
      <formula>"台架"</formula>
    </cfRule>
  </conditionalFormatting>
  <conditionalFormatting sqref="J42">
    <cfRule type="cellIs" dxfId="14" priority="239" stopIfTrue="1" operator="equal">
      <formula>"实车-动态"</formula>
    </cfRule>
    <cfRule type="cellIs" dxfId="13" priority="240" stopIfTrue="1" operator="equal">
      <formula>"实车-动态"</formula>
    </cfRule>
    <cfRule type="cellIs" dxfId="12" priority="241" stopIfTrue="1" operator="equal">
      <formula>"实车-静态"</formula>
    </cfRule>
    <cfRule type="cellIs" dxfId="11" priority="242" stopIfTrue="1" operator="equal">
      <formula>"台架"</formula>
    </cfRule>
  </conditionalFormatting>
  <conditionalFormatting sqref="L42">
    <cfRule type="cellIs" dxfId="0" priority="235" stopIfTrue="1" operator="equal">
      <formula>"NA"</formula>
    </cfRule>
    <cfRule type="cellIs" dxfId="1" priority="236" stopIfTrue="1" operator="equal">
      <formula>"Block"</formula>
    </cfRule>
    <cfRule type="cellIs" dxfId="2" priority="237" stopIfTrue="1" operator="equal">
      <formula>"Fail"</formula>
    </cfRule>
    <cfRule type="cellIs" dxfId="3" priority="238" stopIfTrue="1" operator="equal">
      <formula>"Pass"</formula>
    </cfRule>
  </conditionalFormatting>
  <conditionalFormatting sqref="S42">
    <cfRule type="cellIs" dxfId="11" priority="24" stopIfTrue="1" operator="equal">
      <formula>"台架"</formula>
    </cfRule>
    <cfRule type="cellIs" dxfId="12" priority="23" stopIfTrue="1" operator="equal">
      <formula>"实车-静态"</formula>
    </cfRule>
    <cfRule type="cellIs" dxfId="13" priority="22" stopIfTrue="1" operator="equal">
      <formula>"实车-动态"</formula>
    </cfRule>
    <cfRule type="cellIs" dxfId="14" priority="21" stopIfTrue="1" operator="equal">
      <formula>"实车-动态"</formula>
    </cfRule>
  </conditionalFormatting>
  <conditionalFormatting sqref="D43">
    <cfRule type="cellIs" dxfId="14" priority="128" stopIfTrue="1" operator="equal">
      <formula>"实车-动态"</formula>
    </cfRule>
    <cfRule type="cellIs" dxfId="13" priority="129" stopIfTrue="1" operator="equal">
      <formula>"实车-动态"</formula>
    </cfRule>
    <cfRule type="cellIs" dxfId="12" priority="130" stopIfTrue="1" operator="equal">
      <formula>"实车-静态"</formula>
    </cfRule>
    <cfRule type="cellIs" dxfId="11" priority="131" stopIfTrue="1" operator="equal">
      <formula>"台架"</formula>
    </cfRule>
  </conditionalFormatting>
  <conditionalFormatting sqref="F43">
    <cfRule type="cellIs" dxfId="14" priority="120" stopIfTrue="1" operator="equal">
      <formula>"实车-动态"</formula>
    </cfRule>
    <cfRule type="cellIs" dxfId="13" priority="121" stopIfTrue="1" operator="equal">
      <formula>"实车-动态"</formula>
    </cfRule>
    <cfRule type="cellIs" dxfId="12" priority="122" stopIfTrue="1" operator="equal">
      <formula>"实车-静态"</formula>
    </cfRule>
    <cfRule type="cellIs" dxfId="11" priority="123" stopIfTrue="1" operator="equal">
      <formula>"台架"</formula>
    </cfRule>
  </conditionalFormatting>
  <conditionalFormatting sqref="G43">
    <cfRule type="cellIs" dxfId="10" priority="113" stopIfTrue="1" operator="equal">
      <formula>"台架/Kvaser脚本测试"</formula>
    </cfRule>
    <cfRule type="cellIs" dxfId="9" priority="114" stopIfTrue="1" operator="equal">
      <formula>"实车动态测试"</formula>
    </cfRule>
    <cfRule type="cellIs" dxfId="8" priority="115" stopIfTrue="1" operator="equal">
      <formula>"实车静态测试"</formula>
    </cfRule>
    <cfRule type="cellIs" dxfId="7" priority="116" stopIfTrue="1" operator="equal">
      <formula>"自动化台架测试"</formula>
    </cfRule>
    <cfRule type="cellIs" dxfId="6" priority="117" stopIfTrue="1" operator="equal">
      <formula>"台架/CANoe脚本测试"</formula>
    </cfRule>
    <cfRule type="cellIs" dxfId="5" priority="118" stopIfTrue="1" operator="equal">
      <formula>"台架/vspy脚本测试"</formula>
    </cfRule>
    <cfRule type="cellIs" dxfId="4" priority="119" stopIfTrue="1" operator="equal">
      <formula>"台架/手动测试"</formula>
    </cfRule>
  </conditionalFormatting>
  <conditionalFormatting sqref="I43">
    <cfRule type="cellIs" dxfId="14" priority="97" stopIfTrue="1" operator="equal">
      <formula>"实车-动态"</formula>
    </cfRule>
    <cfRule type="cellIs" dxfId="13" priority="102" stopIfTrue="1" operator="equal">
      <formula>"实车-动态"</formula>
    </cfRule>
    <cfRule type="cellIs" dxfId="12" priority="107" stopIfTrue="1" operator="equal">
      <formula>"实车-静态"</formula>
    </cfRule>
    <cfRule type="cellIs" dxfId="11" priority="112" stopIfTrue="1" operator="equal">
      <formula>"台架"</formula>
    </cfRule>
  </conditionalFormatting>
  <conditionalFormatting sqref="J43">
    <cfRule type="cellIs" dxfId="14" priority="77" stopIfTrue="1" operator="equal">
      <formula>"实车-动态"</formula>
    </cfRule>
    <cfRule type="cellIs" dxfId="13" priority="82" stopIfTrue="1" operator="equal">
      <formula>"实车-动态"</formula>
    </cfRule>
    <cfRule type="cellIs" dxfId="12" priority="87" stopIfTrue="1" operator="equal">
      <formula>"实车-静态"</formula>
    </cfRule>
    <cfRule type="cellIs" dxfId="11" priority="92" stopIfTrue="1" operator="equal">
      <formula>"台架"</formula>
    </cfRule>
  </conditionalFormatting>
  <conditionalFormatting sqref="L43">
    <cfRule type="cellIs" dxfId="0" priority="57" stopIfTrue="1" operator="equal">
      <formula>"NA"</formula>
    </cfRule>
    <cfRule type="cellIs" dxfId="1" priority="62" stopIfTrue="1" operator="equal">
      <formula>"Block"</formula>
    </cfRule>
    <cfRule type="cellIs" dxfId="2" priority="67" stopIfTrue="1" operator="equal">
      <formula>"Fail"</formula>
    </cfRule>
    <cfRule type="cellIs" dxfId="3" priority="72" stopIfTrue="1" operator="equal">
      <formula>"Pass"</formula>
    </cfRule>
  </conditionalFormatting>
  <conditionalFormatting sqref="S43">
    <cfRule type="cellIs" dxfId="11" priority="20" stopIfTrue="1" operator="equal">
      <formula>"台架"</formula>
    </cfRule>
    <cfRule type="cellIs" dxfId="12" priority="15" stopIfTrue="1" operator="equal">
      <formula>"实车-静态"</formula>
    </cfRule>
    <cfRule type="cellIs" dxfId="13" priority="10" stopIfTrue="1" operator="equal">
      <formula>"实车-动态"</formula>
    </cfRule>
    <cfRule type="cellIs" dxfId="14" priority="5" stopIfTrue="1" operator="equal">
      <formula>"实车-动态"</formula>
    </cfRule>
  </conditionalFormatting>
  <conditionalFormatting sqref="I44">
    <cfRule type="cellIs" dxfId="14" priority="96" stopIfTrue="1" operator="equal">
      <formula>"实车-动态"</formula>
    </cfRule>
    <cfRule type="cellIs" dxfId="13" priority="101" stopIfTrue="1" operator="equal">
      <formula>"实车-动态"</formula>
    </cfRule>
    <cfRule type="cellIs" dxfId="12" priority="106" stopIfTrue="1" operator="equal">
      <formula>"实车-静态"</formula>
    </cfRule>
    <cfRule type="cellIs" dxfId="11" priority="111" stopIfTrue="1" operator="equal">
      <formula>"台架"</formula>
    </cfRule>
  </conditionalFormatting>
  <conditionalFormatting sqref="J44">
    <cfRule type="cellIs" dxfId="14" priority="76" stopIfTrue="1" operator="equal">
      <formula>"实车-动态"</formula>
    </cfRule>
    <cfRule type="cellIs" dxfId="13" priority="81" stopIfTrue="1" operator="equal">
      <formula>"实车-动态"</formula>
    </cfRule>
    <cfRule type="cellIs" dxfId="12" priority="86" stopIfTrue="1" operator="equal">
      <formula>"实车-静态"</formula>
    </cfRule>
    <cfRule type="cellIs" dxfId="11" priority="91" stopIfTrue="1" operator="equal">
      <formula>"台架"</formula>
    </cfRule>
  </conditionalFormatting>
  <conditionalFormatting sqref="L44">
    <cfRule type="cellIs" dxfId="0" priority="56" stopIfTrue="1" operator="equal">
      <formula>"NA"</formula>
    </cfRule>
    <cfRule type="cellIs" dxfId="1" priority="61" stopIfTrue="1" operator="equal">
      <formula>"Block"</formula>
    </cfRule>
    <cfRule type="cellIs" dxfId="2" priority="66" stopIfTrue="1" operator="equal">
      <formula>"Fail"</formula>
    </cfRule>
    <cfRule type="cellIs" dxfId="3" priority="71" stopIfTrue="1" operator="equal">
      <formula>"Pass"</formula>
    </cfRule>
  </conditionalFormatting>
  <conditionalFormatting sqref="S44">
    <cfRule type="cellIs" dxfId="11" priority="19" stopIfTrue="1" operator="equal">
      <formula>"台架"</formula>
    </cfRule>
    <cfRule type="cellIs" dxfId="12" priority="14" stopIfTrue="1" operator="equal">
      <formula>"实车-静态"</formula>
    </cfRule>
    <cfRule type="cellIs" dxfId="13" priority="9" stopIfTrue="1" operator="equal">
      <formula>"实车-动态"</formula>
    </cfRule>
    <cfRule type="cellIs" dxfId="14" priority="4" stopIfTrue="1" operator="equal">
      <formula>"实车-动态"</formula>
    </cfRule>
  </conditionalFormatting>
  <conditionalFormatting sqref="F45">
    <cfRule type="cellIs" dxfId="14" priority="144" stopIfTrue="1" operator="equal">
      <formula>"实车-动态"</formula>
    </cfRule>
    <cfRule type="cellIs" dxfId="13" priority="145" stopIfTrue="1" operator="equal">
      <formula>"实车-动态"</formula>
    </cfRule>
    <cfRule type="cellIs" dxfId="12" priority="146" stopIfTrue="1" operator="equal">
      <formula>"实车-静态"</formula>
    </cfRule>
    <cfRule type="cellIs" dxfId="11" priority="147" stopIfTrue="1" operator="equal">
      <formula>"台架"</formula>
    </cfRule>
  </conditionalFormatting>
  <conditionalFormatting sqref="G45">
    <cfRule type="cellIs" dxfId="14" priority="140" stopIfTrue="1" operator="equal">
      <formula>"实车-动态"</formula>
    </cfRule>
    <cfRule type="cellIs" dxfId="13" priority="141" stopIfTrue="1" operator="equal">
      <formula>"实车-动态"</formula>
    </cfRule>
    <cfRule type="cellIs" dxfId="12" priority="142" stopIfTrue="1" operator="equal">
      <formula>"实车-静态"</formula>
    </cfRule>
    <cfRule type="cellIs" dxfId="11" priority="143" stopIfTrue="1" operator="equal">
      <formula>"台架"</formula>
    </cfRule>
  </conditionalFormatting>
  <conditionalFormatting sqref="I45">
    <cfRule type="cellIs" dxfId="14" priority="95" stopIfTrue="1" operator="equal">
      <formula>"实车-动态"</formula>
    </cfRule>
    <cfRule type="cellIs" dxfId="13" priority="100" stopIfTrue="1" operator="equal">
      <formula>"实车-动态"</formula>
    </cfRule>
    <cfRule type="cellIs" dxfId="12" priority="105" stopIfTrue="1" operator="equal">
      <formula>"实车-静态"</formula>
    </cfRule>
    <cfRule type="cellIs" dxfId="11" priority="110" stopIfTrue="1" operator="equal">
      <formula>"台架"</formula>
    </cfRule>
  </conditionalFormatting>
  <conditionalFormatting sqref="J45">
    <cfRule type="cellIs" dxfId="14" priority="75" stopIfTrue="1" operator="equal">
      <formula>"实车-动态"</formula>
    </cfRule>
    <cfRule type="cellIs" dxfId="13" priority="80" stopIfTrue="1" operator="equal">
      <formula>"实车-动态"</formula>
    </cfRule>
    <cfRule type="cellIs" dxfId="12" priority="85" stopIfTrue="1" operator="equal">
      <formula>"实车-静态"</formula>
    </cfRule>
    <cfRule type="cellIs" dxfId="11" priority="90" stopIfTrue="1" operator="equal">
      <formula>"台架"</formula>
    </cfRule>
  </conditionalFormatting>
  <conditionalFormatting sqref="L45">
    <cfRule type="cellIs" dxfId="0" priority="55" stopIfTrue="1" operator="equal">
      <formula>"NA"</formula>
    </cfRule>
    <cfRule type="cellIs" dxfId="1" priority="60" stopIfTrue="1" operator="equal">
      <formula>"Block"</formula>
    </cfRule>
    <cfRule type="cellIs" dxfId="2" priority="65" stopIfTrue="1" operator="equal">
      <formula>"Fail"</formula>
    </cfRule>
    <cfRule type="cellIs" dxfId="3" priority="70" stopIfTrue="1" operator="equal">
      <formula>"Pass"</formula>
    </cfRule>
  </conditionalFormatting>
  <conditionalFormatting sqref="S45">
    <cfRule type="cellIs" dxfId="11" priority="18" stopIfTrue="1" operator="equal">
      <formula>"台架"</formula>
    </cfRule>
    <cfRule type="cellIs" dxfId="12" priority="13" stopIfTrue="1" operator="equal">
      <formula>"实车-静态"</formula>
    </cfRule>
    <cfRule type="cellIs" dxfId="13" priority="8" stopIfTrue="1" operator="equal">
      <formula>"实车-动态"</formula>
    </cfRule>
    <cfRule type="cellIs" dxfId="14" priority="3" stopIfTrue="1" operator="equal">
      <formula>"实车-动态"</formula>
    </cfRule>
  </conditionalFormatting>
  <conditionalFormatting sqref="G46">
    <cfRule type="cellIs" dxfId="14" priority="136" stopIfTrue="1" operator="equal">
      <formula>"实车-动态"</formula>
    </cfRule>
    <cfRule type="cellIs" dxfId="13" priority="137" stopIfTrue="1" operator="equal">
      <formula>"实车-动态"</formula>
    </cfRule>
    <cfRule type="cellIs" dxfId="12" priority="138" stopIfTrue="1" operator="equal">
      <formula>"实车-静态"</formula>
    </cfRule>
    <cfRule type="cellIs" dxfId="11" priority="139" stopIfTrue="1" operator="equal">
      <formula>"台架"</formula>
    </cfRule>
  </conditionalFormatting>
  <conditionalFormatting sqref="I46">
    <cfRule type="cellIs" dxfId="14" priority="94" stopIfTrue="1" operator="equal">
      <formula>"实车-动态"</formula>
    </cfRule>
    <cfRule type="cellIs" dxfId="13" priority="99" stopIfTrue="1" operator="equal">
      <formula>"实车-动态"</formula>
    </cfRule>
    <cfRule type="cellIs" dxfId="12" priority="104" stopIfTrue="1" operator="equal">
      <formula>"实车-静态"</formula>
    </cfRule>
    <cfRule type="cellIs" dxfId="11" priority="109" stopIfTrue="1" operator="equal">
      <formula>"台架"</formula>
    </cfRule>
  </conditionalFormatting>
  <conditionalFormatting sqref="J46">
    <cfRule type="cellIs" dxfId="14" priority="74" stopIfTrue="1" operator="equal">
      <formula>"实车-动态"</formula>
    </cfRule>
    <cfRule type="cellIs" dxfId="13" priority="79" stopIfTrue="1" operator="equal">
      <formula>"实车-动态"</formula>
    </cfRule>
    <cfRule type="cellIs" dxfId="12" priority="84" stopIfTrue="1" operator="equal">
      <formula>"实车-静态"</formula>
    </cfRule>
    <cfRule type="cellIs" dxfId="11" priority="89" stopIfTrue="1" operator="equal">
      <formula>"台架"</formula>
    </cfRule>
  </conditionalFormatting>
  <conditionalFormatting sqref="L46">
    <cfRule type="cellIs" dxfId="0" priority="54" stopIfTrue="1" operator="equal">
      <formula>"NA"</formula>
    </cfRule>
    <cfRule type="cellIs" dxfId="1" priority="59" stopIfTrue="1" operator="equal">
      <formula>"Block"</formula>
    </cfRule>
    <cfRule type="cellIs" dxfId="2" priority="64" stopIfTrue="1" operator="equal">
      <formula>"Fail"</formula>
    </cfRule>
    <cfRule type="cellIs" dxfId="3" priority="69" stopIfTrue="1" operator="equal">
      <formula>"Pass"</formula>
    </cfRule>
  </conditionalFormatting>
  <conditionalFormatting sqref="S46">
    <cfRule type="cellIs" dxfId="11" priority="17" stopIfTrue="1" operator="equal">
      <formula>"台架"</formula>
    </cfRule>
    <cfRule type="cellIs" dxfId="12" priority="12" stopIfTrue="1" operator="equal">
      <formula>"实车-静态"</formula>
    </cfRule>
    <cfRule type="cellIs" dxfId="13" priority="7" stopIfTrue="1" operator="equal">
      <formula>"实车-动态"</formula>
    </cfRule>
    <cfRule type="cellIs" dxfId="14" priority="2" stopIfTrue="1" operator="equal">
      <formula>"实车-动态"</formula>
    </cfRule>
  </conditionalFormatting>
  <conditionalFormatting sqref="G47">
    <cfRule type="cellIs" dxfId="14" priority="132" stopIfTrue="1" operator="equal">
      <formula>"实车-动态"</formula>
    </cfRule>
    <cfRule type="cellIs" dxfId="13" priority="133" stopIfTrue="1" operator="equal">
      <formula>"实车-动态"</formula>
    </cfRule>
    <cfRule type="cellIs" dxfId="12" priority="134" stopIfTrue="1" operator="equal">
      <formula>"实车-静态"</formula>
    </cfRule>
    <cfRule type="cellIs" dxfId="11" priority="135" stopIfTrue="1" operator="equal">
      <formula>"台架"</formula>
    </cfRule>
  </conditionalFormatting>
  <conditionalFormatting sqref="I47">
    <cfRule type="cellIs" dxfId="14" priority="93" stopIfTrue="1" operator="equal">
      <formula>"实车-动态"</formula>
    </cfRule>
    <cfRule type="cellIs" dxfId="13" priority="98" stopIfTrue="1" operator="equal">
      <formula>"实车-动态"</formula>
    </cfRule>
    <cfRule type="cellIs" dxfId="12" priority="103" stopIfTrue="1" operator="equal">
      <formula>"实车-静态"</formula>
    </cfRule>
    <cfRule type="cellIs" dxfId="11" priority="108" stopIfTrue="1" operator="equal">
      <formula>"台架"</formula>
    </cfRule>
  </conditionalFormatting>
  <conditionalFormatting sqref="J47">
    <cfRule type="cellIs" dxfId="14" priority="73" stopIfTrue="1" operator="equal">
      <formula>"实车-动态"</formula>
    </cfRule>
    <cfRule type="cellIs" dxfId="13" priority="78" stopIfTrue="1" operator="equal">
      <formula>"实车-动态"</formula>
    </cfRule>
    <cfRule type="cellIs" dxfId="12" priority="83" stopIfTrue="1" operator="equal">
      <formula>"实车-静态"</formula>
    </cfRule>
    <cfRule type="cellIs" dxfId="11" priority="88" stopIfTrue="1" operator="equal">
      <formula>"台架"</formula>
    </cfRule>
  </conditionalFormatting>
  <conditionalFormatting sqref="L47">
    <cfRule type="cellIs" dxfId="0" priority="53" stopIfTrue="1" operator="equal">
      <formula>"NA"</formula>
    </cfRule>
    <cfRule type="cellIs" dxfId="1" priority="58" stopIfTrue="1" operator="equal">
      <formula>"Block"</formula>
    </cfRule>
    <cfRule type="cellIs" dxfId="2" priority="63" stopIfTrue="1" operator="equal">
      <formula>"Fail"</formula>
    </cfRule>
    <cfRule type="cellIs" dxfId="3" priority="68" stopIfTrue="1" operator="equal">
      <formula>"Pass"</formula>
    </cfRule>
  </conditionalFormatting>
  <conditionalFormatting sqref="S47">
    <cfRule type="cellIs" dxfId="11" priority="16" stopIfTrue="1" operator="equal">
      <formula>"台架"</formula>
    </cfRule>
    <cfRule type="cellIs" dxfId="12" priority="11" stopIfTrue="1" operator="equal">
      <formula>"实车-静态"</formula>
    </cfRule>
    <cfRule type="cellIs" dxfId="13" priority="6" stopIfTrue="1" operator="equal">
      <formula>"实车-动态"</formula>
    </cfRule>
    <cfRule type="cellIs" dxfId="14" priority="1" stopIfTrue="1" operator="equal">
      <formula>"实车-动态"</formula>
    </cfRule>
  </conditionalFormatting>
  <conditionalFormatting sqref="C24:C25">
    <cfRule type="cellIs" dxfId="14" priority="443" stopIfTrue="1" operator="equal">
      <formula>"实车-动态"</formula>
    </cfRule>
    <cfRule type="cellIs" dxfId="13" priority="444" stopIfTrue="1" operator="equal">
      <formula>"实车-动态"</formula>
    </cfRule>
    <cfRule type="cellIs" dxfId="12" priority="445" stopIfTrue="1" operator="equal">
      <formula>"实车-静态"</formula>
    </cfRule>
    <cfRule type="cellIs" dxfId="11" priority="446" stopIfTrue="1" operator="equal">
      <formula>"台架"</formula>
    </cfRule>
  </conditionalFormatting>
  <conditionalFormatting sqref="C26:C27">
    <cfRule type="cellIs" dxfId="14" priority="435" stopIfTrue="1" operator="equal">
      <formula>"实车-动态"</formula>
    </cfRule>
    <cfRule type="cellIs" dxfId="13" priority="436" stopIfTrue="1" operator="equal">
      <formula>"实车-动态"</formula>
    </cfRule>
    <cfRule type="cellIs" dxfId="12" priority="437" stopIfTrue="1" operator="equal">
      <formula>"实车-静态"</formula>
    </cfRule>
    <cfRule type="cellIs" dxfId="11" priority="438" stopIfTrue="1" operator="equal">
      <formula>"台架"</formula>
    </cfRule>
  </conditionalFormatting>
  <conditionalFormatting sqref="C28:C29">
    <cfRule type="cellIs" dxfId="14" priority="431" stopIfTrue="1" operator="equal">
      <formula>"实车-动态"</formula>
    </cfRule>
    <cfRule type="cellIs" dxfId="13" priority="432" stopIfTrue="1" operator="equal">
      <formula>"实车-动态"</formula>
    </cfRule>
    <cfRule type="cellIs" dxfId="12" priority="433" stopIfTrue="1" operator="equal">
      <formula>"实车-静态"</formula>
    </cfRule>
    <cfRule type="cellIs" dxfId="11" priority="434" stopIfTrue="1" operator="equal">
      <formula>"台架"</formula>
    </cfRule>
  </conditionalFormatting>
  <conditionalFormatting sqref="D24:D25">
    <cfRule type="cellIs" dxfId="14" priority="447" stopIfTrue="1" operator="equal">
      <formula>"实车-动态"</formula>
    </cfRule>
    <cfRule type="cellIs" dxfId="13" priority="448" stopIfTrue="1" operator="equal">
      <formula>"实车-动态"</formula>
    </cfRule>
    <cfRule type="cellIs" dxfId="12" priority="449" stopIfTrue="1" operator="equal">
      <formula>"实车-静态"</formula>
    </cfRule>
    <cfRule type="cellIs" dxfId="11" priority="450" stopIfTrue="1" operator="equal">
      <formula>"台架"</formula>
    </cfRule>
  </conditionalFormatting>
  <conditionalFormatting sqref="D26:D27">
    <cfRule type="cellIs" dxfId="14" priority="439" stopIfTrue="1" operator="equal">
      <formula>"实车-动态"</formula>
    </cfRule>
    <cfRule type="cellIs" dxfId="13" priority="440" stopIfTrue="1" operator="equal">
      <formula>"实车-动态"</formula>
    </cfRule>
    <cfRule type="cellIs" dxfId="12" priority="441" stopIfTrue="1" operator="equal">
      <formula>"实车-静态"</formula>
    </cfRule>
    <cfRule type="cellIs" dxfId="11" priority="442" stopIfTrue="1" operator="equal">
      <formula>"台架"</formula>
    </cfRule>
  </conditionalFormatting>
  <conditionalFormatting sqref="D28:D29">
    <cfRule type="cellIs" dxfId="14" priority="427" stopIfTrue="1" operator="equal">
      <formula>"实车-动态"</formula>
    </cfRule>
    <cfRule type="cellIs" dxfId="13" priority="428" stopIfTrue="1" operator="equal">
      <formula>"实车-动态"</formula>
    </cfRule>
    <cfRule type="cellIs" dxfId="12" priority="429" stopIfTrue="1" operator="equal">
      <formula>"实车-静态"</formula>
    </cfRule>
    <cfRule type="cellIs" dxfId="11" priority="430" stopIfTrue="1" operator="equal">
      <formula>"台架"</formula>
    </cfRule>
  </conditionalFormatting>
  <conditionalFormatting sqref="G21:G22">
    <cfRule type="cellIs" dxfId="10" priority="228" stopIfTrue="1" operator="equal">
      <formula>"台架/Kvaser脚本测试"</formula>
    </cfRule>
    <cfRule type="cellIs" dxfId="9" priority="229" stopIfTrue="1" operator="equal">
      <formula>"实车动态测试"</formula>
    </cfRule>
    <cfRule type="cellIs" dxfId="8" priority="230" stopIfTrue="1" operator="equal">
      <formula>"实车静态测试"</formula>
    </cfRule>
    <cfRule type="cellIs" dxfId="7" priority="231" stopIfTrue="1" operator="equal">
      <formula>"自动化台架测试"</formula>
    </cfRule>
    <cfRule type="cellIs" dxfId="6" priority="232" stopIfTrue="1" operator="equal">
      <formula>"台架/CANoe脚本测试"</formula>
    </cfRule>
    <cfRule type="cellIs" dxfId="5" priority="233" stopIfTrue="1" operator="equal">
      <formula>"台架/vspy脚本测试"</formula>
    </cfRule>
    <cfRule type="cellIs" dxfId="4" priority="234" stopIfTrue="1" operator="equal">
      <formula>"台架/手动测试"</formula>
    </cfRule>
  </conditionalFormatting>
  <conditionalFormatting sqref="H42:H43">
    <cfRule type="cellIs" dxfId="14" priority="254" stopIfTrue="1" operator="equal">
      <formula>"实车-动态"</formula>
    </cfRule>
    <cfRule type="cellIs" dxfId="13" priority="255" stopIfTrue="1" operator="equal">
      <formula>"实车-动态"</formula>
    </cfRule>
    <cfRule type="cellIs" dxfId="12" priority="256" stopIfTrue="1" operator="equal">
      <formula>"实车-静态"</formula>
    </cfRule>
    <cfRule type="cellIs" dxfId="11" priority="257" stopIfTrue="1" operator="equal">
      <formula>"台架"</formula>
    </cfRule>
  </conditionalFormatting>
  <conditionalFormatting sqref="G2:H2 G9:H10 G13:H15 H16 G17:H17 G6:H6 G4:H4 G19:H19 G32:H32">
    <cfRule type="cellIs" dxfId="10" priority="416" stopIfTrue="1" operator="equal">
      <formula>"台架/Kvaser脚本测试"</formula>
    </cfRule>
    <cfRule type="cellIs" dxfId="9" priority="417" stopIfTrue="1" operator="equal">
      <formula>"实车动态测试"</formula>
    </cfRule>
    <cfRule type="cellIs" dxfId="8" priority="418" stopIfTrue="1" operator="equal">
      <formula>"实车静态测试"</formula>
    </cfRule>
    <cfRule type="cellIs" dxfId="7" priority="419" stopIfTrue="1" operator="equal">
      <formula>"自动化台架测试"</formula>
    </cfRule>
    <cfRule type="cellIs" dxfId="6" priority="420" stopIfTrue="1" operator="equal">
      <formula>"台架/CANoe脚本测试"</formula>
    </cfRule>
    <cfRule type="cellIs" dxfId="5" priority="421" stopIfTrue="1" operator="equal">
      <formula>"台架/vspy脚本测试"</formula>
    </cfRule>
    <cfRule type="cellIs" dxfId="4" priority="422" stopIfTrue="1" operator="equal">
      <formula>"台架/手动测试"</formula>
    </cfRule>
  </conditionalFormatting>
  <conditionalFormatting sqref="J2 J9:J10 J13:J15 J17 J6 J4 J19 J32">
    <cfRule type="cellIs" dxfId="14" priority="412" stopIfTrue="1" operator="equal">
      <formula>"实车-动态"</formula>
    </cfRule>
    <cfRule type="cellIs" dxfId="13" priority="413" stopIfTrue="1" operator="equal">
      <formula>"实车-动态"</formula>
    </cfRule>
    <cfRule type="cellIs" dxfId="12" priority="414" stopIfTrue="1" operator="equal">
      <formula>"实车-静态"</formula>
    </cfRule>
    <cfRule type="cellIs" dxfId="11" priority="415" stopIfTrue="1" operator="equal">
      <formula>"台架"</formula>
    </cfRule>
  </conditionalFormatting>
  <conditionalFormatting sqref="L2:L4 L30:L33">
    <cfRule type="cellIs" dxfId="0" priority="404" stopIfTrue="1" operator="equal">
      <formula>"NA"</formula>
    </cfRule>
    <cfRule type="cellIs" dxfId="1" priority="405" stopIfTrue="1" operator="equal">
      <formula>"Block"</formula>
    </cfRule>
    <cfRule type="cellIs" dxfId="2" priority="406" stopIfTrue="1" operator="equal">
      <formula>"Fail"</formula>
    </cfRule>
    <cfRule type="cellIs" dxfId="3" priority="407" stopIfTrue="1" operator="equal">
      <formula>"Pass"</formula>
    </cfRule>
  </conditionalFormatting>
  <conditionalFormatting sqref="S2:S15 S17:S41">
    <cfRule type="cellIs" dxfId="14" priority="49" stopIfTrue="1" operator="equal">
      <formula>"实车-动态"</formula>
    </cfRule>
    <cfRule type="cellIs" dxfId="13" priority="50" stopIfTrue="1" operator="equal">
      <formula>"实车-动态"</formula>
    </cfRule>
    <cfRule type="cellIs" dxfId="12" priority="51" stopIfTrue="1" operator="equal">
      <formula>"实车-静态"</formula>
    </cfRule>
    <cfRule type="cellIs" dxfId="11" priority="52" stopIfTrue="1" operator="equal">
      <formula>"台架"</formula>
    </cfRule>
  </conditionalFormatting>
  <conditionalFormatting sqref="G3:H3 G5:H5 G11:H12 G7:H8 G18:H18 H34:H36 G33:H33 H25:H27 G24:H24 G28:H31 G20:H20 H21:H22">
    <cfRule type="cellIs" dxfId="10" priority="459" stopIfTrue="1" operator="equal">
      <formula>"台架/Kvaser脚本测试"</formula>
    </cfRule>
    <cfRule type="cellIs" dxfId="9" priority="460" stopIfTrue="1" operator="equal">
      <formula>"实车动态测试"</formula>
    </cfRule>
    <cfRule type="cellIs" dxfId="8" priority="461" stopIfTrue="1" operator="equal">
      <formula>"实车静态测试"</formula>
    </cfRule>
    <cfRule type="cellIs" dxfId="7" priority="462" stopIfTrue="1" operator="equal">
      <formula>"自动化台架测试"</formula>
    </cfRule>
    <cfRule type="cellIs" dxfId="6" priority="463" stopIfTrue="1" operator="equal">
      <formula>"台架/CANoe脚本测试"</formula>
    </cfRule>
    <cfRule type="cellIs" dxfId="5" priority="464" stopIfTrue="1" operator="equal">
      <formula>"台架/vspy脚本测试"</formula>
    </cfRule>
    <cfRule type="cellIs" dxfId="4" priority="465" stopIfTrue="1" operator="equal">
      <formula>"台架/手动测试"</formula>
    </cfRule>
  </conditionalFormatting>
  <conditionalFormatting sqref="J3 J5 J7:J8 J11:J12 J18 J33 J28:J31 J24:J26">
    <cfRule type="cellIs" dxfId="14" priority="423" stopIfTrue="1" operator="equal">
      <formula>"实车-动态"</formula>
    </cfRule>
    <cfRule type="cellIs" dxfId="13" priority="424" stopIfTrue="1" operator="equal">
      <formula>"实车-动态"</formula>
    </cfRule>
    <cfRule type="cellIs" dxfId="12" priority="425" stopIfTrue="1" operator="equal">
      <formula>"实车-静态"</formula>
    </cfRule>
    <cfRule type="cellIs" dxfId="11" priority="426" stopIfTrue="1" operator="equal">
      <formula>"台架"</formula>
    </cfRule>
  </conditionalFormatting>
  <conditionalFormatting sqref="L6:L15 L17:L19 L28:L29 L24:L26">
    <cfRule type="cellIs" dxfId="0" priority="400" stopIfTrue="1" operator="equal">
      <formula>"NA"</formula>
    </cfRule>
    <cfRule type="cellIs" dxfId="1" priority="401" stopIfTrue="1" operator="equal">
      <formula>"Block"</formula>
    </cfRule>
    <cfRule type="cellIs" dxfId="2" priority="402" stopIfTrue="1" operator="equal">
      <formula>"Fail"</formula>
    </cfRule>
    <cfRule type="cellIs" dxfId="3" priority="403" stopIfTrue="1" operator="equal">
      <formula>"Pass"</formula>
    </cfRule>
  </conditionalFormatting>
  <conditionalFormatting sqref="E24:F24 E25 E28:F29">
    <cfRule type="cellIs" dxfId="14" priority="466" stopIfTrue="1" operator="equal">
      <formula>"实车-动态"</formula>
    </cfRule>
    <cfRule type="cellIs" dxfId="13" priority="467" stopIfTrue="1" operator="equal">
      <formula>"实车-动态"</formula>
    </cfRule>
    <cfRule type="cellIs" dxfId="12" priority="468" stopIfTrue="1" operator="equal">
      <formula>"实车-静态"</formula>
    </cfRule>
    <cfRule type="cellIs" dxfId="11" priority="469" stopIfTrue="1" operator="equal">
      <formula>"台架"</formula>
    </cfRule>
  </conditionalFormatting>
  <conditionalFormatting sqref="I24:I26 I28:I29">
    <cfRule type="cellIs" dxfId="14" priority="455" stopIfTrue="1" operator="equal">
      <formula>"实车-动态"</formula>
    </cfRule>
    <cfRule type="cellIs" dxfId="13" priority="456" stopIfTrue="1" operator="equal">
      <formula>"实车-动态"</formula>
    </cfRule>
    <cfRule type="cellIs" dxfId="12" priority="457" stopIfTrue="1" operator="equal">
      <formula>"实车-静态"</formula>
    </cfRule>
    <cfRule type="cellIs" dxfId="11" priority="458" stopIfTrue="1" operator="equal">
      <formula>"台架"</formula>
    </cfRule>
  </conditionalFormatting>
  <conditionalFormatting sqref="G37:H39 H40">
    <cfRule type="cellIs" dxfId="10" priority="364" stopIfTrue="1" operator="equal">
      <formula>"台架/Kvaser脚本测试"</formula>
    </cfRule>
    <cfRule type="cellIs" dxfId="9" priority="365" stopIfTrue="1" operator="equal">
      <formula>"实车动态测试"</formula>
    </cfRule>
    <cfRule type="cellIs" dxfId="8" priority="366" stopIfTrue="1" operator="equal">
      <formula>"实车静态测试"</formula>
    </cfRule>
    <cfRule type="cellIs" dxfId="7" priority="367" stopIfTrue="1" operator="equal">
      <formula>"自动化台架测试"</formula>
    </cfRule>
    <cfRule type="cellIs" dxfId="6" priority="368" stopIfTrue="1" operator="equal">
      <formula>"台架/CANoe脚本测试"</formula>
    </cfRule>
    <cfRule type="cellIs" dxfId="5" priority="369" stopIfTrue="1" operator="equal">
      <formula>"台架/vspy脚本测试"</formula>
    </cfRule>
    <cfRule type="cellIs" dxfId="4" priority="370" stopIfTrue="1" operator="equal">
      <formula>"台架/手动测试"</formula>
    </cfRule>
  </conditionalFormatting>
  <conditionalFormatting sqref="D41 F41">
    <cfRule type="cellIs" dxfId="14" priority="474" stopIfTrue="1" operator="equal">
      <formula>"实车-动态"</formula>
    </cfRule>
    <cfRule type="cellIs" dxfId="13" priority="475" stopIfTrue="1" operator="equal">
      <formula>"实车-动态"</formula>
    </cfRule>
    <cfRule type="cellIs" dxfId="12" priority="476" stopIfTrue="1" operator="equal">
      <formula>"实车-静态"</formula>
    </cfRule>
    <cfRule type="cellIs" dxfId="11" priority="477" stopIfTrue="1" operator="equal">
      <formula>"台架"</formula>
    </cfRule>
  </conditionalFormatting>
  <conditionalFormatting sqref="N42:Q47">
    <cfRule type="cellIs" dxfId="14" priority="482" stopIfTrue="1" operator="equal">
      <formula>"实车-动态"</formula>
    </cfRule>
    <cfRule type="cellIs" dxfId="13" priority="483" stopIfTrue="1" operator="equal">
      <formula>"实车-动态"</formula>
    </cfRule>
    <cfRule type="cellIs" dxfId="12" priority="484" stopIfTrue="1" operator="equal">
      <formula>"实车-静态"</formula>
    </cfRule>
    <cfRule type="cellIs" dxfId="11" priority="485" stopIfTrue="1" operator="equal">
      <formula>"台架"</formula>
    </cfRule>
  </conditionalFormatting>
  <conditionalFormatting sqref="F46:F47 D44:D47 F44">
    <cfRule type="cellIs" dxfId="14" priority="486" stopIfTrue="1" operator="equal">
      <formula>"实车-动态"</formula>
    </cfRule>
    <cfRule type="cellIs" dxfId="13" priority="487" stopIfTrue="1" operator="equal">
      <formula>"实车-动态"</formula>
    </cfRule>
    <cfRule type="cellIs" dxfId="12" priority="488" stopIfTrue="1" operator="equal">
      <formula>"实车-静态"</formula>
    </cfRule>
    <cfRule type="cellIs" dxfId="11" priority="489" stopIfTrue="1" operator="equal">
      <formula>"台架"</formula>
    </cfRule>
  </conditionalFormatting>
  <conditionalFormatting sqref="G44:H44 H45:H47">
    <cfRule type="cellIs" dxfId="14" priority="478" stopIfTrue="1" operator="equal">
      <formula>"实车-动态"</formula>
    </cfRule>
    <cfRule type="cellIs" dxfId="13" priority="479" stopIfTrue="1" operator="equal">
      <formula>"实车-动态"</formula>
    </cfRule>
    <cfRule type="cellIs" dxfId="12" priority="480" stopIfTrue="1" operator="equal">
      <formula>"实车-静态"</formula>
    </cfRule>
    <cfRule type="cellIs" dxfId="11" priority="481" stopIfTrue="1" operator="equal">
      <formula>"台架"</formula>
    </cfRule>
  </conditionalFormatting>
  <dataValidations count="3">
    <dataValidation type="list" allowBlank="1" showErrorMessage="1" sqref="L6">
      <formula1>"Pass,Fail,Block,NA,NT"</formula1>
    </dataValidation>
    <dataValidation type="list" allowBlank="1" showInputMessage="1" showErrorMessage="1" sqref="M8 M9 M16 M17 M23 M24 M25 M26 M27 M28 M29 M30 M34 M35 M36 M37 M38 M39 M40 M41 M2:M3 M4:M7 M10:M15 M18:M19 M20:M22 M31:M33 M42:M47 M52:M1048576">
      <formula1>"PASS,FAIL,BLOCK,NT"</formula1>
    </dataValidation>
    <dataValidation type="list" allowBlank="1" showErrorMessage="1" sqref="L2:L5 L7:L13 L18:L47">
      <formula1>"PASS,FAIL,BLOCK,NA,NT"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WIR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2022-10-21T03:06:00Z</dcterms:created>
  <dcterms:modified xsi:type="dcterms:W3CDTF">2022-11-24T10:04:17Z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3B0E59ACAE714331A86BEE4D6B1C21F0</vt:lpwstr>
  </property>
  <property fmtid="{D5CDD505-2E9C-101B-9397-08002B2CF9AE}" pid="3" name="KSOProductBuildVer">
    <vt:lpwstr>2052-11.1.0.12763</vt:lpwstr>
  </property>
</Properties>
</file>