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 activeTab="2"/>
  </bookViews>
  <sheets>
    <sheet name="修订记录" sheetId="2" r:id="rId1"/>
    <sheet name="首页" sheetId="3" r:id="rId2"/>
    <sheet name="Car input" sheetId="4" r:id="rId3"/>
  </sheets>
  <definedNames>
    <definedName name="_xlnm._FilterDatabase" localSheetId="2" hidden="1">'Car input'!$A$1:$V$94</definedName>
  </definedNames>
  <calcPr calcId="144525"/>
</workbook>
</file>

<file path=xl/sharedStrings.xml><?xml version="1.0" encoding="utf-8"?>
<sst xmlns="http://schemas.openxmlformats.org/spreadsheetml/2006/main" count="1416" uniqueCount="382">
  <si>
    <t>文件No.</t>
  </si>
  <si>
    <t>页数</t>
  </si>
  <si>
    <t>ThunderSoft-QMS-18-JL17</t>
  </si>
  <si>
    <r>
      <rPr>
        <sz val="20"/>
        <color rgb="FF000000"/>
        <rFont val="Calibri"/>
        <charset val="134"/>
      </rPr>
      <t>&lt;Ford Phase5&gt;</t>
    </r>
    <r>
      <rPr>
        <sz val="20"/>
        <color rgb="FF000000"/>
        <rFont val="Calibri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</si>
  <si>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</si>
  <si>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</si>
  <si>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</si>
  <si>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</si>
  <si>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</si>
  <si>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</si>
  <si>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</si>
  <si>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</si>
  <si>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刘欢欢</t>
  </si>
  <si>
    <t>创建</t>
  </si>
  <si>
    <t>V1.1</t>
  </si>
  <si>
    <t>石岩</t>
  </si>
  <si>
    <t>修改模板</t>
  </si>
  <si>
    <t>V1.2</t>
  </si>
  <si>
    <t>刘梦梦</t>
  </si>
  <si>
    <t>Car input初版测试点的梳理</t>
  </si>
  <si>
    <t>V1.3</t>
  </si>
  <si>
    <t>根据评审结果修改测试用例</t>
  </si>
  <si>
    <t>V1.4</t>
  </si>
  <si>
    <t>朱运凤</t>
  </si>
  <si>
    <t>修改测试用例格式并修改测试用例</t>
  </si>
  <si>
    <t>V1.5</t>
  </si>
  <si>
    <t>根据开发跟Ford关于多功能座椅的需求澄清会议结论，修改测试用例</t>
  </si>
  <si>
    <t>V1.6</t>
  </si>
  <si>
    <t>根据开发跟Ford关于组合按键的需求澄清会议结论，修改测试用例</t>
  </si>
  <si>
    <t>V1.7</t>
  </si>
  <si>
    <t>根据开发跟Ford关于组合按键的需求澄清会议结论，修改测试用例
会议同步结果：
正常状态下，A按下，立刻响应A按键事件，A抬起
正常状态下，A按下，立刻响应A按键事件，B按下，不响应B按键事件，A抬起
正常状态下，A按下，立刻响应A按键事件，A抬起，B按下，立刻响应B按键事件，B抬起</t>
  </si>
  <si>
    <t xml:space="preserve">
</t>
  </si>
  <si>
    <t>V1.9</t>
  </si>
  <si>
    <t>张若敏</t>
  </si>
  <si>
    <t>修改用例格式</t>
  </si>
  <si>
    <t>V2.0</t>
  </si>
  <si>
    <t>删除Auto s/s按键相关用例</t>
  </si>
  <si>
    <t>V2.2</t>
  </si>
  <si>
    <t>根据新需求添加方向盘，后排按键按键用例</t>
  </si>
  <si>
    <t>V2.3</t>
  </si>
  <si>
    <t>根据评审修改用例</t>
  </si>
  <si>
    <t>V2.4</t>
  </si>
  <si>
    <t>删除后排用例，添加与后排交互</t>
  </si>
  <si>
    <t>V2.5</t>
  </si>
  <si>
    <t>修改parking弹窗信号与UI文字</t>
  </si>
  <si>
    <t>SYNC+_Z0081 Car input 测试报告</t>
  </si>
  <si>
    <t>General Information</t>
  </si>
  <si>
    <t>MCU Version</t>
  </si>
  <si>
    <t>MCU:20221118_LB_DCV0_ENG01</t>
  </si>
  <si>
    <t>Test Date</t>
  </si>
  <si>
    <t>SW Version</t>
  </si>
  <si>
    <r>
      <t>SOC</t>
    </r>
    <r>
      <rPr>
        <sz val="10"/>
        <color rgb="FF003366"/>
        <rFont val="宋体"/>
        <charset val="134"/>
      </rPr>
      <t>：</t>
    </r>
    <r>
      <rPr>
        <sz val="10"/>
        <color rgb="FF003366"/>
        <rFont val="Calibri"/>
        <charset val="134"/>
      </rPr>
      <t>20221118_LB_DCV0_ENG01</t>
    </r>
  </si>
  <si>
    <t>Tester</t>
  </si>
  <si>
    <t>李可可</t>
  </si>
  <si>
    <t>HW Version</t>
  </si>
  <si>
    <t>B1</t>
  </si>
  <si>
    <t>Version Date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</si>
  <si>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</si>
  <si>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</si>
  <si>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</si>
  <si>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</si>
  <si>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</si>
  <si>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</si>
  <si>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</si>
  <si>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</si>
  <si>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</si>
  <si>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</si>
  <si>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</si>
  <si>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</si>
  <si>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</si>
  <si>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Car input测试报告</t>
  </si>
  <si>
    <t>Highlight State Description</t>
  </si>
  <si>
    <t>NT：
无718对应的硬按键</t>
  </si>
  <si>
    <t>Highlight Defects</t>
  </si>
  <si>
    <t>Bug ID</t>
  </si>
  <si>
    <t>Title</t>
  </si>
  <si>
    <t>Critical</t>
  </si>
  <si>
    <t>Status</t>
  </si>
  <si>
    <t>Remarks</t>
  </si>
  <si>
    <t>FCIVIOS-11793</t>
  </si>
  <si>
    <t>Phase5_【U718】【黑盒】【必现】【3D车模】在车模界面进入parking，退出后车模界面无法点击和滑动，只有左下角菜单栏可用，点击后再进入界面恢复</t>
  </si>
  <si>
    <t>HIGH</t>
  </si>
  <si>
    <t>TO DO</t>
  </si>
  <si>
    <t>Li，xingjian</t>
  </si>
  <si>
    <t>Case ID</t>
  </si>
  <si>
    <t>FeatureID</t>
  </si>
  <si>
    <t>需求ID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</si>
  <si>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</si>
  <si>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</si>
  <si>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</si>
  <si>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</si>
  <si>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</si>
  <si>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</si>
  <si>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</si>
  <si>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测试方式</t>
  </si>
  <si>
    <t>交付节点</t>
  </si>
  <si>
    <t>测试结果</t>
  </si>
  <si>
    <t xml:space="preserve">BUG ID </t>
  </si>
  <si>
    <t>BUG 等级</t>
  </si>
  <si>
    <t>NT项分类</t>
  </si>
  <si>
    <t>备注</t>
  </si>
  <si>
    <t>测试版本</t>
  </si>
  <si>
    <t>测试日期</t>
  </si>
  <si>
    <t>测试人员</t>
  </si>
  <si>
    <t>测试环境</t>
  </si>
  <si>
    <t>SYNC+_Z0081</t>
  </si>
  <si>
    <t>01 Parking Shortcut Key</t>
  </si>
  <si>
    <t>任意界面，按下Parking物理按键，车机进入Parking界面</t>
  </si>
  <si>
    <t>N/A</t>
  </si>
  <si>
    <t>1.点击Parking物理按键
2.点击Parking物理按键</t>
  </si>
  <si>
    <t>1.车机进入Parking界面，弹窗正常显示
2.退出Parking弹窗界面</t>
  </si>
  <si>
    <t>P0</t>
  </si>
  <si>
    <t>功能</t>
  </si>
  <si>
    <t>R6</t>
  </si>
  <si>
    <t>SOC:20221118_LB_DCV0_ENG01
MCU:20221118_LB_DCV0_ENG01</t>
  </si>
  <si>
    <t>任意界面，多次进入/退出Parking界面</t>
  </si>
  <si>
    <t>1.点击Parking物理按键
2.点击Parking物理按键
3.重复以上操作10次</t>
  </si>
  <si>
    <t>3.进入/退出正常</t>
  </si>
  <si>
    <t>P3</t>
  </si>
  <si>
    <t>压力</t>
  </si>
  <si>
    <t>FCIVIOS-11793
Phase5_【U718】【黑盒】【必现】【3D车模】在车模界面进入parking，退出后车模界面无法点击和滑动，只有左下角菜单栏可用，点击后再进入界面恢复</t>
  </si>
  <si>
    <t>车机在Parking界面，点火状态从开到关，弹窗界面立即关闭</t>
  </si>
  <si>
    <t>1.处于Parking界面
2.点火状态处于开启</t>
  </si>
  <si>
    <t>1.关闭点火状态</t>
  </si>
  <si>
    <t>1.Parking界面立即关闭</t>
  </si>
  <si>
    <t>P1</t>
  </si>
  <si>
    <t>车机在Parking界面，点火状态从关到开，弹窗界面立即关闭</t>
  </si>
  <si>
    <t>1.处于Parking界面
2.点火状态处于关闭</t>
  </si>
  <si>
    <t>1.开启点火状态</t>
  </si>
  <si>
    <t>车机在Parking界面，点击左上角关闭按钮，退出Parking界面</t>
  </si>
  <si>
    <t>1.处于Parking界面</t>
  </si>
  <si>
    <t>1.点击弹窗界面的关闭按钮</t>
  </si>
  <si>
    <t>1.Parking界面关闭</t>
  </si>
  <si>
    <t>车机在Parking界面，等待12s，Parking界面自动关闭</t>
  </si>
  <si>
    <t>1.无操作等待12s</t>
  </si>
  <si>
    <t>1.自动关闭parking弹窗界面</t>
  </si>
  <si>
    <t>Parking界面显示关闭按钮，且有透明度</t>
  </si>
  <si>
    <t>1.查看弹窗界面显示</t>
  </si>
  <si>
    <t>1.界面有关闭按钮，关闭按钮位置固定；且界面带有透明度，与UI一致</t>
  </si>
  <si>
    <t>1-1 配备嵌入式导航和auto park</t>
  </si>
  <si>
    <t>车辆配置项有auto park；任意界面，按下Parking物理按键，车机进入Parking界面</t>
  </si>
  <si>
    <t>1.设置车辆配置项有auto park</t>
  </si>
  <si>
    <t>1.进入Parking界面（界面显示导航去停车场和自动泊车两项功能）
2.退出Parking界面</t>
  </si>
  <si>
    <t>车辆配置项有auto park；任意界面，多次进入\退出Parking界面</t>
  </si>
  <si>
    <t>车辆配置项有auto park；点击泊车雷达开关，可正常开启，并有Toast提示</t>
  </si>
  <si>
    <t>1.设置车辆配置项有auto park，在Parking界面
2.泊车雷达关闭状态</t>
  </si>
  <si>
    <t>1.点击泊车雷达开关图标</t>
  </si>
  <si>
    <t>1.泊车雷达开关打开并提示设置成功</t>
  </si>
  <si>
    <t>车辆配置项有auto park；点击泊车雷达开关，可正常关闭，并有Toast提示</t>
  </si>
  <si>
    <t>1.设置车辆配置项有auto park，在Parking界面
2.泊车雷达开启状态</t>
  </si>
  <si>
    <t>1.泊车雷达开关关闭并提示设置成功</t>
  </si>
  <si>
    <t>车辆配置项有auto park；点击泊车雷达开关，打开失败时有Toast提示</t>
  </si>
  <si>
    <t>1.泊车雷达开关打开失败并提示设置失败</t>
  </si>
  <si>
    <t>车辆配置项有auto park；点击泊车雷达开关，关闭失败时有Toast提示</t>
  </si>
  <si>
    <t>1.设置车辆配置项有auto park，在Parking界面
2.泊车雷达打开状态</t>
  </si>
  <si>
    <t>1.泊车雷达开关关闭失败并提示设置失败</t>
  </si>
  <si>
    <t>车辆配置项有auto park；点击导航去停车场，进入导航到附近停车场页面</t>
  </si>
  <si>
    <t>1.设置车辆配置项有auto park，在Parking界面</t>
  </si>
  <si>
    <t>1.点击导航去停车场图标</t>
  </si>
  <si>
    <t>1.进入导航去停车场页面</t>
  </si>
  <si>
    <t>1-2 配备嵌入式导航无auto park</t>
  </si>
  <si>
    <t>车辆配置项无auto park，任意界面，按下Parking物理按键，车机进入Parking界面</t>
  </si>
  <si>
    <t>1.设置车辆配置项无auto park</t>
  </si>
  <si>
    <t>1.进入Parking界面（界面显示仅有导航去停车场功能）
2.退出Parking界面</t>
  </si>
  <si>
    <t>车辆配置项无auto park；任意界面，多次进入\退出Parking界面</t>
  </si>
  <si>
    <t>车辆配置项无auto park，点击泊车雷达开关，可正常开启，并有Toast提示</t>
  </si>
  <si>
    <t>1.设置车辆配置项无auto park，在Parking界面
2.泊车雷达关闭状态</t>
  </si>
  <si>
    <t>车辆配置项无auto park，点击泊车雷达开关，可正常关闭，并有Toast提示</t>
  </si>
  <si>
    <t>1.设置车辆配置项无auto park，在Parking界面
2.泊车雷达开启状态</t>
  </si>
  <si>
    <t>车辆配置项无auto park，点击泊车雷达开关，打开失败时有Toast提示</t>
  </si>
  <si>
    <t>车辆配置项无auto park，点击泊车雷达开关，关闭失败时有Toast提示</t>
  </si>
  <si>
    <t>1.设置车辆配置项无auto park，在Parking界面
2.泊车雷达打开状态</t>
  </si>
  <si>
    <t>车辆配置项无auto park，点击导航去停车场，进入导航到附近停车场页面</t>
  </si>
  <si>
    <t>1.设置车辆配置项无auto park，在Parking界面</t>
  </si>
  <si>
    <t>1-4 自动泊车</t>
  </si>
  <si>
    <t>可使用</t>
  </si>
  <si>
    <t>1.车辆点火启动 
2.车辆存在Parking物理按键 
3.车辆支持Auto Parking功能
4.牵引力控制功能可用</t>
  </si>
  <si>
    <t>1.任意界面点击Parking物理按键                                 2. 3AE  ApaSys_D2_Sta  = 0</t>
  </si>
  <si>
    <t>2.自动泊车按钮不会置灰</t>
  </si>
  <si>
    <t>车速行驶过快时，自动泊车显示置灰并伴随文本显示”车辆行驶过快，请减速后使用APA“</t>
  </si>
  <si>
    <t>1.任意界面点击Parking物理按键                                 2.3AE  ApaSys_D2_Sta  = 2</t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</si>
  <si>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显示</t>
    </r>
    <r>
      <rPr>
        <sz val="10"/>
        <color rgb="FF000000"/>
        <rFont val="Calibri"/>
        <charset val="134"/>
      </rPr>
      <t>文本显示”车辆行驶过快，需要减速后再使用APA“，且文本不可点击</t>
    </r>
  </si>
  <si>
    <t>系统故障</t>
  </si>
  <si>
    <t>1.车辆点火启动
2.车辆存在Parking物理按键
3.车辆支持Auto Parking功能</t>
  </si>
  <si>
    <t>1.任意界面点击Parking物理按键                                 2.3AE  ApaSys_D2_Sta  = 6</t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</si>
  <si>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显示</t>
    </r>
    <r>
      <rPr>
        <sz val="10"/>
        <color rgb="FF000000"/>
        <rFont val="Calibri"/>
        <charset val="134"/>
      </rPr>
      <t>文本显示”系统故障“，且文本不可点击</t>
    </r>
  </si>
  <si>
    <t>坡度过陡</t>
  </si>
  <si>
    <t>1.任意界面点击Parking物理按键                                 2.3AE  ApaSys_D2_Sta  = 3 
ApaMsgTxt_D2_Sta = 8</t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</si>
  <si>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显示</t>
    </r>
    <r>
      <rPr>
        <sz val="10"/>
        <color rgb="FF000000"/>
        <rFont val="Calibri"/>
        <charset val="134"/>
      </rPr>
      <t>文本显示”坡度过陡“，且文本不可点击</t>
    </r>
  </si>
  <si>
    <t>通过Parking按键进入Parking界面显示APA系统不可用，因为牵引力控制系统已关闭，要使用APA，需要启用TCS</t>
  </si>
  <si>
    <t>1.任意界面点击Parking物理按键                                 2.3AE  ApaSys_D2_Sta  = 3 
ApaMsgTxt_D2_Sta = A</t>
  </si>
  <si>
    <t>2.自动泊车界面显示“TCS被关闭”</t>
  </si>
  <si>
    <t>通过Parking按键进入Parking界面显示APA系统不可用，因为APA系统检测到拖车，要使用APA,您需要松开拖车或连接到拖车模块的设备</t>
  </si>
  <si>
    <t>1.任意界面点击Parking物理按键                                 2.3AE  ApaSys_D2_Sta  = 3 
ApaMsgTxt_D2_Sta = B</t>
  </si>
  <si>
    <t>2.自动泊车界面显示无法使用，拖车连接</t>
  </si>
  <si>
    <t>传感器阻塞</t>
  </si>
  <si>
    <t>1.任意界面点击Parking物理按键                                 2.3AE  ApaSys_D2_Sta  = 3 
ApaMsgTxt_D2_Sta = C</t>
  </si>
  <si>
    <t>2.自动泊车界面显示无法使用，传感器阻塞</t>
  </si>
  <si>
    <t>无法使用</t>
  </si>
  <si>
    <t>1.任意界面点击Parking物理按键                                 2.3AE  ApaSys_D2_Sta  = 3 
ApaMsgTxt_D2_Sta ！= 8/A/B/C</t>
  </si>
  <si>
    <t>2.自动泊车界面显示无法使用</t>
  </si>
  <si>
    <t>泊车辅助不可用，两侧均被阻塞</t>
  </si>
  <si>
    <t>1.任意界面点击Parking物理按键                                 2.3AE  ApaSys_D2_Sta  = A</t>
  </si>
  <si>
    <t>2.自动泊车界面显示泊车辅助不可用，两侧均被阻塞</t>
  </si>
  <si>
    <t>Clockwise turn（顺时针旋转）</t>
  </si>
  <si>
    <t>顺时针旋转，提高音量</t>
  </si>
  <si>
    <t>1.音频已打开</t>
  </si>
  <si>
    <t>1.顺时针旋转按钮</t>
  </si>
  <si>
    <t>1.调高音量</t>
  </si>
  <si>
    <t>顺时针旋转，无动作</t>
  </si>
  <si>
    <t>1.音频未打开</t>
  </si>
  <si>
    <t>1.无作用</t>
  </si>
  <si>
    <t>Counter-clockwise turn（逆时针旋转）</t>
  </si>
  <si>
    <t>逆时针旋转，降低音量</t>
  </si>
  <si>
    <t>1.降低音量</t>
  </si>
  <si>
    <t>逆时针旋转，无动作</t>
  </si>
  <si>
    <t>Press（or touch sense）</t>
  </si>
  <si>
    <t>IVI系统打开，电话未激活，短按可以激活/禁用音频系统</t>
  </si>
  <si>
    <t>1.IVI系统打开
2.未在通话状态</t>
  </si>
  <si>
    <t>1.按下audio power On/Off按键</t>
  </si>
  <si>
    <t>1.激活/禁用音频系统</t>
  </si>
  <si>
    <t>IVI系统打开，处于通话状态，短按无作用</t>
  </si>
  <si>
    <t>1.IVI系统打开
2.在通话状态</t>
  </si>
  <si>
    <t>Drive Mode</t>
  </si>
  <si>
    <t>短按硬按键（TBD），可以选择驾驶模式</t>
  </si>
  <si>
    <t xml:space="preserve">1.DET配置DE01 Selectable Drive Mode = 0x1(Enabled)   
2.信号420 切换模式：ActvDrvMde_D2_Stat =0 SelDrvMdePos01~05=0X1
信号44E </t>
  </si>
  <si>
    <t>1.短按硬按键（TBD）</t>
  </si>
  <si>
    <t>1.进入驾驶模式界面，可正常选择驾驶模式</t>
  </si>
  <si>
    <t>选择标准驾驶模式</t>
  </si>
  <si>
    <t>1.进入驾驶模式界面</t>
  </si>
  <si>
    <t>1.选择标准模式</t>
  </si>
  <si>
    <t>1.标准模式为选中态</t>
  </si>
  <si>
    <t>选择运动驾驶模式</t>
  </si>
  <si>
    <t>1.选择运动模式</t>
  </si>
  <si>
    <t>1.运动模式为选中态</t>
  </si>
  <si>
    <t>选择经济驾驶模式</t>
  </si>
  <si>
    <t>1.选择经济模式</t>
  </si>
  <si>
    <t>1.经济模式为选中态</t>
  </si>
  <si>
    <t>选择湿滑驾驶模式</t>
  </si>
  <si>
    <t>1.选择湿滑模式</t>
  </si>
  <si>
    <t>1.湿滑模式为选中态</t>
  </si>
  <si>
    <t>选择泥泞驾驶模式</t>
  </si>
  <si>
    <t>1.选择泥泞模式</t>
  </si>
  <si>
    <t>1.泥泞模式为选中态</t>
  </si>
  <si>
    <t>已选择标准模式，切换为运动模式</t>
  </si>
  <si>
    <t>1.进入驾驶模式界面
2.已选择标准模式</t>
  </si>
  <si>
    <t>1.运动模式切换为选中态；标准模式切换为可选择态</t>
  </si>
  <si>
    <t>P2</t>
  </si>
  <si>
    <t>已选择标准模式，切换为经济模式</t>
  </si>
  <si>
    <t>1.经济模式切换为选中态；标准模式切换为可选择态</t>
  </si>
  <si>
    <t>已选择标准模式，切换为湿滑模式</t>
  </si>
  <si>
    <t>1.湿滑模式切换为选中态；标准模式切换为可选择态</t>
  </si>
  <si>
    <t>已选择标准模式，切换为泥泞模式</t>
  </si>
  <si>
    <t>1.泥泞模式切换为选中态；标准模式切换为可选择态</t>
  </si>
  <si>
    <t>已选择运动模式，切换为标准模式</t>
  </si>
  <si>
    <t>1.进入驾驶模式界面
2.已选择运动模式</t>
  </si>
  <si>
    <t>1.标准模式切换为选中态；运动模式切换为可选择态</t>
  </si>
  <si>
    <t>已选择运动模式，切换为经济模式</t>
  </si>
  <si>
    <t>1.经济模式切换为选中态；运动模式切换为可选择态</t>
  </si>
  <si>
    <t>已选择运动模式，切换为湿滑模式</t>
  </si>
  <si>
    <t>1.湿滑模式切换为选中态；运动模式切换为可选择态</t>
  </si>
  <si>
    <t>已选择运动模式，切换为泥泞模式</t>
  </si>
  <si>
    <t>1.泥泞模式切换为选中态；运动模式切换为可选择态</t>
  </si>
  <si>
    <t>已选择经济模式，切换为运动模式</t>
  </si>
  <si>
    <t>1.进入驾驶模式界面
2.已选择经济模式</t>
  </si>
  <si>
    <t>1.运动模式切换为选中态；经济模式切换为可选择态</t>
  </si>
  <si>
    <t>已选择经济模式，切换为标准模式</t>
  </si>
  <si>
    <t>1.标准模式切换为选中态；经济模式切换为可选择态</t>
  </si>
  <si>
    <t>已选择经济模式，切换为湿滑模式</t>
  </si>
  <si>
    <t>1.湿滑模式切换为选中态；经济模式切换为可选择态</t>
  </si>
  <si>
    <t>已选择经济模式，切换为泥泞模式</t>
  </si>
  <si>
    <t>1.泥泞模式切换为选中态；经济模式切换为可选择态</t>
  </si>
  <si>
    <t>已选择湿滑模式，切换为运动模式</t>
  </si>
  <si>
    <t>1.进入驾驶模式界面
2.已选择湿滑模式</t>
  </si>
  <si>
    <t>1.运动模式切换为选中态；湿滑模式切换为可选择态</t>
  </si>
  <si>
    <t>已选择湿滑模式，切换为经济模式</t>
  </si>
  <si>
    <t>1.经济模式切换为选中态；湿滑模式切换为可选择态</t>
  </si>
  <si>
    <t>已选择湿滑模式，切换为标准模式</t>
  </si>
  <si>
    <t>1.标准模式切换为选中态；湿滑模式切换为可选择态</t>
  </si>
  <si>
    <t>已选择湿滑模式，切换为泥泞模式</t>
  </si>
  <si>
    <t>1.泥泞模式切换为选中态；湿滑模式切换为可选择态</t>
  </si>
  <si>
    <t>已选择泥泞模式，切换为运动模式</t>
  </si>
  <si>
    <t>1.进入驾驶模式界面
2.已选择泥泞模式</t>
  </si>
  <si>
    <t>1.运动模式切换为选中态；泥泞模式切换为可选择态</t>
  </si>
  <si>
    <t>已选择泥泞模式，切换为经济模式</t>
  </si>
  <si>
    <t>1.经济模式切换为选中态；泥泞模式切换为可选择态</t>
  </si>
  <si>
    <t>已选择泥泞模式，切换为湿滑模式</t>
  </si>
  <si>
    <t>1.湿滑模式切换为选中态；泥泞模式切换为可选择态</t>
  </si>
  <si>
    <t>已选择泥泞模式，切换为标准模式</t>
  </si>
  <si>
    <t>1.标准模式切换为选中态；泥泞模式切换为可选择态</t>
  </si>
  <si>
    <t>驾驶模式界面标准模式不可用，则置灰显示</t>
  </si>
  <si>
    <t>1.标准驾驶模式不可用</t>
  </si>
  <si>
    <t>1.短按硬按键（TBD）
2.查看驾驶模式显示</t>
  </si>
  <si>
    <t>1.进入驾驶模式界面
2.标准模式为置灰状态</t>
  </si>
  <si>
    <t>驾驶模式界面标准模式不可用，点击无作用</t>
  </si>
  <si>
    <t>1.标准驾驶模式不可用
2.进入驾驶模式界面</t>
  </si>
  <si>
    <t>1.点击标准模式</t>
  </si>
  <si>
    <t>1.点击无作用</t>
  </si>
  <si>
    <t>驾驶模式界面运动模式不可用，则置灰显示</t>
  </si>
  <si>
    <t>1.运动驾驶模式不可用</t>
  </si>
  <si>
    <t>1.进入驾驶模式界面
2.运动模式为置灰状态</t>
  </si>
  <si>
    <t>驾驶模式界面运动模式不可用，点击无作用</t>
  </si>
  <si>
    <t>1.运动驾驶模式不可用
2.进入驾驶模式界面</t>
  </si>
  <si>
    <t>1.点击运动模式</t>
  </si>
  <si>
    <t>驾驶模式界面经济模式不可用，则置灰显示</t>
  </si>
  <si>
    <t>1.经济驾驶模式不可用</t>
  </si>
  <si>
    <t>1.进入驾驶模式界面
2.经济模式为置灰状态</t>
  </si>
  <si>
    <t>驾驶模式界面经济模式不可用，点击无作用</t>
  </si>
  <si>
    <t>1.经济驾驶模式不可用
2.进入驾驶模式界面</t>
  </si>
  <si>
    <t>1.点击经济模式</t>
  </si>
  <si>
    <t>驾驶模式界面湿滑模式不可用，则置灰显示</t>
  </si>
  <si>
    <t>1.湿滑驾驶模式不可用</t>
  </si>
  <si>
    <t>1.进入驾驶模式界面
2.湿滑模式为置灰状态</t>
  </si>
  <si>
    <t>驾驶模式界面湿滑模式不可用，点击无作用</t>
  </si>
  <si>
    <t>1.湿滑驾驶模式不可用
2.进入驾驶模式界面</t>
  </si>
  <si>
    <t>1.点击湿滑模式</t>
  </si>
  <si>
    <t>驾驶模式界面泥泞模式不可用，则置灰显示</t>
  </si>
  <si>
    <t>1.泥泞驾驶模式不可用</t>
  </si>
  <si>
    <t>1.进入驾驶模式界面
2.泥泞模式为置灰状态</t>
  </si>
  <si>
    <t>驾驶模式界面泥泞模式不可用，点击无作用</t>
  </si>
  <si>
    <t>1.泥泞驾驶模式不可用
2.进入驾驶模式界面</t>
  </si>
  <si>
    <t>1.点击泥泞模式</t>
  </si>
  <si>
    <t>驾驶模式界面，点击空白区域，取消驾驶模式弹窗</t>
  </si>
  <si>
    <t>1.驾驶模式界面</t>
  </si>
  <si>
    <t>1.点击空白区域</t>
  </si>
  <si>
    <t>1.收起驾驶模式弹窗</t>
  </si>
  <si>
    <t>驾驶模式界面，点击左上角”X“图标，取消驾驶模式弹窗</t>
  </si>
  <si>
    <t>1.点击左上角”X“图标</t>
  </si>
  <si>
    <t>其他物理按键</t>
  </si>
  <si>
    <t>其他物理按键-组合按键请求-drive mode+audio power on/Off</t>
  </si>
  <si>
    <t>1.按下drive mode按键
2.再按下audio power on/Off按键</t>
  </si>
  <si>
    <t>1.进入驾驶模式界面，可正常选择驾驶模式
2.不响应</t>
  </si>
  <si>
    <t>其他物理按键-组合按键请求-audio power on/Off+drive mode</t>
  </si>
  <si>
    <t>1.按下audio power on/Off按键
2.再按下drive mode按键</t>
  </si>
  <si>
    <t>1.激活/禁用音频系统
2.不响应</t>
  </si>
  <si>
    <t>其他物理按键-组合按键请求-drive mode按键抬起后再按下audio power on/Off</t>
  </si>
  <si>
    <t>1.按下drive mode按键，再抬起
2.再按下audio power on/Off按键，再抬起</t>
  </si>
  <si>
    <t>1.进入驾驶模式界面，可正常选择驾驶模式
2.激活/禁用音频系统</t>
  </si>
  <si>
    <t>其他物理按键-组合按键请求-audio power on/Off按键抬起后再按下drive mode</t>
  </si>
  <si>
    <t>1.按下audio power on/Off按键，再抬起
2.再按下drive mode按键，再抬起</t>
  </si>
  <si>
    <t>1.激活/禁用音频系统
2.进入驾驶模式界面，可正常选择驾驶模式</t>
  </si>
  <si>
    <t>方向盘按键</t>
  </si>
  <si>
    <t>Volume up</t>
  </si>
  <si>
    <t>audio off</t>
  </si>
  <si>
    <t>1.按下Volume up按键
2.持续按下Volume up按键</t>
  </si>
  <si>
    <t>1.无响应
2.无响应</t>
  </si>
  <si>
    <t>R13</t>
  </si>
  <si>
    <t>1.audio on
2.音频播放中</t>
  </si>
  <si>
    <t>1.音量+1
2.音量持续增加</t>
  </si>
  <si>
    <t>Volume down</t>
  </si>
  <si>
    <t>1.按下Volume down按键
2.持续按下Volume down按键</t>
  </si>
  <si>
    <t>1.音量-1
2.音量持续降低</t>
  </si>
  <si>
    <t>Seek Left</t>
  </si>
  <si>
    <t>1.按下Seek Left按键
2.持续按下Seek Left按键</t>
  </si>
  <si>
    <t>1.按下Seek Left按键
2.观察后屏&amp;pano屏</t>
  </si>
  <si>
    <t>1.播放上一首（DLNA除外）
2.音乐切换为上一首</t>
  </si>
  <si>
    <t>SYNC+_Z0082</t>
  </si>
  <si>
    <t>1.持续按下Seek Left按键</t>
  </si>
  <si>
    <t>1.快进</t>
  </si>
  <si>
    <t>SYNC+_Z0083</t>
  </si>
  <si>
    <t>Seek Right</t>
  </si>
  <si>
    <t>1.按下Seek Right按键
2.持续按下Seek Right按键</t>
  </si>
  <si>
    <t>SYNC+_Z0084</t>
  </si>
  <si>
    <t>1.按下Seek Right按键
2.观察后屏&amp;pano屏</t>
  </si>
  <si>
    <t>1.播放下一首（DLNA除外）
2.音乐切换为下一首</t>
  </si>
  <si>
    <t>SYNC+_Z0085</t>
  </si>
  <si>
    <t>1.持续按下Seek Right按键</t>
  </si>
  <si>
    <t>1.快退</t>
  </si>
  <si>
    <t>Push to talk (also known as VOICE Button)</t>
  </si>
  <si>
    <t>1.按下按键</t>
  </si>
  <si>
    <t>1.打开语音界面</t>
  </si>
  <si>
    <t>AcceptPhone</t>
  </si>
  <si>
    <t>1.来电中</t>
  </si>
  <si>
    <t>1.成功接听电话</t>
  </si>
  <si>
    <t>RejectPhone</t>
  </si>
  <si>
    <t>1.成功挂断电话</t>
  </si>
  <si>
    <t>PrivacyPhone</t>
  </si>
  <si>
    <t>1.通话中</t>
  </si>
  <si>
    <t>1.通话音从车机转移到手机端</t>
  </si>
  <si>
    <t>Mute</t>
  </si>
  <si>
    <t>1.音乐播放中</t>
  </si>
  <si>
    <t>1.所有音源静音，屏幕显示Mute弹窗
2.再次按下，屏幕显示取消Mute弹窗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</si>
</sst>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€-2]* #,##0.00_-;\-[$€-2]* #,##0.00_-;_-[$€-2]* &quot;-&quot;??_-"/>
    <numFmt numFmtId="177" formatCode="yyyy/m/d;@"/>
    <numFmt numFmtId="178" formatCode="[$-409]General"/>
  </numFmts>
  <fonts count="40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FFFFFF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"/>
      <color rgb="FF17365D"/>
      <name val="等线"/>
      <charset val="134"/>
      <scheme val="minor"/>
    </font>
    <font>
      <b/>
      <sz val="10"/>
      <color rgb="FF003366"/>
      <name val="等线"/>
      <charset val="134"/>
      <scheme val="minor"/>
    </font>
    <font>
      <sz val="10"/>
      <color rgb="FF003366"/>
      <name val="Calibri"/>
      <charset val="134"/>
    </font>
    <font>
      <b/>
      <sz val="10"/>
      <color rgb="FF003366"/>
      <name val="Calibri"/>
      <charset val="134"/>
    </font>
    <font>
      <sz val="10"/>
      <color rgb="FF003366"/>
      <name val="宋体"/>
      <charset val="134"/>
    </font>
    <font>
      <b/>
      <sz val="10"/>
      <color rgb="FF000000"/>
      <name val="等线"/>
      <charset val="134"/>
      <scheme val="minor"/>
    </font>
    <font>
      <sz val="10"/>
      <color rgb="FF003366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20"/>
      <color rgb="FF000000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sz val="10"/>
      <color rgb="FF00B0F0"/>
      <name val="等线"/>
      <charset val="134"/>
      <scheme val="minor"/>
    </font>
    <font>
      <sz val="12"/>
      <color rgb="FF00B0F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sz val="20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DAE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8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1" borderId="11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15" borderId="14" applyNumberFormat="0" applyAlignment="0" applyProtection="0">
      <alignment vertical="center"/>
    </xf>
    <xf numFmtId="0" fontId="32" fillId="15" borderId="10" applyNumberFormat="0" applyAlignment="0" applyProtection="0">
      <alignment vertical="center"/>
    </xf>
    <xf numFmtId="0" fontId="33" fillId="16" borderId="1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30" fontId="1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0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left" vertical="top" wrapText="1"/>
    </xf>
    <xf numFmtId="176" fontId="9" fillId="0" borderId="2" xfId="0" applyNumberFormat="1" applyFont="1" applyBorder="1" applyAlignment="1">
      <alignment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8" fontId="1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6" fillId="5" borderId="3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0" fontId="12" fillId="0" borderId="2" xfId="0" applyNumberFormat="1" applyFont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30" fontId="1" fillId="0" borderId="2" xfId="0" applyNumberFormat="1" applyFont="1" applyBorder="1" applyAlignment="1">
      <alignment horizontal="center" vertical="center"/>
    </xf>
    <xf numFmtId="30" fontId="1" fillId="0" borderId="1" xfId="0" applyNumberFormat="1" applyFont="1" applyBorder="1" applyAlignment="1">
      <alignment horizontal="left" vertical="center"/>
    </xf>
    <xf numFmtId="30" fontId="1" fillId="0" borderId="3" xfId="0" applyNumberFormat="1" applyFont="1" applyBorder="1" applyAlignment="1">
      <alignment horizontal="left" vertical="center"/>
    </xf>
    <xf numFmtId="30" fontId="1" fillId="0" borderId="4" xfId="0" applyNumberFormat="1" applyFont="1" applyBorder="1" applyAlignment="1">
      <alignment horizontal="left" vertical="center"/>
    </xf>
    <xf numFmtId="3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3" fillId="0" borderId="2" xfId="0" applyFont="1" applyBorder="1" applyAlignment="1">
      <alignment vertical="center"/>
    </xf>
    <xf numFmtId="30" fontId="17" fillId="0" borderId="2" xfId="0" applyNumberFormat="1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A5A5A5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1095375</xdr:colOff>
      <xdr:row>0</xdr:row>
      <xdr:rowOff>38100</xdr:rowOff>
    </xdr:from>
    <xdr:to>
      <xdr:col>7</xdr:col>
      <xdr:colOff>571500</xdr:colOff>
      <xdr:row>1</xdr:row>
      <xdr:rowOff>123825</xdr:rowOff>
    </xdr:to>
    <xdr:pic>
      <xdr:nvPicPr>
        <xdr:cNvPr id="2" name="Picture 2" descr="krSCzG"/>
        <xdr:cNvPicPr/>
      </xdr:nvPicPr>
      <xdr:blipFill>
        <a:blip r:embed="rId1"/>
        <a:stretch>
          <a:fillRect/>
        </a:stretch>
      </xdr:blipFill>
      <xdr:spPr>
        <a:xfrm>
          <a:off x="5029200" y="38100"/>
          <a:ext cx="1209675" cy="39052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0"/>
  <sheetViews>
    <sheetView showGridLines="0" workbookViewId="0">
      <selection activeCell="A1" sqref="A1"/>
    </sheetView>
  </sheetViews>
  <sheetFormatPr defaultColWidth="14" defaultRowHeight="12.75"/>
  <cols>
    <col min="1" max="1" width="5" customWidth="1"/>
    <col min="2" max="2" width="10" customWidth="1"/>
    <col min="3" max="4" width="12" customWidth="1"/>
    <col min="5" max="6" width="10" customWidth="1"/>
    <col min="7" max="7" width="26" customWidth="1"/>
    <col min="8" max="8" width="10" customWidth="1"/>
    <col min="9" max="9" width="23" customWidth="1"/>
    <col min="10" max="10" width="43" customWidth="1"/>
    <col min="11" max="20" width="10" customWidth="1"/>
  </cols>
  <sheetData>
    <row r="1" ht="24" customHeight="1"/>
    <row r="2" ht="18" customHeight="1"/>
    <row r="3" ht="18" customHeight="1"/>
    <row r="4" ht="18" customHeight="1" spans="7:8">
      <c r="G4" s="68" t="s">
        <v>0</v>
      </c>
      <c r="H4" s="68" t="s">
        <v>1</v>
      </c>
    </row>
    <row r="5" ht="18" customHeight="1" spans="7:8">
      <c r="G5" s="8" t="s">
        <v>2</v>
      </c>
      <c r="H5" s="68">
        <v>4</v>
      </c>
    </row>
    <row r="6" ht="34" customHeight="1"/>
    <row r="7" ht="18" customHeight="1"/>
    <row r="8" ht="18" customHeight="1" spans="2:10">
      <c r="B8" s="69" t="s">
        <v>3</v>
      </c>
      <c r="C8" s="69"/>
      <c r="D8" s="69"/>
      <c r="E8" s="69"/>
      <c r="F8" s="69"/>
      <c r="G8" s="69"/>
      <c r="H8" s="69"/>
      <c r="I8" s="69"/>
      <c r="J8" s="69"/>
    </row>
    <row r="9" ht="18" customHeight="1" spans="2:10">
      <c r="B9" s="69"/>
      <c r="C9" s="69"/>
      <c r="D9" s="69"/>
      <c r="E9" s="69"/>
      <c r="F9" s="69"/>
      <c r="G9" s="69"/>
      <c r="H9" s="69"/>
      <c r="I9" s="69"/>
      <c r="J9" s="69"/>
    </row>
    <row r="10" ht="18" customHeight="1" spans="2:10">
      <c r="B10" s="70"/>
      <c r="C10" s="70"/>
      <c r="D10" s="70"/>
      <c r="E10" s="70"/>
      <c r="F10" s="70"/>
      <c r="G10" s="70"/>
      <c r="H10" s="70"/>
      <c r="I10" s="70"/>
      <c r="J10" s="70"/>
    </row>
    <row r="11" ht="12" customHeight="1" spans="10:10">
      <c r="J11" s="3"/>
    </row>
    <row r="12" ht="17" customHeight="1" spans="10:10">
      <c r="J12" s="70"/>
    </row>
    <row r="13" ht="34" customHeight="1" spans="2:10">
      <c r="B13" s="71" t="s">
        <v>4</v>
      </c>
      <c r="C13" s="71"/>
      <c r="D13" s="71"/>
      <c r="E13" s="71"/>
      <c r="F13" s="71"/>
      <c r="G13" s="71"/>
      <c r="H13" s="71"/>
      <c r="I13" s="71"/>
      <c r="J13" s="71"/>
    </row>
    <row r="14" ht="18" customHeight="1" spans="2:10">
      <c r="B14" s="71"/>
      <c r="C14" s="71"/>
      <c r="D14" s="71"/>
      <c r="E14" s="71"/>
      <c r="F14" s="71"/>
      <c r="G14" s="71"/>
      <c r="H14" s="71"/>
      <c r="I14" s="71"/>
      <c r="J14" s="71"/>
    </row>
    <row r="15" ht="18" customHeight="1" spans="10:10">
      <c r="J15" s="70"/>
    </row>
    <row r="16" ht="18" customHeight="1" spans="2:10">
      <c r="B16" s="72" t="s">
        <v>5</v>
      </c>
      <c r="C16" s="72" t="s">
        <v>6</v>
      </c>
      <c r="D16" s="72" t="s">
        <v>7</v>
      </c>
      <c r="E16" s="72" t="s">
        <v>8</v>
      </c>
      <c r="F16" s="72"/>
      <c r="G16" s="72"/>
      <c r="H16" s="72"/>
      <c r="I16" s="72" t="s">
        <v>9</v>
      </c>
      <c r="J16" s="72" t="s">
        <v>10</v>
      </c>
    </row>
    <row r="17" ht="18" customHeight="1" spans="2:10">
      <c r="B17" s="8" t="s">
        <v>11</v>
      </c>
      <c r="C17" s="73">
        <v>44305</v>
      </c>
      <c r="D17" s="73" t="s">
        <v>12</v>
      </c>
      <c r="E17" s="74" t="s">
        <v>13</v>
      </c>
      <c r="F17" s="75"/>
      <c r="G17" s="75"/>
      <c r="H17" s="76"/>
      <c r="I17" s="87"/>
      <c r="J17" s="87"/>
    </row>
    <row r="18" ht="35" customHeight="1" spans="2:10">
      <c r="B18" s="8" t="s">
        <v>14</v>
      </c>
      <c r="C18" s="73">
        <v>44306</v>
      </c>
      <c r="D18" s="77" t="s">
        <v>15</v>
      </c>
      <c r="E18" s="78" t="s">
        <v>16</v>
      </c>
      <c r="F18" s="79"/>
      <c r="G18" s="79"/>
      <c r="H18" s="80"/>
      <c r="I18" s="88"/>
      <c r="J18" s="89"/>
    </row>
    <row r="19" ht="18" customHeight="1" spans="2:10">
      <c r="B19" s="8" t="s">
        <v>17</v>
      </c>
      <c r="C19" s="73">
        <v>44365</v>
      </c>
      <c r="D19" s="73" t="s">
        <v>18</v>
      </c>
      <c r="E19" s="74" t="s">
        <v>19</v>
      </c>
      <c r="F19" s="75"/>
      <c r="G19" s="75"/>
      <c r="H19" s="76"/>
      <c r="I19" s="90"/>
      <c r="J19" s="90"/>
    </row>
    <row r="20" ht="40" customHeight="1" spans="2:10">
      <c r="B20" s="8" t="s">
        <v>20</v>
      </c>
      <c r="C20" s="73">
        <v>44396</v>
      </c>
      <c r="D20" s="73" t="s">
        <v>18</v>
      </c>
      <c r="E20" s="5" t="s">
        <v>21</v>
      </c>
      <c r="F20" s="5"/>
      <c r="G20" s="5"/>
      <c r="H20" s="5"/>
      <c r="I20" s="88"/>
      <c r="J20" s="89"/>
    </row>
    <row r="21" ht="18" customHeight="1" spans="2:10">
      <c r="B21" s="8" t="s">
        <v>22</v>
      </c>
      <c r="C21" s="73">
        <v>44396</v>
      </c>
      <c r="D21" s="8" t="s">
        <v>23</v>
      </c>
      <c r="E21" s="81" t="s">
        <v>24</v>
      </c>
      <c r="F21" s="82"/>
      <c r="G21" s="82"/>
      <c r="H21" s="83"/>
      <c r="I21" s="90"/>
      <c r="J21" s="90"/>
    </row>
    <row r="22" ht="19" customHeight="1" spans="2:10">
      <c r="B22" s="8" t="s">
        <v>25</v>
      </c>
      <c r="C22" s="73">
        <v>44404</v>
      </c>
      <c r="D22" s="8" t="s">
        <v>23</v>
      </c>
      <c r="E22" s="81" t="s">
        <v>26</v>
      </c>
      <c r="F22" s="82"/>
      <c r="G22" s="82"/>
      <c r="H22" s="83"/>
      <c r="I22" s="88"/>
      <c r="J22" s="89"/>
    </row>
    <row r="23" ht="19" customHeight="1" spans="2:10">
      <c r="B23" s="8" t="s">
        <v>27</v>
      </c>
      <c r="C23" s="73">
        <v>44410</v>
      </c>
      <c r="D23" s="8" t="s">
        <v>23</v>
      </c>
      <c r="E23" s="81" t="s">
        <v>28</v>
      </c>
      <c r="F23" s="82"/>
      <c r="G23" s="82"/>
      <c r="H23" s="83"/>
      <c r="I23" s="88"/>
      <c r="J23" s="89"/>
    </row>
    <row r="24" ht="22" customHeight="1" spans="2:10">
      <c r="B24" s="8" t="s">
        <v>29</v>
      </c>
      <c r="C24" s="73">
        <v>44422</v>
      </c>
      <c r="D24" s="8" t="s">
        <v>23</v>
      </c>
      <c r="E24" s="84" t="s">
        <v>30</v>
      </c>
      <c r="F24" s="85"/>
      <c r="G24" s="85"/>
      <c r="H24" s="86"/>
      <c r="I24" s="88"/>
      <c r="J24" s="89" t="s">
        <v>31</v>
      </c>
    </row>
    <row r="25" ht="18" customHeight="1" spans="2:10">
      <c r="B25" s="8" t="s">
        <v>32</v>
      </c>
      <c r="C25" s="73">
        <v>44571</v>
      </c>
      <c r="D25" s="8" t="s">
        <v>33</v>
      </c>
      <c r="E25" s="84" t="s">
        <v>34</v>
      </c>
      <c r="F25" s="85"/>
      <c r="G25" s="85"/>
      <c r="H25" s="86"/>
      <c r="I25" s="17"/>
      <c r="J25" s="17"/>
    </row>
    <row r="26" ht="18" customHeight="1" spans="2:10">
      <c r="B26" s="8" t="s">
        <v>35</v>
      </c>
      <c r="C26" s="73">
        <v>44573</v>
      </c>
      <c r="D26" s="8" t="s">
        <v>33</v>
      </c>
      <c r="E26" s="84" t="s">
        <v>36</v>
      </c>
      <c r="F26" s="85"/>
      <c r="G26" s="85"/>
      <c r="H26" s="86"/>
      <c r="I26" s="17"/>
      <c r="J26" s="17"/>
    </row>
    <row r="27" ht="18" customHeight="1" spans="2:10">
      <c r="B27" s="8" t="s">
        <v>37</v>
      </c>
      <c r="C27" s="73">
        <v>44606</v>
      </c>
      <c r="D27" s="8" t="s">
        <v>33</v>
      </c>
      <c r="E27" s="84" t="s">
        <v>38</v>
      </c>
      <c r="F27" s="85"/>
      <c r="G27" s="85"/>
      <c r="H27" s="86"/>
      <c r="I27" s="17"/>
      <c r="J27" s="17"/>
    </row>
    <row r="28" ht="18" customHeight="1" spans="2:10">
      <c r="B28" s="8" t="s">
        <v>39</v>
      </c>
      <c r="C28" s="73">
        <v>44613</v>
      </c>
      <c r="D28" s="8" t="s">
        <v>33</v>
      </c>
      <c r="E28" s="84" t="s">
        <v>40</v>
      </c>
      <c r="F28" s="85"/>
      <c r="G28" s="85"/>
      <c r="H28" s="86"/>
      <c r="I28" s="17"/>
      <c r="J28" s="17"/>
    </row>
    <row r="29" ht="18" customHeight="1" spans="2:10">
      <c r="B29" s="8" t="s">
        <v>41</v>
      </c>
      <c r="C29" s="73">
        <v>44615</v>
      </c>
      <c r="D29" s="8" t="s">
        <v>33</v>
      </c>
      <c r="E29" s="84" t="s">
        <v>42</v>
      </c>
      <c r="F29" s="85"/>
      <c r="G29" s="85"/>
      <c r="H29" s="86"/>
      <c r="I29" s="17"/>
      <c r="J29" s="17"/>
    </row>
    <row r="30" ht="18" customHeight="1" spans="2:10">
      <c r="B30" s="8" t="s">
        <v>43</v>
      </c>
      <c r="C30" s="73">
        <v>44742</v>
      </c>
      <c r="D30" s="8" t="s">
        <v>33</v>
      </c>
      <c r="E30" s="84" t="s">
        <v>44</v>
      </c>
      <c r="F30" s="85"/>
      <c r="G30" s="85"/>
      <c r="H30" s="86"/>
      <c r="I30" s="17"/>
      <c r="J30" s="17"/>
    </row>
  </sheetData>
  <mergeCells count="14">
    <mergeCell ref="E16:H16"/>
    <mergeCell ref="E17:H17"/>
    <mergeCell ref="E18:H18"/>
    <mergeCell ref="E19:H19"/>
    <mergeCell ref="E20:H20"/>
    <mergeCell ref="E24:H24"/>
    <mergeCell ref="E25:H25"/>
    <mergeCell ref="E26:H26"/>
    <mergeCell ref="E27:H27"/>
    <mergeCell ref="E28:H28"/>
    <mergeCell ref="E29:H29"/>
    <mergeCell ref="E30:H30"/>
    <mergeCell ref="B8:J9"/>
    <mergeCell ref="B13:J14"/>
  </mergeCells>
  <dataValidations count="1">
    <dataValidation type="list" allowBlank="1" showErrorMessage="1" sqref="E2">
      <formula1>"1级 – 机密，限制传阅,2级 – 秘密，内部传阅,3级 – 无限制"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B5" workbookViewId="0">
      <selection activeCell="B8" sqref="B8:I8"/>
    </sheetView>
  </sheetViews>
  <sheetFormatPr defaultColWidth="14" defaultRowHeight="12.75"/>
  <cols>
    <col min="1" max="1" width="10" customWidth="1"/>
    <col min="2" max="9" width="22" customWidth="1"/>
    <col min="10" max="20" width="10" customWidth="1"/>
  </cols>
  <sheetData>
    <row r="1" ht="18" customHeight="1"/>
    <row r="2" ht="18" customHeight="1" spans="1:9">
      <c r="A2" s="3"/>
      <c r="B2" s="26" t="s">
        <v>45</v>
      </c>
      <c r="C2" s="27"/>
      <c r="D2" s="27"/>
      <c r="E2" s="27"/>
      <c r="F2" s="27"/>
      <c r="G2" s="27"/>
      <c r="H2" s="27"/>
      <c r="I2" s="62"/>
    </row>
    <row r="3" ht="18" customHeight="1" spans="1:9">
      <c r="A3" s="3"/>
      <c r="B3" s="28" t="s">
        <v>46</v>
      </c>
      <c r="C3" s="28"/>
      <c r="D3" s="28"/>
      <c r="E3" s="28"/>
      <c r="F3" s="28"/>
      <c r="G3" s="28"/>
      <c r="H3" s="28"/>
      <c r="I3" s="28"/>
    </row>
    <row r="4" ht="18" customHeight="1" spans="1:9">
      <c r="A4" s="3"/>
      <c r="B4" s="29" t="s">
        <v>47</v>
      </c>
      <c r="C4" s="30" t="s">
        <v>48</v>
      </c>
      <c r="D4" s="31"/>
      <c r="E4" s="32"/>
      <c r="F4" s="33" t="s">
        <v>49</v>
      </c>
      <c r="G4" s="34">
        <v>44883</v>
      </c>
      <c r="H4" s="34"/>
      <c r="I4" s="34"/>
    </row>
    <row r="5" ht="18" customHeight="1" spans="1:9">
      <c r="A5" s="3"/>
      <c r="B5" s="29" t="s">
        <v>50</v>
      </c>
      <c r="C5" s="30" t="s">
        <v>51</v>
      </c>
      <c r="D5" s="31"/>
      <c r="E5" s="32"/>
      <c r="F5" s="33" t="s">
        <v>52</v>
      </c>
      <c r="G5" s="35" t="s">
        <v>53</v>
      </c>
      <c r="H5" s="36"/>
      <c r="I5" s="36"/>
    </row>
    <row r="6" ht="18" customHeight="1" spans="1:9">
      <c r="A6" s="3"/>
      <c r="B6" s="29" t="s">
        <v>54</v>
      </c>
      <c r="C6" s="37" t="s">
        <v>55</v>
      </c>
      <c r="D6" s="37"/>
      <c r="E6" s="37"/>
      <c r="F6" s="33" t="s">
        <v>56</v>
      </c>
      <c r="G6" s="34">
        <v>44883</v>
      </c>
      <c r="H6" s="34"/>
      <c r="I6" s="34"/>
    </row>
    <row r="7" ht="18" customHeight="1" spans="1:9">
      <c r="A7" s="3"/>
      <c r="B7" s="29" t="s">
        <v>57</v>
      </c>
      <c r="C7" s="37" t="s">
        <v>58</v>
      </c>
      <c r="D7" s="37"/>
      <c r="E7" s="37"/>
      <c r="F7" s="33" t="s">
        <v>59</v>
      </c>
      <c r="G7" s="38" t="s">
        <v>60</v>
      </c>
      <c r="H7" s="38"/>
      <c r="I7" s="38"/>
    </row>
    <row r="8" ht="18" customHeight="1" spans="1:9">
      <c r="A8" s="3"/>
      <c r="B8" s="39"/>
      <c r="C8" s="39"/>
      <c r="D8" s="39"/>
      <c r="E8" s="39"/>
      <c r="F8" s="39"/>
      <c r="G8" s="39"/>
      <c r="H8" s="39"/>
      <c r="I8" s="39"/>
    </row>
    <row r="9" ht="18" customHeight="1" spans="1:9">
      <c r="A9" s="3"/>
      <c r="B9" s="28" t="s">
        <v>61</v>
      </c>
      <c r="C9" s="28"/>
      <c r="D9" s="28"/>
      <c r="E9" s="28"/>
      <c r="F9" s="28"/>
      <c r="G9" s="28"/>
      <c r="H9" s="28"/>
      <c r="I9" s="28"/>
    </row>
    <row r="10" ht="18" customHeight="1" spans="1:9">
      <c r="A10" s="3"/>
      <c r="B10" s="40" t="s">
        <v>62</v>
      </c>
      <c r="C10" s="41" t="s">
        <v>63</v>
      </c>
      <c r="D10" s="41" t="s">
        <v>64</v>
      </c>
      <c r="E10" s="41" t="s">
        <v>65</v>
      </c>
      <c r="F10" s="41" t="s">
        <v>66</v>
      </c>
      <c r="G10" s="42" t="s">
        <v>67</v>
      </c>
      <c r="H10" s="42" t="s">
        <v>68</v>
      </c>
      <c r="I10" s="41" t="s">
        <v>69</v>
      </c>
    </row>
    <row r="11" ht="18" customHeight="1" spans="1:9">
      <c r="A11" s="3"/>
      <c r="B11" s="43" t="s">
        <v>70</v>
      </c>
      <c r="C11" s="44">
        <f>SUM(D11:H11)</f>
        <v>93</v>
      </c>
      <c r="D11" s="4">
        <f>COUNTIF('Car input'!N:N,"PASS")</f>
        <v>67</v>
      </c>
      <c r="E11" s="4">
        <f>COUNTIF('Car input'!N:N,"FAIL")</f>
        <v>1</v>
      </c>
      <c r="F11" s="4">
        <f>COUNTIF('Car input'!N:N,"BLOCK")</f>
        <v>0</v>
      </c>
      <c r="G11" s="4">
        <f>COUNTIF('Car input'!N:N,"NT")</f>
        <v>25</v>
      </c>
      <c r="H11" s="4">
        <f>COUNTIF('Car input'!N:N,H10)</f>
        <v>0</v>
      </c>
      <c r="I11" s="63">
        <f>D11/(C11-H11)</f>
        <v>0.720430107526882</v>
      </c>
    </row>
    <row r="12" ht="18" customHeight="1" spans="1:9">
      <c r="A12" s="3"/>
      <c r="B12" s="43"/>
      <c r="C12" s="44"/>
      <c r="D12" s="4"/>
      <c r="E12" s="4"/>
      <c r="F12" s="4"/>
      <c r="G12" s="4"/>
      <c r="H12" s="4"/>
      <c r="I12" s="63"/>
    </row>
    <row r="13" ht="18" customHeight="1" spans="1:9">
      <c r="A13" s="3"/>
      <c r="B13" s="28" t="s">
        <v>71</v>
      </c>
      <c r="C13" s="28"/>
      <c r="D13" s="28"/>
      <c r="E13" s="28"/>
      <c r="F13" s="28"/>
      <c r="G13" s="28"/>
      <c r="H13" s="28"/>
      <c r="I13" s="28"/>
    </row>
    <row r="14" ht="124" customHeight="1" spans="1:9">
      <c r="A14" s="3"/>
      <c r="B14" s="45" t="s">
        <v>72</v>
      </c>
      <c r="C14" s="46"/>
      <c r="D14" s="46"/>
      <c r="E14" s="46"/>
      <c r="F14" s="46"/>
      <c r="G14" s="46"/>
      <c r="H14" s="46"/>
      <c r="I14" s="46"/>
    </row>
    <row r="15" ht="18" customHeight="1" spans="1:9">
      <c r="A15" s="3"/>
      <c r="B15" s="47" t="s">
        <v>73</v>
      </c>
      <c r="C15" s="48"/>
      <c r="D15" s="48"/>
      <c r="E15" s="48"/>
      <c r="F15" s="48"/>
      <c r="G15" s="48"/>
      <c r="H15" s="48"/>
      <c r="I15" s="64"/>
    </row>
    <row r="16" ht="18" customHeight="1" spans="1:9">
      <c r="A16" s="3"/>
      <c r="B16" s="49" t="s">
        <v>74</v>
      </c>
      <c r="C16" s="49" t="s">
        <v>75</v>
      </c>
      <c r="D16" s="49"/>
      <c r="E16" s="49"/>
      <c r="F16" s="49"/>
      <c r="G16" s="49" t="s">
        <v>76</v>
      </c>
      <c r="H16" s="49" t="s">
        <v>77</v>
      </c>
      <c r="I16" s="49" t="s">
        <v>78</v>
      </c>
    </row>
    <row r="17" ht="18" customHeight="1" spans="1:9">
      <c r="A17" s="3"/>
      <c r="B17" s="50" t="s">
        <v>79</v>
      </c>
      <c r="C17" s="51" t="s">
        <v>80</v>
      </c>
      <c r="D17" s="52"/>
      <c r="E17" s="52"/>
      <c r="F17" s="53"/>
      <c r="G17" s="50" t="s">
        <v>81</v>
      </c>
      <c r="H17" s="50" t="s">
        <v>82</v>
      </c>
      <c r="I17" s="65" t="s">
        <v>83</v>
      </c>
    </row>
    <row r="18" ht="18" customHeight="1" spans="1:9">
      <c r="A18" s="3"/>
      <c r="B18" s="4"/>
      <c r="C18" s="54"/>
      <c r="D18" s="54"/>
      <c r="E18" s="54"/>
      <c r="F18" s="54"/>
      <c r="G18" s="4"/>
      <c r="H18" s="50"/>
      <c r="I18" s="66"/>
    </row>
    <row r="19" ht="18" customHeight="1" spans="1:9">
      <c r="A19" s="3"/>
      <c r="B19" s="55"/>
      <c r="C19" s="56"/>
      <c r="D19" s="57"/>
      <c r="E19" s="57"/>
      <c r="F19" s="58"/>
      <c r="G19" s="50"/>
      <c r="H19" s="50"/>
      <c r="I19" s="7"/>
    </row>
    <row r="20" ht="18" customHeight="1" spans="1:9">
      <c r="A20" s="3"/>
      <c r="B20" s="59"/>
      <c r="C20" s="60"/>
      <c r="D20" s="60"/>
      <c r="E20" s="60"/>
      <c r="F20" s="60"/>
      <c r="G20" s="61"/>
      <c r="H20" s="50"/>
      <c r="I20" s="67"/>
    </row>
  </sheetData>
  <mergeCells count="20">
    <mergeCell ref="B2:I2"/>
    <mergeCell ref="B3:I3"/>
    <mergeCell ref="C4:E4"/>
    <mergeCell ref="G4:I4"/>
    <mergeCell ref="C5:E5"/>
    <mergeCell ref="G5:I5"/>
    <mergeCell ref="C6:E6"/>
    <mergeCell ref="G6:I6"/>
    <mergeCell ref="C7:E7"/>
    <mergeCell ref="G7:I7"/>
    <mergeCell ref="B8:I8"/>
    <mergeCell ref="B9:I9"/>
    <mergeCell ref="B13:I13"/>
    <mergeCell ref="B14:I14"/>
    <mergeCell ref="B15:I15"/>
    <mergeCell ref="C16:F16"/>
    <mergeCell ref="C17:F17"/>
    <mergeCell ref="C18:F18"/>
    <mergeCell ref="C19:F19"/>
    <mergeCell ref="C20:F20"/>
  </mergeCells>
  <dataValidations count="1">
    <dataValidation type="list" allowBlank="1" showErrorMessage="1" sqref="G10 H10">
      <formula1>"OK,NG,Block,NA,NT"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5"/>
  <sheetViews>
    <sheetView tabSelected="1" topLeftCell="H1" workbookViewId="0">
      <pane ySplit="1" topLeftCell="A20" activePane="bottomLeft" state="frozen"/>
      <selection/>
      <selection pane="bottomLeft" activeCell="O5" sqref="O5"/>
    </sheetView>
  </sheetViews>
  <sheetFormatPr defaultColWidth="14" defaultRowHeight="12.75"/>
  <cols>
    <col min="1" max="1" width="2" customWidth="1"/>
    <col min="2" max="2" width="9" customWidth="1"/>
    <col min="3" max="3" width="17" customWidth="1"/>
    <col min="4" max="4" width="22" customWidth="1"/>
    <col min="5" max="5" width="28" customWidth="1"/>
    <col min="6" max="7" width="21" customWidth="1"/>
    <col min="8" max="8" width="20.8571428571429" customWidth="1"/>
    <col min="9" max="9" width="5.42857142857143" customWidth="1"/>
    <col min="10" max="11" width="10" customWidth="1"/>
    <col min="12" max="12" width="4.14285714285714" customWidth="1"/>
    <col min="13" max="13" width="5.42857142857143" customWidth="1"/>
    <col min="14" max="14" width="12" customWidth="1"/>
    <col min="15" max="15" width="14" customWidth="1"/>
    <col min="16" max="16" width="8" customWidth="1"/>
    <col min="17" max="17" width="13" customWidth="1"/>
    <col min="18" max="18" width="19" customWidth="1"/>
    <col min="19" max="19" width="33" customWidth="1"/>
    <col min="20" max="20" width="11" customWidth="1"/>
    <col min="21" max="22" width="10" customWidth="1"/>
  </cols>
  <sheetData>
    <row r="1" ht="34" customHeight="1" spans="1:22">
      <c r="A1" s="1"/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14" t="s">
        <v>94</v>
      </c>
      <c r="M1" s="2" t="s">
        <v>95</v>
      </c>
      <c r="N1" s="15" t="s">
        <v>96</v>
      </c>
      <c r="O1" s="15" t="s">
        <v>97</v>
      </c>
      <c r="P1" s="15" t="s">
        <v>98</v>
      </c>
      <c r="Q1" s="15" t="s">
        <v>99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</row>
    <row r="2" ht="53" customHeight="1" spans="1:22">
      <c r="A2" s="3"/>
      <c r="B2" s="4">
        <f t="shared" ref="B2:B65" si="0">ROW()-1</f>
        <v>1</v>
      </c>
      <c r="C2" s="4" t="s">
        <v>105</v>
      </c>
      <c r="D2" s="4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/>
      <c r="J2" s="4" t="s">
        <v>111</v>
      </c>
      <c r="K2" s="4" t="s">
        <v>112</v>
      </c>
      <c r="L2" s="8" t="s">
        <v>60</v>
      </c>
      <c r="M2" s="4" t="s">
        <v>113</v>
      </c>
      <c r="N2" s="16" t="s">
        <v>64</v>
      </c>
      <c r="O2" s="17"/>
      <c r="P2" s="4"/>
      <c r="Q2" s="18"/>
      <c r="R2" s="18"/>
      <c r="S2" s="4" t="s">
        <v>114</v>
      </c>
      <c r="T2" s="19">
        <v>44889</v>
      </c>
      <c r="U2" s="4" t="s">
        <v>53</v>
      </c>
      <c r="V2" s="17" t="s">
        <v>58</v>
      </c>
    </row>
    <row r="3" ht="53" customHeight="1" spans="1:22">
      <c r="A3" s="3"/>
      <c r="B3" s="4">
        <f t="shared" si="0"/>
        <v>2</v>
      </c>
      <c r="C3" s="4" t="s">
        <v>105</v>
      </c>
      <c r="D3" s="4" t="s">
        <v>106</v>
      </c>
      <c r="E3" s="5" t="s">
        <v>115</v>
      </c>
      <c r="F3" s="5" t="s">
        <v>108</v>
      </c>
      <c r="G3" s="5" t="s">
        <v>116</v>
      </c>
      <c r="H3" s="5" t="s">
        <v>117</v>
      </c>
      <c r="I3" s="5"/>
      <c r="J3" s="4" t="s">
        <v>118</v>
      </c>
      <c r="K3" s="4" t="s">
        <v>119</v>
      </c>
      <c r="L3" s="8" t="s">
        <v>60</v>
      </c>
      <c r="M3" s="4" t="s">
        <v>113</v>
      </c>
      <c r="N3" s="16" t="s">
        <v>65</v>
      </c>
      <c r="O3" s="4" t="s">
        <v>120</v>
      </c>
      <c r="P3" s="4"/>
      <c r="Q3" s="18"/>
      <c r="R3" s="18"/>
      <c r="S3" s="4" t="s">
        <v>114</v>
      </c>
      <c r="T3" s="19">
        <v>44880</v>
      </c>
      <c r="U3" s="4" t="s">
        <v>53</v>
      </c>
      <c r="V3" s="17" t="s">
        <v>58</v>
      </c>
    </row>
    <row r="4" ht="53" customHeight="1" spans="1:22">
      <c r="A4" s="3"/>
      <c r="B4" s="4">
        <f t="shared" si="0"/>
        <v>3</v>
      </c>
      <c r="C4" s="4" t="s">
        <v>105</v>
      </c>
      <c r="D4" s="4" t="s">
        <v>106</v>
      </c>
      <c r="E4" s="6" t="s">
        <v>121</v>
      </c>
      <c r="F4" s="6" t="s">
        <v>122</v>
      </c>
      <c r="G4" s="7" t="s">
        <v>123</v>
      </c>
      <c r="H4" s="7" t="s">
        <v>124</v>
      </c>
      <c r="I4" s="7"/>
      <c r="J4" s="4" t="s">
        <v>125</v>
      </c>
      <c r="K4" s="4" t="s">
        <v>112</v>
      </c>
      <c r="L4" s="8" t="s">
        <v>60</v>
      </c>
      <c r="M4" s="4" t="s">
        <v>113</v>
      </c>
      <c r="N4" s="16" t="s">
        <v>64</v>
      </c>
      <c r="O4" s="7"/>
      <c r="P4" s="4"/>
      <c r="Q4" s="18"/>
      <c r="R4" s="18"/>
      <c r="S4" s="4" t="s">
        <v>114</v>
      </c>
      <c r="T4" s="19">
        <v>44880</v>
      </c>
      <c r="U4" s="4" t="s">
        <v>53</v>
      </c>
      <c r="V4" s="17" t="s">
        <v>58</v>
      </c>
    </row>
    <row r="5" ht="53" customHeight="1" spans="1:22">
      <c r="A5" s="3"/>
      <c r="B5" s="4">
        <f t="shared" si="0"/>
        <v>4</v>
      </c>
      <c r="C5" s="4" t="s">
        <v>105</v>
      </c>
      <c r="D5" s="4" t="s">
        <v>106</v>
      </c>
      <c r="E5" s="6" t="s">
        <v>126</v>
      </c>
      <c r="F5" s="6" t="s">
        <v>127</v>
      </c>
      <c r="G5" s="7" t="s">
        <v>128</v>
      </c>
      <c r="H5" s="7" t="s">
        <v>124</v>
      </c>
      <c r="I5" s="7"/>
      <c r="J5" s="4" t="s">
        <v>125</v>
      </c>
      <c r="K5" s="4" t="s">
        <v>112</v>
      </c>
      <c r="L5" s="8" t="s">
        <v>60</v>
      </c>
      <c r="M5" s="4" t="s">
        <v>113</v>
      </c>
      <c r="N5" s="16" t="s">
        <v>64</v>
      </c>
      <c r="O5" s="7"/>
      <c r="P5" s="4"/>
      <c r="Q5" s="18"/>
      <c r="R5" s="18"/>
      <c r="S5" s="4" t="s">
        <v>114</v>
      </c>
      <c r="T5" s="19">
        <v>44880</v>
      </c>
      <c r="U5" s="4" t="s">
        <v>53</v>
      </c>
      <c r="V5" s="17" t="s">
        <v>58</v>
      </c>
    </row>
    <row r="6" ht="53" customHeight="1" spans="1:22">
      <c r="A6" s="3"/>
      <c r="B6" s="4">
        <f t="shared" si="0"/>
        <v>5</v>
      </c>
      <c r="C6" s="4" t="s">
        <v>105</v>
      </c>
      <c r="D6" s="4" t="s">
        <v>106</v>
      </c>
      <c r="E6" s="6" t="s">
        <v>129</v>
      </c>
      <c r="F6" s="7" t="s">
        <v>130</v>
      </c>
      <c r="G6" s="7" t="s">
        <v>131</v>
      </c>
      <c r="H6" s="7" t="s">
        <v>132</v>
      </c>
      <c r="I6" s="7"/>
      <c r="J6" s="4" t="s">
        <v>111</v>
      </c>
      <c r="K6" s="4" t="s">
        <v>112</v>
      </c>
      <c r="L6" s="8" t="s">
        <v>60</v>
      </c>
      <c r="M6" s="4" t="s">
        <v>113</v>
      </c>
      <c r="N6" s="16" t="s">
        <v>64</v>
      </c>
      <c r="O6" s="7"/>
      <c r="P6" s="4"/>
      <c r="Q6" s="18"/>
      <c r="R6" s="18"/>
      <c r="S6" s="4" t="s">
        <v>114</v>
      </c>
      <c r="T6" s="19">
        <v>44880</v>
      </c>
      <c r="U6" s="4" t="s">
        <v>53</v>
      </c>
      <c r="V6" s="17" t="s">
        <v>58</v>
      </c>
    </row>
    <row r="7" ht="53" customHeight="1" spans="1:22">
      <c r="A7" s="3"/>
      <c r="B7" s="4">
        <f t="shared" si="0"/>
        <v>6</v>
      </c>
      <c r="C7" s="4" t="s">
        <v>105</v>
      </c>
      <c r="D7" s="4" t="s">
        <v>106</v>
      </c>
      <c r="E7" s="6" t="s">
        <v>133</v>
      </c>
      <c r="F7" s="7" t="s">
        <v>130</v>
      </c>
      <c r="G7" s="7" t="s">
        <v>134</v>
      </c>
      <c r="H7" s="6" t="s">
        <v>135</v>
      </c>
      <c r="I7" s="7"/>
      <c r="J7" s="4" t="s">
        <v>125</v>
      </c>
      <c r="K7" s="4" t="s">
        <v>112</v>
      </c>
      <c r="L7" s="8" t="s">
        <v>60</v>
      </c>
      <c r="M7" s="4" t="s">
        <v>113</v>
      </c>
      <c r="N7" s="16" t="s">
        <v>64</v>
      </c>
      <c r="O7" s="7"/>
      <c r="P7" s="4"/>
      <c r="Q7" s="18"/>
      <c r="R7" s="18"/>
      <c r="S7" s="4" t="s">
        <v>114</v>
      </c>
      <c r="T7" s="19">
        <v>44880</v>
      </c>
      <c r="U7" s="4" t="s">
        <v>53</v>
      </c>
      <c r="V7" s="17" t="s">
        <v>58</v>
      </c>
    </row>
    <row r="8" ht="53" customHeight="1" spans="1:22">
      <c r="A8" s="3"/>
      <c r="B8" s="4">
        <f t="shared" si="0"/>
        <v>7</v>
      </c>
      <c r="C8" s="4" t="s">
        <v>105</v>
      </c>
      <c r="D8" s="4" t="s">
        <v>106</v>
      </c>
      <c r="E8" s="6" t="s">
        <v>136</v>
      </c>
      <c r="F8" s="7" t="s">
        <v>130</v>
      </c>
      <c r="G8" s="7" t="s">
        <v>137</v>
      </c>
      <c r="H8" s="6" t="s">
        <v>138</v>
      </c>
      <c r="I8" s="7"/>
      <c r="J8" s="4" t="s">
        <v>125</v>
      </c>
      <c r="K8" s="4" t="s">
        <v>112</v>
      </c>
      <c r="L8" s="8" t="s">
        <v>60</v>
      </c>
      <c r="M8" s="4" t="s">
        <v>113</v>
      </c>
      <c r="N8" s="16" t="s">
        <v>64</v>
      </c>
      <c r="O8" s="7"/>
      <c r="P8" s="4"/>
      <c r="Q8" s="18"/>
      <c r="R8" s="18"/>
      <c r="S8" s="4" t="s">
        <v>114</v>
      </c>
      <c r="T8" s="19">
        <v>44880</v>
      </c>
      <c r="U8" s="4" t="s">
        <v>53</v>
      </c>
      <c r="V8" s="17" t="s">
        <v>58</v>
      </c>
    </row>
    <row r="9" ht="53" customHeight="1" spans="1:22">
      <c r="A9" s="3"/>
      <c r="B9" s="4">
        <f t="shared" si="0"/>
        <v>8</v>
      </c>
      <c r="C9" s="4" t="s">
        <v>105</v>
      </c>
      <c r="D9" s="4" t="s">
        <v>139</v>
      </c>
      <c r="E9" s="6" t="s">
        <v>140</v>
      </c>
      <c r="F9" s="6" t="s">
        <v>141</v>
      </c>
      <c r="G9" s="5" t="s">
        <v>109</v>
      </c>
      <c r="H9" s="6" t="s">
        <v>142</v>
      </c>
      <c r="I9" s="5"/>
      <c r="J9" s="4" t="s">
        <v>111</v>
      </c>
      <c r="K9" s="4" t="s">
        <v>112</v>
      </c>
      <c r="L9" s="8" t="s">
        <v>60</v>
      </c>
      <c r="M9" s="4" t="s">
        <v>113</v>
      </c>
      <c r="N9" s="16" t="s">
        <v>64</v>
      </c>
      <c r="O9" s="6"/>
      <c r="P9" s="4"/>
      <c r="Q9" s="18"/>
      <c r="R9" s="18"/>
      <c r="S9" s="4" t="s">
        <v>114</v>
      </c>
      <c r="T9" s="19">
        <v>44880</v>
      </c>
      <c r="U9" s="4" t="s">
        <v>53</v>
      </c>
      <c r="V9" s="17" t="s">
        <v>58</v>
      </c>
    </row>
    <row r="10" ht="53" customHeight="1" spans="1:22">
      <c r="A10" s="3"/>
      <c r="B10" s="4">
        <f t="shared" si="0"/>
        <v>9</v>
      </c>
      <c r="C10" s="4" t="s">
        <v>105</v>
      </c>
      <c r="D10" s="4" t="s">
        <v>139</v>
      </c>
      <c r="E10" s="6" t="s">
        <v>143</v>
      </c>
      <c r="F10" s="6" t="s">
        <v>141</v>
      </c>
      <c r="G10" s="5" t="s">
        <v>116</v>
      </c>
      <c r="H10" s="5" t="s">
        <v>117</v>
      </c>
      <c r="I10" s="5"/>
      <c r="J10" s="4" t="s">
        <v>118</v>
      </c>
      <c r="K10" s="4" t="s">
        <v>119</v>
      </c>
      <c r="L10" s="8" t="s">
        <v>60</v>
      </c>
      <c r="M10" s="4" t="s">
        <v>113</v>
      </c>
      <c r="N10" s="16" t="s">
        <v>64</v>
      </c>
      <c r="O10" s="6"/>
      <c r="P10" s="4"/>
      <c r="Q10" s="18"/>
      <c r="R10" s="18"/>
      <c r="S10" s="4" t="s">
        <v>114</v>
      </c>
      <c r="T10" s="19">
        <v>44880</v>
      </c>
      <c r="U10" s="4" t="s">
        <v>53</v>
      </c>
      <c r="V10" s="17" t="s">
        <v>58</v>
      </c>
    </row>
    <row r="11" ht="53" customHeight="1" spans="1:22">
      <c r="A11" s="3"/>
      <c r="B11" s="4">
        <f t="shared" si="0"/>
        <v>10</v>
      </c>
      <c r="C11" s="4" t="s">
        <v>105</v>
      </c>
      <c r="D11" s="4" t="s">
        <v>106</v>
      </c>
      <c r="E11" s="6" t="s">
        <v>144</v>
      </c>
      <c r="F11" s="6" t="s">
        <v>145</v>
      </c>
      <c r="G11" s="5" t="s">
        <v>146</v>
      </c>
      <c r="H11" s="6" t="s">
        <v>147</v>
      </c>
      <c r="I11" s="5"/>
      <c r="J11" s="4" t="s">
        <v>111</v>
      </c>
      <c r="K11" s="4" t="s">
        <v>112</v>
      </c>
      <c r="L11" s="8" t="s">
        <v>60</v>
      </c>
      <c r="M11" s="4" t="s">
        <v>113</v>
      </c>
      <c r="N11" s="16" t="s">
        <v>64</v>
      </c>
      <c r="O11" s="6"/>
      <c r="P11" s="4"/>
      <c r="Q11" s="18"/>
      <c r="R11" s="18"/>
      <c r="S11" s="4" t="s">
        <v>114</v>
      </c>
      <c r="T11" s="19">
        <v>44880</v>
      </c>
      <c r="U11" s="4" t="s">
        <v>53</v>
      </c>
      <c r="V11" s="17" t="s">
        <v>58</v>
      </c>
    </row>
    <row r="12" ht="53" customHeight="1" spans="1:22">
      <c r="A12" s="3"/>
      <c r="B12" s="4">
        <f t="shared" si="0"/>
        <v>11</v>
      </c>
      <c r="C12" s="4" t="s">
        <v>105</v>
      </c>
      <c r="D12" s="4" t="s">
        <v>106</v>
      </c>
      <c r="E12" s="6" t="s">
        <v>148</v>
      </c>
      <c r="F12" s="6" t="s">
        <v>149</v>
      </c>
      <c r="G12" s="5" t="s">
        <v>146</v>
      </c>
      <c r="H12" s="6" t="s">
        <v>150</v>
      </c>
      <c r="I12" s="5"/>
      <c r="J12" s="4" t="s">
        <v>111</v>
      </c>
      <c r="K12" s="4" t="s">
        <v>112</v>
      </c>
      <c r="L12" s="8" t="s">
        <v>60</v>
      </c>
      <c r="M12" s="4" t="s">
        <v>113</v>
      </c>
      <c r="N12" s="16" t="s">
        <v>64</v>
      </c>
      <c r="O12" s="6"/>
      <c r="P12" s="4"/>
      <c r="Q12" s="18"/>
      <c r="R12" s="18"/>
      <c r="S12" s="4" t="s">
        <v>114</v>
      </c>
      <c r="T12" s="19">
        <v>44880</v>
      </c>
      <c r="U12" s="4" t="s">
        <v>53</v>
      </c>
      <c r="V12" s="17" t="s">
        <v>58</v>
      </c>
    </row>
    <row r="13" ht="53" customHeight="1" spans="1:22">
      <c r="A13" s="3"/>
      <c r="B13" s="4">
        <f t="shared" si="0"/>
        <v>12</v>
      </c>
      <c r="C13" s="4" t="s">
        <v>105</v>
      </c>
      <c r="D13" s="4" t="s">
        <v>106</v>
      </c>
      <c r="E13" s="6" t="s">
        <v>151</v>
      </c>
      <c r="F13" s="6" t="s">
        <v>145</v>
      </c>
      <c r="G13" s="5" t="s">
        <v>146</v>
      </c>
      <c r="H13" s="6" t="s">
        <v>152</v>
      </c>
      <c r="I13" s="5"/>
      <c r="J13" s="4" t="s">
        <v>125</v>
      </c>
      <c r="K13" s="4" t="s">
        <v>112</v>
      </c>
      <c r="L13" s="8" t="s">
        <v>60</v>
      </c>
      <c r="M13" s="4" t="s">
        <v>113</v>
      </c>
      <c r="N13" s="16" t="s">
        <v>64</v>
      </c>
      <c r="O13" s="6"/>
      <c r="P13" s="4"/>
      <c r="Q13" s="18"/>
      <c r="R13" s="18"/>
      <c r="S13" s="4" t="s">
        <v>114</v>
      </c>
      <c r="T13" s="19">
        <v>44880</v>
      </c>
      <c r="U13" s="4" t="s">
        <v>53</v>
      </c>
      <c r="V13" s="17" t="s">
        <v>58</v>
      </c>
    </row>
    <row r="14" ht="53" customHeight="1" spans="1:22">
      <c r="A14" s="3"/>
      <c r="B14" s="4">
        <f t="shared" si="0"/>
        <v>13</v>
      </c>
      <c r="C14" s="4" t="s">
        <v>105</v>
      </c>
      <c r="D14" s="4" t="s">
        <v>106</v>
      </c>
      <c r="E14" s="6" t="s">
        <v>153</v>
      </c>
      <c r="F14" s="6" t="s">
        <v>154</v>
      </c>
      <c r="G14" s="5" t="s">
        <v>146</v>
      </c>
      <c r="H14" s="6" t="s">
        <v>155</v>
      </c>
      <c r="I14" s="5"/>
      <c r="J14" s="4" t="s">
        <v>125</v>
      </c>
      <c r="K14" s="4" t="s">
        <v>112</v>
      </c>
      <c r="L14" s="8" t="s">
        <v>60</v>
      </c>
      <c r="M14" s="4" t="s">
        <v>113</v>
      </c>
      <c r="N14" s="16" t="s">
        <v>64</v>
      </c>
      <c r="O14" s="6"/>
      <c r="P14" s="4"/>
      <c r="Q14" s="18"/>
      <c r="R14" s="18"/>
      <c r="S14" s="4" t="s">
        <v>114</v>
      </c>
      <c r="T14" s="19">
        <v>44880</v>
      </c>
      <c r="U14" s="4" t="s">
        <v>53</v>
      </c>
      <c r="V14" s="17" t="s">
        <v>58</v>
      </c>
    </row>
    <row r="15" ht="53" customHeight="1" spans="1:22">
      <c r="A15" s="3"/>
      <c r="B15" s="4">
        <f t="shared" si="0"/>
        <v>14</v>
      </c>
      <c r="C15" s="4" t="s">
        <v>105</v>
      </c>
      <c r="D15" s="4" t="s">
        <v>106</v>
      </c>
      <c r="E15" s="6" t="s">
        <v>156</v>
      </c>
      <c r="F15" s="6" t="s">
        <v>157</v>
      </c>
      <c r="G15" s="5" t="s">
        <v>158</v>
      </c>
      <c r="H15" s="6" t="s">
        <v>159</v>
      </c>
      <c r="I15" s="5"/>
      <c r="J15" s="4" t="s">
        <v>111</v>
      </c>
      <c r="K15" s="4" t="s">
        <v>112</v>
      </c>
      <c r="L15" s="8" t="s">
        <v>60</v>
      </c>
      <c r="M15" s="4" t="s">
        <v>113</v>
      </c>
      <c r="N15" s="16" t="s">
        <v>64</v>
      </c>
      <c r="O15" s="6"/>
      <c r="P15" s="4"/>
      <c r="Q15" s="18"/>
      <c r="R15" s="18"/>
      <c r="S15" s="4" t="s">
        <v>114</v>
      </c>
      <c r="T15" s="19">
        <v>44880</v>
      </c>
      <c r="U15" s="4" t="s">
        <v>53</v>
      </c>
      <c r="V15" s="17" t="s">
        <v>58</v>
      </c>
    </row>
    <row r="16" ht="53" customHeight="1" spans="1:22">
      <c r="A16" s="3"/>
      <c r="B16" s="4">
        <f t="shared" si="0"/>
        <v>15</v>
      </c>
      <c r="C16" s="4" t="s">
        <v>105</v>
      </c>
      <c r="D16" s="8" t="s">
        <v>160</v>
      </c>
      <c r="E16" s="6" t="s">
        <v>161</v>
      </c>
      <c r="F16" s="9" t="s">
        <v>162</v>
      </c>
      <c r="G16" s="5" t="s">
        <v>109</v>
      </c>
      <c r="H16" s="6" t="s">
        <v>163</v>
      </c>
      <c r="I16" s="5"/>
      <c r="J16" s="4" t="s">
        <v>125</v>
      </c>
      <c r="K16" s="4" t="s">
        <v>112</v>
      </c>
      <c r="L16" s="8" t="s">
        <v>60</v>
      </c>
      <c r="M16" s="4" t="s">
        <v>113</v>
      </c>
      <c r="N16" s="16" t="s">
        <v>64</v>
      </c>
      <c r="O16" s="6"/>
      <c r="P16" s="4"/>
      <c r="Q16" s="18"/>
      <c r="R16" s="18"/>
      <c r="S16" s="4" t="s">
        <v>114</v>
      </c>
      <c r="T16" s="19">
        <v>44880</v>
      </c>
      <c r="U16" s="4" t="s">
        <v>53</v>
      </c>
      <c r="V16" s="17" t="s">
        <v>58</v>
      </c>
    </row>
    <row r="17" ht="53" customHeight="1" spans="1:22">
      <c r="A17" s="3"/>
      <c r="B17" s="4">
        <f t="shared" si="0"/>
        <v>16</v>
      </c>
      <c r="C17" s="4" t="s">
        <v>105</v>
      </c>
      <c r="D17" s="8" t="s">
        <v>160</v>
      </c>
      <c r="E17" s="6" t="s">
        <v>164</v>
      </c>
      <c r="F17" s="6" t="s">
        <v>162</v>
      </c>
      <c r="G17" s="5" t="s">
        <v>116</v>
      </c>
      <c r="H17" s="5" t="s">
        <v>117</v>
      </c>
      <c r="I17" s="5"/>
      <c r="J17" s="4" t="s">
        <v>118</v>
      </c>
      <c r="K17" s="4" t="s">
        <v>119</v>
      </c>
      <c r="L17" s="8" t="s">
        <v>60</v>
      </c>
      <c r="M17" s="4" t="s">
        <v>113</v>
      </c>
      <c r="N17" s="16" t="s">
        <v>64</v>
      </c>
      <c r="O17" s="6"/>
      <c r="P17" s="4"/>
      <c r="Q17" s="18"/>
      <c r="R17" s="18"/>
      <c r="S17" s="4" t="s">
        <v>114</v>
      </c>
      <c r="T17" s="19">
        <v>44880</v>
      </c>
      <c r="U17" s="4" t="s">
        <v>53</v>
      </c>
      <c r="V17" s="17" t="s">
        <v>58</v>
      </c>
    </row>
    <row r="18" ht="53" customHeight="1" spans="1:22">
      <c r="A18" s="3"/>
      <c r="B18" s="4">
        <f t="shared" si="0"/>
        <v>17</v>
      </c>
      <c r="C18" s="4" t="s">
        <v>105</v>
      </c>
      <c r="D18" s="4" t="s">
        <v>106</v>
      </c>
      <c r="E18" s="6" t="s">
        <v>165</v>
      </c>
      <c r="F18" s="6" t="s">
        <v>166</v>
      </c>
      <c r="G18" s="5" t="s">
        <v>146</v>
      </c>
      <c r="H18" s="6" t="s">
        <v>147</v>
      </c>
      <c r="I18" s="5"/>
      <c r="J18" s="4" t="s">
        <v>125</v>
      </c>
      <c r="K18" s="4" t="s">
        <v>112</v>
      </c>
      <c r="L18" s="8" t="s">
        <v>60</v>
      </c>
      <c r="M18" s="4" t="s">
        <v>113</v>
      </c>
      <c r="N18" s="16" t="s">
        <v>64</v>
      </c>
      <c r="O18" s="6"/>
      <c r="P18" s="4"/>
      <c r="Q18" s="18"/>
      <c r="R18" s="18"/>
      <c r="S18" s="4" t="s">
        <v>114</v>
      </c>
      <c r="T18" s="19">
        <v>44880</v>
      </c>
      <c r="U18" s="4" t="s">
        <v>53</v>
      </c>
      <c r="V18" s="17" t="s">
        <v>58</v>
      </c>
    </row>
    <row r="19" ht="53" customHeight="1" spans="1:22">
      <c r="A19" s="3"/>
      <c r="B19" s="4">
        <f t="shared" si="0"/>
        <v>18</v>
      </c>
      <c r="C19" s="4" t="s">
        <v>105</v>
      </c>
      <c r="D19" s="4" t="s">
        <v>106</v>
      </c>
      <c r="E19" s="6" t="s">
        <v>167</v>
      </c>
      <c r="F19" s="6" t="s">
        <v>168</v>
      </c>
      <c r="G19" s="5" t="s">
        <v>146</v>
      </c>
      <c r="H19" s="6" t="s">
        <v>150</v>
      </c>
      <c r="I19" s="5"/>
      <c r="J19" s="4" t="s">
        <v>125</v>
      </c>
      <c r="K19" s="4" t="s">
        <v>112</v>
      </c>
      <c r="L19" s="8" t="s">
        <v>60</v>
      </c>
      <c r="M19" s="4" t="s">
        <v>113</v>
      </c>
      <c r="N19" s="16" t="s">
        <v>64</v>
      </c>
      <c r="O19" s="6"/>
      <c r="P19" s="4"/>
      <c r="Q19" s="18"/>
      <c r="R19" s="18"/>
      <c r="S19" s="4" t="s">
        <v>114</v>
      </c>
      <c r="T19" s="19">
        <v>44880</v>
      </c>
      <c r="U19" s="4" t="s">
        <v>53</v>
      </c>
      <c r="V19" s="17" t="s">
        <v>58</v>
      </c>
    </row>
    <row r="20" ht="53" customHeight="1" spans="1:22">
      <c r="A20" s="3"/>
      <c r="B20" s="4">
        <f t="shared" si="0"/>
        <v>19</v>
      </c>
      <c r="C20" s="4" t="s">
        <v>105</v>
      </c>
      <c r="D20" s="4" t="s">
        <v>106</v>
      </c>
      <c r="E20" s="6" t="s">
        <v>169</v>
      </c>
      <c r="F20" s="6" t="s">
        <v>166</v>
      </c>
      <c r="G20" s="5" t="s">
        <v>146</v>
      </c>
      <c r="H20" s="6" t="s">
        <v>152</v>
      </c>
      <c r="I20" s="5"/>
      <c r="J20" s="4" t="s">
        <v>125</v>
      </c>
      <c r="K20" s="4" t="s">
        <v>112</v>
      </c>
      <c r="L20" s="8" t="s">
        <v>60</v>
      </c>
      <c r="M20" s="4" t="s">
        <v>113</v>
      </c>
      <c r="N20" s="16" t="s">
        <v>64</v>
      </c>
      <c r="O20" s="6"/>
      <c r="P20" s="4"/>
      <c r="Q20" s="18"/>
      <c r="R20" s="18"/>
      <c r="S20" s="4" t="s">
        <v>114</v>
      </c>
      <c r="T20" s="19">
        <v>44880</v>
      </c>
      <c r="U20" s="4" t="s">
        <v>53</v>
      </c>
      <c r="V20" s="17" t="s">
        <v>58</v>
      </c>
    </row>
    <row r="21" ht="53" customHeight="1" spans="1:22">
      <c r="A21" s="3"/>
      <c r="B21" s="4">
        <f t="shared" si="0"/>
        <v>20</v>
      </c>
      <c r="C21" s="4" t="s">
        <v>105</v>
      </c>
      <c r="D21" s="4" t="s">
        <v>106</v>
      </c>
      <c r="E21" s="6" t="s">
        <v>170</v>
      </c>
      <c r="F21" s="6" t="s">
        <v>171</v>
      </c>
      <c r="G21" s="5" t="s">
        <v>146</v>
      </c>
      <c r="H21" s="6" t="s">
        <v>155</v>
      </c>
      <c r="I21" s="5"/>
      <c r="J21" s="4" t="s">
        <v>125</v>
      </c>
      <c r="K21" s="4" t="s">
        <v>112</v>
      </c>
      <c r="L21" s="8" t="s">
        <v>60</v>
      </c>
      <c r="M21" s="4" t="s">
        <v>113</v>
      </c>
      <c r="N21" s="16" t="s">
        <v>64</v>
      </c>
      <c r="O21" s="6"/>
      <c r="P21" s="4"/>
      <c r="Q21" s="18"/>
      <c r="R21" s="18"/>
      <c r="S21" s="4" t="s">
        <v>114</v>
      </c>
      <c r="T21" s="19">
        <v>44880</v>
      </c>
      <c r="U21" s="4" t="s">
        <v>53</v>
      </c>
      <c r="V21" s="17" t="s">
        <v>58</v>
      </c>
    </row>
    <row r="22" ht="53" customHeight="1" spans="1:22">
      <c r="A22" s="3"/>
      <c r="B22" s="4">
        <f t="shared" si="0"/>
        <v>21</v>
      </c>
      <c r="C22" s="4" t="s">
        <v>105</v>
      </c>
      <c r="D22" s="4" t="s">
        <v>106</v>
      </c>
      <c r="E22" s="6" t="s">
        <v>172</v>
      </c>
      <c r="F22" s="6" t="s">
        <v>173</v>
      </c>
      <c r="G22" s="5" t="s">
        <v>158</v>
      </c>
      <c r="H22" s="6" t="s">
        <v>159</v>
      </c>
      <c r="I22" s="5"/>
      <c r="J22" s="4" t="s">
        <v>125</v>
      </c>
      <c r="K22" s="4" t="s">
        <v>112</v>
      </c>
      <c r="L22" s="8" t="s">
        <v>60</v>
      </c>
      <c r="M22" s="4" t="s">
        <v>113</v>
      </c>
      <c r="N22" s="16" t="s">
        <v>64</v>
      </c>
      <c r="O22" s="6"/>
      <c r="P22" s="4"/>
      <c r="Q22" s="18"/>
      <c r="R22" s="18"/>
      <c r="S22" s="4" t="s">
        <v>114</v>
      </c>
      <c r="T22" s="19">
        <v>44880</v>
      </c>
      <c r="U22" s="4" t="s">
        <v>53</v>
      </c>
      <c r="V22" s="17" t="s">
        <v>58</v>
      </c>
    </row>
    <row r="23" ht="53" customHeight="1" spans="1:22">
      <c r="A23" s="3"/>
      <c r="B23" s="4">
        <f t="shared" si="0"/>
        <v>22</v>
      </c>
      <c r="C23" s="4" t="s">
        <v>105</v>
      </c>
      <c r="D23" s="8" t="s">
        <v>174</v>
      </c>
      <c r="E23" s="6" t="s">
        <v>175</v>
      </c>
      <c r="F23" s="5" t="s">
        <v>176</v>
      </c>
      <c r="G23" s="6" t="s">
        <v>177</v>
      </c>
      <c r="H23" s="6" t="s">
        <v>178</v>
      </c>
      <c r="I23" s="5"/>
      <c r="J23" s="4" t="s">
        <v>125</v>
      </c>
      <c r="K23" s="4" t="s">
        <v>112</v>
      </c>
      <c r="L23" s="8" t="s">
        <v>60</v>
      </c>
      <c r="M23" s="4" t="s">
        <v>113</v>
      </c>
      <c r="N23" s="16" t="s">
        <v>64</v>
      </c>
      <c r="O23" s="6"/>
      <c r="P23" s="4"/>
      <c r="Q23" s="18"/>
      <c r="R23" s="18"/>
      <c r="S23" s="4" t="s">
        <v>114</v>
      </c>
      <c r="T23" s="19">
        <v>44880</v>
      </c>
      <c r="U23" s="4" t="s">
        <v>53</v>
      </c>
      <c r="V23" s="17" t="s">
        <v>58</v>
      </c>
    </row>
    <row r="24" ht="53" customHeight="1" spans="1:22">
      <c r="A24" s="3"/>
      <c r="B24" s="4">
        <f t="shared" si="0"/>
        <v>23</v>
      </c>
      <c r="C24" s="4" t="s">
        <v>105</v>
      </c>
      <c r="D24" s="8" t="s">
        <v>174</v>
      </c>
      <c r="E24" s="6" t="s">
        <v>179</v>
      </c>
      <c r="F24" s="5" t="s">
        <v>176</v>
      </c>
      <c r="G24" s="6" t="s">
        <v>180</v>
      </c>
      <c r="H24" s="6" t="s">
        <v>181</v>
      </c>
      <c r="I24" s="5"/>
      <c r="J24" s="4" t="s">
        <v>125</v>
      </c>
      <c r="K24" s="4" t="s">
        <v>112</v>
      </c>
      <c r="L24" s="8" t="s">
        <v>60</v>
      </c>
      <c r="M24" s="4" t="s">
        <v>113</v>
      </c>
      <c r="N24" s="16" t="s">
        <v>64</v>
      </c>
      <c r="O24" s="6"/>
      <c r="P24" s="4"/>
      <c r="Q24" s="18"/>
      <c r="R24" s="18"/>
      <c r="S24" s="4" t="s">
        <v>114</v>
      </c>
      <c r="T24" s="19">
        <v>44880</v>
      </c>
      <c r="U24" s="4" t="s">
        <v>53</v>
      </c>
      <c r="V24" s="17" t="s">
        <v>58</v>
      </c>
    </row>
    <row r="25" ht="53" customHeight="1" spans="1:22">
      <c r="A25" s="3"/>
      <c r="B25" s="4">
        <f t="shared" si="0"/>
        <v>24</v>
      </c>
      <c r="C25" s="4" t="s">
        <v>105</v>
      </c>
      <c r="D25" s="8" t="s">
        <v>174</v>
      </c>
      <c r="E25" s="6" t="s">
        <v>182</v>
      </c>
      <c r="F25" s="5" t="s">
        <v>183</v>
      </c>
      <c r="G25" s="6" t="s">
        <v>184</v>
      </c>
      <c r="H25" s="6" t="s">
        <v>185</v>
      </c>
      <c r="I25" s="5"/>
      <c r="J25" s="4" t="s">
        <v>125</v>
      </c>
      <c r="K25" s="4" t="s">
        <v>112</v>
      </c>
      <c r="L25" s="8" t="s">
        <v>60</v>
      </c>
      <c r="M25" s="4" t="s">
        <v>113</v>
      </c>
      <c r="N25" s="16" t="s">
        <v>64</v>
      </c>
      <c r="O25" s="6"/>
      <c r="P25" s="4"/>
      <c r="Q25" s="18"/>
      <c r="R25" s="18"/>
      <c r="S25" s="4" t="s">
        <v>114</v>
      </c>
      <c r="T25" s="19">
        <v>44880</v>
      </c>
      <c r="U25" s="4" t="s">
        <v>53</v>
      </c>
      <c r="V25" s="17" t="s">
        <v>58</v>
      </c>
    </row>
    <row r="26" ht="53" customHeight="1" spans="1:22">
      <c r="A26" s="3"/>
      <c r="B26" s="4">
        <f t="shared" si="0"/>
        <v>25</v>
      </c>
      <c r="C26" s="4" t="s">
        <v>105</v>
      </c>
      <c r="D26" s="8" t="s">
        <v>174</v>
      </c>
      <c r="E26" s="6" t="s">
        <v>186</v>
      </c>
      <c r="F26" s="5" t="s">
        <v>183</v>
      </c>
      <c r="G26" s="6" t="s">
        <v>187</v>
      </c>
      <c r="H26" s="6" t="s">
        <v>188</v>
      </c>
      <c r="I26" s="5"/>
      <c r="J26" s="4" t="s">
        <v>125</v>
      </c>
      <c r="K26" s="4" t="s">
        <v>112</v>
      </c>
      <c r="L26" s="8" t="s">
        <v>60</v>
      </c>
      <c r="M26" s="4" t="s">
        <v>113</v>
      </c>
      <c r="N26" s="16" t="s">
        <v>64</v>
      </c>
      <c r="O26" s="6"/>
      <c r="P26" s="4"/>
      <c r="Q26" s="18"/>
      <c r="R26" s="18"/>
      <c r="S26" s="4" t="s">
        <v>114</v>
      </c>
      <c r="T26" s="19">
        <v>44880</v>
      </c>
      <c r="U26" s="4" t="s">
        <v>53</v>
      </c>
      <c r="V26" s="17" t="s">
        <v>58</v>
      </c>
    </row>
    <row r="27" ht="53" customHeight="1" spans="1:22">
      <c r="A27" s="10"/>
      <c r="B27" s="11">
        <f t="shared" si="0"/>
        <v>26</v>
      </c>
      <c r="C27" s="11" t="s">
        <v>105</v>
      </c>
      <c r="D27" s="12" t="s">
        <v>174</v>
      </c>
      <c r="E27" s="9" t="s">
        <v>189</v>
      </c>
      <c r="F27" s="13" t="s">
        <v>183</v>
      </c>
      <c r="G27" s="9" t="s">
        <v>190</v>
      </c>
      <c r="H27" s="9" t="s">
        <v>191</v>
      </c>
      <c r="I27" s="13"/>
      <c r="J27" s="11" t="s">
        <v>125</v>
      </c>
      <c r="K27" s="11" t="s">
        <v>112</v>
      </c>
      <c r="L27" s="12" t="s">
        <v>60</v>
      </c>
      <c r="M27" s="11" t="s">
        <v>113</v>
      </c>
      <c r="N27" s="16" t="s">
        <v>64</v>
      </c>
      <c r="O27" s="9"/>
      <c r="P27" s="11"/>
      <c r="Q27" s="20"/>
      <c r="R27" s="20"/>
      <c r="S27" s="4" t="s">
        <v>114</v>
      </c>
      <c r="T27" s="21">
        <v>44880</v>
      </c>
      <c r="U27" s="11" t="s">
        <v>53</v>
      </c>
      <c r="V27" s="22" t="s">
        <v>58</v>
      </c>
    </row>
    <row r="28" ht="53" customHeight="1" spans="1:22">
      <c r="A28" s="10"/>
      <c r="B28" s="11">
        <f t="shared" si="0"/>
        <v>27</v>
      </c>
      <c r="C28" s="11" t="s">
        <v>105</v>
      </c>
      <c r="D28" s="12" t="s">
        <v>174</v>
      </c>
      <c r="E28" s="9" t="s">
        <v>192</v>
      </c>
      <c r="F28" s="13" t="s">
        <v>183</v>
      </c>
      <c r="G28" s="9" t="s">
        <v>193</v>
      </c>
      <c r="H28" s="9" t="s">
        <v>194</v>
      </c>
      <c r="I28" s="13"/>
      <c r="J28" s="11" t="s">
        <v>125</v>
      </c>
      <c r="K28" s="11" t="s">
        <v>112</v>
      </c>
      <c r="L28" s="12" t="s">
        <v>60</v>
      </c>
      <c r="M28" s="11" t="s">
        <v>113</v>
      </c>
      <c r="N28" s="16" t="s">
        <v>64</v>
      </c>
      <c r="O28" s="9"/>
      <c r="P28" s="11"/>
      <c r="Q28" s="20"/>
      <c r="R28" s="20"/>
      <c r="S28" s="4" t="s">
        <v>114</v>
      </c>
      <c r="T28" s="21">
        <v>44880</v>
      </c>
      <c r="U28" s="11" t="s">
        <v>53</v>
      </c>
      <c r="V28" s="22" t="s">
        <v>58</v>
      </c>
    </row>
    <row r="29" ht="53" customHeight="1" spans="1:22">
      <c r="A29" s="10"/>
      <c r="B29" s="11">
        <f t="shared" si="0"/>
        <v>28</v>
      </c>
      <c r="C29" s="11" t="s">
        <v>105</v>
      </c>
      <c r="D29" s="12" t="s">
        <v>174</v>
      </c>
      <c r="E29" s="9" t="s">
        <v>195</v>
      </c>
      <c r="F29" s="13" t="s">
        <v>183</v>
      </c>
      <c r="G29" s="9" t="s">
        <v>196</v>
      </c>
      <c r="H29" s="9" t="s">
        <v>197</v>
      </c>
      <c r="I29" s="13"/>
      <c r="J29" s="11" t="s">
        <v>125</v>
      </c>
      <c r="K29" s="11" t="s">
        <v>112</v>
      </c>
      <c r="L29" s="12" t="s">
        <v>60</v>
      </c>
      <c r="M29" s="11" t="s">
        <v>113</v>
      </c>
      <c r="N29" s="16" t="s">
        <v>64</v>
      </c>
      <c r="O29" s="9"/>
      <c r="P29" s="11"/>
      <c r="Q29" s="20"/>
      <c r="R29" s="20"/>
      <c r="S29" s="4" t="s">
        <v>114</v>
      </c>
      <c r="T29" s="21">
        <v>44880</v>
      </c>
      <c r="U29" s="11" t="s">
        <v>53</v>
      </c>
      <c r="V29" s="22" t="s">
        <v>58</v>
      </c>
    </row>
    <row r="30" ht="53" customHeight="1" spans="1:22">
      <c r="A30" s="10"/>
      <c r="B30" s="11">
        <f t="shared" si="0"/>
        <v>29</v>
      </c>
      <c r="C30" s="11" t="s">
        <v>105</v>
      </c>
      <c r="D30" s="12" t="s">
        <v>174</v>
      </c>
      <c r="E30" s="9" t="s">
        <v>198</v>
      </c>
      <c r="F30" s="13" t="s">
        <v>183</v>
      </c>
      <c r="G30" s="9" t="s">
        <v>199</v>
      </c>
      <c r="H30" s="9" t="s">
        <v>200</v>
      </c>
      <c r="I30" s="13"/>
      <c r="J30" s="11" t="s">
        <v>125</v>
      </c>
      <c r="K30" s="11" t="s">
        <v>112</v>
      </c>
      <c r="L30" s="12" t="s">
        <v>60</v>
      </c>
      <c r="M30" s="11" t="s">
        <v>113</v>
      </c>
      <c r="N30" s="16" t="s">
        <v>64</v>
      </c>
      <c r="O30" s="9"/>
      <c r="P30" s="11"/>
      <c r="Q30" s="20"/>
      <c r="R30" s="20"/>
      <c r="S30" s="4" t="s">
        <v>114</v>
      </c>
      <c r="T30" s="21">
        <v>44880</v>
      </c>
      <c r="U30" s="11" t="s">
        <v>53</v>
      </c>
      <c r="V30" s="22" t="s">
        <v>58</v>
      </c>
    </row>
    <row r="31" ht="53" customHeight="1" spans="1:22">
      <c r="A31" s="10"/>
      <c r="B31" s="11">
        <f t="shared" si="0"/>
        <v>30</v>
      </c>
      <c r="C31" s="11" t="s">
        <v>105</v>
      </c>
      <c r="D31" s="12" t="s">
        <v>174</v>
      </c>
      <c r="E31" s="9" t="s">
        <v>201</v>
      </c>
      <c r="F31" s="13" t="s">
        <v>183</v>
      </c>
      <c r="G31" s="9" t="s">
        <v>202</v>
      </c>
      <c r="H31" s="9" t="s">
        <v>203</v>
      </c>
      <c r="I31" s="13"/>
      <c r="J31" s="11" t="s">
        <v>125</v>
      </c>
      <c r="K31" s="11" t="s">
        <v>112</v>
      </c>
      <c r="L31" s="12" t="s">
        <v>60</v>
      </c>
      <c r="M31" s="11" t="s">
        <v>113</v>
      </c>
      <c r="N31" s="16" t="s">
        <v>64</v>
      </c>
      <c r="O31" s="9"/>
      <c r="P31" s="11"/>
      <c r="Q31" s="20"/>
      <c r="R31" s="20"/>
      <c r="S31" s="4" t="s">
        <v>114</v>
      </c>
      <c r="T31" s="21">
        <v>44880</v>
      </c>
      <c r="U31" s="11" t="s">
        <v>53</v>
      </c>
      <c r="V31" s="22" t="s">
        <v>58</v>
      </c>
    </row>
    <row r="32" ht="53" customHeight="1" spans="1:22">
      <c r="A32" s="3"/>
      <c r="B32" s="4">
        <f t="shared" si="0"/>
        <v>31</v>
      </c>
      <c r="C32" s="4" t="s">
        <v>105</v>
      </c>
      <c r="D32" s="4" t="s">
        <v>204</v>
      </c>
      <c r="E32" s="7" t="s">
        <v>205</v>
      </c>
      <c r="F32" s="7" t="s">
        <v>206</v>
      </c>
      <c r="G32" s="7" t="s">
        <v>207</v>
      </c>
      <c r="H32" s="7" t="s">
        <v>208</v>
      </c>
      <c r="I32" s="7"/>
      <c r="J32" s="4" t="s">
        <v>111</v>
      </c>
      <c r="K32" s="4" t="s">
        <v>112</v>
      </c>
      <c r="L32" s="8" t="s">
        <v>60</v>
      </c>
      <c r="M32" s="4" t="s">
        <v>113</v>
      </c>
      <c r="N32" s="16" t="s">
        <v>67</v>
      </c>
      <c r="O32" s="7"/>
      <c r="P32" s="4"/>
      <c r="Q32" s="18"/>
      <c r="R32" s="18"/>
      <c r="S32" s="4" t="s">
        <v>114</v>
      </c>
      <c r="T32" s="19">
        <v>44880</v>
      </c>
      <c r="U32" s="4" t="s">
        <v>53</v>
      </c>
      <c r="V32" s="17" t="s">
        <v>58</v>
      </c>
    </row>
    <row r="33" ht="53" customHeight="1" spans="1:22">
      <c r="A33" s="3"/>
      <c r="B33" s="4">
        <f t="shared" si="0"/>
        <v>32</v>
      </c>
      <c r="C33" s="4" t="s">
        <v>105</v>
      </c>
      <c r="D33" s="4" t="s">
        <v>204</v>
      </c>
      <c r="E33" s="7" t="s">
        <v>209</v>
      </c>
      <c r="F33" s="7" t="s">
        <v>210</v>
      </c>
      <c r="G33" s="7" t="s">
        <v>207</v>
      </c>
      <c r="H33" s="7" t="s">
        <v>211</v>
      </c>
      <c r="I33" s="7"/>
      <c r="J33" s="4" t="s">
        <v>125</v>
      </c>
      <c r="K33" s="4" t="s">
        <v>112</v>
      </c>
      <c r="L33" s="8" t="s">
        <v>60</v>
      </c>
      <c r="M33" s="4" t="s">
        <v>113</v>
      </c>
      <c r="N33" s="16" t="s">
        <v>67</v>
      </c>
      <c r="O33" s="7"/>
      <c r="P33" s="4"/>
      <c r="Q33" s="18"/>
      <c r="R33" s="18"/>
      <c r="S33" s="4" t="s">
        <v>114</v>
      </c>
      <c r="T33" s="19">
        <v>44880</v>
      </c>
      <c r="U33" s="4" t="s">
        <v>53</v>
      </c>
      <c r="V33" s="17" t="s">
        <v>58</v>
      </c>
    </row>
    <row r="34" ht="53" customHeight="1" spans="1:22">
      <c r="A34" s="3"/>
      <c r="B34" s="4">
        <f t="shared" si="0"/>
        <v>33</v>
      </c>
      <c r="C34" s="4" t="s">
        <v>105</v>
      </c>
      <c r="D34" s="4" t="s">
        <v>212</v>
      </c>
      <c r="E34" s="7" t="s">
        <v>213</v>
      </c>
      <c r="F34" s="7" t="s">
        <v>206</v>
      </c>
      <c r="G34" s="7" t="s">
        <v>207</v>
      </c>
      <c r="H34" s="7" t="s">
        <v>214</v>
      </c>
      <c r="I34" s="7"/>
      <c r="J34" s="4" t="s">
        <v>111</v>
      </c>
      <c r="K34" s="4" t="s">
        <v>112</v>
      </c>
      <c r="L34" s="8" t="s">
        <v>60</v>
      </c>
      <c r="M34" s="4" t="s">
        <v>113</v>
      </c>
      <c r="N34" s="16" t="s">
        <v>67</v>
      </c>
      <c r="O34" s="7"/>
      <c r="P34" s="4"/>
      <c r="Q34" s="18"/>
      <c r="R34" s="18"/>
      <c r="S34" s="4" t="s">
        <v>114</v>
      </c>
      <c r="T34" s="19">
        <v>44880</v>
      </c>
      <c r="U34" s="4" t="s">
        <v>53</v>
      </c>
      <c r="V34" s="17" t="s">
        <v>58</v>
      </c>
    </row>
    <row r="35" ht="53" customHeight="1" spans="1:22">
      <c r="A35" s="3"/>
      <c r="B35" s="4">
        <f t="shared" si="0"/>
        <v>34</v>
      </c>
      <c r="C35" s="4" t="s">
        <v>105</v>
      </c>
      <c r="D35" s="4" t="s">
        <v>212</v>
      </c>
      <c r="E35" s="7" t="s">
        <v>215</v>
      </c>
      <c r="F35" s="7" t="s">
        <v>210</v>
      </c>
      <c r="G35" s="7" t="s">
        <v>207</v>
      </c>
      <c r="H35" s="7" t="s">
        <v>211</v>
      </c>
      <c r="I35" s="7"/>
      <c r="J35" s="4" t="s">
        <v>125</v>
      </c>
      <c r="K35" s="4" t="s">
        <v>112</v>
      </c>
      <c r="L35" s="8" t="s">
        <v>60</v>
      </c>
      <c r="M35" s="4" t="s">
        <v>113</v>
      </c>
      <c r="N35" s="16" t="s">
        <v>67</v>
      </c>
      <c r="O35" s="7"/>
      <c r="P35" s="4"/>
      <c r="Q35" s="18"/>
      <c r="R35" s="18"/>
      <c r="S35" s="4" t="s">
        <v>114</v>
      </c>
      <c r="T35" s="19">
        <v>44880</v>
      </c>
      <c r="U35" s="4" t="s">
        <v>53</v>
      </c>
      <c r="V35" s="17" t="s">
        <v>58</v>
      </c>
    </row>
    <row r="36" ht="53" customHeight="1" spans="1:22">
      <c r="A36" s="3"/>
      <c r="B36" s="4">
        <f t="shared" si="0"/>
        <v>35</v>
      </c>
      <c r="C36" s="4" t="s">
        <v>105</v>
      </c>
      <c r="D36" s="4" t="s">
        <v>216</v>
      </c>
      <c r="E36" s="6" t="s">
        <v>217</v>
      </c>
      <c r="F36" s="6" t="s">
        <v>218</v>
      </c>
      <c r="G36" s="7" t="s">
        <v>219</v>
      </c>
      <c r="H36" s="7" t="s">
        <v>220</v>
      </c>
      <c r="I36" s="7"/>
      <c r="J36" s="4" t="s">
        <v>125</v>
      </c>
      <c r="K36" s="4" t="s">
        <v>112</v>
      </c>
      <c r="L36" s="8" t="s">
        <v>60</v>
      </c>
      <c r="M36" s="4" t="s">
        <v>113</v>
      </c>
      <c r="N36" s="16" t="s">
        <v>67</v>
      </c>
      <c r="O36" s="6"/>
      <c r="P36" s="4"/>
      <c r="Q36" s="18"/>
      <c r="R36" s="18"/>
      <c r="S36" s="4" t="s">
        <v>114</v>
      </c>
      <c r="T36" s="19">
        <v>44880</v>
      </c>
      <c r="U36" s="4" t="s">
        <v>53</v>
      </c>
      <c r="V36" s="17" t="s">
        <v>58</v>
      </c>
    </row>
    <row r="37" ht="53" customHeight="1" spans="1:22">
      <c r="A37" s="3"/>
      <c r="B37" s="4">
        <f t="shared" si="0"/>
        <v>36</v>
      </c>
      <c r="C37" s="4" t="s">
        <v>105</v>
      </c>
      <c r="D37" s="4" t="s">
        <v>216</v>
      </c>
      <c r="E37" s="6" t="s">
        <v>221</v>
      </c>
      <c r="F37" s="6" t="s">
        <v>222</v>
      </c>
      <c r="G37" s="7" t="s">
        <v>219</v>
      </c>
      <c r="H37" s="7" t="s">
        <v>211</v>
      </c>
      <c r="I37" s="7"/>
      <c r="J37" s="4" t="s">
        <v>125</v>
      </c>
      <c r="K37" s="4" t="s">
        <v>112</v>
      </c>
      <c r="L37" s="8" t="s">
        <v>60</v>
      </c>
      <c r="M37" s="4" t="s">
        <v>113</v>
      </c>
      <c r="N37" s="16" t="s">
        <v>67</v>
      </c>
      <c r="O37" s="7"/>
      <c r="P37" s="4"/>
      <c r="Q37" s="18"/>
      <c r="R37" s="18"/>
      <c r="S37" s="4" t="s">
        <v>114</v>
      </c>
      <c r="T37" s="19">
        <v>44880</v>
      </c>
      <c r="U37" s="4" t="s">
        <v>53</v>
      </c>
      <c r="V37" s="17" t="s">
        <v>58</v>
      </c>
    </row>
    <row r="38" ht="90" customHeight="1" spans="1:22">
      <c r="A38" s="3"/>
      <c r="B38" s="4">
        <f t="shared" si="0"/>
        <v>37</v>
      </c>
      <c r="C38" s="4" t="s">
        <v>105</v>
      </c>
      <c r="D38" s="8" t="s">
        <v>223</v>
      </c>
      <c r="E38" s="6" t="s">
        <v>224</v>
      </c>
      <c r="F38" s="6" t="s">
        <v>225</v>
      </c>
      <c r="G38" s="7" t="s">
        <v>226</v>
      </c>
      <c r="H38" s="6" t="s">
        <v>227</v>
      </c>
      <c r="I38" s="7"/>
      <c r="J38" s="4" t="s">
        <v>111</v>
      </c>
      <c r="K38" s="4" t="s">
        <v>112</v>
      </c>
      <c r="L38" s="8" t="s">
        <v>60</v>
      </c>
      <c r="M38" s="4" t="s">
        <v>113</v>
      </c>
      <c r="N38" s="16" t="s">
        <v>64</v>
      </c>
      <c r="O38" s="6"/>
      <c r="P38" s="4"/>
      <c r="Q38" s="18"/>
      <c r="R38" s="18"/>
      <c r="S38" s="4" t="s">
        <v>114</v>
      </c>
      <c r="T38" s="19">
        <v>44880</v>
      </c>
      <c r="U38" s="4" t="s">
        <v>53</v>
      </c>
      <c r="V38" s="17" t="s">
        <v>58</v>
      </c>
    </row>
    <row r="39" ht="53" customHeight="1" spans="1:22">
      <c r="A39" s="3"/>
      <c r="B39" s="4">
        <f t="shared" si="0"/>
        <v>38</v>
      </c>
      <c r="C39" s="4" t="s">
        <v>105</v>
      </c>
      <c r="D39" s="8" t="s">
        <v>223</v>
      </c>
      <c r="E39" s="6" t="s">
        <v>228</v>
      </c>
      <c r="F39" s="7" t="s">
        <v>229</v>
      </c>
      <c r="G39" s="7" t="s">
        <v>230</v>
      </c>
      <c r="H39" s="6" t="s">
        <v>231</v>
      </c>
      <c r="I39" s="7"/>
      <c r="J39" s="4" t="s">
        <v>125</v>
      </c>
      <c r="K39" s="4" t="s">
        <v>112</v>
      </c>
      <c r="L39" s="8" t="s">
        <v>60</v>
      </c>
      <c r="M39" s="4" t="s">
        <v>113</v>
      </c>
      <c r="N39" s="16" t="s">
        <v>64</v>
      </c>
      <c r="O39" s="7"/>
      <c r="P39" s="4"/>
      <c r="Q39" s="18"/>
      <c r="R39" s="18"/>
      <c r="S39" s="4" t="s">
        <v>114</v>
      </c>
      <c r="T39" s="19">
        <v>44880</v>
      </c>
      <c r="U39" s="4" t="s">
        <v>53</v>
      </c>
      <c r="V39" s="17" t="s">
        <v>58</v>
      </c>
    </row>
    <row r="40" ht="53" customHeight="1" spans="1:22">
      <c r="A40" s="3"/>
      <c r="B40" s="4">
        <f t="shared" si="0"/>
        <v>39</v>
      </c>
      <c r="C40" s="4" t="s">
        <v>105</v>
      </c>
      <c r="D40" s="8" t="s">
        <v>223</v>
      </c>
      <c r="E40" s="6" t="s">
        <v>232</v>
      </c>
      <c r="F40" s="7" t="s">
        <v>229</v>
      </c>
      <c r="G40" s="7" t="s">
        <v>233</v>
      </c>
      <c r="H40" s="6" t="s">
        <v>234</v>
      </c>
      <c r="I40" s="7"/>
      <c r="J40" s="4" t="s">
        <v>125</v>
      </c>
      <c r="K40" s="4" t="s">
        <v>112</v>
      </c>
      <c r="L40" s="8" t="s">
        <v>60</v>
      </c>
      <c r="M40" s="4" t="s">
        <v>113</v>
      </c>
      <c r="N40" s="16" t="s">
        <v>64</v>
      </c>
      <c r="O40" s="7"/>
      <c r="P40" s="4"/>
      <c r="Q40" s="18"/>
      <c r="R40" s="18"/>
      <c r="S40" s="4" t="s">
        <v>114</v>
      </c>
      <c r="T40" s="19">
        <v>44880</v>
      </c>
      <c r="U40" s="4" t="s">
        <v>53</v>
      </c>
      <c r="V40" s="17" t="s">
        <v>58</v>
      </c>
    </row>
    <row r="41" ht="53" customHeight="1" spans="1:22">
      <c r="A41" s="3"/>
      <c r="B41" s="4">
        <f t="shared" si="0"/>
        <v>40</v>
      </c>
      <c r="C41" s="4" t="s">
        <v>105</v>
      </c>
      <c r="D41" s="8" t="s">
        <v>223</v>
      </c>
      <c r="E41" s="6" t="s">
        <v>235</v>
      </c>
      <c r="F41" s="7" t="s">
        <v>229</v>
      </c>
      <c r="G41" s="7" t="s">
        <v>236</v>
      </c>
      <c r="H41" s="6" t="s">
        <v>237</v>
      </c>
      <c r="I41" s="7"/>
      <c r="J41" s="4" t="s">
        <v>125</v>
      </c>
      <c r="K41" s="4" t="s">
        <v>112</v>
      </c>
      <c r="L41" s="8" t="s">
        <v>60</v>
      </c>
      <c r="M41" s="4" t="s">
        <v>113</v>
      </c>
      <c r="N41" s="16" t="s">
        <v>64</v>
      </c>
      <c r="O41" s="7"/>
      <c r="P41" s="4"/>
      <c r="Q41" s="18"/>
      <c r="R41" s="18"/>
      <c r="S41" s="4" t="s">
        <v>114</v>
      </c>
      <c r="T41" s="19">
        <v>44880</v>
      </c>
      <c r="U41" s="4" t="s">
        <v>53</v>
      </c>
      <c r="V41" s="17" t="s">
        <v>58</v>
      </c>
    </row>
    <row r="42" ht="53" customHeight="1" spans="1:22">
      <c r="A42" s="3"/>
      <c r="B42" s="4">
        <f t="shared" si="0"/>
        <v>41</v>
      </c>
      <c r="C42" s="4" t="s">
        <v>105</v>
      </c>
      <c r="D42" s="8" t="s">
        <v>223</v>
      </c>
      <c r="E42" s="6" t="s">
        <v>238</v>
      </c>
      <c r="F42" s="7" t="s">
        <v>229</v>
      </c>
      <c r="G42" s="7" t="s">
        <v>239</v>
      </c>
      <c r="H42" s="6" t="s">
        <v>240</v>
      </c>
      <c r="I42" s="7"/>
      <c r="J42" s="4" t="s">
        <v>125</v>
      </c>
      <c r="K42" s="4" t="s">
        <v>112</v>
      </c>
      <c r="L42" s="8" t="s">
        <v>60</v>
      </c>
      <c r="M42" s="4" t="s">
        <v>113</v>
      </c>
      <c r="N42" s="16" t="s">
        <v>64</v>
      </c>
      <c r="O42" s="7"/>
      <c r="P42" s="4"/>
      <c r="Q42" s="18"/>
      <c r="R42" s="18"/>
      <c r="S42" s="4" t="s">
        <v>114</v>
      </c>
      <c r="T42" s="19">
        <v>44880</v>
      </c>
      <c r="U42" s="4" t="s">
        <v>53</v>
      </c>
      <c r="V42" s="17" t="s">
        <v>58</v>
      </c>
    </row>
    <row r="43" ht="53" customHeight="1" spans="1:22">
      <c r="A43" s="3"/>
      <c r="B43" s="4">
        <f t="shared" si="0"/>
        <v>42</v>
      </c>
      <c r="C43" s="4" t="s">
        <v>105</v>
      </c>
      <c r="D43" s="8" t="s">
        <v>223</v>
      </c>
      <c r="E43" s="6" t="s">
        <v>241</v>
      </c>
      <c r="F43" s="7" t="s">
        <v>229</v>
      </c>
      <c r="G43" s="7" t="s">
        <v>242</v>
      </c>
      <c r="H43" s="6" t="s">
        <v>243</v>
      </c>
      <c r="I43" s="7"/>
      <c r="J43" s="4" t="s">
        <v>125</v>
      </c>
      <c r="K43" s="4" t="s">
        <v>112</v>
      </c>
      <c r="L43" s="8" t="s">
        <v>60</v>
      </c>
      <c r="M43" s="4" t="s">
        <v>113</v>
      </c>
      <c r="N43" s="16" t="s">
        <v>64</v>
      </c>
      <c r="O43" s="7"/>
      <c r="P43" s="4"/>
      <c r="Q43" s="18"/>
      <c r="R43" s="18"/>
      <c r="S43" s="4" t="s">
        <v>114</v>
      </c>
      <c r="T43" s="19">
        <v>44880</v>
      </c>
      <c r="U43" s="4" t="s">
        <v>53</v>
      </c>
      <c r="V43" s="17" t="s">
        <v>58</v>
      </c>
    </row>
    <row r="44" ht="53" customHeight="1" spans="1:22">
      <c r="A44" s="3"/>
      <c r="B44" s="4">
        <f t="shared" si="0"/>
        <v>43</v>
      </c>
      <c r="C44" s="4" t="s">
        <v>105</v>
      </c>
      <c r="D44" s="8" t="s">
        <v>223</v>
      </c>
      <c r="E44" s="6" t="s">
        <v>244</v>
      </c>
      <c r="F44" s="6" t="s">
        <v>245</v>
      </c>
      <c r="G44" s="7" t="s">
        <v>233</v>
      </c>
      <c r="H44" s="6" t="s">
        <v>246</v>
      </c>
      <c r="I44" s="7"/>
      <c r="J44" s="4" t="s">
        <v>247</v>
      </c>
      <c r="K44" s="4" t="s">
        <v>112</v>
      </c>
      <c r="L44" s="8" t="s">
        <v>60</v>
      </c>
      <c r="M44" s="4" t="s">
        <v>113</v>
      </c>
      <c r="N44" s="16" t="s">
        <v>64</v>
      </c>
      <c r="O44" s="7"/>
      <c r="P44" s="4"/>
      <c r="Q44" s="18"/>
      <c r="R44" s="18"/>
      <c r="S44" s="4" t="s">
        <v>114</v>
      </c>
      <c r="T44" s="19">
        <v>44880</v>
      </c>
      <c r="U44" s="4" t="s">
        <v>53</v>
      </c>
      <c r="V44" s="17" t="s">
        <v>58</v>
      </c>
    </row>
    <row r="45" ht="53" customHeight="1" spans="1:22">
      <c r="A45" s="3"/>
      <c r="B45" s="4">
        <f t="shared" si="0"/>
        <v>44</v>
      </c>
      <c r="C45" s="4" t="s">
        <v>105</v>
      </c>
      <c r="D45" s="8" t="s">
        <v>223</v>
      </c>
      <c r="E45" s="6" t="s">
        <v>248</v>
      </c>
      <c r="F45" s="6" t="s">
        <v>245</v>
      </c>
      <c r="G45" s="7" t="s">
        <v>236</v>
      </c>
      <c r="H45" s="6" t="s">
        <v>249</v>
      </c>
      <c r="I45" s="7"/>
      <c r="J45" s="4" t="s">
        <v>247</v>
      </c>
      <c r="K45" s="4" t="s">
        <v>112</v>
      </c>
      <c r="L45" s="8" t="s">
        <v>60</v>
      </c>
      <c r="M45" s="4" t="s">
        <v>113</v>
      </c>
      <c r="N45" s="16" t="s">
        <v>64</v>
      </c>
      <c r="O45" s="7"/>
      <c r="P45" s="4"/>
      <c r="Q45" s="18"/>
      <c r="R45" s="18"/>
      <c r="S45" s="4" t="s">
        <v>114</v>
      </c>
      <c r="T45" s="19">
        <v>44880</v>
      </c>
      <c r="U45" s="4" t="s">
        <v>53</v>
      </c>
      <c r="V45" s="17" t="s">
        <v>58</v>
      </c>
    </row>
    <row r="46" ht="53" customHeight="1" spans="1:22">
      <c r="A46" s="3"/>
      <c r="B46" s="4">
        <f t="shared" si="0"/>
        <v>45</v>
      </c>
      <c r="C46" s="4" t="s">
        <v>105</v>
      </c>
      <c r="D46" s="8" t="s">
        <v>223</v>
      </c>
      <c r="E46" s="6" t="s">
        <v>250</v>
      </c>
      <c r="F46" s="6" t="s">
        <v>245</v>
      </c>
      <c r="G46" s="7" t="s">
        <v>239</v>
      </c>
      <c r="H46" s="6" t="s">
        <v>251</v>
      </c>
      <c r="I46" s="7"/>
      <c r="J46" s="4" t="s">
        <v>247</v>
      </c>
      <c r="K46" s="4" t="s">
        <v>112</v>
      </c>
      <c r="L46" s="8" t="s">
        <v>60</v>
      </c>
      <c r="M46" s="4" t="s">
        <v>113</v>
      </c>
      <c r="N46" s="16" t="s">
        <v>64</v>
      </c>
      <c r="O46" s="7"/>
      <c r="P46" s="4"/>
      <c r="Q46" s="18"/>
      <c r="R46" s="18"/>
      <c r="S46" s="4" t="s">
        <v>114</v>
      </c>
      <c r="T46" s="19">
        <v>44880</v>
      </c>
      <c r="U46" s="4" t="s">
        <v>53</v>
      </c>
      <c r="V46" s="17" t="s">
        <v>58</v>
      </c>
    </row>
    <row r="47" ht="53" customHeight="1" spans="1:22">
      <c r="A47" s="3"/>
      <c r="B47" s="4">
        <f t="shared" si="0"/>
        <v>46</v>
      </c>
      <c r="C47" s="4" t="s">
        <v>105</v>
      </c>
      <c r="D47" s="8" t="s">
        <v>223</v>
      </c>
      <c r="E47" s="6" t="s">
        <v>252</v>
      </c>
      <c r="F47" s="6" t="s">
        <v>245</v>
      </c>
      <c r="G47" s="7" t="s">
        <v>242</v>
      </c>
      <c r="H47" s="6" t="s">
        <v>253</v>
      </c>
      <c r="I47" s="7"/>
      <c r="J47" s="4" t="s">
        <v>247</v>
      </c>
      <c r="K47" s="4" t="s">
        <v>112</v>
      </c>
      <c r="L47" s="8" t="s">
        <v>60</v>
      </c>
      <c r="M47" s="4" t="s">
        <v>113</v>
      </c>
      <c r="N47" s="16" t="s">
        <v>64</v>
      </c>
      <c r="O47" s="7"/>
      <c r="P47" s="4"/>
      <c r="Q47" s="18"/>
      <c r="R47" s="18"/>
      <c r="S47" s="4" t="s">
        <v>114</v>
      </c>
      <c r="T47" s="19">
        <v>44880</v>
      </c>
      <c r="U47" s="4" t="s">
        <v>53</v>
      </c>
      <c r="V47" s="17" t="s">
        <v>58</v>
      </c>
    </row>
    <row r="48" ht="53" customHeight="1" spans="1:22">
      <c r="A48" s="3"/>
      <c r="B48" s="4">
        <f t="shared" si="0"/>
        <v>47</v>
      </c>
      <c r="C48" s="4" t="s">
        <v>105</v>
      </c>
      <c r="D48" s="8" t="s">
        <v>223</v>
      </c>
      <c r="E48" s="6" t="s">
        <v>254</v>
      </c>
      <c r="F48" s="6" t="s">
        <v>255</v>
      </c>
      <c r="G48" s="7" t="s">
        <v>230</v>
      </c>
      <c r="H48" s="6" t="s">
        <v>256</v>
      </c>
      <c r="I48" s="7"/>
      <c r="J48" s="4" t="s">
        <v>118</v>
      </c>
      <c r="K48" s="4" t="s">
        <v>112</v>
      </c>
      <c r="L48" s="8" t="s">
        <v>60</v>
      </c>
      <c r="M48" s="4" t="s">
        <v>113</v>
      </c>
      <c r="N48" s="16" t="s">
        <v>64</v>
      </c>
      <c r="O48" s="7"/>
      <c r="P48" s="4"/>
      <c r="Q48" s="18"/>
      <c r="R48" s="18"/>
      <c r="S48" s="4" t="s">
        <v>114</v>
      </c>
      <c r="T48" s="19">
        <v>44880</v>
      </c>
      <c r="U48" s="4" t="s">
        <v>53</v>
      </c>
      <c r="V48" s="17" t="s">
        <v>58</v>
      </c>
    </row>
    <row r="49" ht="53" customHeight="1" spans="1:22">
      <c r="A49" s="3"/>
      <c r="B49" s="4">
        <f t="shared" si="0"/>
        <v>48</v>
      </c>
      <c r="C49" s="4" t="s">
        <v>105</v>
      </c>
      <c r="D49" s="8" t="s">
        <v>223</v>
      </c>
      <c r="E49" s="6" t="s">
        <v>257</v>
      </c>
      <c r="F49" s="6" t="s">
        <v>255</v>
      </c>
      <c r="G49" s="7" t="s">
        <v>236</v>
      </c>
      <c r="H49" s="6" t="s">
        <v>258</v>
      </c>
      <c r="I49" s="7"/>
      <c r="J49" s="4" t="s">
        <v>118</v>
      </c>
      <c r="K49" s="4" t="s">
        <v>112</v>
      </c>
      <c r="L49" s="8" t="s">
        <v>60</v>
      </c>
      <c r="M49" s="4" t="s">
        <v>113</v>
      </c>
      <c r="N49" s="16" t="s">
        <v>64</v>
      </c>
      <c r="O49" s="7"/>
      <c r="P49" s="4"/>
      <c r="Q49" s="18"/>
      <c r="R49" s="18"/>
      <c r="S49" s="4" t="s">
        <v>114</v>
      </c>
      <c r="T49" s="19">
        <v>44880</v>
      </c>
      <c r="U49" s="4" t="s">
        <v>53</v>
      </c>
      <c r="V49" s="17" t="s">
        <v>58</v>
      </c>
    </row>
    <row r="50" ht="53" customHeight="1" spans="1:22">
      <c r="A50" s="3"/>
      <c r="B50" s="4">
        <f t="shared" si="0"/>
        <v>49</v>
      </c>
      <c r="C50" s="4" t="s">
        <v>105</v>
      </c>
      <c r="D50" s="8" t="s">
        <v>223</v>
      </c>
      <c r="E50" s="6" t="s">
        <v>259</v>
      </c>
      <c r="F50" s="6" t="s">
        <v>255</v>
      </c>
      <c r="G50" s="7" t="s">
        <v>239</v>
      </c>
      <c r="H50" s="6" t="s">
        <v>260</v>
      </c>
      <c r="I50" s="7"/>
      <c r="J50" s="4" t="s">
        <v>118</v>
      </c>
      <c r="K50" s="4" t="s">
        <v>112</v>
      </c>
      <c r="L50" s="8" t="s">
        <v>60</v>
      </c>
      <c r="M50" s="4" t="s">
        <v>113</v>
      </c>
      <c r="N50" s="16" t="s">
        <v>64</v>
      </c>
      <c r="O50" s="7"/>
      <c r="P50" s="4"/>
      <c r="Q50" s="18"/>
      <c r="R50" s="18"/>
      <c r="S50" s="4" t="s">
        <v>114</v>
      </c>
      <c r="T50" s="19">
        <v>44880</v>
      </c>
      <c r="U50" s="4" t="s">
        <v>53</v>
      </c>
      <c r="V50" s="17" t="s">
        <v>58</v>
      </c>
    </row>
    <row r="51" ht="53" customHeight="1" spans="1:22">
      <c r="A51" s="3"/>
      <c r="B51" s="4">
        <f t="shared" si="0"/>
        <v>50</v>
      </c>
      <c r="C51" s="4" t="s">
        <v>105</v>
      </c>
      <c r="D51" s="8" t="s">
        <v>223</v>
      </c>
      <c r="E51" s="6" t="s">
        <v>261</v>
      </c>
      <c r="F51" s="6" t="s">
        <v>255</v>
      </c>
      <c r="G51" s="7" t="s">
        <v>242</v>
      </c>
      <c r="H51" s="6" t="s">
        <v>262</v>
      </c>
      <c r="I51" s="7"/>
      <c r="J51" s="4" t="s">
        <v>118</v>
      </c>
      <c r="K51" s="4" t="s">
        <v>112</v>
      </c>
      <c r="L51" s="8" t="s">
        <v>60</v>
      </c>
      <c r="M51" s="4" t="s">
        <v>113</v>
      </c>
      <c r="N51" s="16" t="s">
        <v>64</v>
      </c>
      <c r="O51" s="7"/>
      <c r="P51" s="4"/>
      <c r="Q51" s="18"/>
      <c r="R51" s="18"/>
      <c r="S51" s="4" t="s">
        <v>114</v>
      </c>
      <c r="T51" s="19">
        <v>44880</v>
      </c>
      <c r="U51" s="4" t="s">
        <v>53</v>
      </c>
      <c r="V51" s="17" t="s">
        <v>58</v>
      </c>
    </row>
    <row r="52" ht="53" customHeight="1" spans="1:22">
      <c r="A52" s="3"/>
      <c r="B52" s="4">
        <f t="shared" si="0"/>
        <v>51</v>
      </c>
      <c r="C52" s="4" t="s">
        <v>105</v>
      </c>
      <c r="D52" s="8" t="s">
        <v>223</v>
      </c>
      <c r="E52" s="6" t="s">
        <v>263</v>
      </c>
      <c r="F52" s="6" t="s">
        <v>264</v>
      </c>
      <c r="G52" s="7" t="s">
        <v>233</v>
      </c>
      <c r="H52" s="6" t="s">
        <v>265</v>
      </c>
      <c r="I52" s="7"/>
      <c r="J52" s="4" t="s">
        <v>118</v>
      </c>
      <c r="K52" s="4" t="s">
        <v>112</v>
      </c>
      <c r="L52" s="8" t="s">
        <v>60</v>
      </c>
      <c r="M52" s="4" t="s">
        <v>113</v>
      </c>
      <c r="N52" s="16" t="s">
        <v>64</v>
      </c>
      <c r="O52" s="7"/>
      <c r="P52" s="4"/>
      <c r="Q52" s="18"/>
      <c r="R52" s="18"/>
      <c r="S52" s="4" t="s">
        <v>114</v>
      </c>
      <c r="T52" s="19">
        <v>44880</v>
      </c>
      <c r="U52" s="4" t="s">
        <v>53</v>
      </c>
      <c r="V52" s="17" t="s">
        <v>58</v>
      </c>
    </row>
    <row r="53" ht="53" customHeight="1" spans="1:22">
      <c r="A53" s="3"/>
      <c r="B53" s="4">
        <f t="shared" si="0"/>
        <v>52</v>
      </c>
      <c r="C53" s="4" t="s">
        <v>105</v>
      </c>
      <c r="D53" s="8" t="s">
        <v>223</v>
      </c>
      <c r="E53" s="6" t="s">
        <v>266</v>
      </c>
      <c r="F53" s="6" t="s">
        <v>264</v>
      </c>
      <c r="G53" s="7" t="s">
        <v>230</v>
      </c>
      <c r="H53" s="6" t="s">
        <v>267</v>
      </c>
      <c r="I53" s="7"/>
      <c r="J53" s="4" t="s">
        <v>118</v>
      </c>
      <c r="K53" s="4" t="s">
        <v>112</v>
      </c>
      <c r="L53" s="8" t="s">
        <v>60</v>
      </c>
      <c r="M53" s="4" t="s">
        <v>113</v>
      </c>
      <c r="N53" s="16" t="s">
        <v>64</v>
      </c>
      <c r="O53" s="7"/>
      <c r="P53" s="4"/>
      <c r="Q53" s="18"/>
      <c r="R53" s="18"/>
      <c r="S53" s="4" t="s">
        <v>114</v>
      </c>
      <c r="T53" s="19">
        <v>44880</v>
      </c>
      <c r="U53" s="4" t="s">
        <v>53</v>
      </c>
      <c r="V53" s="17" t="s">
        <v>58</v>
      </c>
    </row>
    <row r="54" ht="53" customHeight="1" spans="1:22">
      <c r="A54" s="3"/>
      <c r="B54" s="4">
        <f t="shared" si="0"/>
        <v>53</v>
      </c>
      <c r="C54" s="4" t="s">
        <v>105</v>
      </c>
      <c r="D54" s="8" t="s">
        <v>223</v>
      </c>
      <c r="E54" s="6" t="s">
        <v>268</v>
      </c>
      <c r="F54" s="6" t="s">
        <v>264</v>
      </c>
      <c r="G54" s="7" t="s">
        <v>239</v>
      </c>
      <c r="H54" s="6" t="s">
        <v>269</v>
      </c>
      <c r="I54" s="7"/>
      <c r="J54" s="4" t="s">
        <v>118</v>
      </c>
      <c r="K54" s="4" t="s">
        <v>112</v>
      </c>
      <c r="L54" s="8" t="s">
        <v>60</v>
      </c>
      <c r="M54" s="4" t="s">
        <v>113</v>
      </c>
      <c r="N54" s="16" t="s">
        <v>64</v>
      </c>
      <c r="O54" s="7"/>
      <c r="P54" s="4"/>
      <c r="Q54" s="18"/>
      <c r="R54" s="18"/>
      <c r="S54" s="4" t="s">
        <v>114</v>
      </c>
      <c r="T54" s="19">
        <v>44880</v>
      </c>
      <c r="U54" s="4" t="s">
        <v>53</v>
      </c>
      <c r="V54" s="17" t="s">
        <v>58</v>
      </c>
    </row>
    <row r="55" ht="53" customHeight="1" spans="1:22">
      <c r="A55" s="3"/>
      <c r="B55" s="4">
        <f t="shared" si="0"/>
        <v>54</v>
      </c>
      <c r="C55" s="4" t="s">
        <v>105</v>
      </c>
      <c r="D55" s="8" t="s">
        <v>223</v>
      </c>
      <c r="E55" s="6" t="s">
        <v>270</v>
      </c>
      <c r="F55" s="6" t="s">
        <v>264</v>
      </c>
      <c r="G55" s="7" t="s">
        <v>242</v>
      </c>
      <c r="H55" s="6" t="s">
        <v>271</v>
      </c>
      <c r="I55" s="7"/>
      <c r="J55" s="4" t="s">
        <v>118</v>
      </c>
      <c r="K55" s="4" t="s">
        <v>112</v>
      </c>
      <c r="L55" s="8" t="s">
        <v>60</v>
      </c>
      <c r="M55" s="4" t="s">
        <v>113</v>
      </c>
      <c r="N55" s="16" t="s">
        <v>64</v>
      </c>
      <c r="O55" s="7"/>
      <c r="P55" s="4"/>
      <c r="Q55" s="18"/>
      <c r="R55" s="18"/>
      <c r="S55" s="4" t="s">
        <v>114</v>
      </c>
      <c r="T55" s="19">
        <v>44880</v>
      </c>
      <c r="U55" s="4" t="s">
        <v>53</v>
      </c>
      <c r="V55" s="17" t="s">
        <v>58</v>
      </c>
    </row>
    <row r="56" ht="53" customHeight="1" spans="1:22">
      <c r="A56" s="3"/>
      <c r="B56" s="4">
        <f t="shared" si="0"/>
        <v>55</v>
      </c>
      <c r="C56" s="4" t="s">
        <v>105</v>
      </c>
      <c r="D56" s="8" t="s">
        <v>223</v>
      </c>
      <c r="E56" s="6" t="s">
        <v>272</v>
      </c>
      <c r="F56" s="6" t="s">
        <v>273</v>
      </c>
      <c r="G56" s="7" t="s">
        <v>233</v>
      </c>
      <c r="H56" s="6" t="s">
        <v>274</v>
      </c>
      <c r="I56" s="7"/>
      <c r="J56" s="4" t="s">
        <v>118</v>
      </c>
      <c r="K56" s="4" t="s">
        <v>112</v>
      </c>
      <c r="L56" s="8" t="s">
        <v>60</v>
      </c>
      <c r="M56" s="4" t="s">
        <v>113</v>
      </c>
      <c r="N56" s="16" t="s">
        <v>64</v>
      </c>
      <c r="O56" s="7"/>
      <c r="P56" s="4"/>
      <c r="Q56" s="18"/>
      <c r="R56" s="18"/>
      <c r="S56" s="4" t="s">
        <v>114</v>
      </c>
      <c r="T56" s="19">
        <v>44880</v>
      </c>
      <c r="U56" s="4" t="s">
        <v>53</v>
      </c>
      <c r="V56" s="17" t="s">
        <v>58</v>
      </c>
    </row>
    <row r="57" ht="53" customHeight="1" spans="1:22">
      <c r="A57" s="3"/>
      <c r="B57" s="4">
        <f t="shared" si="0"/>
        <v>56</v>
      </c>
      <c r="C57" s="4" t="s">
        <v>105</v>
      </c>
      <c r="D57" s="8" t="s">
        <v>223</v>
      </c>
      <c r="E57" s="6" t="s">
        <v>275</v>
      </c>
      <c r="F57" s="6" t="s">
        <v>273</v>
      </c>
      <c r="G57" s="7" t="s">
        <v>236</v>
      </c>
      <c r="H57" s="6" t="s">
        <v>276</v>
      </c>
      <c r="I57" s="7"/>
      <c r="J57" s="4" t="s">
        <v>118</v>
      </c>
      <c r="K57" s="4" t="s">
        <v>112</v>
      </c>
      <c r="L57" s="8" t="s">
        <v>60</v>
      </c>
      <c r="M57" s="4" t="s">
        <v>113</v>
      </c>
      <c r="N57" s="16" t="s">
        <v>64</v>
      </c>
      <c r="O57" s="7"/>
      <c r="P57" s="4"/>
      <c r="Q57" s="18"/>
      <c r="R57" s="18"/>
      <c r="S57" s="4" t="s">
        <v>114</v>
      </c>
      <c r="T57" s="19">
        <v>44880</v>
      </c>
      <c r="U57" s="4" t="s">
        <v>53</v>
      </c>
      <c r="V57" s="17" t="s">
        <v>58</v>
      </c>
    </row>
    <row r="58" ht="53" customHeight="1" spans="1:22">
      <c r="A58" s="3"/>
      <c r="B58" s="4">
        <f t="shared" si="0"/>
        <v>57</v>
      </c>
      <c r="C58" s="4" t="s">
        <v>105</v>
      </c>
      <c r="D58" s="8" t="s">
        <v>223</v>
      </c>
      <c r="E58" s="6" t="s">
        <v>277</v>
      </c>
      <c r="F58" s="6" t="s">
        <v>273</v>
      </c>
      <c r="G58" s="7" t="s">
        <v>230</v>
      </c>
      <c r="H58" s="6" t="s">
        <v>278</v>
      </c>
      <c r="I58" s="7"/>
      <c r="J58" s="4" t="s">
        <v>118</v>
      </c>
      <c r="K58" s="4" t="s">
        <v>112</v>
      </c>
      <c r="L58" s="8" t="s">
        <v>60</v>
      </c>
      <c r="M58" s="4" t="s">
        <v>113</v>
      </c>
      <c r="N58" s="16" t="s">
        <v>64</v>
      </c>
      <c r="O58" s="7"/>
      <c r="P58" s="4"/>
      <c r="Q58" s="18"/>
      <c r="R58" s="18"/>
      <c r="S58" s="4" t="s">
        <v>114</v>
      </c>
      <c r="T58" s="19">
        <v>44880</v>
      </c>
      <c r="U58" s="4" t="s">
        <v>53</v>
      </c>
      <c r="V58" s="17" t="s">
        <v>58</v>
      </c>
    </row>
    <row r="59" ht="53" customHeight="1" spans="1:22">
      <c r="A59" s="3"/>
      <c r="B59" s="4">
        <f t="shared" si="0"/>
        <v>58</v>
      </c>
      <c r="C59" s="4" t="s">
        <v>105</v>
      </c>
      <c r="D59" s="8" t="s">
        <v>223</v>
      </c>
      <c r="E59" s="6" t="s">
        <v>279</v>
      </c>
      <c r="F59" s="6" t="s">
        <v>273</v>
      </c>
      <c r="G59" s="7" t="s">
        <v>242</v>
      </c>
      <c r="H59" s="6" t="s">
        <v>280</v>
      </c>
      <c r="I59" s="7"/>
      <c r="J59" s="4" t="s">
        <v>118</v>
      </c>
      <c r="K59" s="4" t="s">
        <v>112</v>
      </c>
      <c r="L59" s="8" t="s">
        <v>60</v>
      </c>
      <c r="M59" s="4" t="s">
        <v>113</v>
      </c>
      <c r="N59" s="16" t="s">
        <v>64</v>
      </c>
      <c r="O59" s="7"/>
      <c r="P59" s="4"/>
      <c r="Q59" s="18"/>
      <c r="R59" s="18"/>
      <c r="S59" s="4" t="s">
        <v>114</v>
      </c>
      <c r="T59" s="19">
        <v>44880</v>
      </c>
      <c r="U59" s="4" t="s">
        <v>53</v>
      </c>
      <c r="V59" s="17" t="s">
        <v>58</v>
      </c>
    </row>
    <row r="60" ht="53" customHeight="1" spans="1:22">
      <c r="A60" s="3"/>
      <c r="B60" s="4">
        <f t="shared" si="0"/>
        <v>59</v>
      </c>
      <c r="C60" s="4" t="s">
        <v>105</v>
      </c>
      <c r="D60" s="8" t="s">
        <v>223</v>
      </c>
      <c r="E60" s="6" t="s">
        <v>281</v>
      </c>
      <c r="F60" s="6" t="s">
        <v>282</v>
      </c>
      <c r="G60" s="7" t="s">
        <v>233</v>
      </c>
      <c r="H60" s="6" t="s">
        <v>283</v>
      </c>
      <c r="I60" s="7"/>
      <c r="J60" s="4" t="s">
        <v>118</v>
      </c>
      <c r="K60" s="4" t="s">
        <v>112</v>
      </c>
      <c r="L60" s="8" t="s">
        <v>60</v>
      </c>
      <c r="M60" s="4" t="s">
        <v>113</v>
      </c>
      <c r="N60" s="16" t="s">
        <v>64</v>
      </c>
      <c r="O60" s="7"/>
      <c r="P60" s="4"/>
      <c r="Q60" s="18"/>
      <c r="R60" s="18"/>
      <c r="S60" s="4" t="s">
        <v>114</v>
      </c>
      <c r="T60" s="19">
        <v>44880</v>
      </c>
      <c r="U60" s="4" t="s">
        <v>53</v>
      </c>
      <c r="V60" s="17" t="s">
        <v>58</v>
      </c>
    </row>
    <row r="61" ht="53" customHeight="1" spans="1:22">
      <c r="A61" s="3"/>
      <c r="B61" s="4">
        <f t="shared" si="0"/>
        <v>60</v>
      </c>
      <c r="C61" s="4" t="s">
        <v>105</v>
      </c>
      <c r="D61" s="8" t="s">
        <v>223</v>
      </c>
      <c r="E61" s="6" t="s">
        <v>284</v>
      </c>
      <c r="F61" s="6" t="s">
        <v>282</v>
      </c>
      <c r="G61" s="7" t="s">
        <v>236</v>
      </c>
      <c r="H61" s="6" t="s">
        <v>285</v>
      </c>
      <c r="I61" s="7"/>
      <c r="J61" s="4" t="s">
        <v>118</v>
      </c>
      <c r="K61" s="4" t="s">
        <v>112</v>
      </c>
      <c r="L61" s="8" t="s">
        <v>60</v>
      </c>
      <c r="M61" s="4" t="s">
        <v>113</v>
      </c>
      <c r="N61" s="16" t="s">
        <v>64</v>
      </c>
      <c r="O61" s="7"/>
      <c r="P61" s="4"/>
      <c r="Q61" s="18"/>
      <c r="R61" s="18"/>
      <c r="S61" s="4" t="s">
        <v>114</v>
      </c>
      <c r="T61" s="19">
        <v>44880</v>
      </c>
      <c r="U61" s="4" t="s">
        <v>53</v>
      </c>
      <c r="V61" s="17" t="s">
        <v>58</v>
      </c>
    </row>
    <row r="62" ht="53" customHeight="1" spans="1:22">
      <c r="A62" s="3"/>
      <c r="B62" s="4">
        <f t="shared" si="0"/>
        <v>61</v>
      </c>
      <c r="C62" s="4" t="s">
        <v>105</v>
      </c>
      <c r="D62" s="8" t="s">
        <v>223</v>
      </c>
      <c r="E62" s="6" t="s">
        <v>286</v>
      </c>
      <c r="F62" s="6" t="s">
        <v>282</v>
      </c>
      <c r="G62" s="7" t="s">
        <v>239</v>
      </c>
      <c r="H62" s="6" t="s">
        <v>287</v>
      </c>
      <c r="I62" s="7"/>
      <c r="J62" s="4" t="s">
        <v>118</v>
      </c>
      <c r="K62" s="4" t="s">
        <v>112</v>
      </c>
      <c r="L62" s="8" t="s">
        <v>60</v>
      </c>
      <c r="M62" s="4" t="s">
        <v>113</v>
      </c>
      <c r="N62" s="16" t="s">
        <v>64</v>
      </c>
      <c r="O62" s="7"/>
      <c r="P62" s="4"/>
      <c r="Q62" s="18"/>
      <c r="R62" s="18"/>
      <c r="S62" s="4" t="s">
        <v>114</v>
      </c>
      <c r="T62" s="19">
        <v>44880</v>
      </c>
      <c r="U62" s="4" t="s">
        <v>53</v>
      </c>
      <c r="V62" s="17" t="s">
        <v>58</v>
      </c>
    </row>
    <row r="63" ht="53" customHeight="1" spans="1:22">
      <c r="A63" s="3"/>
      <c r="B63" s="4">
        <f t="shared" si="0"/>
        <v>62</v>
      </c>
      <c r="C63" s="4" t="s">
        <v>105</v>
      </c>
      <c r="D63" s="8" t="s">
        <v>223</v>
      </c>
      <c r="E63" s="6" t="s">
        <v>288</v>
      </c>
      <c r="F63" s="6" t="s">
        <v>282</v>
      </c>
      <c r="G63" s="7" t="s">
        <v>230</v>
      </c>
      <c r="H63" s="6" t="s">
        <v>289</v>
      </c>
      <c r="I63" s="7"/>
      <c r="J63" s="4" t="s">
        <v>118</v>
      </c>
      <c r="K63" s="4" t="s">
        <v>112</v>
      </c>
      <c r="L63" s="8" t="s">
        <v>60</v>
      </c>
      <c r="M63" s="4" t="s">
        <v>113</v>
      </c>
      <c r="N63" s="16" t="s">
        <v>64</v>
      </c>
      <c r="O63" s="7"/>
      <c r="P63" s="4"/>
      <c r="Q63" s="18"/>
      <c r="R63" s="18"/>
      <c r="S63" s="4" t="s">
        <v>114</v>
      </c>
      <c r="T63" s="19">
        <v>44880</v>
      </c>
      <c r="U63" s="4" t="s">
        <v>53</v>
      </c>
      <c r="V63" s="17" t="s">
        <v>58</v>
      </c>
    </row>
    <row r="64" ht="53" customHeight="1" spans="1:22">
      <c r="A64" s="3"/>
      <c r="B64" s="4">
        <f t="shared" si="0"/>
        <v>63</v>
      </c>
      <c r="C64" s="4" t="s">
        <v>105</v>
      </c>
      <c r="D64" s="8" t="s">
        <v>223</v>
      </c>
      <c r="E64" s="6" t="s">
        <v>290</v>
      </c>
      <c r="F64" s="6" t="s">
        <v>291</v>
      </c>
      <c r="G64" s="6" t="s">
        <v>292</v>
      </c>
      <c r="H64" s="6" t="s">
        <v>293</v>
      </c>
      <c r="I64" s="6"/>
      <c r="J64" s="4" t="s">
        <v>125</v>
      </c>
      <c r="K64" s="4" t="s">
        <v>112</v>
      </c>
      <c r="L64" s="8" t="s">
        <v>60</v>
      </c>
      <c r="M64" s="4" t="s">
        <v>113</v>
      </c>
      <c r="N64" s="16" t="s">
        <v>64</v>
      </c>
      <c r="O64" s="6"/>
      <c r="P64" s="4"/>
      <c r="Q64" s="18"/>
      <c r="R64" s="18"/>
      <c r="S64" s="4" t="s">
        <v>114</v>
      </c>
      <c r="T64" s="19">
        <v>44880</v>
      </c>
      <c r="U64" s="4" t="s">
        <v>53</v>
      </c>
      <c r="V64" s="17" t="s">
        <v>58</v>
      </c>
    </row>
    <row r="65" ht="53" customHeight="1" spans="1:22">
      <c r="A65" s="3"/>
      <c r="B65" s="4">
        <f t="shared" si="0"/>
        <v>64</v>
      </c>
      <c r="C65" s="4" t="s">
        <v>105</v>
      </c>
      <c r="D65" s="8" t="s">
        <v>223</v>
      </c>
      <c r="E65" s="6" t="s">
        <v>294</v>
      </c>
      <c r="F65" s="6" t="s">
        <v>295</v>
      </c>
      <c r="G65" s="6" t="s">
        <v>296</v>
      </c>
      <c r="H65" s="6" t="s">
        <v>297</v>
      </c>
      <c r="I65" s="6"/>
      <c r="J65" s="4" t="s">
        <v>247</v>
      </c>
      <c r="K65" s="4" t="s">
        <v>112</v>
      </c>
      <c r="L65" s="8" t="s">
        <v>60</v>
      </c>
      <c r="M65" s="4" t="s">
        <v>113</v>
      </c>
      <c r="N65" s="16" t="s">
        <v>64</v>
      </c>
      <c r="O65" s="7"/>
      <c r="P65" s="4"/>
      <c r="Q65" s="18"/>
      <c r="R65" s="18"/>
      <c r="S65" s="4" t="s">
        <v>114</v>
      </c>
      <c r="T65" s="19">
        <v>44880</v>
      </c>
      <c r="U65" s="4" t="s">
        <v>53</v>
      </c>
      <c r="V65" s="17" t="s">
        <v>58</v>
      </c>
    </row>
    <row r="66" ht="53" customHeight="1" spans="1:22">
      <c r="A66" s="3"/>
      <c r="B66" s="4">
        <f t="shared" ref="B66:B94" si="1">ROW()-1</f>
        <v>65</v>
      </c>
      <c r="C66" s="4" t="s">
        <v>105</v>
      </c>
      <c r="D66" s="8" t="s">
        <v>223</v>
      </c>
      <c r="E66" s="6" t="s">
        <v>298</v>
      </c>
      <c r="F66" s="6" t="s">
        <v>299</v>
      </c>
      <c r="G66" s="6" t="s">
        <v>292</v>
      </c>
      <c r="H66" s="6" t="s">
        <v>300</v>
      </c>
      <c r="I66" s="6"/>
      <c r="J66" s="4" t="s">
        <v>125</v>
      </c>
      <c r="K66" s="4" t="s">
        <v>112</v>
      </c>
      <c r="L66" s="8" t="s">
        <v>60</v>
      </c>
      <c r="M66" s="4" t="s">
        <v>113</v>
      </c>
      <c r="N66" s="16" t="s">
        <v>64</v>
      </c>
      <c r="O66" s="6"/>
      <c r="P66" s="4"/>
      <c r="Q66" s="18"/>
      <c r="R66" s="18"/>
      <c r="S66" s="4" t="s">
        <v>114</v>
      </c>
      <c r="T66" s="19">
        <v>44880</v>
      </c>
      <c r="U66" s="4" t="s">
        <v>53</v>
      </c>
      <c r="V66" s="17" t="s">
        <v>58</v>
      </c>
    </row>
    <row r="67" ht="53" customHeight="1" spans="1:22">
      <c r="A67" s="3"/>
      <c r="B67" s="4">
        <f t="shared" si="1"/>
        <v>66</v>
      </c>
      <c r="C67" s="4" t="s">
        <v>105</v>
      </c>
      <c r="D67" s="8" t="s">
        <v>223</v>
      </c>
      <c r="E67" s="6" t="s">
        <v>301</v>
      </c>
      <c r="F67" s="6" t="s">
        <v>302</v>
      </c>
      <c r="G67" s="6" t="s">
        <v>303</v>
      </c>
      <c r="H67" s="6" t="s">
        <v>297</v>
      </c>
      <c r="I67" s="6"/>
      <c r="J67" s="4" t="s">
        <v>247</v>
      </c>
      <c r="K67" s="4" t="s">
        <v>112</v>
      </c>
      <c r="L67" s="8" t="s">
        <v>60</v>
      </c>
      <c r="M67" s="4" t="s">
        <v>113</v>
      </c>
      <c r="N67" s="16" t="s">
        <v>64</v>
      </c>
      <c r="O67" s="7"/>
      <c r="P67" s="4"/>
      <c r="Q67" s="18"/>
      <c r="R67" s="18"/>
      <c r="S67" s="4" t="s">
        <v>114</v>
      </c>
      <c r="T67" s="19">
        <v>44880</v>
      </c>
      <c r="U67" s="4" t="s">
        <v>53</v>
      </c>
      <c r="V67" s="17" t="s">
        <v>58</v>
      </c>
    </row>
    <row r="68" ht="53" customHeight="1" spans="1:22">
      <c r="A68" s="3"/>
      <c r="B68" s="4">
        <f t="shared" si="1"/>
        <v>67</v>
      </c>
      <c r="C68" s="4" t="s">
        <v>105</v>
      </c>
      <c r="D68" s="8" t="s">
        <v>223</v>
      </c>
      <c r="E68" s="6" t="s">
        <v>304</v>
      </c>
      <c r="F68" s="6" t="s">
        <v>305</v>
      </c>
      <c r="G68" s="6" t="s">
        <v>292</v>
      </c>
      <c r="H68" s="6" t="s">
        <v>306</v>
      </c>
      <c r="I68" s="6"/>
      <c r="J68" s="4" t="s">
        <v>125</v>
      </c>
      <c r="K68" s="4" t="s">
        <v>112</v>
      </c>
      <c r="L68" s="8" t="s">
        <v>60</v>
      </c>
      <c r="M68" s="4" t="s">
        <v>113</v>
      </c>
      <c r="N68" s="16" t="s">
        <v>64</v>
      </c>
      <c r="O68" s="6"/>
      <c r="P68" s="4"/>
      <c r="Q68" s="18"/>
      <c r="R68" s="18"/>
      <c r="S68" s="4" t="s">
        <v>114</v>
      </c>
      <c r="T68" s="19">
        <v>44880</v>
      </c>
      <c r="U68" s="4" t="s">
        <v>53</v>
      </c>
      <c r="V68" s="17" t="s">
        <v>58</v>
      </c>
    </row>
    <row r="69" ht="53" customHeight="1" spans="1:22">
      <c r="A69" s="3"/>
      <c r="B69" s="4">
        <f t="shared" si="1"/>
        <v>68</v>
      </c>
      <c r="C69" s="4" t="s">
        <v>105</v>
      </c>
      <c r="D69" s="8" t="s">
        <v>223</v>
      </c>
      <c r="E69" s="6" t="s">
        <v>307</v>
      </c>
      <c r="F69" s="6" t="s">
        <v>308</v>
      </c>
      <c r="G69" s="6" t="s">
        <v>309</v>
      </c>
      <c r="H69" s="6" t="s">
        <v>297</v>
      </c>
      <c r="I69" s="6"/>
      <c r="J69" s="4" t="s">
        <v>247</v>
      </c>
      <c r="K69" s="4" t="s">
        <v>112</v>
      </c>
      <c r="L69" s="8" t="s">
        <v>60</v>
      </c>
      <c r="M69" s="4" t="s">
        <v>113</v>
      </c>
      <c r="N69" s="16" t="s">
        <v>64</v>
      </c>
      <c r="O69" s="7"/>
      <c r="P69" s="4"/>
      <c r="Q69" s="18"/>
      <c r="R69" s="18"/>
      <c r="S69" s="4" t="s">
        <v>114</v>
      </c>
      <c r="T69" s="19">
        <v>44880</v>
      </c>
      <c r="U69" s="4" t="s">
        <v>53</v>
      </c>
      <c r="V69" s="17" t="s">
        <v>58</v>
      </c>
    </row>
    <row r="70" ht="53" customHeight="1" spans="1:22">
      <c r="A70" s="3"/>
      <c r="B70" s="4">
        <f t="shared" si="1"/>
        <v>69</v>
      </c>
      <c r="C70" s="4" t="s">
        <v>105</v>
      </c>
      <c r="D70" s="8" t="s">
        <v>223</v>
      </c>
      <c r="E70" s="6" t="s">
        <v>310</v>
      </c>
      <c r="F70" s="6" t="s">
        <v>311</v>
      </c>
      <c r="G70" s="6" t="s">
        <v>292</v>
      </c>
      <c r="H70" s="6" t="s">
        <v>312</v>
      </c>
      <c r="I70" s="6"/>
      <c r="J70" s="4" t="s">
        <v>125</v>
      </c>
      <c r="K70" s="4" t="s">
        <v>112</v>
      </c>
      <c r="L70" s="8" t="s">
        <v>60</v>
      </c>
      <c r="M70" s="4" t="s">
        <v>113</v>
      </c>
      <c r="N70" s="16" t="s">
        <v>64</v>
      </c>
      <c r="O70" s="6"/>
      <c r="P70" s="4"/>
      <c r="Q70" s="18"/>
      <c r="R70" s="18"/>
      <c r="S70" s="4" t="s">
        <v>114</v>
      </c>
      <c r="T70" s="19">
        <v>44880</v>
      </c>
      <c r="U70" s="4" t="s">
        <v>53</v>
      </c>
      <c r="V70" s="17" t="s">
        <v>58</v>
      </c>
    </row>
    <row r="71" ht="53" customHeight="1" spans="1:22">
      <c r="A71" s="3"/>
      <c r="B71" s="4">
        <f t="shared" si="1"/>
        <v>70</v>
      </c>
      <c r="C71" s="4" t="s">
        <v>105</v>
      </c>
      <c r="D71" s="8" t="s">
        <v>223</v>
      </c>
      <c r="E71" s="6" t="s">
        <v>313</v>
      </c>
      <c r="F71" s="6" t="s">
        <v>314</v>
      </c>
      <c r="G71" s="6" t="s">
        <v>315</v>
      </c>
      <c r="H71" s="6" t="s">
        <v>297</v>
      </c>
      <c r="I71" s="6"/>
      <c r="J71" s="4" t="s">
        <v>247</v>
      </c>
      <c r="K71" s="4" t="s">
        <v>112</v>
      </c>
      <c r="L71" s="8" t="s">
        <v>60</v>
      </c>
      <c r="M71" s="4" t="s">
        <v>113</v>
      </c>
      <c r="N71" s="16" t="s">
        <v>64</v>
      </c>
      <c r="O71" s="7"/>
      <c r="P71" s="4"/>
      <c r="Q71" s="18"/>
      <c r="R71" s="18"/>
      <c r="S71" s="4" t="s">
        <v>114</v>
      </c>
      <c r="T71" s="19">
        <v>44880</v>
      </c>
      <c r="U71" s="4" t="s">
        <v>53</v>
      </c>
      <c r="V71" s="17" t="s">
        <v>58</v>
      </c>
    </row>
    <row r="72" ht="53" customHeight="1" spans="1:22">
      <c r="A72" s="3"/>
      <c r="B72" s="4">
        <f t="shared" si="1"/>
        <v>71</v>
      </c>
      <c r="C72" s="4" t="s">
        <v>105</v>
      </c>
      <c r="D72" s="8" t="s">
        <v>223</v>
      </c>
      <c r="E72" s="6" t="s">
        <v>316</v>
      </c>
      <c r="F72" s="6" t="s">
        <v>317</v>
      </c>
      <c r="G72" s="6" t="s">
        <v>292</v>
      </c>
      <c r="H72" s="6" t="s">
        <v>318</v>
      </c>
      <c r="I72" s="6"/>
      <c r="J72" s="4" t="s">
        <v>125</v>
      </c>
      <c r="K72" s="4" t="s">
        <v>112</v>
      </c>
      <c r="L72" s="8" t="s">
        <v>60</v>
      </c>
      <c r="M72" s="4" t="s">
        <v>113</v>
      </c>
      <c r="N72" s="16" t="s">
        <v>64</v>
      </c>
      <c r="O72" s="6"/>
      <c r="P72" s="4"/>
      <c r="Q72" s="18"/>
      <c r="R72" s="18"/>
      <c r="S72" s="4" t="s">
        <v>114</v>
      </c>
      <c r="T72" s="19">
        <v>44880</v>
      </c>
      <c r="U72" s="4" t="s">
        <v>53</v>
      </c>
      <c r="V72" s="17" t="s">
        <v>58</v>
      </c>
    </row>
    <row r="73" ht="53" customHeight="1" spans="1:22">
      <c r="A73" s="3"/>
      <c r="B73" s="4">
        <f t="shared" si="1"/>
        <v>72</v>
      </c>
      <c r="C73" s="4" t="s">
        <v>105</v>
      </c>
      <c r="D73" s="8" t="s">
        <v>223</v>
      </c>
      <c r="E73" s="6" t="s">
        <v>319</v>
      </c>
      <c r="F73" s="6" t="s">
        <v>320</v>
      </c>
      <c r="G73" s="6" t="s">
        <v>321</v>
      </c>
      <c r="H73" s="6" t="s">
        <v>297</v>
      </c>
      <c r="I73" s="6"/>
      <c r="J73" s="4" t="s">
        <v>247</v>
      </c>
      <c r="K73" s="4" t="s">
        <v>112</v>
      </c>
      <c r="L73" s="8" t="s">
        <v>60</v>
      </c>
      <c r="M73" s="4" t="s">
        <v>113</v>
      </c>
      <c r="N73" s="16" t="s">
        <v>64</v>
      </c>
      <c r="O73" s="7"/>
      <c r="P73" s="4"/>
      <c r="Q73" s="18"/>
      <c r="R73" s="18"/>
      <c r="S73" s="4" t="s">
        <v>114</v>
      </c>
      <c r="T73" s="19">
        <v>44880</v>
      </c>
      <c r="U73" s="4" t="s">
        <v>53</v>
      </c>
      <c r="V73" s="17" t="s">
        <v>58</v>
      </c>
    </row>
    <row r="74" ht="53" customHeight="1" spans="1:22">
      <c r="A74" s="3"/>
      <c r="B74" s="4">
        <f t="shared" si="1"/>
        <v>73</v>
      </c>
      <c r="C74" s="4" t="s">
        <v>105</v>
      </c>
      <c r="D74" s="8" t="s">
        <v>223</v>
      </c>
      <c r="E74" s="6" t="s">
        <v>322</v>
      </c>
      <c r="F74" s="7" t="s">
        <v>323</v>
      </c>
      <c r="G74" s="7" t="s">
        <v>324</v>
      </c>
      <c r="H74" s="7" t="s">
        <v>325</v>
      </c>
      <c r="I74" s="7"/>
      <c r="J74" s="4" t="s">
        <v>247</v>
      </c>
      <c r="K74" s="4" t="s">
        <v>112</v>
      </c>
      <c r="L74" s="8" t="s">
        <v>60</v>
      </c>
      <c r="M74" s="4" t="s">
        <v>113</v>
      </c>
      <c r="N74" s="16" t="s">
        <v>64</v>
      </c>
      <c r="O74" s="7"/>
      <c r="P74" s="4"/>
      <c r="Q74" s="18"/>
      <c r="R74" s="18"/>
      <c r="S74" s="4" t="s">
        <v>114</v>
      </c>
      <c r="T74" s="19">
        <v>44880</v>
      </c>
      <c r="U74" s="4" t="s">
        <v>53</v>
      </c>
      <c r="V74" s="17" t="s">
        <v>58</v>
      </c>
    </row>
    <row r="75" ht="53" customHeight="1" spans="1:22">
      <c r="A75" s="3"/>
      <c r="B75" s="4">
        <f t="shared" si="1"/>
        <v>74</v>
      </c>
      <c r="C75" s="4" t="s">
        <v>105</v>
      </c>
      <c r="D75" s="8" t="s">
        <v>223</v>
      </c>
      <c r="E75" s="6" t="s">
        <v>326</v>
      </c>
      <c r="F75" s="7" t="s">
        <v>323</v>
      </c>
      <c r="G75" s="7" t="s">
        <v>327</v>
      </c>
      <c r="H75" s="7" t="s">
        <v>325</v>
      </c>
      <c r="I75" s="7"/>
      <c r="J75" s="4" t="s">
        <v>247</v>
      </c>
      <c r="K75" s="4" t="s">
        <v>112</v>
      </c>
      <c r="L75" s="8" t="s">
        <v>60</v>
      </c>
      <c r="M75" s="4" t="s">
        <v>113</v>
      </c>
      <c r="N75" s="16" t="s">
        <v>64</v>
      </c>
      <c r="O75" s="7"/>
      <c r="P75" s="4"/>
      <c r="Q75" s="18"/>
      <c r="R75" s="18"/>
      <c r="S75" s="4" t="s">
        <v>114</v>
      </c>
      <c r="T75" s="19">
        <v>44880</v>
      </c>
      <c r="U75" s="4" t="s">
        <v>53</v>
      </c>
      <c r="V75" s="17" t="s">
        <v>58</v>
      </c>
    </row>
    <row r="76" ht="53" customHeight="1" spans="1:22">
      <c r="A76" s="3"/>
      <c r="B76" s="4">
        <f t="shared" si="1"/>
        <v>75</v>
      </c>
      <c r="C76" s="4" t="s">
        <v>105</v>
      </c>
      <c r="D76" s="8" t="s">
        <v>328</v>
      </c>
      <c r="E76" s="6" t="s">
        <v>329</v>
      </c>
      <c r="F76" s="7" t="s">
        <v>108</v>
      </c>
      <c r="G76" s="6" t="s">
        <v>330</v>
      </c>
      <c r="H76" s="6" t="s">
        <v>331</v>
      </c>
      <c r="I76" s="6"/>
      <c r="J76" s="4" t="s">
        <v>125</v>
      </c>
      <c r="K76" s="4" t="s">
        <v>112</v>
      </c>
      <c r="L76" s="8" t="s">
        <v>60</v>
      </c>
      <c r="M76" s="4" t="s">
        <v>113</v>
      </c>
      <c r="N76" s="16" t="s">
        <v>67</v>
      </c>
      <c r="O76" s="6"/>
      <c r="P76" s="4"/>
      <c r="Q76" s="18"/>
      <c r="R76" s="18"/>
      <c r="S76" s="4" t="s">
        <v>114</v>
      </c>
      <c r="T76" s="19">
        <v>44880</v>
      </c>
      <c r="U76" s="4" t="s">
        <v>53</v>
      </c>
      <c r="V76" s="17" t="s">
        <v>58</v>
      </c>
    </row>
    <row r="77" ht="53" customHeight="1" spans="1:22">
      <c r="A77" s="3"/>
      <c r="B77" s="4">
        <f t="shared" si="1"/>
        <v>76</v>
      </c>
      <c r="C77" s="4" t="s">
        <v>105</v>
      </c>
      <c r="D77" s="8" t="s">
        <v>328</v>
      </c>
      <c r="E77" s="6" t="s">
        <v>332</v>
      </c>
      <c r="F77" s="7" t="s">
        <v>108</v>
      </c>
      <c r="G77" s="6" t="s">
        <v>333</v>
      </c>
      <c r="H77" s="6" t="s">
        <v>334</v>
      </c>
      <c r="I77" s="6"/>
      <c r="J77" s="4" t="s">
        <v>125</v>
      </c>
      <c r="K77" s="4" t="s">
        <v>112</v>
      </c>
      <c r="L77" s="8" t="s">
        <v>60</v>
      </c>
      <c r="M77" s="4" t="s">
        <v>113</v>
      </c>
      <c r="N77" s="16" t="s">
        <v>67</v>
      </c>
      <c r="O77" s="6"/>
      <c r="P77" s="4"/>
      <c r="Q77" s="18"/>
      <c r="R77" s="18"/>
      <c r="S77" s="4" t="s">
        <v>114</v>
      </c>
      <c r="T77" s="19">
        <v>44880</v>
      </c>
      <c r="U77" s="4" t="s">
        <v>53</v>
      </c>
      <c r="V77" s="17" t="s">
        <v>58</v>
      </c>
    </row>
    <row r="78" ht="53" customHeight="1" spans="1:22">
      <c r="A78" s="3"/>
      <c r="B78" s="4">
        <f t="shared" si="1"/>
        <v>77</v>
      </c>
      <c r="C78" s="4" t="s">
        <v>105</v>
      </c>
      <c r="D78" s="8" t="s">
        <v>328</v>
      </c>
      <c r="E78" s="6" t="s">
        <v>335</v>
      </c>
      <c r="F78" s="7" t="s">
        <v>108</v>
      </c>
      <c r="G78" s="6" t="s">
        <v>336</v>
      </c>
      <c r="H78" s="6" t="s">
        <v>337</v>
      </c>
      <c r="I78" s="6"/>
      <c r="J78" s="4" t="s">
        <v>125</v>
      </c>
      <c r="K78" s="4" t="s">
        <v>112</v>
      </c>
      <c r="L78" s="8" t="s">
        <v>60</v>
      </c>
      <c r="M78" s="4" t="s">
        <v>113</v>
      </c>
      <c r="N78" s="16" t="s">
        <v>67</v>
      </c>
      <c r="O78" s="6"/>
      <c r="P78" s="4"/>
      <c r="Q78" s="18"/>
      <c r="R78" s="18"/>
      <c r="S78" s="4" t="s">
        <v>114</v>
      </c>
      <c r="T78" s="19">
        <v>44880</v>
      </c>
      <c r="U78" s="4" t="s">
        <v>53</v>
      </c>
      <c r="V78" s="17" t="s">
        <v>58</v>
      </c>
    </row>
    <row r="79" ht="53" customHeight="1" spans="1:22">
      <c r="A79" s="3"/>
      <c r="B79" s="4">
        <f t="shared" si="1"/>
        <v>78</v>
      </c>
      <c r="C79" s="4" t="s">
        <v>105</v>
      </c>
      <c r="D79" s="8" t="s">
        <v>328</v>
      </c>
      <c r="E79" s="6" t="s">
        <v>338</v>
      </c>
      <c r="F79" s="7" t="s">
        <v>108</v>
      </c>
      <c r="G79" s="6" t="s">
        <v>339</v>
      </c>
      <c r="H79" s="6" t="s">
        <v>340</v>
      </c>
      <c r="I79" s="6"/>
      <c r="J79" s="4" t="s">
        <v>125</v>
      </c>
      <c r="K79" s="4" t="s">
        <v>112</v>
      </c>
      <c r="L79" s="8" t="s">
        <v>60</v>
      </c>
      <c r="M79" s="4" t="s">
        <v>113</v>
      </c>
      <c r="N79" s="16" t="s">
        <v>67</v>
      </c>
      <c r="O79" s="6"/>
      <c r="P79" s="4"/>
      <c r="Q79" s="18"/>
      <c r="R79" s="18"/>
      <c r="S79" s="4" t="s">
        <v>114</v>
      </c>
      <c r="T79" s="19">
        <v>44880</v>
      </c>
      <c r="U79" s="4" t="s">
        <v>53</v>
      </c>
      <c r="V79" s="17" t="s">
        <v>58</v>
      </c>
    </row>
    <row r="80" ht="53" customHeight="1" spans="2:22">
      <c r="B80" s="4">
        <f t="shared" si="1"/>
        <v>79</v>
      </c>
      <c r="C80" s="4" t="s">
        <v>105</v>
      </c>
      <c r="D80" s="16" t="s">
        <v>341</v>
      </c>
      <c r="E80" s="17" t="s">
        <v>342</v>
      </c>
      <c r="F80" s="17" t="s">
        <v>343</v>
      </c>
      <c r="G80" s="23" t="s">
        <v>344</v>
      </c>
      <c r="H80" s="23" t="s">
        <v>345</v>
      </c>
      <c r="I80" s="17"/>
      <c r="J80" s="4" t="s">
        <v>247</v>
      </c>
      <c r="K80" s="4" t="s">
        <v>112</v>
      </c>
      <c r="L80" s="8" t="s">
        <v>60</v>
      </c>
      <c r="M80" s="16" t="s">
        <v>346</v>
      </c>
      <c r="N80" s="16" t="s">
        <v>67</v>
      </c>
      <c r="O80" s="17"/>
      <c r="P80" s="17"/>
      <c r="Q80" s="17"/>
      <c r="R80" s="17"/>
      <c r="S80" s="4" t="s">
        <v>114</v>
      </c>
      <c r="T80" s="19">
        <v>44880</v>
      </c>
      <c r="U80" s="4" t="s">
        <v>53</v>
      </c>
      <c r="V80" s="17" t="s">
        <v>58</v>
      </c>
    </row>
    <row r="81" ht="53" customHeight="1" spans="2:22">
      <c r="B81" s="4">
        <f t="shared" si="1"/>
        <v>80</v>
      </c>
      <c r="C81" s="4" t="s">
        <v>105</v>
      </c>
      <c r="D81" s="16" t="s">
        <v>341</v>
      </c>
      <c r="E81" s="17" t="s">
        <v>342</v>
      </c>
      <c r="F81" s="23" t="s">
        <v>347</v>
      </c>
      <c r="G81" s="23" t="s">
        <v>344</v>
      </c>
      <c r="H81" s="23" t="s">
        <v>348</v>
      </c>
      <c r="I81" s="17"/>
      <c r="J81" s="4" t="s">
        <v>111</v>
      </c>
      <c r="K81" s="4" t="s">
        <v>112</v>
      </c>
      <c r="L81" s="8" t="s">
        <v>60</v>
      </c>
      <c r="M81" s="16" t="s">
        <v>346</v>
      </c>
      <c r="N81" s="16" t="s">
        <v>67</v>
      </c>
      <c r="O81" s="17"/>
      <c r="P81" s="17"/>
      <c r="Q81" s="17"/>
      <c r="R81" s="17"/>
      <c r="S81" s="4" t="s">
        <v>114</v>
      </c>
      <c r="T81" s="19">
        <v>44880</v>
      </c>
      <c r="U81" s="4" t="s">
        <v>53</v>
      </c>
      <c r="V81" s="17" t="s">
        <v>58</v>
      </c>
    </row>
    <row r="82" ht="53" customHeight="1" spans="2:22">
      <c r="B82" s="4">
        <f t="shared" si="1"/>
        <v>81</v>
      </c>
      <c r="C82" s="4" t="s">
        <v>105</v>
      </c>
      <c r="D82" s="16" t="s">
        <v>341</v>
      </c>
      <c r="E82" s="17" t="s">
        <v>349</v>
      </c>
      <c r="F82" s="17" t="s">
        <v>343</v>
      </c>
      <c r="G82" s="23" t="s">
        <v>350</v>
      </c>
      <c r="H82" s="23" t="s">
        <v>345</v>
      </c>
      <c r="I82" s="17"/>
      <c r="J82" s="4" t="s">
        <v>247</v>
      </c>
      <c r="K82" s="4" t="s">
        <v>112</v>
      </c>
      <c r="L82" s="8" t="s">
        <v>60</v>
      </c>
      <c r="M82" s="16" t="s">
        <v>346</v>
      </c>
      <c r="N82" s="16" t="s">
        <v>67</v>
      </c>
      <c r="O82" s="17"/>
      <c r="P82" s="17"/>
      <c r="Q82" s="17"/>
      <c r="R82" s="17"/>
      <c r="S82" s="4" t="s">
        <v>114</v>
      </c>
      <c r="T82" s="19">
        <v>44880</v>
      </c>
      <c r="U82" s="4" t="s">
        <v>53</v>
      </c>
      <c r="V82" s="17" t="s">
        <v>58</v>
      </c>
    </row>
    <row r="83" ht="53" customHeight="1" spans="2:22">
      <c r="B83" s="4">
        <f t="shared" si="1"/>
        <v>82</v>
      </c>
      <c r="C83" s="4" t="s">
        <v>105</v>
      </c>
      <c r="D83" s="16" t="s">
        <v>341</v>
      </c>
      <c r="E83" s="17" t="s">
        <v>349</v>
      </c>
      <c r="F83" s="23" t="s">
        <v>347</v>
      </c>
      <c r="G83" s="23" t="s">
        <v>350</v>
      </c>
      <c r="H83" s="23" t="s">
        <v>351</v>
      </c>
      <c r="I83" s="17"/>
      <c r="J83" s="4" t="s">
        <v>111</v>
      </c>
      <c r="K83" s="4" t="s">
        <v>112</v>
      </c>
      <c r="L83" s="8" t="s">
        <v>60</v>
      </c>
      <c r="M83" s="16" t="s">
        <v>346</v>
      </c>
      <c r="N83" s="16" t="s">
        <v>67</v>
      </c>
      <c r="O83" s="17"/>
      <c r="P83" s="17"/>
      <c r="Q83" s="17"/>
      <c r="R83" s="17"/>
      <c r="S83" s="4" t="s">
        <v>114</v>
      </c>
      <c r="T83" s="19">
        <v>44880</v>
      </c>
      <c r="U83" s="4" t="s">
        <v>53</v>
      </c>
      <c r="V83" s="17" t="s">
        <v>58</v>
      </c>
    </row>
    <row r="84" ht="53" customHeight="1" spans="2:22">
      <c r="B84" s="4">
        <f t="shared" si="1"/>
        <v>83</v>
      </c>
      <c r="C84" s="4" t="s">
        <v>105</v>
      </c>
      <c r="D84" s="16" t="s">
        <v>341</v>
      </c>
      <c r="E84" s="17" t="s">
        <v>352</v>
      </c>
      <c r="F84" s="17" t="s">
        <v>343</v>
      </c>
      <c r="G84" s="23" t="s">
        <v>353</v>
      </c>
      <c r="H84" s="23" t="s">
        <v>345</v>
      </c>
      <c r="I84" s="17"/>
      <c r="J84" s="4" t="s">
        <v>247</v>
      </c>
      <c r="K84" s="4" t="s">
        <v>112</v>
      </c>
      <c r="L84" s="8" t="s">
        <v>60</v>
      </c>
      <c r="M84" s="16" t="s">
        <v>346</v>
      </c>
      <c r="N84" s="16" t="s">
        <v>67</v>
      </c>
      <c r="O84" s="17"/>
      <c r="P84" s="17"/>
      <c r="Q84" s="17"/>
      <c r="R84" s="17"/>
      <c r="S84" s="4" t="s">
        <v>114</v>
      </c>
      <c r="T84" s="19">
        <v>44880</v>
      </c>
      <c r="U84" s="4" t="s">
        <v>53</v>
      </c>
      <c r="V84" s="17" t="s">
        <v>58</v>
      </c>
    </row>
    <row r="85" ht="53" customHeight="1" spans="2:22">
      <c r="B85" s="4">
        <f t="shared" si="1"/>
        <v>84</v>
      </c>
      <c r="C85" s="4" t="s">
        <v>105</v>
      </c>
      <c r="D85" s="16" t="s">
        <v>341</v>
      </c>
      <c r="E85" s="17" t="s">
        <v>352</v>
      </c>
      <c r="F85" s="23" t="s">
        <v>347</v>
      </c>
      <c r="G85" s="23" t="s">
        <v>354</v>
      </c>
      <c r="H85" s="23" t="s">
        <v>355</v>
      </c>
      <c r="I85" s="17"/>
      <c r="J85" s="4" t="s">
        <v>111</v>
      </c>
      <c r="K85" s="4" t="s">
        <v>112</v>
      </c>
      <c r="L85" s="8" t="s">
        <v>60</v>
      </c>
      <c r="M85" s="16" t="s">
        <v>346</v>
      </c>
      <c r="N85" s="16" t="s">
        <v>67</v>
      </c>
      <c r="O85" s="17"/>
      <c r="P85" s="17"/>
      <c r="Q85" s="17"/>
      <c r="R85" s="17"/>
      <c r="S85" s="4" t="s">
        <v>114</v>
      </c>
      <c r="T85" s="19">
        <v>44880</v>
      </c>
      <c r="U85" s="4" t="s">
        <v>53</v>
      </c>
      <c r="V85" s="17" t="s">
        <v>58</v>
      </c>
    </row>
    <row r="86" ht="53" customHeight="1" spans="2:22">
      <c r="B86" s="4">
        <f t="shared" si="1"/>
        <v>85</v>
      </c>
      <c r="C86" s="4" t="s">
        <v>356</v>
      </c>
      <c r="D86" s="16" t="s">
        <v>341</v>
      </c>
      <c r="E86" s="17" t="s">
        <v>352</v>
      </c>
      <c r="F86" s="23" t="s">
        <v>347</v>
      </c>
      <c r="G86" s="23" t="s">
        <v>357</v>
      </c>
      <c r="H86" s="24" t="s">
        <v>358</v>
      </c>
      <c r="I86" s="17"/>
      <c r="J86" s="4" t="s">
        <v>111</v>
      </c>
      <c r="K86" s="4" t="s">
        <v>112</v>
      </c>
      <c r="L86" s="8" t="s">
        <v>60</v>
      </c>
      <c r="M86" s="16" t="s">
        <v>346</v>
      </c>
      <c r="N86" s="16" t="s">
        <v>67</v>
      </c>
      <c r="O86" s="17"/>
      <c r="P86" s="17"/>
      <c r="Q86" s="17"/>
      <c r="R86" s="17"/>
      <c r="S86" s="4" t="s">
        <v>114</v>
      </c>
      <c r="T86" s="19">
        <v>44880</v>
      </c>
      <c r="U86" s="4" t="s">
        <v>53</v>
      </c>
      <c r="V86" s="17" t="s">
        <v>58</v>
      </c>
    </row>
    <row r="87" ht="53" customHeight="1" spans="2:22">
      <c r="B87" s="4">
        <f t="shared" si="1"/>
        <v>86</v>
      </c>
      <c r="C87" s="4" t="s">
        <v>359</v>
      </c>
      <c r="D87" s="16" t="s">
        <v>341</v>
      </c>
      <c r="E87" s="17" t="s">
        <v>360</v>
      </c>
      <c r="F87" s="17" t="s">
        <v>343</v>
      </c>
      <c r="G87" s="23" t="s">
        <v>361</v>
      </c>
      <c r="H87" s="23" t="s">
        <v>345</v>
      </c>
      <c r="I87" s="17"/>
      <c r="J87" s="4" t="s">
        <v>247</v>
      </c>
      <c r="K87" s="4" t="s">
        <v>112</v>
      </c>
      <c r="L87" s="8" t="s">
        <v>60</v>
      </c>
      <c r="M87" s="16" t="s">
        <v>346</v>
      </c>
      <c r="N87" s="16" t="s">
        <v>67</v>
      </c>
      <c r="O87" s="17"/>
      <c r="P87" s="17"/>
      <c r="Q87" s="17"/>
      <c r="R87" s="17"/>
      <c r="S87" s="4" t="s">
        <v>114</v>
      </c>
      <c r="T87" s="19">
        <v>44880</v>
      </c>
      <c r="U87" s="4" t="s">
        <v>53</v>
      </c>
      <c r="V87" s="17" t="s">
        <v>58</v>
      </c>
    </row>
    <row r="88" ht="53" customHeight="1" spans="2:22">
      <c r="B88" s="4">
        <f t="shared" si="1"/>
        <v>87</v>
      </c>
      <c r="C88" s="4" t="s">
        <v>362</v>
      </c>
      <c r="D88" s="16" t="s">
        <v>341</v>
      </c>
      <c r="E88" s="17" t="s">
        <v>360</v>
      </c>
      <c r="F88" s="23" t="s">
        <v>347</v>
      </c>
      <c r="G88" s="23" t="s">
        <v>363</v>
      </c>
      <c r="H88" s="23" t="s">
        <v>364</v>
      </c>
      <c r="I88" s="17"/>
      <c r="J88" s="4" t="s">
        <v>111</v>
      </c>
      <c r="K88" s="4" t="s">
        <v>112</v>
      </c>
      <c r="L88" s="8" t="s">
        <v>60</v>
      </c>
      <c r="M88" s="16" t="s">
        <v>346</v>
      </c>
      <c r="N88" s="16" t="s">
        <v>67</v>
      </c>
      <c r="O88" s="17"/>
      <c r="P88" s="17"/>
      <c r="Q88" s="17"/>
      <c r="R88" s="17"/>
      <c r="S88" s="4" t="s">
        <v>114</v>
      </c>
      <c r="T88" s="19">
        <v>44880</v>
      </c>
      <c r="U88" s="4" t="s">
        <v>53</v>
      </c>
      <c r="V88" s="17" t="s">
        <v>58</v>
      </c>
    </row>
    <row r="89" ht="53" customHeight="1" spans="2:22">
      <c r="B89" s="4">
        <f t="shared" si="1"/>
        <v>88</v>
      </c>
      <c r="C89" s="4" t="s">
        <v>365</v>
      </c>
      <c r="D89" s="16" t="s">
        <v>341</v>
      </c>
      <c r="E89" s="17" t="s">
        <v>360</v>
      </c>
      <c r="F89" s="23" t="s">
        <v>347</v>
      </c>
      <c r="G89" s="23" t="s">
        <v>366</v>
      </c>
      <c r="H89" s="24" t="s">
        <v>367</v>
      </c>
      <c r="I89" s="17"/>
      <c r="J89" s="4" t="s">
        <v>111</v>
      </c>
      <c r="K89" s="4" t="s">
        <v>112</v>
      </c>
      <c r="L89" s="8" t="s">
        <v>60</v>
      </c>
      <c r="M89" s="16" t="s">
        <v>346</v>
      </c>
      <c r="N89" s="16" t="s">
        <v>67</v>
      </c>
      <c r="O89" s="17"/>
      <c r="P89" s="17"/>
      <c r="Q89" s="17"/>
      <c r="R89" s="17"/>
      <c r="S89" s="4" t="s">
        <v>114</v>
      </c>
      <c r="T89" s="19">
        <v>44880</v>
      </c>
      <c r="U89" s="4" t="s">
        <v>53</v>
      </c>
      <c r="V89" s="17" t="s">
        <v>58</v>
      </c>
    </row>
    <row r="90" ht="53" customHeight="1" spans="2:22">
      <c r="B90" s="4">
        <f t="shared" si="1"/>
        <v>89</v>
      </c>
      <c r="C90" s="4" t="s">
        <v>105</v>
      </c>
      <c r="D90" s="16" t="s">
        <v>341</v>
      </c>
      <c r="E90" s="23" t="s">
        <v>368</v>
      </c>
      <c r="F90" s="17"/>
      <c r="G90" s="17" t="s">
        <v>369</v>
      </c>
      <c r="H90" s="17" t="s">
        <v>370</v>
      </c>
      <c r="I90" s="17"/>
      <c r="J90" s="4" t="s">
        <v>111</v>
      </c>
      <c r="K90" s="4" t="s">
        <v>112</v>
      </c>
      <c r="L90" s="8" t="s">
        <v>60</v>
      </c>
      <c r="M90" s="16" t="s">
        <v>346</v>
      </c>
      <c r="N90" s="16" t="s">
        <v>67</v>
      </c>
      <c r="O90" s="17"/>
      <c r="P90" s="17"/>
      <c r="Q90" s="17"/>
      <c r="R90" s="17"/>
      <c r="S90" s="4" t="s">
        <v>114</v>
      </c>
      <c r="T90" s="19">
        <v>44880</v>
      </c>
      <c r="U90" s="4" t="s">
        <v>53</v>
      </c>
      <c r="V90" s="17" t="s">
        <v>58</v>
      </c>
    </row>
    <row r="91" ht="53" customHeight="1" spans="2:22">
      <c r="B91" s="4">
        <f t="shared" si="1"/>
        <v>90</v>
      </c>
      <c r="C91" s="4" t="s">
        <v>105</v>
      </c>
      <c r="D91" s="16" t="s">
        <v>341</v>
      </c>
      <c r="E91" s="17" t="s">
        <v>371</v>
      </c>
      <c r="F91" s="17" t="s">
        <v>372</v>
      </c>
      <c r="G91" s="17" t="s">
        <v>369</v>
      </c>
      <c r="H91" s="25" t="s">
        <v>373</v>
      </c>
      <c r="I91" s="17"/>
      <c r="J91" s="4" t="s">
        <v>111</v>
      </c>
      <c r="K91" s="4" t="s">
        <v>112</v>
      </c>
      <c r="L91" s="8" t="s">
        <v>60</v>
      </c>
      <c r="M91" s="16" t="s">
        <v>346</v>
      </c>
      <c r="N91" s="16" t="s">
        <v>67</v>
      </c>
      <c r="O91" s="17"/>
      <c r="P91" s="17"/>
      <c r="Q91" s="17"/>
      <c r="R91" s="17"/>
      <c r="S91" s="4" t="s">
        <v>114</v>
      </c>
      <c r="T91" s="19">
        <v>44880</v>
      </c>
      <c r="U91" s="4" t="s">
        <v>53</v>
      </c>
      <c r="V91" s="17" t="s">
        <v>58</v>
      </c>
    </row>
    <row r="92" ht="53" customHeight="1" spans="2:22">
      <c r="B92" s="4">
        <f t="shared" si="1"/>
        <v>91</v>
      </c>
      <c r="C92" s="4" t="s">
        <v>105</v>
      </c>
      <c r="D92" s="16" t="s">
        <v>341</v>
      </c>
      <c r="E92" s="17" t="s">
        <v>374</v>
      </c>
      <c r="F92" s="17" t="s">
        <v>372</v>
      </c>
      <c r="G92" s="17" t="s">
        <v>369</v>
      </c>
      <c r="H92" s="25" t="s">
        <v>375</v>
      </c>
      <c r="I92" s="17"/>
      <c r="J92" s="4" t="s">
        <v>111</v>
      </c>
      <c r="K92" s="4" t="s">
        <v>112</v>
      </c>
      <c r="L92" s="8" t="s">
        <v>60</v>
      </c>
      <c r="M92" s="16" t="s">
        <v>346</v>
      </c>
      <c r="N92" s="16" t="s">
        <v>67</v>
      </c>
      <c r="O92" s="17"/>
      <c r="P92" s="17"/>
      <c r="Q92" s="17"/>
      <c r="R92" s="17"/>
      <c r="S92" s="4" t="s">
        <v>114</v>
      </c>
      <c r="T92" s="19">
        <v>44880</v>
      </c>
      <c r="U92" s="4" t="s">
        <v>53</v>
      </c>
      <c r="V92" s="17" t="s">
        <v>58</v>
      </c>
    </row>
    <row r="93" ht="53" customHeight="1" spans="2:22">
      <c r="B93" s="4">
        <f t="shared" si="1"/>
        <v>92</v>
      </c>
      <c r="C93" s="4" t="s">
        <v>105</v>
      </c>
      <c r="D93" s="16" t="s">
        <v>341</v>
      </c>
      <c r="E93" s="17" t="s">
        <v>376</v>
      </c>
      <c r="F93" s="17" t="s">
        <v>377</v>
      </c>
      <c r="G93" s="17" t="s">
        <v>369</v>
      </c>
      <c r="H93" s="25" t="s">
        <v>378</v>
      </c>
      <c r="I93" s="17"/>
      <c r="J93" s="4" t="s">
        <v>125</v>
      </c>
      <c r="K93" s="4" t="s">
        <v>112</v>
      </c>
      <c r="L93" s="8" t="s">
        <v>60</v>
      </c>
      <c r="M93" s="16" t="s">
        <v>346</v>
      </c>
      <c r="N93" s="16" t="s">
        <v>67</v>
      </c>
      <c r="O93" s="17"/>
      <c r="P93" s="17"/>
      <c r="Q93" s="17"/>
      <c r="R93" s="17"/>
      <c r="S93" s="4" t="s">
        <v>114</v>
      </c>
      <c r="T93" s="19">
        <v>44880</v>
      </c>
      <c r="U93" s="4" t="s">
        <v>53</v>
      </c>
      <c r="V93" s="17" t="s">
        <v>58</v>
      </c>
    </row>
    <row r="94" ht="53" customHeight="1" spans="2:22">
      <c r="B94" s="4">
        <f t="shared" si="1"/>
        <v>93</v>
      </c>
      <c r="C94" s="4" t="s">
        <v>105</v>
      </c>
      <c r="D94" s="16" t="s">
        <v>341</v>
      </c>
      <c r="E94" s="17" t="s">
        <v>379</v>
      </c>
      <c r="F94" s="17" t="s">
        <v>380</v>
      </c>
      <c r="G94" s="17" t="s">
        <v>369</v>
      </c>
      <c r="H94" s="24" t="s">
        <v>381</v>
      </c>
      <c r="I94" s="17"/>
      <c r="J94" s="4" t="s">
        <v>111</v>
      </c>
      <c r="K94" s="4" t="s">
        <v>112</v>
      </c>
      <c r="L94" s="8" t="s">
        <v>60</v>
      </c>
      <c r="M94" s="16" t="s">
        <v>346</v>
      </c>
      <c r="N94" s="16" t="s">
        <v>67</v>
      </c>
      <c r="O94" s="17"/>
      <c r="P94" s="17"/>
      <c r="Q94" s="17"/>
      <c r="R94" s="17"/>
      <c r="S94" s="4" t="s">
        <v>114</v>
      </c>
      <c r="T94" s="19">
        <v>44880</v>
      </c>
      <c r="U94" s="4" t="s">
        <v>53</v>
      </c>
      <c r="V94" s="17" t="s">
        <v>58</v>
      </c>
    </row>
    <row r="95" ht="14.25" spans="14:14">
      <c r="N95" s="16"/>
    </row>
  </sheetData>
  <autoFilter ref="A1:V94">
    <extLst/>
  </autoFilter>
  <conditionalFormatting sqref="N1">
    <cfRule type="cellIs" dxfId="0" priority="392" stopIfTrue="1" operator="equal">
      <formula>"NT"</formula>
    </cfRule>
  </conditionalFormatting>
  <conditionalFormatting sqref="N2:N95">
    <cfRule type="cellIs" dxfId="1" priority="387" stopIfTrue="1" operator="equal">
      <formula>"NT"</formula>
    </cfRule>
    <cfRule type="cellIs" dxfId="2" priority="388" stopIfTrue="1" operator="equal">
      <formula>"Block"</formula>
    </cfRule>
    <cfRule type="cellIs" dxfId="3" priority="389" stopIfTrue="1" operator="equal">
      <formula>"Fail"</formula>
    </cfRule>
    <cfRule type="cellIs" dxfId="4" priority="390" stopIfTrue="1" operator="equal">
      <formula>"Pass"</formula>
    </cfRule>
    <cfRule type="cellIs" dxfId="0" priority="391" stopIfTrue="1" operator="equal">
      <formula>"NT"</formula>
    </cfRule>
  </conditionalFormatting>
  <dataValidations count="5">
    <dataValidation type="list" allowBlank="1" showErrorMessage="1" sqref="L2:L94">
      <formula1>"手动测试,脚本测试"</formula1>
    </dataValidation>
    <dataValidation type="list" allowBlank="1" showErrorMessage="1" sqref="N31 N2:N17 N18:N23 N24:N30 N32:N38 N39:N43 N44:N45 N46:N62 N63:N75 N76:N95">
      <formula1>"Pass,Fail,Block,NT"</formula1>
    </dataValidation>
    <dataValidation type="list" allowBlank="1" showErrorMessage="1" sqref="J82 J84 J87 J93 J2:J80">
      <formula1>"P0,P1,P2,P3"</formula1>
    </dataValidation>
    <dataValidation type="list" allowBlank="1" showErrorMessage="1" sqref="M2:M79">
      <formula1>"R5,R6,R7,R8,R9,R10,R11"</formula1>
    </dataValidation>
    <dataValidation type="list" allowBlank="1" showErrorMessage="1" sqref="K2:K94">
      <formula1>"接口,功能,交互,压力,性能,UI/UE,压力,其他"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首页</vt:lpstr>
      <vt:lpstr>Car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2022-11-15T07:13:00Z</dcterms:created>
  <dcterms:modified xsi:type="dcterms:W3CDTF">2022-11-24T11:29:00Z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A7A39D2051744F188B4C008FC8F6F878</vt:lpwstr>
  </property>
  <property fmtid="{D5CDD505-2E9C-101B-9397-08002B2CF9AE}" pid="3" name="KSOProductBuildVer">
    <vt:lpwstr>2052-11.1.0.12763</vt:lpwstr>
  </property>
</Properties>
</file>