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showInkAnnotation="0" codeName="ThisWorkbook" defaultThemeVersion="124226"/>
  <xr:revisionPtr revIDLastSave="0" documentId="13_ncr:1_{052D7C7E-02E5-47FF-9C02-D35BDB2C5F3F}" xr6:coauthVersionLast="47" xr6:coauthVersionMax="47" xr10:uidLastSave="{00000000-0000-0000-0000-000000000000}"/>
  <bookViews>
    <workbookView xWindow="-120" yWindow="-120" windowWidth="20730" windowHeight="1116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DCV2_Hotfix" sheetId="146" r:id="rId4"/>
    <sheet name="Sheet1" sheetId="154" r:id="rId5"/>
    <sheet name="Database" sheetId="133" r:id="rId6"/>
  </sheets>
  <definedNames>
    <definedName name="_xlnm._FilterDatabase" localSheetId="5" hidden="1">Database!$A$1:$N$156</definedName>
  </definedNames>
  <calcPr calcId="191029"/>
  <pivotCaches>
    <pivotCache cacheId="4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146" l="1"/>
  <c r="H108" i="146"/>
  <c r="D108" i="146"/>
  <c r="D65" i="146"/>
  <c r="D52" i="146" l="1"/>
  <c r="D53" i="146"/>
  <c r="D48" i="146" l="1"/>
  <c r="D49" i="146"/>
  <c r="D50" i="146"/>
  <c r="D51" i="146"/>
  <c r="D54" i="146"/>
  <c r="D55" i="146"/>
  <c r="D56" i="146"/>
  <c r="D57" i="146"/>
  <c r="D58" i="146"/>
  <c r="D59" i="146"/>
  <c r="D60" i="146"/>
  <c r="D61" i="146"/>
  <c r="D62" i="146"/>
  <c r="D63" i="146"/>
  <c r="D64" i="146"/>
  <c r="D66" i="146"/>
  <c r="D102" i="146" l="1"/>
  <c r="D100" i="146" l="1"/>
  <c r="D105" i="146" l="1"/>
  <c r="I92" i="146"/>
  <c r="I93" i="146"/>
  <c r="I94" i="146"/>
  <c r="I95" i="146"/>
  <c r="I96" i="146"/>
  <c r="I97" i="146"/>
  <c r="I98" i="146"/>
  <c r="I99" i="146"/>
  <c r="I100" i="146"/>
  <c r="I101" i="146"/>
  <c r="I102" i="146"/>
  <c r="I103" i="146"/>
  <c r="I104" i="146"/>
  <c r="I105" i="146"/>
  <c r="I106" i="146"/>
  <c r="I107" i="146"/>
  <c r="I109" i="146"/>
  <c r="I91" i="146"/>
  <c r="H92" i="146"/>
  <c r="H93" i="146"/>
  <c r="H94" i="146"/>
  <c r="H95" i="146"/>
  <c r="H96" i="146"/>
  <c r="H97" i="146"/>
  <c r="H98" i="146"/>
  <c r="H99" i="146"/>
  <c r="H100" i="146"/>
  <c r="H101" i="146"/>
  <c r="H102" i="146"/>
  <c r="H103" i="146"/>
  <c r="H104" i="146"/>
  <c r="H105" i="146"/>
  <c r="H106" i="146"/>
  <c r="H107" i="146"/>
  <c r="H109" i="146"/>
  <c r="H91" i="146"/>
  <c r="D103" i="146" l="1"/>
  <c r="D104" i="146" l="1"/>
  <c r="D106" i="146"/>
  <c r="D107" i="146"/>
  <c r="D109" i="146"/>
  <c r="D92" i="146"/>
  <c r="D93" i="146"/>
  <c r="D94" i="146"/>
  <c r="D95" i="146"/>
  <c r="D96" i="146"/>
  <c r="D97" i="146"/>
  <c r="D98" i="146"/>
  <c r="D99" i="146"/>
  <c r="D101" i="146"/>
  <c r="D91" i="146"/>
  <c r="G110" i="146" l="1"/>
  <c r="F110" i="146"/>
  <c r="E110" i="146"/>
  <c r="D110" i="146"/>
  <c r="H68" i="146" l="1"/>
  <c r="D67" i="146" l="1"/>
  <c r="F68" i="146" s="1"/>
  <c r="E68" i="146" l="1"/>
  <c r="G68" i="146"/>
</calcChain>
</file>

<file path=xl/sharedStrings.xml><?xml version="1.0" encoding="utf-8"?>
<sst xmlns="http://schemas.openxmlformats.org/spreadsheetml/2006/main" count="888" uniqueCount="446">
  <si>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</si>
  <si>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</si>
  <si>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</si>
  <si>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</si>
  <si>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</si>
  <si>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</si>
  <si>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</si>
  <si>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</si>
  <si>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</si>
  <si>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</si>
  <si>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</si>
  <si>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</si>
  <si>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</si>
  <si>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</si>
  <si>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</si>
  <si>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</si>
  <si>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</si>
  <si>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</si>
  <si>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</si>
  <si>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</si>
  <si>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</si>
  <si>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</si>
  <si>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</si>
  <si>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</si>
  <si>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</si>
  <si>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</si>
  <si>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</si>
  <si>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</si>
  <si>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</si>
  <si>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</si>
  <si>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</si>
  <si>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</si>
  <si>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</si>
  <si>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</si>
  <si>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</si>
  <si>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</si>
  <si>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</si>
  <si>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</si>
  <si>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</si>
  <si>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</si>
  <si>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</si>
  <si>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</si>
  <si>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</si>
  <si>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</si>
  <si>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</si>
  <si>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</si>
  <si>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</si>
  <si>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</si>
  <si>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</si>
  <si>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</si>
  <si>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</si>
  <si>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</si>
  <si>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</si>
  <si>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</si>
  <si>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</si>
  <si>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</si>
  <si>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</si>
  <si>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</si>
  <si>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</si>
  <si>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</si>
  <si>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</si>
  <si>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</si>
  <si>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</si>
  <si>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</si>
  <si>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</si>
  <si>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</si>
  <si>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</si>
  <si>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</si>
  <si>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</si>
  <si>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</si>
  <si>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</si>
  <si>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</si>
  <si>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</si>
  <si>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</si>
  <si>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</si>
  <si>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</si>
  <si>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</si>
  <si>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</si>
  <si>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</si>
  <si>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</si>
  <si>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</si>
  <si>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</si>
  <si>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</si>
  <si>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</si>
  <si>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</si>
  <si>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</si>
  <si>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</si>
  <si>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</si>
  <si>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</si>
  <si>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</si>
  <si>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</si>
  <si>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</si>
  <si>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</si>
  <si>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</si>
  <si>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</si>
  <si>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</si>
  <si>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</si>
  <si>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</si>
  <si>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</si>
  <si>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</si>
  <si>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</si>
  <si>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</si>
  <si>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</si>
  <si>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</si>
  <si>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</si>
  <si>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</si>
  <si>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</si>
  <si>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</si>
  <si>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</si>
  <si>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</si>
  <si>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</si>
  <si>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</si>
  <si>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</si>
  <si>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</si>
  <si>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</si>
  <si>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</si>
  <si>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</si>
  <si>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</si>
  <si>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</si>
  <si>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</si>
  <si>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</si>
  <si>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</si>
  <si>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</si>
  <si>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</si>
  <si>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</si>
  <si>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</si>
  <si>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</si>
  <si>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</si>
  <si>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</si>
  <si>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</si>
  <si>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</si>
  <si>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</si>
  <si>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</si>
  <si>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</si>
  <si>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</si>
  <si>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</si>
  <si>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</si>
  <si>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</si>
  <si>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</si>
  <si>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</si>
  <si>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</si>
  <si>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</si>
  <si>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</si>
  <si>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</si>
  <si>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</si>
  <si>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</si>
  <si>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</si>
  <si>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</si>
  <si>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</si>
  <si>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</si>
  <si>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</si>
  <si>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</si>
  <si>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</si>
  <si>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</si>
  <si>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</si>
  <si>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</si>
  <si>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</si>
  <si>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</si>
  <si>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</si>
  <si>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</si>
  <si>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</si>
  <si>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</si>
  <si>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</si>
  <si>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</si>
  <si>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DI-AactiveSafety</t>
  </si>
  <si>
    <t>DI-Buzzer/Speaker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</si>
  <si>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</si>
  <si>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</si>
  <si>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</si>
  <si>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</si>
  <si>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</si>
  <si>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</si>
  <si>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</si>
  <si>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</si>
  <si>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</si>
  <si>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</si>
  <si>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Li Jinpeng</t>
    <phoneticPr fontId="10" type="noConversion"/>
  </si>
  <si>
    <t>OAT</t>
    <phoneticPr fontId="10" type="noConversion"/>
  </si>
  <si>
    <t>OAT</t>
    <phoneticPr fontId="10" type="noConversion"/>
  </si>
  <si>
    <t>Hu Shanshan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</si>
  <si>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</si>
  <si>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</si>
  <si>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</si>
  <si>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</si>
  <si>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</si>
  <si>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</si>
  <si>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</si>
  <si>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</si>
  <si>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</si>
  <si>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</si>
  <si>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</si>
  <si>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t>Test Type</t>
    <phoneticPr fontId="9" type="noConversion"/>
  </si>
  <si>
    <t>B Sample Function Test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</si>
  <si>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</si>
  <si>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</si>
  <si>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</si>
  <si>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</si>
  <si>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</si>
  <si>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</si>
  <si>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</si>
  <si>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</si>
  <si>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</si>
  <si>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</si>
  <si>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</si>
  <si>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</si>
  <si>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</si>
  <si>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</si>
  <si>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</si>
  <si>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</si>
  <si>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</si>
  <si>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</si>
  <si>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</si>
  <si>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</si>
  <si>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</si>
  <si>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</si>
  <si>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ETM</t>
    <phoneticPr fontId="10" type="noConversion"/>
  </si>
  <si>
    <t>SHC</t>
    <phoneticPr fontId="10" type="noConversion"/>
  </si>
  <si>
    <t>Ford_Phase5_U718_DCV_BETA</t>
  </si>
  <si>
    <t>FPHASEVCDC-8295</t>
  </si>
  <si>
    <t>【U718】【Warning】2.120章节报警W4231无法触发</t>
  </si>
  <si>
    <t>CaseID:_x000D_
Sample:A_x000D_
Precondition:_x000D_
-Cluster at RUN state_x000D_
Connected devices:_x000D_
-EAST DC power_x000D_
1.KL30=13.5v_x000D_
2.0x3B2.Ignition_Status=0x1_x000D_
_x000D_
步骤：_x000D_
1. 0x4A2 AwdStat2_D_RqDsply=3_x000D_
2. 或者0x420 PrkBrkMsgTxt_D2_Rq=1_x000D_
实际结果：_x000D_
2. W4231无法触发_x000D_
期待结果：_x000D_
2. W4231正常触发_x000D_
Specification ref:_x000D_
warning_V3.6_20220726(chapter1.20)_x000D_
复现概率:5/5_x000D_
Test By:余群群 18895315393</t>
  </si>
  <si>
    <t>ulixj946</t>
  </si>
  <si>
    <t>uhuah168</t>
  </si>
  <si>
    <t>Resolved</t>
  </si>
  <si>
    <t>Ford_Phase5_U718_DCV0</t>
  </si>
  <si>
    <t>uqiak009</t>
  </si>
  <si>
    <t>uyanw203</t>
  </si>
  <si>
    <t>ucany007</t>
  </si>
  <si>
    <t>ufeih005</t>
  </si>
  <si>
    <t>umeny043</t>
  </si>
  <si>
    <t>uyuxq038</t>
  </si>
  <si>
    <t>uhoux028</t>
  </si>
  <si>
    <t>uhuxs077</t>
  </si>
  <si>
    <t>upanh064</t>
  </si>
  <si>
    <t>Analyzing</t>
  </si>
  <si>
    <t>uzhuh142</t>
  </si>
  <si>
    <t>uzhay1609</t>
  </si>
  <si>
    <t>ulinq025</t>
  </si>
  <si>
    <t>uduxx049</t>
  </si>
  <si>
    <t>列标签</t>
  </si>
  <si>
    <t>行标签</t>
  </si>
  <si>
    <t>总计</t>
  </si>
  <si>
    <t>Qian Kaowei</t>
    <phoneticPr fontId="10" type="noConversion"/>
  </si>
  <si>
    <t>Yan Wenzheng、Du Xiaohui、Meng Yan、Li Jinpeng、Yu Qunqun、Hu Shanshan、Yang Yuanjian、Li Qin、Yan Jing</t>
    <phoneticPr fontId="9" type="noConversion"/>
  </si>
  <si>
    <t>Ford_Phase5_U718_DCV1</t>
  </si>
  <si>
    <t>uzhos151</t>
  </si>
  <si>
    <t>FPHASEVCDC-12755</t>
  </si>
  <si>
    <t>uliaw079</t>
  </si>
  <si>
    <t>【Phase V】【U718】【B】【ADAS】【5/5】声音通道配置为内置功放，W1014a.W1016.W1017.W3563.W4235绑定报警音从备用喇叭发声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</si>
  <si>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18012915216_x000D_
_x000D_
备注：Tja_D_Stat=0x2 or 0x7时，触发W3563功能安全提示，也是从备用喇叭发声</t>
  </si>
  <si>
    <t>FPHASEVCDC-12707</t>
  </si>
  <si>
    <t>uzhaj1259</t>
  </si>
  <si>
    <t>CaseID:_x000D_
Sample:B_x000D_
Precondition:_x000D_
-Cluster at RUN state_x000D_
Connected devices:_x000D_
-EAST DC power_x000D_
1.KL30=13.5v_x000D_
2.0x3B2.Ignition_Status=0x4,_x000D_
3.连接3块屏，都正常启动_x000D_
4.连接内置功放、仪表喇叭，串口板_x000D_
5.电压为14.6v，电流为4.6A左右_x000D_
_x000D_
测试步骤（非必现步骤）：_x000D_
1.测试 报警模块过程中，切换电源模式（0x3B2.Ignition_Status=0x1--&gt;0x4）然后三屏重启（期间无开机动画，整个过程时间大概10S左右）_x000D_
2.重启之后，切换电源模式（0x3B2.Ignition_Status=0x1--&gt;0x4），出现卡屏现象_x000D_
_x000D_
实际结果：_x000D_
1.重启期间无开机动画，整个过程时间大概10S左右，_x000D_
2.重启之后，切换电源模式，出现卡屏现象_x000D_
3.重启后CAN外发正常，触发报警时无报警显示，有声音出来_x000D_
_x000D_
期待结果：_x000D_
L屏，R屏，中控屏均正常工作_x000D_
_x000D_
Specification ref:_x000D_
Section:_x000D_
Recovery:_x000D_
_x000D_
复现概率：一个台架出现一次_x000D_
_x000D_
Test By:李沁 15295767520</t>
  </si>
  <si>
    <t>FPHASEVCDC-12681</t>
  </si>
  <si>
    <t>【Phase V】【U718】【B】【TC】【5/5】度量单位Mi&amp;mile/Gallon，Gallon Display Type配置为1，油耗计算值未切换至mpg(UK)</t>
  </si>
  <si>
    <t>FPHASEVCDC-12674</t>
  </si>
  <si>
    <t>FPHASEVCDC-12547</t>
  </si>
  <si>
    <t>【Phase V】【U718】【A】【Chime】【5/5】外置功放下Chime不发声</t>
  </si>
  <si>
    <t>CaseID:_x000D_
Sample:B_x000D_
Precondition:_x000D_
-Cluster at RUN state_x000D_
Connected devices:_x000D_
-EAST DC power_x000D_
1.KL30=13.5v_x000D_
2.0x3B2.Ignition_Status=0x4_x000D_
3.导入客户配置103A GAS.ecd，外置功放发声_x000D_
_x000D_
步骤：_x000D_
1、0x3AA FpaChime_D_Rq=1_x000D_
_x000D_
实际结果：_x000D_
1. 外置功放不发声_x000D_
_x000D_
期待结果：_x000D_
1. 外置功放正常发声_x000D_
_x000D_
复现概率:5/5_x000D_
Test By: 余群群 18895315393</t>
  </si>
  <si>
    <t>umaoz024</t>
  </si>
  <si>
    <t>3rd Party</t>
  </si>
  <si>
    <t>FPHASEVCDC-12522</t>
  </si>
  <si>
    <t>【Phase V】【U718】【B】【Chime】【5/5】IVI发声，触发eLatch_XX_Chime_Status_Flag，声音从仪表备用喇叭发声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</si>
  <si>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 eLatch_cfg=1   DE0A  eLatch_Chime_Cfg=1_x000D_
3、Veh_Lock_Status =1/2/3/4_x000D_
4、Veh_Lock_EvNum=1--&gt;4_x000D_
_x000D_
_x000D_
实际结果：_x000D_
4. eLatch_XX_Chime_Status_Flag声音从仪表备用喇叭出声，0x220节点输出正确_x000D_
期待结果：_x000D_
4. eLatch_XX_Chime_Status_Flag声音从IVI发声，0x220节点输出正确_x000D_
_x000D_
复现概率:5/5_x000D_
Test By:李沁  15295767520</t>
  </si>
  <si>
    <t>计数项:Issue key</t>
  </si>
  <si>
    <t>Meng Yan/Yu Qunqun/Yang Yuanjian/Li Qin/Yan Jing</t>
    <phoneticPr fontId="10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</si>
  <si>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</si>
  <si>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Software Version</t>
    <phoneticPr fontId="9" type="noConversion"/>
  </si>
  <si>
    <t>Validation Type</t>
    <phoneticPr fontId="9" type="noConversion"/>
  </si>
  <si>
    <t>DCV_Beta</t>
    <phoneticPr fontId="9" type="noConversion"/>
  </si>
  <si>
    <t>Focus</t>
    <phoneticPr fontId="9" type="noConversion"/>
  </si>
  <si>
    <t>DCV_Beta1</t>
    <phoneticPr fontId="9" type="noConversion"/>
  </si>
  <si>
    <t>DCV0</t>
    <phoneticPr fontId="9" type="noConversion"/>
  </si>
  <si>
    <t>BugFix</t>
    <phoneticPr fontId="9" type="noConversion"/>
  </si>
  <si>
    <t>DI-Gear_PRND</t>
  </si>
  <si>
    <t>Ford_Phase5_U718_DCV2</t>
  </si>
  <si>
    <t>Chime</t>
  </si>
  <si>
    <t>FPHASEVCDC-14463</t>
  </si>
  <si>
    <t>【Phase V】【U718】【A】【SHC】【5/5】RHS界面不显示右侧图片</t>
  </si>
  <si>
    <t>CaseID:_x000D_
Sample:B_x000D_
Precondition:_x000D_
-Cluster at RUN state_x000D_
Connected devices:_x000D_
-EAST DC power_x000D_
_x000D_
步骤：_x000D_
1.短按RHS按键_x000D_
2.观察RHS界面显示_x000D_
_x000D_
实际结果：_x000D_
RHS界面不显示右侧图片_x000D_
_x000D_
期待结果：_x000D_
RHS界面显示右侧图片，与wallpaper一致_x000D_
_x000D_
Specification ref:_x000D_
CAF-PhaseV-DI_ SRD_V3.6_20221014.doc_x000D_
_x000D_
Section:_x000D_
_x000D_
Recovery:_x000D_
_x000D_
复现概率:5/5_x000D_
_x000D_
Test By:杜晓慧 13951775454</t>
  </si>
  <si>
    <t>FPHASEVCDC-14460</t>
  </si>
  <si>
    <t>【Phase V】【U718】【A】【TC】【5/5】油耗界面瞬时油耗量程不显示</t>
  </si>
  <si>
    <t>CaseID:_x000D_
Sample:B_x000D_
Precondition:_x000D_
-Cluster at RUN state_x000D_
Connected devices:_x000D_
-EAST DC power_x000D_
_x000D_
步骤：_x000D_
1.ODO Count 0.5HZ_x000D_
2.喷油量0.1HZ_x000D_
3.切换至油耗界面_x000D_
4.观察瞬时油耗量程显示_x000D_
_x000D_
实际结果：_x000D_
瞬时油耗量程不显示_x000D_
_x000D_
期待结果：_x000D_
瞬时油耗量程正常显示_x000D_
_x000D_
Specification ref:_x000D_
Info_V3.6_20220830.docx_x000D_
_x000D_
Section:_x000D_
_x000D_
Recovery:_x000D_
_x000D_
复现概率:5/5_x000D_
_x000D_
Test By:杜晓慧 13951775454</t>
  </si>
  <si>
    <t>FPHASEVCDC-14459</t>
  </si>
  <si>
    <t>【Phase V】【U718】【B】【TC】【5/5】油耗界面的挡把一直在抖动</t>
  </si>
  <si>
    <t>CaseID:_x000D_
Sample:B_x000D_
Precondition:_x000D_
-Cluster at RUN state_x000D_
Connected devices:_x000D_
-EAST DC power_x000D_
_x000D_
步骤：_x000D_
1.ODO Count 0.5HZ_x000D_
2.喷油量0.1HZ_x000D_
3.切换至油耗界面_x000D_
4.观察瞬时油耗挡把显示_x000D_
_x000D_
实际结果：_x000D_
挡把一直在抖动_x000D_
_x000D_
期待结果：_x000D_
挡把一直无抖动现象_x000D_
_x000D_
Specification ref:_x000D_
Info_V3.6_20220830.docx_x000D_
_x000D_
Section:_x000D_
_x000D_
Recovery:_x000D_
_x000D_
复现概率:5/5_x000D_
_x000D_
Test By:杜晓慧 13951775454</t>
  </si>
  <si>
    <t>FPHASEVCDC-14434</t>
  </si>
  <si>
    <t>【Phase V】【U718】【B】【Warnings】【5/5】w4486无图标显示</t>
  </si>
  <si>
    <t>CaseID:_x000D_
Sample:B_x000D_
Precondition:_x000D_
-Cluster at RUN state_x000D_
EAST DC power_x000D_
1.BAT ON_x000D_
步骤：_x000D_
1、BAT ON，0x3B2.Ignition_Status=4_x000D_
2、DE08 Power Pitch Seat=1_x000D_
3、0x1C4.SeatLatcWarnR2Drv_D_Rq，0x1C4.SeatLatchR2Drv_No_Cnt，0x1C4.SeatLatchR2Drv_No_Cs按流程图规定设置函数滚动（具体见附件）_x000D_
4、0x1C5.SeatLatcWarnR2Psn_D_Rq、0x1C5.SeatLatchR2Psngr_No_Cnt、0x1C5.SeatLatchR2Psngr_No_Cs按流程图规定设置函数滚动（具体见附件）_x000D_
5、0x1C4.SeatLatcWarnR2Drv_D_Rq=2，0x1C5.SeatLatcWarnR2Psn_D_Rq=0_x000D_
_x000D_
实际结果：_x000D_
触发w4486，但是没有报警中没有图标显示_x000D_
_x000D_
期待结果：_x000D_
触发w4486，报警中没有图标显示_x000D_
_x000D_
复现概率:10/10_x000D_
Test By:孟妍 15951912208</t>
  </si>
  <si>
    <t>FPHASEVCDC-14420</t>
  </si>
  <si>
    <t>【Phase V】【U718】【B】【HMI】【5/5】触发FAPA时，仪表端右边没有全黑</t>
  </si>
  <si>
    <t>CaseID:_x000D_
Sample:C_x000D_
Precondition:_x000D_
-Cluster at RUN state_x000D_
Connected devices:_x000D_
-EAST DC power_x000D_
1.KL30=13.5v_x000D_
2.0x3B2.Ignition_Status=0x4_x000D_
_x000D_
步骤：_x000D_
_x000D_
1.Transmission_Cfg=AT_x000D_
_x000D_
ApaDisplayMode_D_Stat：Fullscreen_x000D_
_x000D_
ApaControlMode_D_Stat：Active_x000D_
_x000D_
ApaSys_D2_Stat：Pause_x000D_
_x000D_
ApaDrvRq1MsgTxt_D_Rq：NoRequest_x000D_
_x000D_
ApaDrvRq2MsgTxt_D_Rq：NoRequest_x000D_
_x000D_
ApaMsgTxt_D2_Stat：None_x000D_
_x000D_
实际结果：_x000D_
仪表端右边没有全黑，底部的胎压页面还有残余文字_x000D_
_x000D_
期待结果：_x000D_
仪表端右边正常显示_x000D_
_x000D_
复现概率:10/10_x000D_
Test By: 胡珊珊 18851672720</t>
  </si>
  <si>
    <t>FPHASEVCDC-14340</t>
  </si>
  <si>
    <t>【Phase V】【U718】【A】【Gear】【5/5】配置PEPS为1，P档进入IGN OFF状态30min后，挡位模块没有显示为Black，PEPS功能未生效</t>
  </si>
  <si>
    <t>CaseID:_x000D_
Sample:B_x000D_
Precondition:_x000D_
-Cluster at RUN state_x000D_
Connected devices:_x000D_
-EAST DC power_x000D_
操作步骤_x000D_
1.当前主机挡位相关配置：Shift By Wire：enabled，PEPS=enabled_x000D_
_x000D_
ePRNDL e2e Signal Protection=Disabled,Neutral Tow Setting=Enabled_x000D_
_x000D_
2.挡位给到P档_x000D_
_x000D_
3.切换电源状态从IGN ON到IGN OFF,计时30min_x000D_
实际结果：_x000D_
1.P档进入IGN OFF状态30min后，挡位仍置灰显示_x000D_
期待结果：_x000D_
1.P档进入IGN OFF状态30min后，挡位不显示_x000D_
Specification ref:_x000D_
CAF-PhaseV-DI_ SRD_V3.6_20221014_x000D_
Section:_x000D_
Recovery:_x000D_
复现概率: 5/5_x000D_
Test By:李锦鹏  15256804585</t>
  </si>
  <si>
    <t>【Phase V】【U718】【TOP】【Power】【1/5】仪表测试报警模块过程中，三屏重启（无开机动画，重启时间为10S），重启后切换电源模式，仪表屏卡屏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</si>
  <si>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Info_V3.7_20220920.docx_x000D_
_x000D_
Section:_x000D_
_x000D_
Recovery:_x000D_
_x000D_
复现概率:5/5_x000D_
_x000D_
Test By:杜晓慧 13951775454</t>
  </si>
  <si>
    <t>【Phase V】【U718】【B】【Chime】【5/5】设置为仪表喇叭发声，先触发压制等级大于等于5的chime音，再触发导航提示音，导航提示音未被压制</t>
  </si>
  <si>
    <t>CaseID:_x000D_
Sample:B_x000D_
Precondition:_x000D_
-Cluster at RUN state_x000D_
EAST DC power_x000D_
_x000D_
1.BAT ON_x000D_
3.VehOnSrc_D_Stat=Over the air,此时为仪表喇叭发声_x000D_
_x000D_
步骤：_x000D_
1、导航提示音响起的时候，触发RPA chime（0x3AA.RpaChime_D_Rq=1)_x000D_
2、IVI端模拟导航_x000D_
_x000D_
实际结果：_x000D_
导航提示音未压制。如果先触发导航提示音，再触发RPA chime，就可以被压制_x000D_
（先触发chime音，再触发拨打蓝牙电话音，蓝牙电话音也不会被压制）_x000D_
仪表发声，都有此问题_x000D_
_x000D_
期待结果：_x000D_
导航提示音被压制_x000D_
_x000D_
Reference： _x000D_
复现概率:5/5_x000D_
_x000D_
Test By:李沁  15295767520</t>
  </si>
  <si>
    <t>DCV1</t>
    <phoneticPr fontId="9" type="noConversion"/>
  </si>
  <si>
    <t>DCV1_Hotfix</t>
    <phoneticPr fontId="9" type="noConversion"/>
  </si>
  <si>
    <t>V2I</t>
    <phoneticPr fontId="10" type="noConversion"/>
  </si>
  <si>
    <t>2023-FORD-U718-CDC_Software Function Test Plan
2023-FORD-U718-CDC_Software Function Test Case</t>
    <phoneticPr fontId="9" type="noConversion"/>
  </si>
  <si>
    <t>B1</t>
    <phoneticPr fontId="9" type="noConversion"/>
  </si>
  <si>
    <t>2023-FORD-U718-CDC</t>
    <phoneticPr fontId="10" type="noConversion"/>
  </si>
  <si>
    <t>FPHASEVCDC-15168</t>
  </si>
  <si>
    <t>【Phase V】【U718】【A】【TC】【5/5】仪表首次上电，LifeCycMde清零后TC界面的小计里程和平均油耗单位由km跳变为mpg</t>
  </si>
  <si>
    <t>CaseID:_x000D_
Sample:B_x000D_
Precondition:_x000D_
-Cluster at RUN state_x000D_
Connected devices:_x000D_
-EAST DC power_x000D_
1.当前度量单位设置为km&amp;L/100km_x000D_
_x000D_
步骤：_x000D_
1.BAT OFF_x000D_
2.BAT ON_x000D_
3.ODO Count 0.5HZ_x000D_
4.喷油量0.1HZ_x000D_
5.LifeCycMde=1_x000D_
6.LifeCycMde=0_x000D_
_x000D_
实际结果：_x000D_
TC界面的小计里程和平均油耗单位由km跳变为mpg（此时度量单位仍为km&amp;L/100km；有时ODO、续航都会变为mpg）_x000D_
_x000D_
期待结果：_x000D_
仪表各数据保持km不变_x000D_
_x000D_
Specification ref:_x000D_
Info_V3.6_20220830.docx_x000D_
_x000D_
Section:_x000D_
_x000D_
Recovery:_x000D_
_x000D_
复现概率:5/5_x000D_
_x000D_
Test By:杜晓慧 13951775454</t>
  </si>
  <si>
    <t>Ford_Phase5_U718_DCV1_Hotfix2</t>
  </si>
  <si>
    <t>Ford_Phase5_U718_DCV3</t>
  </si>
  <si>
    <t>DCV1_Hotfix2</t>
    <phoneticPr fontId="9" type="noConversion"/>
  </si>
  <si>
    <t>2023-FORD-U718-CDC_vDCV2_Hotfix Software Validation Report</t>
    <phoneticPr fontId="9" type="noConversion"/>
  </si>
  <si>
    <t>Ford_Phase5_U718_DCV2_Hotfix</t>
    <phoneticPr fontId="9" type="noConversion"/>
  </si>
  <si>
    <t>DCV2</t>
    <phoneticPr fontId="9" type="noConversion"/>
  </si>
  <si>
    <t>Focus</t>
  </si>
  <si>
    <t>DCV2_Hotfix</t>
    <phoneticPr fontId="9" type="noConversion"/>
  </si>
  <si>
    <t>B Sample test report for DCV2_Hotfix</t>
    <phoneticPr fontId="10" type="noConversion"/>
  </si>
  <si>
    <t>FPHASEVCDC-16322</t>
  </si>
  <si>
    <t>【Phase V】【U718】【B】【Chime】【2/5】外置功放播放Audio，仪表备用喇叭发声先触发有压制等级的Chime，再触发导航音，VR，蓝牙电话音，偶发后者没有被压制</t>
  </si>
  <si>
    <t>CaseID:_x000D_
Sample:B_x000D_
Precondition:_x000D_
-Cluster at RUN state_x000D_
Connected devices:_x000D_
-EAST DC power_x000D_
1.KL30=13.5v_x000D_
2.0x3B2.Ignition_Status=0x4_x000D_
3.导入ECD文件：T104A-SWB.ecd_x000D_
4.因外置功放chime不发声，chime音从仪表备用喇叭出声，Audio从外置功放发声_x000D_
_x000D_
步骤：_x000D_
1、0x3AA FpaChime_D_Rq=2 压制等级5_x000D_
2、IVI端分别发起百度导航音，VR语音，蓝牙通话音_x000D_
_x000D_
实际结果：_x000D_
2. 导航提示音，VR语音，蓝牙通话音未压制。如果先触发导航提示音，VR语音，蓝牙通话音再触发chime，可以被压制_x000D_
_x000D_
期待结果：_x000D_
4 导航提示音，VR语音，蓝牙通话音音量降低，有压制_x000D_
_x000D_
复现概率:2/5_x000D_
Test By: 余群群 18895315393</t>
  </si>
  <si>
    <t>Ford_Phase5_U718_DCV2_Hotfix1</t>
  </si>
  <si>
    <t>uwenj070</t>
  </si>
  <si>
    <t>FPHASEVCDC-16321</t>
  </si>
  <si>
    <t>【Phase V】【U718】【B】【Warning】【5/5】配置左右舵DE00 Vehicle driver location=1，安全带弹框座椅位置未发生变化</t>
  </si>
  <si>
    <t>CaseID:_x000D_
Sample:B_x000D_
Precondition:_x000D_
-Cluster at RUN state_x000D_
EAST DC power_x000D_
1.BAT ON_x000D_
2.0x3B2.Ignition_Status=0x4_x000D_
3. 导入104A-SWB.ecd 文件_x000D_
4.  配置DE0D RxCy_Seatbelt_cfg=1（第一排R1C1，R1C5；第二排R2C1，R2C3，R2C5；第三排R3C1，R3C2,R3C5）_x000D_
5. 所有座椅状态为occupied-Belted_x000D_
_x000D_
步骤：_x000D_
1、0x4C FirstRowBuckleDriver=1-&gt;2，触发W299（左边主驾驶座椅显示红色）_x000D_
2、DE00 Vehicle driver location=1(右舵)（右边主驾驶座椅显示红色）_x000D_
_x000D_
实际结果：_x000D_
2. 仍然是左侧主驾驶座椅显示红色_x000D_
_x000D_
_x000D_
期待结果：_x000D_
2. 右侧主驾驶座椅显示红色_x000D_
_x000D_
复现概率:5/5_x000D_
Test By:余群群 18895315393</t>
  </si>
  <si>
    <t>FPHASEVCDC-16293</t>
  </si>
  <si>
    <t>【Phase V】【U718】【B】【ADAS】【5/5】TjaLcWarn_D_Rq=0x2，文字提示与翻译表不同</t>
  </si>
  <si>
    <t>CaseID:_x000D_
Sample:B_x000D_
Precondition:_x000D_
-Cluster at RUN state_x000D_
Connected devices:_x000D_
-EAST DC power_x000D_
1.KL30=13.5v_x000D_
2.0x3B2.Ignition_Status=0x4_x000D_
3.Hwy_Assist_Cfg=0x1_x000D_
_x000D_
步骤：_x000D_
1.TjaLcWarn_D_Rq=0x2_x000D_
_x000D_
实际结果：_x000D_
1.文字提示与翻译表不同_x000D_
_x000D_
期待结果：_x000D_
1.文字提示与翻译表A1一样_x000D_
_x000D_
Specification ref:_x000D_
_x000D_
Section:_x000D_
_x000D_
Recovery:_x000D_
_x000D_
复现概率:5/5_x000D_
_x000D_
Test By:钱考伟 18012915216</t>
  </si>
  <si>
    <t>uzheq033</t>
  </si>
  <si>
    <t>FPHASEVCDC-16290</t>
  </si>
  <si>
    <t>【PhaseV】【U718】【B】【FAPA】【5/5】显示”SYMBOL_ArrowBackward&amp;SYMBOL_ArrowForward“时，进度条百分比起始点跟UI图不符</t>
  </si>
  <si>
    <t>CaseID:_x000D_
Sample:C_x000D_
Precondition:_x000D_
-Cluster at RUN state_x000D_
Connected devices:_x000D_
-EAST DC power_x000D_
1.KL30=13.5v_x000D_
2.0x3B2.Ignition_Status=0x4_x000D_
_x000D_
步骤：_x000D_
_x000D_
1.Transmission_Cfg=AT_x000D_
_x000D_
ApaDisplayMode_D_Stat：Fullscreen_x000D_
_x000D_
ApaControlMode_D_Stat：Active_x000D_
_x000D_
ApaSys_D2_Stat：NormalOperation_x000D_
_x000D_
ApaDrvRq1MsgTxt_D_Rq：NoRequest_x000D_
_x000D_
ApaDrvRq2MsgTxt_D_Rq：DriveBackward_x000D_
_x000D_
ApaMsgTxt_D2_Stat：None_x000D_
_x000D_
实际结果：_x000D_
显示”SYMBOL_ArrowBackward&amp;SYMBOL_ArrowForward“时，进度条百分比起始点跟UI图不符，从上方开始显示_x000D_
_x000D_
期待结果：_x000D_
跟UI图一样从下方开始显示_x000D_
_x000D_
复现概率:10/10_x000D_
Test By: 胡珊珊 18851672720</t>
  </si>
  <si>
    <t>FPHASEVCDC-16273</t>
  </si>
  <si>
    <t>【Phase V】【U718】【B】【ADAS】【5/5】ALC箭头与TSR图标重合</t>
  </si>
  <si>
    <t>CaseID:_x000D_
Sample:B_x000D_
Precondition:_x000D_
-Cluster at RUN state_x000D_
Connected devices:_x000D_
-EAST DC power_x000D_
1.KL30=13.5v_x000D_
2.0x3B2.Ignition_Status=0x4_x000D_
3.Hwy_Assist_Cfg=0x1,Traffic_Sign_Recognition_Cfg=0x1_x000D_
_x000D_
步骤：_x000D_
1.TjaLc_D_Stat=0x4_x000D_
2.TsrVLim1MsgTxt_D_Rq=50&amp;TsrVl1StatMsgTxt_D_Rq=0x1&amp;TsrVl1PrmntMsgTxt_D_Rq=0x1&amp;TsrRegionTxt_D_Stat=0x3_x000D_
3.TsrOvtkStatMsgTxt_D_Rq=0x1&amp;TsrOvtkMsgTxt2_D_Rq=0x1_x000D_
_x000D_
实际结果：_x000D_
3.ALC箭头与TSR图标重合_x000D_
_x000D_
期待结果：_x000D_
3.箭头与图标不应重合_x000D_
_x000D_
Specification ref:_x000D_
_x000D_
Section:_x000D_
_x000D_
Recovery:_x000D_
_x000D_
复现概率:5/5_x000D_
_x000D_
Test By:钱考伟 18012915216</t>
  </si>
  <si>
    <t>CaseID:_x000D_
Sample:B_x000D_
Precondition:_x000D_
-Cluster at RUN state_x000D_
Connected devices:_x000D_
-EAST DC power_x000D_
_x000D_
步骤：_x000D_
1.切换度量单位_x000D_
2.关闭度量单位设置界面_x000D_
_x000D_
实际结果：_x000D_
中控卡屏无响应，再触摸后设置应用自动退出，card1消失（车辆设置）_x000D_
约十几分钟后自动重启，重启后中控黑屏（card1恢复显示，左屏和右屏显示正常）_x000D_
_x000D_
期待结果：_x000D_
正常关闭度量单位设置界面，无卡屏、重启现象_x000D_
_x000D_
Specification ref:_x000D_
CAF-PhaseV-DI_ SRD_V3.6_20221014.doc_x000D_
_x000D_
Section:_x000D_
_x000D_
Recovery:_x000D_
_x000D_
复现概率:Once_x000D_
_x000D_
Test By:杜晓慧 13951775454</t>
  </si>
  <si>
    <t>FPHASEVCDC-16268</t>
  </si>
  <si>
    <t>【Phase V】【U718】【B】【Warnings】【5/5】W346报警在部分条件下无法被取消</t>
  </si>
  <si>
    <t>CaseID:_x000D_
Sample:B_x000D_
Precondition:_x000D_
-Cluster at RUN state_x000D_
EAST DC power_x000D_
1.BAT ON_x000D_
_x000D_
步骤：_x000D_
1、0x3B2.Ignition_Status=4_x000D_
2、DE0A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 DE03 Auto_Stop_Start_Cfg=1_x000D_
(w346报警被触发)_x000D_
9.0x166 StopStrtMsgTxt_D_Rq =0x1- 0xF_x000D_
10.查看显示_x000D_
实际结果：_x000D_
10.W346报警被遮住或未被取消_x000D_
_x000D_
期待结果：_x000D_
10.W346报警应被取消_x000D_
_x000D_
Specification ref:_x000D_
Warnings_V4.2_x000D_
_x000D_
Section:_x000D_
_x000D_
Recovery:_x000D_
_x000D_
复现概率: 5/5_x000D_
_x000D_
Test By:李沁 15295767520</t>
  </si>
  <si>
    <t>FPHASEVCDC-16254</t>
  </si>
  <si>
    <t>【Phase V】【U718】【B】【Warning】【5/5】2.43章节报警触发策略有误</t>
  </si>
  <si>
    <t>CaseID:_x000D_
Sample:C_x000D_
Precondition:_x000D_
-Cluster at RUN state_x000D_
Connected devices:_x000D_
-EAST DC power_x000D_
1.KL30=13.5v_x000D_
2.0x3B2.Ignition_Status=0x1_x000D_
步骤：_x000D_
1、Shift_By_Wire_Cfg=0_x000D_
2、ePRNDL_Mode=1_x000D_
3、Transmission_ Type_Cfg=0_x000D_
4、PrkLckCtl_D_Allw_Cfg =1_x000D_
5、PLC_Active_Status_Flag = X_x000D_
6、Neutral_Tow_Cfg = X_x000D_
7、Neutral_Tow_Enabled_MC_Status_Flag = X_x000D_
8、DrStatDrv_B_Actl = 1  （门开）_x000D_
9、LifeCycMde_D_Actl = 0_x000D_
10、Veh_V_ActlEng&lt; 0x1F4 (&lt;5 km/h)_x000D_
11、VehVActlEng_D_Qf = 3_x000D_
12、GearLvrPos_D_Actl = 0x1-0xD, 0Xf_x000D_
_x000D_
13、0X3E3 FeatNoBcm_No_Actl=1044_x000D_
_x000D_
14、 0x3E3 FeatConfigBcmActl =1_x000D_
_x000D_
15、0x3E3 PersIndexBcm_D_Actl = 4-&gt;5_x000D_
_x000D_
实际结果：_x000D_
_x000D_
Limit下改变3E3节点这几个数值，不能触发报警_x000D_
_x000D_
期待结果：_x000D_
_x000D_
改变3E3节点这几个数值，可以触发报警_x000D_
_x000D_
 _x000D_
_x000D_
Reference: Warning 2.43_x000D_
_x000D_
复现概率:10/10_x000D_
_x000D_
Test By:李沁   15295767520</t>
  </si>
  <si>
    <t>FPHASEVCDC-16250</t>
  </si>
  <si>
    <t>【Phase V】【U718】【B】【HMI】【5/5】修改驾驶模式时，主题氛围灯与驾驶模式联动开关自动关闭</t>
  </si>
  <si>
    <t>CaseID:_x000D_
Sample:C_x000D_
Precondition:_x000D_
-Cluster at RUN state_x000D_
Connected devices:_x000D_
-EAST DC power_x000D_
1.KL30=13.5v_x000D_
2.0x3B2.Ignition_Status=0x4_x000D_
_x000D_
步骤：_x000D_
_x000D_
1、打开主题氛围灯与驾驶模式联动开关_x000D_
2、通过信号ActvDrvMde_D2_Stat修改驾驶模式_x000D_
_x000D_
实际结果：_x000D_
主题氛围灯与驾驶模式联动开关自动关闭_x000D_
_x000D_
期待结果：_x000D_
题氛围灯与驾驶模式联动开关不会自动关闭_x000D_
_x000D_
复现概率:5/5_x000D_
Test By: 胡珊珊   18851672720</t>
  </si>
  <si>
    <t>uxuxp054</t>
  </si>
  <si>
    <t>FPHASEVCDC-16247</t>
  </si>
  <si>
    <t>【Phase V】【U718】【B】【Warning】【5/5】2.66章节报警取消策略有误</t>
  </si>
  <si>
    <t xml:space="preserve">CaseID:_x000D_
Sample:C_x000D_
Precondition:_x000D_
-Cluster at RUN state_x000D_
Connected devices:_x000D_
-EAST DC power_x000D_
1.KL30=13.5v_x000D_
2.0x3B2.Ignition_Status=0x1_x000D_
_x000D_
步骤：_x000D_
_x000D_
1、0X3E3 FeatNoBcm_No_Actl=1044_x000D_
_x000D_
2、 0x3E3 FeatConfigBcmActl =1_x000D_
_x000D_
3、0x3E3 PersIndexBcm_D_Actl = 4_x000D_
_x000D_
4、PrkLckCtl_D_Allw_Cfg =1_x000D_
_x000D_
5、Can Power_Liftgate_Stat_HS3 PrkLckCtlAvail_T_Stat 1_x000D_
_x000D_
6、Can Power_Liftgate_Stat_HS3 PrkLckCtlMsgTxt_D_Rq 1_x000D_
7、Can Body_Info_7_HS3 PrkLckCtlMsgTxt_D2_Rq 0_x000D_
_x000D_
8、0x3E3 PersIndexBcm_D_Actl = 4 -&gt;5_x000D_
_x000D_
实际结果：_x000D_
_x000D_
改变3E3节点的值，报警未取消_x000D_
_x000D_
期待结果：_x000D_
_x000D_
改变3E3节点的值，报警未取消_x000D_
_x000D_
 _x000D_
_x000D_
Reference: Warning 2.66_x000D_
_x000D_
复现概率:10/10_x000D_
</t>
  </si>
  <si>
    <t>FPHASEVCDC-16241</t>
  </si>
  <si>
    <t>【Phase V】【U718】【B】【Chime】【5/5】DE0A Chime Generator=0， 配置成仪表喇叭发声，车速=100，触发HEV_Engine_OFF_Chime_Status_Flag=1，声音次数不正确</t>
  </si>
  <si>
    <t>CaseID:_x000D_
Sample:B_x000D_
Precondition:_x000D_
-Cluster at RUN state_x000D_
EAST DC power_x000D_
1.BAT ON_x000D_
步骤：_x000D_
1、0x3B2.Ignition_Status=0x4_x000D_
2、DE0A Chime Generator=0，DE01 Transmission_Type=AT，DE0A Engine_Ignition_On=1_x000D_
3、0x167.PwPckTq_D_Stat=1,0x171.TrnIpcDsplyMde_D_Actl=Park, 车速=100_x000D_
4、打开主驾驶车门_x000D_
_x000D_
_x000D_
实际结果：_x000D_
响七声伴随门开报警。通过其他方式，如导入外置的ecd，或者更改0x3A3 VehOnSrc_D_Stat=Over the air，都是响两声_x000D_
_x000D_
期待结果：_x000D_
响两声_x000D_
_x000D_
复现概率:10/10_x000D_
Test By:孟妍 15951912208</t>
  </si>
  <si>
    <t>FPHASEVCDC-16239</t>
  </si>
  <si>
    <t>【Phase V】【U718】【B】【Chime】【5/5】PT_Hyb_Cfg=1的配置下，在normal下切换到load shed，立即从仪表发声。切换回非load shed，chime source立即切换成IVI发声，但触发normal下的声音，0x220输出正常，chime不响</t>
  </si>
  <si>
    <t>CaseID:_x000D_
Sample:B_x000D_
Precondition:_x000D_
-Cluster at RUN state_x000D_
EAST DC power_x000D_
步骤：_x000D_
_x000D_
1、BAT ON，0x3B2.Ignition_Status=4_x000D_
2、DE0A PT_Hyb_cfg=1, 0x204.EngAout_N_Actl =500,0x42F.EngAout_N_Dsply=500, 0x167.PwPckTq_D_Stat=0_x000D_
3、0x423.Batt_Lo_SoC_B=1，0x423.Shed_Level_Req=4，观察到0x225.chime_source=2,0x225.power_up_chime_modules=0_x000D_
4、0x423.Batt_Lo_SoC_B=0，0x423.Shed_Level_Req=0_x000D_
_x000D_
实际结果：_x000D_
0x225.chime_source=1,0x225.power_up_chime_modules=0，触发任意声音，0x220有响应，但是无声音发出_x000D_
_x000D_
_x000D_
期望结果：_x000D_
0x225.chime_source=2,0x225.power_up_chime_modules=0_x000D_
_x000D_
复现概率:10/10_x000D_
Test By:孟妍 15951912208</t>
  </si>
  <si>
    <t>FPHASEVCDC-16199</t>
  </si>
  <si>
    <t>【Phase V】【U718】【B】【FAPA】【5/5】ApaTextID062触发条件中未添加APA配置字的条件</t>
  </si>
  <si>
    <t>CaseID:_x000D_
Sample:B_x000D_
Precondition:_x000D_
-Cluster at RUN state_x000D_
EAST DC power_x000D_
1.BAT ON_x000D_
步骤：_x000D_
1、0x3B2.Ignition_Status=0x4_x000D_
2、DE03 APA=5_x000D_
3、ApaDisplayMode_D_Stat=HMIFullScreen，ApaControlMode_D_Stat=InActiveControl,ApaSys_D2_Stat=Any state other than ’finished‘， ApaMde_D_Stat=4, ParkAidSwtch_B_Stat=1_x000D_
_x000D_
_x000D_
实际结果：_x000D_
触发ApaTextID062_x000D_
_x000D_
期待结果：_x000D_
不触发ApaTextID062_x000D_
_x000D_
复现概率:10/10_x000D_
Test By:孟妍 15951912208</t>
  </si>
  <si>
    <t>FPHASEVCDC-15567</t>
  </si>
  <si>
    <t>【Phase V】【U718】【B】【HMI】【5/5】挡位模块，Range Select 显示位置和UI图显示不同且会随数字左右移动</t>
  </si>
  <si>
    <t>CaseID:_x000D_
Sample:B_x000D_
Precondition:_x000D_
-Cluster at RUN state_x000D_
Connected devices:_x000D_
-EAST DC power_x000D_
操作步骤_x000D_
1.当前主机挡位相关配置：Gear Select=1 PRS=1 Gear Range=0/1 Shift By Wire：enabled，PEPS=enabled_x000D_
ePRNDL e2e Signal Protection=Enabled,Neutral Tow Setting=Enabled_x000D_
2.挡位切换为非M档且功能安全校验通过_x000D_
3.TrnlpcDsplyMde_D_Actl=4  TrnlpcDsplyMde_D_Stat=1_x000D_
_x000D_
TrnIpcDsplyRng_D_Stat=1 TrnIpcDsplyRng2_D_Actl=1-10_x000D_
_x000D_
实际结果：_x000D_
1.Range Select 显示位置和UI图显示不同且会随数字左右移动_x000D_
期待结果：_x000D_
1.按照UI图位置显示_x000D_
Specification ref:_x000D_
CAF-PhaseV-DI_ SRD_V3.6_20221014_x000D_
Section:_x000D_
Recovery:_x000D_
复现概率: 5/5_x000D_
Test By:李锦鹏  15256804585</t>
  </si>
  <si>
    <t>FPHASEVCDC-15565</t>
  </si>
  <si>
    <t>【Phase V】【U718】【B】【Gear】【5/5】Range Select Display首次显示时，会跳变一下斜杠在显示</t>
  </si>
  <si>
    <t>CaseID:_x000D_
Sample:B_x000D_
Precondition:_x000D_
-Cluster at RUN state_x000D_
Connected devices:_x000D_
-EAST DC power_x000D_
操作步骤_x000D_
1.当前主机挡位相关配置：Gear Select=1 PRS=1 Gear Range=0/1 Shift By Wire：enabled，PEPS=enabled_x000D_
ePRNDL e2e Signal Protection=Enabled,Neutral Tow Setting=Enabled_x000D_
2.挡位切换为非M档且功能安全校验通过_x000D_
3.TrnlpcDsplyMde_D_Actl=4  TrnlpcDsplyMde_D_Stat=1_x000D_
_x000D_
TrnIpcDsplyRng_D_Stat=1 TrnIpcDsplyRng2_D_Actl=1-10_x000D_
_x000D_
实际结果：_x000D_
1.Range Select Display首次显示时，会跳变一下斜杠再显示_x000D_
期待结果：_x000D_
1.Range Select Display直接显示_x000D_
Specification ref:_x000D_
CAF-PhaseV-DI_ SRD_V3.6_20221014_x000D_
Section:_x000D_
Recovery:_x000D_
复现概率: 5/5_x000D_
Test By:李锦鹏  15256804585</t>
  </si>
  <si>
    <t>FPHASEVCDC-15555</t>
  </si>
  <si>
    <t>【Phase V】【U718】【B】【Warning】【5/5】PT Hybrid_2=3/4，水温报警灯和报警仍能触发</t>
  </si>
  <si>
    <t>CaseID:_x000D_
Sample:B_x000D_
Precondition:_x000D_
-Cluster at RUN state_x000D_
Connected devices:_x000D_
-EAST DC power_x000D_
1.KL30=13.5v_x000D_
2.0x3B2.Ignition_Status=0x4_x000D_
_x000D_
步骤：_x000D_
1、PT Hybrid_2=3/4_x000D_
_x000D_
2、0x156 EngOvrhtMitgActv_D_Ind=0&amp;0x156 EngClntTe_D_Qf=3&amp;EngClnt_Te_Actl&gt;=121_x000D_
_x000D_
实际结果：_x000D_
2. 水温灯和报警仍能触发_x000D_
_x000D_
期待结果：_x000D_
2. U718只有Gas车型，PT Hybrid_2=3/4情况下应该无报警触发_x000D_
_x000D_
复现概率:5/5_x000D_
Test By: 余群群 18895315393</t>
  </si>
  <si>
    <t>FPHASEVCDC-15554</t>
  </si>
  <si>
    <t>【Phase V】【U718】【B】【Warning】【5/5】ECE市场下前排安全带警告报警触发后，时间超时报警未消失</t>
  </si>
  <si>
    <t>CaseID:_x000D_
Sample:B_x000D_
Precondition:_x000D_
-Cluster at RUN state_x000D_
EAST DC power_x000D_
1.BAT ON_x000D_
2.0x3B2.Ignition_Status=0x4_x000D_
3. 导入103A-SWB.ecd 文件_x000D_
4.  配置DE0D RxCy_Seatbelt_cfg=1（第一排R1C1，R1C5；第二排R2C1，R2C3，R2C5；第三排R3C1，R3C2,R3C5）_x000D_
5. DE0A Seatbelt warning market=0（ECE）_x000D_
6. 所有座椅状态为occupied-Belted_x000D_
_x000D_
步骤：_x000D_
1、0x4C FirstRowBuckleDriver=1-&gt;2，触发W299_x000D_
2、0x202  VehVActlEng_D_Qf =3 &amp;Veh_V_ActlEng =20_x000D_
_x000D_
_x000D_
实际结果：_x000D_
2. 报警时间持续144s后，W299未消失（副驾也有相同情况）_x000D_
_x000D_
_x000D_
期待结果：_x000D_
2. 报警时间持续144s后，W299应该消失_x000D_
_x000D_
复现概率:5/5_x000D_
Test By:余群群 18895315393</t>
  </si>
  <si>
    <t>FPHASEVCDC-15553</t>
  </si>
  <si>
    <t>【PhaseV】【U718】【B】【V2I】【5/5】V2I IOD上的故障图标与上方的RTT灯标志不对应</t>
  </si>
  <si>
    <t>CaseID:_x000D_
Sample:B_x000D_
Precondition:_x000D_
-Cluster at RUN state_x000D_
Connected devices:_x000D_
-EAST DC power_x000D_
1.KL30=13.5v_x000D_
2.0x3B2.Ignition_Status=0x4_x000D_
步骤：_x000D_
1.Dbus触发V2I故障提示_x000D_
实际结果：_x000D_
1.V2I IOD上的故障图标与上方的RTT灯标志不对应_x000D_
期待结果：_x000D_
1.V2I IOD上的故障图标与上方的RTT灯标志对应_x000D_
Section:_x000D_
_x000D_
Recovery:_x000D_
_x000D_
复现概率:5/5_x000D_
_x000D_
Test By:严文正 17368696917</t>
  </si>
  <si>
    <t>FPHASEVCDC-15552</t>
  </si>
  <si>
    <t>【Phase V】【U718】【B】【Warning】【5/5】安全带座椅信号与安全带弹框显示不一致</t>
  </si>
  <si>
    <t>CaseID:_x000D_
Sample:B_x000D_
Precondition:_x000D_
-Cluster at RUN state_x000D_
Connected devices:_x000D_
-EAST DC power_x000D_
1.KL30=13.5v_x000D_
2.0x3B2.Ignition_Status=0x4_x000D_
3. 导入103A-SWB.ecd 文件_x000D_
4.  配置DE0D RxCy_Seatbelt_cfg=1（第一排R1C1，R1C5；第二排R2C1，R2C3，R2C5；第三排R3C1，R3C2,R3C5）_x000D_
_x000D_
 _x000D_
_x000D_
步骤：_x000D_
1、0x4C FirstRowBuckleDriver=1-&gt;2_x000D_
0x4C FirstRowBucklePsngr=1-&gt;2_x000D_
0x4C SecondRowBuckleDriver=1-&gt;2_x000D_
0x4C SecondRowBuckleMid=1-&gt;2_x000D_
0x4C SecondRowBucklePsngr=1-&gt;2_x000D_
0x4C ThirdRowBuckleDriver=1-&gt;2_x000D_
0x4C ThirdRowBuckleMid=1-&gt;2_x000D_
0x4C ThirdRowBucklePsngr=1-&gt;2_x000D_
0x4C PsngrFrntDetct_D_Actl=1-&gt;2_x000D_
0x382 Row2DrvPrsnc_D_Actl=1_x000D_
0x382 Row2MidPrsnc_D_Actl=1_x000D_
0x382 Row2PsngrPrsnc_D_Actl=1_x000D_
0x382 Row3DrvPrsnc_D_Actl =1_x000D_
0x382 Row3MidPrsnc_D_Actl=1_x000D_
0x382 Row3PsngrPrsnc_D_Act=1_x000D_
_x000D_
实际结果：_x000D_
安全带座椅信号与安全带弹框显示不一致；(信号实现了7坐，弹框显示5坐)；第3排座椅安全带解开，没有对应的座椅显示；第二排中间座椅的信号该触发了安全带弹框和指示灯_x000D_
期待结果：_x000D_
安全带座椅信号与安全带弹框显示不一致；座椅分布应该是223_x000D_
_x000D_
复现概率:5/5_x000D_
Test By: 余群群 18895315393</t>
  </si>
  <si>
    <t>FPHASEVCDC-15546</t>
  </si>
  <si>
    <t>【Phase V】【U718】【B】【SHC】【5/5】RHS配置为config1、2、3、6、7时，拨打蓝牙电话后进入方向盘调整界面，电话挂断后（按键保持触摸）显示多媒体界面，按键释放后进入方向盘调整界面（带语音图标显示）</t>
  </si>
  <si>
    <t>CaseID:_x000D_
Sample:B_x000D_
Precondition:_x000D_
-Cluster at RUN state_x000D_
Connected devices:_x000D_
-EAST DC power_x000D_
1.配对蓝牙手机_x000D_
2.RHS配置为config1、2、3、6、7_x000D_
_x000D_
步骤：_x000D_
1.拨打蓝牙电话_x000D_
2.短按RHS按键，进入RHS界面_x000D_
3.短按方向盘按键，进入方向盘调整界面_x000D_
4.手机端挂断电话（按键保持触摸）_x000D_
5.释放按键_x000D_
_x000D_
实际结果：_x000D_
电话挂断后显示多媒体界面，按键释放后自动进入方向盘调整界面（带上一曲、下一曲、语音图标显示）_x000D_
_x000D_
期待结果：_x000D_
电话挂断后RHS界面保持显示_x000D_
_x000D_
Specification ref:_x000D_
CAF-PhaseV-DI_ SRD_V3.6_20221014.doc_x000D_
_x000D_
Section:_x000D_
_x000D_
Recovery:_x000D_
_x000D_
复现概率:5/5_x000D_
_x000D_
Test By:杜晓慧 13951775454</t>
  </si>
  <si>
    <t>FPHASEVCDC-15545</t>
  </si>
  <si>
    <t>【Phase V】【U718】【B】【SHC】【5/5】RHS配置为config1、3、7时，拨打蓝牙电话后进入脚踏界面，电话挂断后（按键保持触摸）显示多媒体界面，按键释放后自动进入脚踏界面（带上一曲、下一曲、语音图标显示）</t>
  </si>
  <si>
    <t>CaseID:_x000D_
Sample:B_x000D_
Precondition:_x000D_
-Cluster at RUN state_x000D_
Connected devices:_x000D_
-EAST DC power_x000D_
1.配对蓝牙手机_x000D_
2.RHS配置为config1、3、7_x000D_
_x000D_
步骤：_x000D_
1.拨打蓝牙电话_x000D_
2.短按RHS按键，进入RHS界面_x000D_
3.短按脚踏按键，进入脚踏调整界面_x000D_
4.手机端挂断电话（按键保持触摸）_x000D_
5.释放按键_x000D_
_x000D_
实际结果：_x000D_
电话挂断后显示多媒体界面，按键释放后自动进入脚踏界面（带上一曲、下一曲、语音图标显示）_x000D_
_x000D_
期待结果：_x000D_
电话挂断后RHS界面保持显示_x000D_
_x000D_
Specification ref:_x000D_
CAF-PhaseV-DI_ SRD_V3.6_20221014.doc_x000D_
_x000D_
Section:_x000D_
_x000D_
Recovery:_x000D_
_x000D_
复现概率:5/5_x000D_
_x000D_
Test By:杜晓慧 13951775454</t>
  </si>
  <si>
    <t>FPHASEVCDC-15544</t>
  </si>
  <si>
    <t>【Phase V】【U718】【B】【SHC】【5/5】RHS配置为config1、2、3、4、5、6时，拨打蓝牙电话后进入后视镜调整界面，电话挂断后（按键保持触摸）显示多媒体界面，按键释放后进入后视镜调整界面（带语音图标显示）</t>
  </si>
  <si>
    <t>CaseID:_x000D_
Sample:B_x000D_
Precondition:_x000D_
-Cluster at RUN state_x000D_
Connected devices:_x000D_
-EAST DC power_x000D_
1.配对蓝牙手机_x000D_
2.RHS配置为config1、2、3、4、5、6_x000D_
_x000D_
步骤：_x000D_
1.拨打蓝牙电话_x000D_
2.短按RHS按键，进入RHS界面_x000D_
3.短按左、右后视镜按键，进入左、右后视镜调整界面_x000D_
4.手机端挂断电话（按键保持触摸）_x000D_
5.释放按键_x000D_
_x000D_
实际结果：_x000D_
电话挂断后显示多媒体界面，按键释放后进入后视镜调整界面（带语音图标显示）_x000D_
_x000D_
期待结果：_x000D_
电话挂断后RHS界面保持显示_x000D_
_x000D_
Specification ref:_x000D_
CAF-PhaseV-DI_ SRD_V3.6_20221014.doc_x000D_
_x000D_
Section:_x000D_
_x000D_
Recovery:_x000D_
_x000D_
复现概率:5/5_x000D_
_x000D_
Test By:杜晓慧 13951775454</t>
  </si>
  <si>
    <t>FPHASEVCDC-15543</t>
  </si>
  <si>
    <t>【Phase V】【U718】【B】【SHC】【5/5】拨打蓝牙电话后进入RHS界面，电话挂断后（按键保持触摸）显示多媒体界面，按键释放后自动进入RHS界面（合并多媒体图标显示）</t>
  </si>
  <si>
    <t>CaseID:_x000D_
Sample:B_x000D_
Precondition:_x000D_
-Cluster at RUN state_x000D_
Connected devices:_x000D_
-EAST DC power_x000D_
1.配对蓝牙手机_x000D_
_x000D_
步骤：_x000D_
1.拨打蓝牙电话_x000D_
2.短按RHS按键，进入RHS界面_x000D_
3.手机端挂断电话（按键保持触摸）_x000D_
4.释放按键_x000D_
_x000D_
实际结果：_x000D_
RHS配置为config4、5时，拨打蓝牙电话后进入RHS界面，电话挂断后（保持触摸）显示多媒体界面，按键释放后自动进入RHS界面（带音量+和语音图标显示）_x000D_
RHS配置为config2、3、6时，拨打蓝牙电话后进入RHS界面，电话挂断后（保持触摸）显示多媒体界面，按键释放后自动进入RHS界面（带语音图标显示）_x000D_
RHS配置为config7时，拨打蓝牙电话后进入RHS界面，电话挂断后（保持触摸）显示多媒体界面，按键释放后自动进入RHS界面（带上一曲、下一曲、语音图标显示）_x000D_
_x000D_
期待结果：_x000D_
电话挂断后RHS界面保持显示_x000D_
_x000D_
Specification ref:_x000D_
CAF-PhaseV-DI_ SRD_V3.6_20221014.doc_x000D_
_x000D_
Section:_x000D_
_x000D_
Recovery:_x000D_
_x000D_
复现概率:5/5_x000D_
_x000D_
Test By:杜晓慧 13951775454</t>
  </si>
  <si>
    <t>FPHASEVCDC-15536</t>
  </si>
  <si>
    <t>【Phase V】【U718】【B】【Chime】【5/5】w4370在部分情况下无法触发</t>
  </si>
  <si>
    <t>CaseID:_x000D_
Sample:C_x000D_
Precondition:_x000D_
-Cluster at RUN state_x000D_
Connected devices:_x000D_
-EAST DC power_x000D_
1.KL30=13.5v_x000D_
2.0x3B2.Ignition_Status=0x4_x000D_
_x000D_
步骤：_x000D_
1、DE0A Trailer Lighting=1,DE0A Trailer Brake e2e Signal Protection =1_x000D_
2、0x4DE.TrlrBrkCtl2BFalt_No_Cnt与之前的值一样，或者0x4DE.TrlrBrkCtl2_B_Falt+0x4DE.TrlrBrkCtl2BFalt_No_Cnt取反，不等于0x4DE TrlrBrkCtl2BFalt_No_Cs_x000D_
_x000D_
_x000D_
实际结果：_x000D_
未触发w4370_x000D_
_x000D_
期待结果：_x000D_
触发w4370_x000D_
_x000D_
复现概率:5/5_x000D_
Test By: 孟妍 15951912208</t>
  </si>
  <si>
    <t>FPHASEVCDC-15534</t>
  </si>
  <si>
    <t>【Phase V】【U718】【B】【Chime】【2/5】ePRNDL条件不满足时，从normal（自检结束后）到off依然响了一声PRNDL_Not_In_Park_Chime_Status_Flag2的声音，有时伴随报警闪现</t>
  </si>
  <si>
    <t>CaseID:_x000D_
Sample:B_x000D_
Precondition:_x000D_
-Cluster at RUN state_x000D_
Connected devices:_x000D_
-EAST DC power_x000D_
1.KL30=13.5v_x000D_
2.0x3B2.Ignition_Status=0x4_x000D_
_x000D_
步骤：_x000D_
1、Shift_By_Wire_Cfg=0_x000D_
2、Transmission_ Type_Cfg=0_x000D_
3、PrkLckCtl_D_Allw_Cfg=1_x000D_
4、Neutral_Tow_Cfg=0_x000D_
5、DrStatDrv_B_Actl=0_x000D_
6、LifeCycMde_D_Actl=0_x000D_
7、Veh_V_ActlEng=0，VehVActlEng_D_Qf=2_x000D_
8、GearLvrPos_D_Actl=1_x000D_
9、0x171.TrnlpcDsplyMde_D_Actl_x000D_
10、0x3E3 FeatNoBcm_No_Actl=1044，0x3E3 FeatConfigBcmActl=1，0x3E3 PersIndexBcm_D_Actl=4，0x3B1 PrkLckCtlLatch_B_Rq=1_x000D_
11、0x3B2.Ignition_Status=0x1_x000D_
_x000D_
实际结果：_x000D_
PRNDL_Not_In_Park_Chime_Status_Flag2触发，响了一声_x000D_
_x000D_
期待结果：_x000D_
PRNDL_Not_In_Park_Chime_Status_Flag2不触发_x000D_
_x000D_
复现概率:2/5_x000D_
Test By: 孟妍 15951912208</t>
  </si>
  <si>
    <t>FPHASEVCDC-15515</t>
  </si>
  <si>
    <t>【Phase V】【U718】【B】【SHC】【5/5】RHS配置为config4、5时，进入RHS界面，短按POS2退出按键界面</t>
  </si>
  <si>
    <t>CaseID:_x000D_
Sample:B_x000D_
Precondition:_x000D_
-Cluster at RUN state_x000D_
Connected devices:_x000D_
-EAST DC power_x000D_
1.SHC Driver Adjustments配置为6_x000D_
2.SHC Mirror配置为1、3_x000D_
_x000D_
步骤：_x000D_
1.短按RHS按键_x000D_
2.短按POS2_x000D_
_x000D_
实际结果：_x000D_
按键界面消失_x000D_
_x000D_
期待结果：_x000D_
按键界面只有按下效果，无其他响应，不消失_x000D_
_x000D_
Specification ref:_x000D_
CAF-PhaseV-DI_ SRD_V3.6_20221014.doc_x000D_
_x000D_
Section:_x000D_
_x000D_
Recovery:_x000D_
_x000D_
复现概率:5/5_x000D_
_x000D_
Test By:杜晓慧 13951775454</t>
  </si>
  <si>
    <t>FPHASEVCDC-15514</t>
  </si>
  <si>
    <t>【Phase V】【U718】【B】【SHC】【1/20】调整左右后视镜时偶现按键抬起后ExtMirrorAdj_D_Rq一直输出4（其他输出也存在类似问题）</t>
  </si>
  <si>
    <t>CaseID:_x000D_
Sample:B_x000D_
Precondition:_x000D_
-Cluster at RUN state_x000D_
Connected devices:_x000D_
-EAST DC power_x000D_
1.SHC Driver Adjustments配置为1_x000D_
2.SHC Mirror配置为3_x000D_
_x000D_
步骤：_x000D_
1.短按RHS按键_x000D_
2.短按左右后视镜按键 _x000D_
3.反复短按上、下、左、右键_x000D_
_x000D_
实际结果：_x000D_
偶现按键抬起后ExtMirrorAdj_D_Rq一直输出4（其他输出也存在类似问题）_x000D_
_x000D_
期待结果：_x000D_
偶现按键抬起后各输出归零_x000D_
_x000D_
Specification ref:_x000D_
CAF-PhaseV-DI_ SRD_V3.6_20221014.doc_x000D_
_x000D_
Section:_x000D_
_x000D_
Recovery:_x000D_
_x000D_
复现概率:5/5_x000D_
_x000D_
Test By:杜晓慧 13951775454</t>
  </si>
  <si>
    <t>FPHASEVCDC-15513</t>
  </si>
  <si>
    <t>【Phase V】【U718】【B】【SHC】【5/5】RHS配置为无功能时，短按RHS按键，界面未更新，但短按POS2进入方向盘界面</t>
  </si>
  <si>
    <t>CaseID:_x000D_
Sample:B_x000D_
Precondition:_x000D_
-Cluster at RUN state_x000D_
Connected devices:_x000D_
-EAST DC power_x000D_
1.SHC Driver Adjustments配置为1_x000D_
2.SHC Mirror配置为0_x000D_
_x000D_
步骤：_x000D_
1.短按RHS按键_x000D_
2.短按POS2_x000D_
_x000D_
实际结果：_x000D_
进入方向盘界面_x000D_
_x000D_
期待结果：_x000D_
响应音量+_x000D_
_x000D_
Specification ref:_x000D_
CAF-PhaseV-DI_ SRD_V3.6_20221014.doc_x000D_
_x000D_
Section:_x000D_
_x000D_
Recovery:_x000D_
_x000D_
复现概率:5/5_x000D_
_x000D_
Test By:杜晓慧 13951775454</t>
  </si>
  <si>
    <t>FPHASEVCDC-15512</t>
  </si>
  <si>
    <t>【Phase V】【U718】【B】【SHC】【5/5】SHC Driver Adjustments配置为3，进入RHS界面，短按POS4、POS6退出按键界面</t>
  </si>
  <si>
    <t>CaseID:_x000D_
Sample:B_x000D_
Precondition:_x000D_
-Cluster at RUN state_x000D_
Connected devices:_x000D_
-EAST DC power_x000D_
1.SHC Driver Adjustments配置为3_x000D_
_x000D_
步骤：_x000D_
1.短按RHS按键，进入RHS界面_x000D_
2.短按POS4、POS6_x000D_
_x000D_
实际结果：_x000D_
按键界面消失_x000D_
_x000D_
期待结果：_x000D_
按键界面只有按下的效果，无其他响应，不消失_x000D_
_x000D_
Specification ref:_x000D_
CAF-PhaseV-DI_ SRD_V3.6_20221014.doc_x000D_
_x000D_
Section:_x000D_
_x000D_
Recovery:_x000D_
_x000D_
复现概率:5/5_x000D_
_x000D_
Test By:杜晓慧 13951775454</t>
  </si>
  <si>
    <t>FPHASEVCDC-15511</t>
  </si>
  <si>
    <t>【Phase V】【U718】【B】【SHC】【1/5】拨打蓝牙电话后进入RHS二级界面，返回电话界面时闪现语音图标</t>
  </si>
  <si>
    <t>CaseID:_x000D_
Sample:B_x000D_
Precondition:_x000D_
-Cluster at RUN state_x000D_
Connected devices:_x000D_
-EAST DC power_x000D_
1.配对蓝牙手机_x000D_
_x000D_
步骤：_x000D_
1.拨打蓝牙电话_x000D_
2.短按RHS按键，进入RHS界面_x000D_
3.短按方向盘、后视镜或脚踏进入二级界面_x000D_
4.短按返回键两次_x000D_
_x000D_
实际结果：_x000D_
返回电话界面时闪现语音图标_x000D_
_x000D_
期待结果：_x000D_
返回电话界面时不闪现语音图标_x000D_
_x000D_
Specification ref:_x000D_
CAF-PhaseV-DI_ SRD_V3.6_20221014.doc_x000D_
_x000D_
Section:_x000D_
_x000D_
Recovery:_x000D_
_x000D_
复现概率:5/5_x000D_
_x000D_
Test By:杜晓慧 13951775454</t>
  </si>
  <si>
    <t>FPHASEVCDC-15510</t>
  </si>
  <si>
    <t>【Phase V】【U718】【B】【SHC】【5/5】拨打蓝牙电话后进入RHS界面并触发可屏蔽的报警，撤销或屏蔽报警后显示电话按键界面，电话挂断后显示RHS按键界面</t>
  </si>
  <si>
    <t>CaseID:_x000D_
Sample:B_x000D_
Precondition:_x000D_
-Cluster at RUN state_x000D_
Connected devices:_x000D_
-EAST DC power_x000D_
1.配对蓝牙手机_x000D_
_x000D_
步骤：_x000D_
1.拨打蓝牙电话_x000D_
2.短按RHS按键，进入RHS界面_x000D_
3.触发可屏蔽的报警_x000D_
4.屏蔽或撤销报警_x000D_
_x000D_
实际结果：_x000D_
撤销或屏蔽报警后显示电话按键界面，电话挂断后显示RHS按键界面_x000D_
_x000D_
期待结果：_x000D_
撤销或屏蔽报警后显示RHS按键界面，返回后显示电话按键界面_x000D_
_x000D_
Specification ref:_x000D_
CAF-PhaseV-DI_ SRD_V3.6_20221014.doc_x000D_
_x000D_
Section:_x000D_
_x000D_
Recovery:_x000D_
_x000D_
复现概率:5/5_x000D_
_x000D_
Test By:杜晓慧 13951775454</t>
  </si>
  <si>
    <t>Reopen</t>
  </si>
  <si>
    <t>uwanz943</t>
  </si>
  <si>
    <t>Custom field (验证版本)</t>
  </si>
  <si>
    <t>2.Priority A Issue Status</t>
    <phoneticPr fontId="9" type="noConversion"/>
  </si>
  <si>
    <t xml:space="preserve">Custom field </t>
    <phoneticPr fontId="9" type="noConversion"/>
  </si>
  <si>
    <t>FPHASEVCDC-16270</t>
    <phoneticPr fontId="9" type="noConversion"/>
  </si>
  <si>
    <t>New</t>
    <phoneticPr fontId="9" type="noConversion"/>
  </si>
  <si>
    <r>
      <rPr>
        <sz val="11"/>
        <color theme="1"/>
        <rFont val="宋体"/>
        <family val="2"/>
        <charset val="134"/>
      </rPr>
      <t>【</t>
    </r>
    <r>
      <rPr>
        <sz val="11"/>
        <color theme="1"/>
        <rFont val="Calibri"/>
        <family val="2"/>
      </rPr>
      <t>Phase V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U718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A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Once</t>
    </r>
    <r>
      <rPr>
        <sz val="11"/>
        <color theme="1"/>
        <rFont val="宋体"/>
        <family val="2"/>
        <charset val="134"/>
      </rPr>
      <t>】设置度量单位时偶现中控卡屏，设置自动退出后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  <charset val="134"/>
      </rPr>
      <t>消失（车辆设置），自动重启后中控黑屏（</t>
    </r>
    <r>
      <rPr>
        <sz val="11"/>
        <color theme="1"/>
        <rFont val="Calibri"/>
        <family val="2"/>
      </rPr>
      <t>Log</t>
    </r>
    <r>
      <rPr>
        <sz val="11"/>
        <color theme="1"/>
        <rFont val="宋体"/>
        <family val="2"/>
        <charset val="134"/>
      </rPr>
      <t>时间：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</t>
    </r>
    <r>
      <rPr>
        <sz val="11"/>
        <color theme="1"/>
        <rFont val="宋体"/>
        <family val="2"/>
        <charset val="134"/>
      </rPr>
      <t>）</t>
    </r>
    <phoneticPr fontId="9" type="noConversion"/>
  </si>
  <si>
    <t>ulaxy001</t>
    <phoneticPr fontId="9" type="noConversion"/>
  </si>
  <si>
    <t>3.Features Implemented Status</t>
    <phoneticPr fontId="9" type="noConversion"/>
  </si>
  <si>
    <t>4.New Defects Metrics</t>
    <phoneticPr fontId="9" type="noConversion"/>
  </si>
  <si>
    <t>5.Test Result Status</t>
    <phoneticPr fontId="9" type="noConversion"/>
  </si>
  <si>
    <t>6.History Defects Metrics</t>
    <phoneticPr fontId="9" type="noConversion"/>
  </si>
  <si>
    <t>V3.0</t>
    <phoneticPr fontId="9" type="noConversion"/>
  </si>
  <si>
    <t>SRD V3.0</t>
    <phoneticPr fontId="9" type="noConversion"/>
  </si>
  <si>
    <t>FPHASEVCDC-16334</t>
  </si>
  <si>
    <t>FPHASEVCDC-16333</t>
  </si>
  <si>
    <t>【Phase V】【U718】【B】【SHC】【5/5】拨打电话后进入RHS界面，电话挂断后再次拨打电话，触摸按键时显示多媒体按键界面</t>
  </si>
  <si>
    <t>CaseID:_x000D_
Sample:B_x000D_
Precondition:_x000D_
-Cluster at RUN state_x000D_
Connected devices:_x000D_
-EAST DC power_x000D_
1.配对蓝牙手机_x000D_
2.RHS配置为config1_x000D_
_x000D_
步骤：_x000D_
1.拨打蓝牙电话_x000D_
2.短按RHS按键，进入RHS界面_x000D_
3.手机端挂断电话_x000D_
4.再次拨打蓝牙电话_x000D_
5.触摸按键_x000D_
_x000D_
实际结果：_x000D_
显示多媒体按键界面_x000D_
_x000D_
期待结果：_x000D_
保持电话按键界面显示_x000D_
_x000D_
Specification ref:_x000D_
CAF-PhaseV-DI_ SRD_V3.6_20221014.doc_x000D_
_x000D_
Section:_x000D_
_x000D_
Recovery:_x000D_
_x000D_
复现概率:5/5_x000D_
_x000D_
Test By:杜晓慧 13951775454</t>
  </si>
  <si>
    <t>Fixing</t>
  </si>
  <si>
    <t>FPHASEVCDC-16332</t>
  </si>
  <si>
    <t>uwanq342</t>
  </si>
  <si>
    <t>【Phase V】【U718】【B】【HMI】【1/5】车辆设置拖动至card1或切换驾驶模式时偶现TC各数据闪现“---”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</si>
  <si>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TC各数据闪现“---”_x000D_
切换驾驶模式存在同样的问题（主题氛围灯与驾驶模式联动开）_x000D_
_x000D_
期待结果：_x000D_
TC各数据正常显示，不闪现“---”_x000D_
_x000D_
Specification ref:_x000D_
Info_V3.6_20220830.docx_x000D_
_x000D_
Section:_x000D_
_x000D_
Recovery:_x000D_
_x000D_
复现概率:1/5_x000D_
_x000D_
Test By:杜晓慧 13951775454</t>
  </si>
  <si>
    <t>FPHASEVCDC-16331</t>
  </si>
  <si>
    <t>【Phase V】【U718】【B】【HMI】【1/5】车辆设置拖动至card1时偶现闪屏现象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</si>
  <si>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偶现闪屏现象_x000D_
_x000D_
期待结果：_x000D_
正常显示，无闪屏现象_x000D_
_x000D_
Specification ref:_x000D_
Info_V3.6_20220830.docx_x000D_
_x000D_
Section:_x000D_
_x000D_
Recovery:_x000D_
_x000D_
复现概率:1/5_x000D_
_x000D_
Test By:杜晓慧 13951775454</t>
  </si>
  <si>
    <t>usuiq002</t>
  </si>
  <si>
    <t>FPHASEVCDC-16270</t>
  </si>
  <si>
    <t>ulaxy001</t>
  </si>
  <si>
    <t>【Phase V】【U718】【A】【HMI】【Once】设置度量单位时偶现中控卡屏，设置自动退出后card1消失（车辆设置），自动重启后中控黑屏（Log时间：3：23）</t>
  </si>
  <si>
    <t>【Phase V】【U718】【B】【ADAS】【5/5】W4468,W4469,W4470弹窗内英文ActiveGlide应改为BlueCruise</t>
  </si>
  <si>
    <t>CaseID:_x000D_
Sample:B_x000D_
Precondition:_x000D_
-Cluster at RUN state_x000D_
Connected devices:_x000D_
-EAST DC power_x000D_
1.KL30=13.5v_x000D_
2.0x3B2.Ignition_Status=0x4_x000D_
3.Hwy_Assist_Cfg=0x1_x000D_
_x000D_
步骤：_x000D_
1.TjaMsgTxt_D_Dsply=0x4_x000D_
2.TjaMsgTxt_D_Dsply=0x5_x000D_
3.TjaMsgTxt_D_Dsply=0x6_x000D_
_x000D_
实际结果：_x000D_
弹窗内英文为ActiveGlide_x000D_
_x000D_
期待结果：_x000D_
弹窗内英文为BlueCruise_x000D_
_x000D_
Specification ref:_x000D_
_x000D_
Section:_x000D_
_x000D_
Recovery:_x000D_
_x000D_
复现概率:5/5_x000D_
_x000D_
Test By:钱考伟 18012915216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</si>
  <si>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DCV2_Hotfix</t>
    </r>
    <r>
      <rPr>
        <sz val="11"/>
        <rFont val="宋体"/>
        <family val="3"/>
        <charset val="134"/>
      </rPr>
      <t>版本做</t>
    </r>
    <r>
      <rPr>
        <sz val="11"/>
        <rFont val="Calibri"/>
        <family val="3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14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13</t>
    </r>
    <r>
      <rPr>
        <sz val="11"/>
        <rFont val="宋体"/>
        <family val="3"/>
        <charset val="134"/>
      </rPr>
      <t>个
因本轮测试存在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类问题，故验证结果</t>
    </r>
    <r>
      <rPr>
        <sz val="11"/>
        <rFont val="微软雅黑"/>
        <family val="3"/>
        <charset val="134"/>
      </rPr>
      <t>：</t>
    </r>
    <r>
      <rPr>
        <sz val="11"/>
        <rFont val="Calibri"/>
        <family val="2"/>
      </rPr>
      <t xml:space="preserve">Fail
</t>
    </r>
    <r>
      <rPr>
        <sz val="11"/>
        <rFont val="宋体"/>
        <family val="3"/>
        <charset val="134"/>
      </rPr>
      <t>该版本的新增问题主要存在于文字报警、</t>
    </r>
    <r>
      <rPr>
        <sz val="11"/>
        <rFont val="Calibri"/>
        <family val="2"/>
      </rPr>
      <t>ADAS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HMI</t>
    </r>
    <r>
      <rPr>
        <sz val="11"/>
        <rFont val="宋体"/>
        <family val="3"/>
        <charset val="134"/>
      </rPr>
      <t>模块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</si>
</sst>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  <numFmt numFmtId="185" formatCode="_ [$€-2]\ * #,##0.00_ ;_ [$€-2]\ * \-#,##0.00_ ;_ [$€-2]\ * &quot;-&quot;??_ ;_ @_ "/>
  </numFmts>
  <fonts count="14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0"/>
      <color theme="1"/>
      <name val="Wingdings 2"/>
      <family val="1"/>
      <charset val="2"/>
    </font>
    <font>
      <sz val="11"/>
      <name val="微软雅黑"/>
      <family val="3"/>
      <charset val="134"/>
    </font>
    <font>
      <sz val="11"/>
      <color theme="1"/>
      <name val="宋体"/>
      <family val="2"/>
      <charset val="134"/>
    </font>
    <font>
      <sz val="11"/>
      <name val="Calibri"/>
      <family val="3"/>
    </font>
    <font>
      <sz val="11"/>
      <name val="Calibri"/>
      <family val="3"/>
      <charset val="134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824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3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5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/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0" fillId="59" borderId="47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7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10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24" borderId="0" applyNumberFormat="0" applyBorder="0" applyAlignment="0" applyProtection="0">
      <alignment vertical="center"/>
    </xf>
    <xf numFmtId="0" fontId="101" fillId="26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1" applyNumberFormat="0" applyAlignment="0" applyProtection="0"/>
    <xf numFmtId="0" fontId="5" fillId="0" borderId="0" applyFont="0" applyFill="0" applyBorder="0" applyAlignment="0" applyProtection="0"/>
    <xf numFmtId="0" fontId="103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8" fillId="90" borderId="42" applyNumberFormat="0" applyAlignment="0" applyProtection="0"/>
    <xf numFmtId="0" fontId="87" fillId="90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4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8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9" fillId="0" borderId="0"/>
    <xf numFmtId="0" fontId="23" fillId="16" borderId="49">
      <alignment vertical="center"/>
    </xf>
    <xf numFmtId="49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2" fillId="61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9" borderId="22" applyNumberFormat="0" applyAlignment="0" applyProtection="0">
      <alignment vertical="center"/>
    </xf>
    <xf numFmtId="0" fontId="112" fillId="73" borderId="0" applyNumberFormat="0" applyBorder="0" applyAlignment="0" applyProtection="0">
      <alignment vertical="center"/>
    </xf>
    <xf numFmtId="0" fontId="8" fillId="51" borderId="43" applyNumberFormat="0" applyFont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" borderId="45" applyNumberFormat="0" applyAlignment="0" applyProtection="0">
      <alignment vertical="center"/>
    </xf>
    <xf numFmtId="0" fontId="122" fillId="0" borderId="0">
      <alignment vertical="top"/>
    </xf>
    <xf numFmtId="0" fontId="123" fillId="0" borderId="0">
      <alignment vertical="center"/>
    </xf>
    <xf numFmtId="0" fontId="123" fillId="0" borderId="0">
      <alignment vertical="center"/>
    </xf>
    <xf numFmtId="0" fontId="12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6" fillId="0" borderId="46" applyNumberFormat="0" applyFill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127" fillId="4" borderId="47" applyNumberFormat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30" fillId="0" borderId="29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37" fontId="109" fillId="0" borderId="0"/>
    <xf numFmtId="0" fontId="133" fillId="26" borderId="47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134" fillId="0" borderId="0">
      <alignment vertical="center" wrapText="1"/>
    </xf>
    <xf numFmtId="0" fontId="134" fillId="0" borderId="0">
      <alignment vertical="center" wrapText="1"/>
    </xf>
    <xf numFmtId="0" fontId="135" fillId="0" borderId="0" applyNumberForma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3" applyNumberFormat="0" applyFont="0" applyAlignment="0" applyProtection="0">
      <alignment vertical="center"/>
    </xf>
    <xf numFmtId="0" fontId="136" fillId="0" borderId="0" applyNumberFormat="0"/>
    <xf numFmtId="0" fontId="8" fillId="0" borderId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07" fillId="0" borderId="0" applyNumberFormat="0" applyFill="0" applyBorder="0" applyAlignment="0" applyProtection="0"/>
    <xf numFmtId="185" fontId="7" fillId="0" borderId="0"/>
    <xf numFmtId="185" fontId="1" fillId="0" borderId="0"/>
    <xf numFmtId="185" fontId="1" fillId="0" borderId="0">
      <alignment vertical="center"/>
    </xf>
  </cellStyleXfs>
  <cellXfs count="211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0" fontId="72" fillId="0" borderId="44" xfId="0" applyNumberFormat="1" applyFont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62" fillId="0" borderId="44" xfId="0" applyNumberFormat="1" applyFont="1" applyFill="1" applyBorder="1" applyAlignment="1"/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0" fontId="65" fillId="2" borderId="57" xfId="1" applyNumberFormat="1" applyFont="1" applyFill="1" applyBorder="1" applyAlignment="1">
      <alignment horizontal="center" vertical="center" wrapText="1"/>
    </xf>
    <xf numFmtId="10" fontId="65" fillId="2" borderId="58" xfId="1" applyNumberFormat="1" applyFont="1" applyFill="1" applyBorder="1" applyAlignment="1">
      <alignment horizontal="center" vertical="center" wrapText="1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66" fillId="95" borderId="44" xfId="0" applyFont="1" applyFill="1" applyBorder="1" applyAlignment="1">
      <alignment horizontal="center" vertical="center"/>
    </xf>
    <xf numFmtId="0" fontId="66" fillId="95" borderId="44" xfId="0" applyNumberFormat="1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6" fillId="95" borderId="44" xfId="0" applyFont="1" applyFill="1" applyBorder="1" applyAlignment="1">
      <alignment horizontal="center" vertical="center" wrapText="1"/>
    </xf>
    <xf numFmtId="14" fontId="66" fillId="95" borderId="44" xfId="0" applyNumberFormat="1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0" xfId="0" applyNumberFormat="1" applyFont="1"/>
    <xf numFmtId="0" fontId="66" fillId="0" borderId="59" xfId="0" pivotButton="1" applyNumberFormat="1" applyFont="1" applyBorder="1" applyAlignment="1">
      <alignment horizontal="center"/>
    </xf>
    <xf numFmtId="0" fontId="66" fillId="0" borderId="59" xfId="0" applyNumberFormat="1" applyFont="1" applyBorder="1" applyAlignment="1">
      <alignment horizontal="center"/>
    </xf>
    <xf numFmtId="184" fontId="68" fillId="92" borderId="59" xfId="1" applyFont="1" applyFill="1" applyBorder="1" applyAlignment="1">
      <alignment horizontal="center" vertical="center" wrapText="1"/>
    </xf>
    <xf numFmtId="0" fontId="63" fillId="0" borderId="59" xfId="0" applyNumberFormat="1" applyFont="1" applyBorder="1" applyAlignment="1">
      <alignment horizontal="center"/>
    </xf>
    <xf numFmtId="0" fontId="65" fillId="2" borderId="59" xfId="0" applyNumberFormat="1" applyFont="1" applyFill="1" applyBorder="1" applyAlignment="1">
      <alignment horizontal="center" vertical="center"/>
    </xf>
    <xf numFmtId="0" fontId="65" fillId="2" borderId="59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184" fontId="142" fillId="2" borderId="0" xfId="0" applyFont="1" applyFill="1"/>
    <xf numFmtId="0" fontId="72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horizontal="center" vertical="center"/>
    </xf>
    <xf numFmtId="0" fontId="66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vertical="center"/>
    </xf>
    <xf numFmtId="184" fontId="66" fillId="0" borderId="59" xfId="0" applyFont="1" applyBorder="1" applyAlignment="1">
      <alignment vertical="center" wrapText="1"/>
    </xf>
    <xf numFmtId="14" fontId="66" fillId="0" borderId="59" xfId="0" applyNumberFormat="1" applyFont="1" applyBorder="1" applyAlignment="1">
      <alignment vertical="center"/>
    </xf>
    <xf numFmtId="184" fontId="141" fillId="0" borderId="59" xfId="0" applyFont="1" applyBorder="1" applyAlignment="1">
      <alignment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59" xfId="0" applyFont="1" applyFill="1" applyBorder="1" applyAlignment="1">
      <alignment horizontal="center" vertical="center"/>
    </xf>
    <xf numFmtId="184" fontId="70" fillId="92" borderId="59" xfId="0" applyFont="1" applyFill="1" applyBorder="1" applyAlignment="1">
      <alignment horizontal="center" vertical="center"/>
    </xf>
    <xf numFmtId="184" fontId="69" fillId="92" borderId="59" xfId="0" applyFont="1" applyFill="1" applyBorder="1" applyAlignment="1">
      <alignment horizontal="center" vertical="center"/>
    </xf>
    <xf numFmtId="184" fontId="69" fillId="92" borderId="5" xfId="0" applyFont="1" applyFill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5" xfId="0" applyFont="1" applyBorder="1" applyAlignment="1">
      <alignment horizontal="center" vertic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69" fillId="92" borderId="3" xfId="0" applyFont="1" applyFill="1" applyBorder="1" applyAlignment="1">
      <alignment horizontal="left"/>
    </xf>
    <xf numFmtId="184" fontId="69" fillId="92" borderId="59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70" fillId="92" borderId="59" xfId="0" applyFont="1" applyFill="1" applyBorder="1" applyAlignment="1">
      <alignment horizontal="center" vertical="center"/>
    </xf>
    <xf numFmtId="184" fontId="141" fillId="0" borderId="50" xfId="0" applyFont="1" applyBorder="1" applyAlignment="1">
      <alignment horizontal="left" vertical="center"/>
    </xf>
    <xf numFmtId="184" fontId="66" fillId="0" borderId="51" xfId="0" applyFont="1" applyBorder="1" applyAlignment="1">
      <alignment horizontal="left" vertical="center"/>
    </xf>
    <xf numFmtId="184" fontId="66" fillId="0" borderId="63" xfId="0" applyFont="1" applyBorder="1" applyAlignment="1">
      <alignment horizontal="left" vertical="center"/>
    </xf>
    <xf numFmtId="184" fontId="67" fillId="92" borderId="3" xfId="0" applyFont="1" applyFill="1" applyBorder="1" applyAlignment="1">
      <alignment horizontal="left" vertical="center"/>
    </xf>
    <xf numFmtId="184" fontId="67" fillId="92" borderId="59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7" fillId="92" borderId="33" xfId="0" applyFont="1" applyFill="1" applyBorder="1" applyAlignment="1">
      <alignment horizontal="left" vertical="center"/>
    </xf>
    <xf numFmtId="184" fontId="67" fillId="92" borderId="51" xfId="0" applyFont="1" applyFill="1" applyBorder="1" applyAlignment="1">
      <alignment horizontal="left" vertical="center"/>
    </xf>
    <xf numFmtId="184" fontId="67" fillId="92" borderId="54" xfId="0" applyFont="1" applyFill="1" applyBorder="1" applyAlignment="1">
      <alignment horizontal="left" vertical="center"/>
    </xf>
    <xf numFmtId="184" fontId="66" fillId="2" borderId="60" xfId="0" applyFont="1" applyFill="1" applyBorder="1" applyAlignment="1">
      <alignment horizontal="center"/>
    </xf>
    <xf numFmtId="184" fontId="66" fillId="2" borderId="61" xfId="0" applyFont="1" applyFill="1" applyBorder="1" applyAlignment="1">
      <alignment horizontal="center"/>
    </xf>
    <xf numFmtId="184" fontId="66" fillId="2" borderId="62" xfId="0" applyFont="1" applyFill="1" applyBorder="1" applyAlignment="1">
      <alignment horizontal="center"/>
    </xf>
    <xf numFmtId="184" fontId="67" fillId="92" borderId="44" xfId="0" applyFont="1" applyFill="1" applyBorder="1" applyAlignment="1">
      <alignment horizontal="left" vertical="center"/>
    </xf>
    <xf numFmtId="184" fontId="69" fillId="92" borderId="44" xfId="0" applyFont="1" applyFill="1" applyBorder="1" applyAlignment="1">
      <alignment horizontal="left"/>
    </xf>
    <xf numFmtId="184" fontId="68" fillId="96" borderId="6" xfId="0" applyFont="1" applyFill="1" applyBorder="1" applyAlignment="1">
      <alignment horizontal="center"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13" xfId="0" applyFont="1" applyFill="1" applyBorder="1" applyAlignment="1">
      <alignment horizontal="center" vertical="center"/>
    </xf>
    <xf numFmtId="184" fontId="68" fillId="96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12" fillId="2" borderId="44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184" fontId="74" fillId="0" borderId="51" xfId="0" applyFont="1" applyFill="1" applyBorder="1" applyAlignment="1">
      <alignment horizontal="left" vertical="center" wrapText="1"/>
    </xf>
    <xf numFmtId="184" fontId="74" fillId="0" borderId="54" xfId="0" applyFont="1" applyFill="1" applyBorder="1" applyAlignment="1">
      <alignment horizontal="left"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4" fillId="2" borderId="0" xfId="0" applyFont="1" applyFill="1" applyBorder="1" applyAlignment="1">
      <alignment horizontal="center" vertical="center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146" fillId="0" borderId="33" xfId="0" applyFont="1" applyFill="1" applyBorder="1" applyAlignment="1">
      <alignment horizontal="left" vertical="center" wrapText="1"/>
    </xf>
  </cellXfs>
  <cellStyles count="38824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16" xfId="38819" xr:uid="{E540BBAB-3358-4AB0-AF1E-50F8A33D7F7E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2 5" xfId="38821" xr:uid="{EC915881-2DE7-4AC6-93E2-29F3A16B3C51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2 6" xfId="38822" xr:uid="{51F01B38-D534-43E7-A11A-BB1E7091DFD5}"/>
    <cellStyle name="Normal 2 9 2 2 3" xfId="640" xr:uid="{00000000-0005-0000-0000-000058020000}"/>
    <cellStyle name="Normal 2 9 2 2 7" xfId="38818" xr:uid="{7F027451-F9EA-440F-AD9B-3C2C49EEF604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2 2" xfId="38823" xr:uid="{060807BB-9767-47DD-B0DD-B1C708799D7B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1" xfId="38817" xr:uid="{5F20E5B3-C628-4DB6-BD06-BA2E1CFF6FFB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3" xfId="38820" xr:uid="{3149CF91-3CD7-48D0-AEAB-E58623144C85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8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DCV2_Hotfix!$C$48:$C$66</c15:sqref>
                  </c15:fullRef>
                </c:ext>
              </c:extLst>
              <c:f>(DCV2_Hotfix!$C$58:$C$60,DCV2_Hotfix!$C$64)</c:f>
              <c:strCache>
                <c:ptCount val="4"/>
                <c:pt idx="0">
                  <c:v>PopupWarning</c:v>
                </c:pt>
                <c:pt idx="1">
                  <c:v>SoundWarning</c:v>
                </c:pt>
                <c:pt idx="2">
                  <c:v>ADAS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DCV2_Hotfix!$D$48:$D$66</c15:sqref>
                  </c15:fullRef>
                </c:ext>
              </c:extLst>
              <c:f>(DCV2_Hotfix!$D$58:$D$60,DCV2_Hotfix!$D$64)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DCV2_Hotfix!$D$48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DCV2_Hotfix!$D$49</c15:sqref>
                  <c15:spPr xmlns:c15="http://schemas.microsoft.com/office/drawing/2012/chart"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DCV2_Hotfix!$D$50</c15:sqref>
                  <c15:spPr xmlns:c15="http://schemas.microsoft.com/office/drawing/2012/chart"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DCV2_Hotfix!$D$51</c15:sqref>
                  <c15:spPr xmlns:c15="http://schemas.microsoft.com/office/drawing/2012/chart"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DCV2_Hotfix!$D$52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DCV2_Hotfix!$D$53</c15:sqref>
                  <c15:spPr xmlns:c15="http://schemas.microsoft.com/office/drawing/2012/chart"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DCV2_Hotfix!$D$54</c15:sqref>
                  <c15:spPr xmlns:c15="http://schemas.microsoft.com/office/drawing/2012/chart">
                    <a:solidFill>
                      <a:srgbClr val="FFC000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DCV2_Hotfix!$D$55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DCV2_Hotfix!$D$56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DCV2_Hotfix!$D$57</c15:sqref>
                  <c15:spPr xmlns:c15="http://schemas.microsoft.com/office/drawing/2012/chart">
                    <a:solidFill>
                      <a:schemeClr val="accent3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DCV2_Hotfix!$D$61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DCV2_Hotfix!$D$62</c15:sqref>
                  <c15:spPr xmlns:c15="http://schemas.microsoft.com/office/drawing/2012/chart"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DCV2_Hotfix!$D$63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DCV2_Hotfix!$D$65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DCV2_Hotfix!$D$66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DCV2_Hotfix!$E$47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(DCV2_Hotfix!$C$54,DCV2_Hotfix!$C$56:$C$60,DCV2_Hotfix!$C$62,DCV2_Hotfix!$C$64,DCV2_Hotfix!$C$66)</c15:sqref>
                  </c15:fullRef>
                </c:ext>
              </c:extLst>
              <c:f>(DCV2_Hotfix!$C$58:$C$60,DCV2_Hotfix!$C$64)</c:f>
              <c:strCache>
                <c:ptCount val="4"/>
                <c:pt idx="0">
                  <c:v>PopupWarning</c:v>
                </c:pt>
                <c:pt idx="1">
                  <c:v>SoundWarning</c:v>
                </c:pt>
                <c:pt idx="2">
                  <c:v>ADAS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(DCV2_Hotfix!$E$54,DCV2_Hotfix!$E$56:$E$60,DCV2_Hotfix!$E$62,DCV2_Hotfix!$E$64,DCV2_Hotfix!$E$66)</c15:sqref>
                  </c15:fullRef>
                </c:ext>
              </c:extLst>
              <c:f>(DCV2_Hotfix!$E$58:$E$60,DCV2_Hotfix!$E$64)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FB-4C38-BD38-CF507402C060}"/>
            </c:ext>
          </c:extLst>
        </c:ser>
        <c:ser>
          <c:idx val="2"/>
          <c:order val="2"/>
          <c:tx>
            <c:strRef>
              <c:f>DCV2_Hotfix!$F$47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(DCV2_Hotfix!$C$54,DCV2_Hotfix!$C$56:$C$60,DCV2_Hotfix!$C$62,DCV2_Hotfix!$C$64,DCV2_Hotfix!$C$66)</c15:sqref>
                  </c15:fullRef>
                </c:ext>
              </c:extLst>
              <c:f>(DCV2_Hotfix!$C$58:$C$60,DCV2_Hotfix!$C$64)</c:f>
              <c:strCache>
                <c:ptCount val="4"/>
                <c:pt idx="0">
                  <c:v>PopupWarning</c:v>
                </c:pt>
                <c:pt idx="1">
                  <c:v>SoundWarning</c:v>
                </c:pt>
                <c:pt idx="2">
                  <c:v>ADAS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(DCV2_Hotfix!$F$54,DCV2_Hotfix!$F$56:$F$60,DCV2_Hotfix!$F$62,DCV2_Hotfix!$F$64,DCV2_Hotfix!$F$66)</c15:sqref>
                  </c15:fullRef>
                </c:ext>
              </c:extLst>
              <c:f>(DCV2_Hotfix!$F$58:$F$60,DCV2_Hotfix!$F$64)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FB-4C38-BD38-CF507402C060}"/>
            </c:ext>
          </c:extLst>
        </c:ser>
        <c:ser>
          <c:idx val="3"/>
          <c:order val="3"/>
          <c:tx>
            <c:strRef>
              <c:f>DCV2_Hotfix!$G$47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(DCV2_Hotfix!$C$54,DCV2_Hotfix!$C$56:$C$60,DCV2_Hotfix!$C$62,DCV2_Hotfix!$C$64,DCV2_Hotfix!$C$66)</c15:sqref>
                  </c15:fullRef>
                </c:ext>
              </c:extLst>
              <c:f>(DCV2_Hotfix!$C$58:$C$60,DCV2_Hotfix!$C$64)</c:f>
              <c:strCache>
                <c:ptCount val="4"/>
                <c:pt idx="0">
                  <c:v>PopupWarning</c:v>
                </c:pt>
                <c:pt idx="1">
                  <c:v>SoundWarning</c:v>
                </c:pt>
                <c:pt idx="2">
                  <c:v>ADAS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(DCV2_Hotfix!$G$54,DCV2_Hotfix!$G$56:$G$60,DCV2_Hotfix!$G$62,DCV2_Hotfix!$G$64,DCV2_Hotfix!$G$66)</c15:sqref>
                  </c15:fullRef>
                </c:ext>
              </c:extLst>
              <c:f>(DCV2_Hotfix!$G$58:$G$60,DCV2_Hotfix!$G$64)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FB-4C38-BD38-CF507402C060}"/>
            </c:ext>
          </c:extLst>
        </c:ser>
        <c:ser>
          <c:idx val="4"/>
          <c:order val="4"/>
          <c:tx>
            <c:strRef>
              <c:f>DCV2_Hotfix!$H$47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(DCV2_Hotfix!$C$54,DCV2_Hotfix!$C$56:$C$60,DCV2_Hotfix!$C$62,DCV2_Hotfix!$C$64,DCV2_Hotfix!$C$66)</c15:sqref>
                  </c15:fullRef>
                </c:ext>
              </c:extLst>
              <c:f>(DCV2_Hotfix!$C$58:$C$60,DCV2_Hotfix!$C$64)</c:f>
              <c:strCache>
                <c:ptCount val="4"/>
                <c:pt idx="0">
                  <c:v>PopupWarning</c:v>
                </c:pt>
                <c:pt idx="1">
                  <c:v>SoundWarning</c:v>
                </c:pt>
                <c:pt idx="2">
                  <c:v>ADAS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(DCV2_Hotfix!$H$54,DCV2_Hotfix!$H$56:$H$60,DCV2_Hotfix!$H$62,DCV2_Hotfix!$H$64,DCV2_Hotfix!$H$66)</c15:sqref>
                  </c15:fullRef>
                </c:ext>
              </c:extLst>
              <c:f>(DCV2_Hotfix!$H$58:$H$60,DCV2_Hotfix!$H$64)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FB-4C38-BD38-CF507402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DCV2_Hotfix!$D$47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(DCV2_Hotfix!$C$54,DCV2_Hotfix!$C$56:$C$60,DCV2_Hotfix!$C$62,DCV2_Hotfix!$C$64,DCV2_Hotfix!$C$66)</c15:sqref>
                        </c15:fullRef>
                        <c15:formulaRef>
                          <c15:sqref>(DCV2_Hotfix!$C$58:$C$60,DCV2_Hotfix!$C$64)</c15:sqref>
                        </c15:formulaRef>
                      </c:ext>
                    </c:extLst>
                    <c:strCache>
                      <c:ptCount val="4"/>
                      <c:pt idx="0">
                        <c:v>PopupWarning</c:v>
                      </c:pt>
                      <c:pt idx="1">
                        <c:v>SoundWarning</c:v>
                      </c:pt>
                      <c:pt idx="2">
                        <c:v>ADAS</c:v>
                      </c:pt>
                      <c:pt idx="3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(DCV2_Hotfix!$D$54,DCV2_Hotfix!$D$56:$D$60,DCV2_Hotfix!$D$62,DCV2_Hotfix!$D$64,DCV2_Hotfix!$D$66)</c15:sqref>
                        </c15:fullRef>
                        <c15:formulaRef>
                          <c15:sqref>(DCV2_Hotfix!$D$58:$D$60,DCV2_Hotfix!$D$64)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DCV2_Hotfix!$H$90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DCV2_Hotfix!$C$91:$C$109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DCV2_Hotfix!$H$91:$H$109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0.99090909090909096</c:v>
                </c:pt>
                <c:pt idx="9">
                  <c:v>0.99885101493680584</c:v>
                </c:pt>
                <c:pt idx="10">
                  <c:v>0.99715953921413913</c:v>
                </c:pt>
                <c:pt idx="11">
                  <c:v>0.99794057075610476</c:v>
                </c:pt>
                <c:pt idx="12">
                  <c:v>0.99946533594724651</c:v>
                </c:pt>
                <c:pt idx="13">
                  <c:v>1</c:v>
                </c:pt>
                <c:pt idx="14">
                  <c:v>0.90654205607476634</c:v>
                </c:pt>
                <c:pt idx="15">
                  <c:v>1</c:v>
                </c:pt>
                <c:pt idx="16">
                  <c:v>1</c:v>
                </c:pt>
                <c:pt idx="17">
                  <c:v>0.99756986634264888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DCV2_Hotfix!$I$90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DCV2_Hotfix!$C$91:$C$109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DCV2_Hotfix!$I$91:$I$109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9.0909090909090905E-3</c:v>
                </c:pt>
                <c:pt idx="9">
                  <c:v>1.1489850631941786E-3</c:v>
                </c:pt>
                <c:pt idx="10">
                  <c:v>2.8404607858608173E-3</c:v>
                </c:pt>
                <c:pt idx="11">
                  <c:v>2.0594292438952631E-3</c:v>
                </c:pt>
                <c:pt idx="12">
                  <c:v>5.3466405275351988E-4</c:v>
                </c:pt>
                <c:pt idx="13">
                  <c:v>0</c:v>
                </c:pt>
                <c:pt idx="14">
                  <c:v>9.3457943925233641E-2</c:v>
                </c:pt>
                <c:pt idx="15">
                  <c:v>0</c:v>
                </c:pt>
                <c:pt idx="16">
                  <c:v>0</c:v>
                </c:pt>
                <c:pt idx="17">
                  <c:v>2.4301336573511541E-3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DCV2_Hotfix!$F$134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DCV2_Hotfix!$C$135:$C$142</c:f>
              <c:strCache>
                <c:ptCount val="8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</c:strCache>
            </c:strRef>
          </c:cat>
          <c:val>
            <c:numRef>
              <c:f>DCV2_Hotfix!$F$135:$F$142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7F-4FFA-8D03-C0EF8D12CFF8}"/>
            </c:ext>
          </c:extLst>
        </c:ser>
        <c:ser>
          <c:idx val="1"/>
          <c:order val="1"/>
          <c:tx>
            <c:strRef>
              <c:f>DCV2_Hotfix!$G$134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DCV2_Hotfix!$C$135:$C$142</c:f>
              <c:strCache>
                <c:ptCount val="8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</c:strCache>
            </c:strRef>
          </c:cat>
          <c:val>
            <c:numRef>
              <c:f>DCV2_Hotfix!$G$135:$G$142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F-4FFA-8D03-C0EF8D12CFF8}"/>
            </c:ext>
          </c:extLst>
        </c:ser>
        <c:ser>
          <c:idx val="2"/>
          <c:order val="2"/>
          <c:tx>
            <c:strRef>
              <c:f>DCV2_Hotfix!$H$134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DCV2_Hotfix!$C$135:$C$142</c:f>
              <c:strCache>
                <c:ptCount val="8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</c:strCache>
            </c:strRef>
          </c:cat>
          <c:val>
            <c:numRef>
              <c:f>DCV2_Hotfix!$H$135:$H$142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F-4FFA-8D03-C0EF8D12CFF8}"/>
            </c:ext>
          </c:extLst>
        </c:ser>
        <c:ser>
          <c:idx val="3"/>
          <c:order val="3"/>
          <c:tx>
            <c:strRef>
              <c:f>DCV2_Hotfix!$I$134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DCV2_Hotfix!$C$135:$C$142</c:f>
              <c:strCache>
                <c:ptCount val="8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</c:strCache>
            </c:strRef>
          </c:cat>
          <c:val>
            <c:numRef>
              <c:f>DCV2_Hotfix!$I$135:$I$142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F-4FFA-8D03-C0EF8D12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DCV2_Hotfix!$E$134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6-4DA3-AEB8-522CC8C3937E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6-4DA3-AEB8-522CC8C3937E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DCV2_Hotfix!$C$135:$D$142</c:f>
              <c:multiLvlStrCache>
                <c:ptCount val="8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</c:lvl>
              </c:multiLvlStrCache>
            </c:multiLvlStrRef>
          </c:cat>
          <c:val>
            <c:numRef>
              <c:f>DCV2_Hotfix!$E$135:$E$142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DA3-AEB8-522CC8C3937E}"/>
            </c:ext>
          </c:extLst>
        </c:ser>
        <c:ser>
          <c:idx val="1"/>
          <c:order val="1"/>
          <c:tx>
            <c:strRef>
              <c:f>DCV2_Hotfix!$F$134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6-4DA3-AEB8-522CC8C3937E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DCV2_Hotfix!$C$135:$D$142</c:f>
              <c:multiLvlStrCache>
                <c:ptCount val="8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</c:lvl>
              </c:multiLvlStrCache>
            </c:multiLvlStrRef>
          </c:cat>
          <c:val>
            <c:numRef>
              <c:f>DCV2_Hotfix!$F$135:$F$142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6-4DA3-AEB8-522CC8C3937E}"/>
            </c:ext>
          </c:extLst>
        </c:ser>
        <c:ser>
          <c:idx val="2"/>
          <c:order val="2"/>
          <c:tx>
            <c:strRef>
              <c:f>DCV2_Hotfix!$G$134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6-4DA3-AEB8-522CC8C3937E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6-4DA3-AEB8-522CC8C3937E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DCV2_Hotfix!$C$135:$D$142</c:f>
              <c:multiLvlStrCache>
                <c:ptCount val="8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</c:lvl>
              </c:multiLvlStrCache>
            </c:multiLvlStrRef>
          </c:cat>
          <c:val>
            <c:numRef>
              <c:f>DCV2_Hotfix!$G$135:$G$142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16-4DA3-AEB8-522CC8C3937E}"/>
            </c:ext>
          </c:extLst>
        </c:ser>
        <c:ser>
          <c:idx val="3"/>
          <c:order val="3"/>
          <c:tx>
            <c:strRef>
              <c:f>DCV2_Hotfix!$H$134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16-4DA3-AEB8-522CC8C3937E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DCV2_Hotfix!$C$135:$D$142</c:f>
              <c:multiLvlStrCache>
                <c:ptCount val="8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</c:lvl>
              </c:multiLvlStrCache>
            </c:multiLvlStrRef>
          </c:cat>
          <c:val>
            <c:numRef>
              <c:f>DCV2_Hotfix!$H$135:$H$142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16-4DA3-AEB8-522CC8C3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68</xdr:row>
      <xdr:rowOff>186016</xdr:rowOff>
    </xdr:from>
    <xdr:to>
      <xdr:col>4</xdr:col>
      <xdr:colOff>425824</xdr:colOff>
      <xdr:row>86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68</xdr:row>
      <xdr:rowOff>186016</xdr:rowOff>
    </xdr:from>
    <xdr:to>
      <xdr:col>8</xdr:col>
      <xdr:colOff>1098176</xdr:colOff>
      <xdr:row>86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110</xdr:row>
      <xdr:rowOff>133350</xdr:rowOff>
    </xdr:from>
    <xdr:to>
      <xdr:col>8</xdr:col>
      <xdr:colOff>1171575</xdr:colOff>
      <xdr:row>129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142</xdr:row>
      <xdr:rowOff>76200</xdr:rowOff>
    </xdr:from>
    <xdr:to>
      <xdr:col>4</xdr:col>
      <xdr:colOff>433500</xdr:colOff>
      <xdr:row>142</xdr:row>
      <xdr:rowOff>3442200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FFE4727-F589-424C-AE4D-D991974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142</xdr:row>
      <xdr:rowOff>85725</xdr:rowOff>
    </xdr:from>
    <xdr:to>
      <xdr:col>8</xdr:col>
      <xdr:colOff>1190626</xdr:colOff>
      <xdr:row>142</xdr:row>
      <xdr:rowOff>3451725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FD87B6CD-BF77-4BCC-9325-8B9A56A0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001.653218287036" createdVersion="7" refreshedVersion="8" minRefreshableVersion="3" recordCount="50" xr:uid="{E01C80E0-BAA5-4B6C-8C01-A4E00690B33C}">
  <cacheSource type="worksheet">
    <worksheetSource ref="A1:N1048576" sheet="Database"/>
  </cacheSource>
  <cacheFields count="14">
    <cacheField name="Issue key" numFmtId="184">
      <sharedItems containsBlank="1"/>
    </cacheField>
    <cacheField name="Issue id" numFmtId="0">
      <sharedItems containsString="0" containsBlank="1" containsNumber="1" containsInteger="1" minValue="23162" maxValue="35324"/>
    </cacheField>
    <cacheField name="Custom field (严重度)" numFmtId="184">
      <sharedItems containsBlank="1" count="4">
        <s v="B"/>
        <s v="A"/>
        <s v="Top"/>
        <m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5">
        <s v="DI-AactiveSafety"/>
        <s v="HMI"/>
        <s v="Chime"/>
        <s v="DI-Warnings_Information"/>
        <s v="DI-TC"/>
        <s v="DI-Gear_PRND"/>
        <s v="Power"/>
        <s v="DI-Buzzer/Speaker"/>
        <m/>
        <s v="DI-ODO/TRIP" u="1"/>
        <s v="ETM" u="1"/>
        <s v="Ford_Phase5_U718_DCV3" u="1"/>
        <s v="DI-Telltales" u="1"/>
        <s v="DI-Speedometer" u="1"/>
        <s v="Ford_Phase5_U718_DCV2" u="1"/>
      </sharedItems>
    </cacheField>
    <cacheField name="Custom field (所属区域)" numFmtId="184">
      <sharedItems containsBlank="1"/>
    </cacheField>
    <cacheField name="Custom field (发现版本)" numFmtId="14">
      <sharedItems containsBlank="1" count="16">
        <s v="Ford_Phase5_U718_DCV2_Hotfix1"/>
        <s v="Ford_Phase5_U718_DCV2"/>
        <s v="Ford_Phase5_U718_DCV1_Hotfix2"/>
        <s v="Ford_Phase5_U718_DCV1"/>
        <s v="Ford_Phase5_U718_DCV0"/>
        <s v="Ford_Phase5_U718_DCV_BETA"/>
        <m/>
        <s v="ulixj946" u="1"/>
        <s v="uduxx049" u="1"/>
        <s v="Ford_Phase5_U718_DCV_BETA1" u="1"/>
        <s v="uyuxq038" u="1"/>
        <s v="umeny043" u="1"/>
        <s v="uhuxs077" u="1"/>
        <s v="uqiak009" u="1"/>
        <s v="uyanw203" u="1"/>
        <s v="ulinq025" u="1"/>
      </sharedItems>
    </cacheField>
    <cacheField name="Fix Version/s" numFmtId="14">
      <sharedItems containsBlank="1"/>
    </cacheField>
    <cacheField name="Custom field (目标版本)" numFmtId="184">
      <sharedItems containsBlank="1"/>
    </cacheField>
    <cacheField name="Reporter" numFmtId="184">
      <sharedItems containsBlank="1"/>
    </cacheField>
    <cacheField name="Assignee" numFmtId="14">
      <sharedItems containsNonDate="0" containsDate="1" containsString="0" containsBlank="1" minDate="2022-08-05T14:49:00" maxDate="2023-03-15T16:21:00"/>
    </cacheField>
    <cacheField name="Created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FPHASEVCDC-16334"/>
    <n v="35324"/>
    <x v="0"/>
    <s v="Reopen"/>
    <s v="【Phase V】【U718】【B】【ADAS】【5/5】W4468,W4469,W4470弹窗内英文ActiveGlide应改为BlueCruise"/>
    <s v="CaseID:_x000d__x000a_Sample:B_x000d__x000a_Precondition:_x000d__x000a_-Cluster at RUN state_x000d__x000a_Connected devices:_x000d__x000a_-EAST DC power_x000d__x000a_1.KL30=13.5v_x000d__x000a_2.0x3B2.Ignition_Status=0x4_x000d__x000a_3.Hwy_Assist_Cfg=0x1_x000d__x000a__x000d__x000a_步骤：_x000d__x000a_1.TjaMsgTxt_D_Dsply=0x4_x000d__x000a_2.TjaMsgTxt_D_Dsply=0x5_x000d__x000a_3.TjaMsgTxt_D_Dsply=0x6_x000d__x000a__x000d__x000a_实际结果：_x000d__x000a_弹窗内英文为ActiveGlide_x000d__x000a__x000d__x000a_期待结果：_x000d__x000a_弹窗内英文为BlueCruise_x000d__x000a__x000d__x000a_Specification ref:_x000d__x000a__x000d__x000a_Section:_x000d__x000a__x000d__x000a_Recovery:_x000d__x000a__x000d__x000a_复现概率:5/5_x000d__x000a__x000d__x000a_Test By:钱考伟 18012915216"/>
    <x v="0"/>
    <s v="Software"/>
    <x v="0"/>
    <m/>
    <s v="uqiak009"/>
    <s v="uzhuh142"/>
    <d v="2023-03-15T16:21:00"/>
    <m/>
  </r>
  <r>
    <s v="FPHASEVCDC-16333"/>
    <n v="35322"/>
    <x v="0"/>
    <s v="Fixing"/>
    <s v="【Phase V】【U718】【B】【SHC】【5/5】拨打电话后进入RHS界面，电话挂断后再次拨打电话，触摸按键时显示多媒体按键界面"/>
    <s v="CaseID:_x000d__x000a_Sample:B_x000d__x000a_Precondition:_x000d__x000a_-Cluster at RUN state_x000d__x000a_Connected devices:_x000d__x000a_-EAST DC power_x000d__x000a_1.配对蓝牙手机_x000d__x000a_2.RHS配置为config1_x000d__x000a__x000d__x000a_步骤：_x000d__x000a_1.拨打蓝牙电话_x000d__x000a_2.短按RHS按键，进入RHS界面_x000d__x000a_3.手机端挂断电话_x000d__x000a_4.再次拨打蓝牙电话_x000d__x000a_5.触摸按键_x000d__x000a__x000d__x000a_实际结果：_x000d__x000a_显示多媒体按键界面_x000d__x000a__x000d__x000a_期待结果：_x000d__x000a_保持电话按键界面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cany007"/>
    <d v="2023-03-15T16:02:00"/>
    <m/>
  </r>
  <r>
    <s v="FPHASEVCDC-16332"/>
    <n v="35321"/>
    <x v="0"/>
    <s v="New"/>
    <s v="【Phase V】【U718】【B】【HMI】【1/5】车辆设置拖动至card1或切换驾驶模式时偶现TC各数据闪现“---”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TC各数据闪现“---”_x000d__x000a_切换驾驶模式存在同样的问题（主题氛围灯与驾驶模式联动开）_x000d__x000a__x000d__x000a_期待结果：_x000d__x000a_TC各数据正常显示，不闪现“---”_x000d__x000a__x000d__x000a_Specification ref:_x000d__x000a_Info_V3.6_20220830.docx_x000d__x000a__x000d__x000a_Section:_x000d__x000a__x000d__x000a_Recovery:_x000d__x000a__x000d__x000a_复现概率:1/5_x000d__x000a__x000d__x000a_Test By:杜晓慧 13951775454"/>
    <x v="1"/>
    <s v="3rd Party"/>
    <x v="0"/>
    <m/>
    <s v="uduxx049"/>
    <s v="uwanq342"/>
    <d v="2023-03-15T16:01:00"/>
    <m/>
  </r>
  <r>
    <s v="FPHASEVCDC-16331"/>
    <n v="35320"/>
    <x v="0"/>
    <s v="New"/>
    <s v="【Phase V】【U718】【B】【HMI】【1/5】车辆设置拖动至card1时偶现闪屏现象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偶现闪屏现象_x000d__x000a__x000d__x000a_期待结果：_x000d__x000a_正常显示，无闪屏现象_x000d__x000a__x000d__x000a_Specification ref:_x000d__x000a_Info_V3.6_20220830.docx_x000d__x000a__x000d__x000a_Section:_x000d__x000a__x000d__x000a_Recovery:_x000d__x000a__x000d__x000a_复现概率:1/5_x000d__x000a__x000d__x000a_Test By:杜晓慧 13951775454"/>
    <x v="1"/>
    <s v="3rd Party"/>
    <x v="0"/>
    <m/>
    <s v="uduxx049"/>
    <s v="uwanq342"/>
    <d v="2023-03-15T16:00:00"/>
    <m/>
  </r>
  <r>
    <s v="FPHASEVCDC-16322"/>
    <n v="35311"/>
    <x v="0"/>
    <s v="New"/>
    <s v="【Phase V】【U718】【B】【Chime】【2/5】外置功放播放Audio，仪表备用喇叭发声先触发有压制等级的Chime，再触发导航音，VR，蓝牙电话音，偶发后者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T104A-SWB.ecd_x000d__x000a_4.因外置功放chime不发声，chime音从仪表备用喇叭出声，Audio从外置功放发声_x000d__x000a__x000d__x000a_步骤：_x000d__x000a_1、0x3AA FpaChime_D_Rq=2 压制等级5_x000d__x000a_2、IVI端分别发起百度导航音，VR语音，蓝牙通话音_x000d__x000a__x000d__x000a_实际结果：_x000d__x000a_2. 导航提示音，VR语音，蓝牙通话音未压制。如果先触发导航提示音，VR语音，蓝牙通话音再触发chime，可以被压制_x000d__x000a__x000d__x000a_期待结果：_x000d__x000a_4 导航提示音，VR语音，蓝牙通话音音量降低，有压制_x000d__x000a__x000d__x000a_复现概率:2/5_x000d__x000a_Test By: 余群群 18895315393"/>
    <x v="2"/>
    <s v="Software"/>
    <x v="0"/>
    <m/>
    <s v="uyuxq038"/>
    <s v="uwenj070"/>
    <d v="2023-03-15T14:26:00"/>
    <m/>
  </r>
  <r>
    <s v="FPHASEVCDC-16321"/>
    <n v="35310"/>
    <x v="0"/>
    <s v="New"/>
    <s v="【Phase V】【U718】【B】【Warning】【5/5】配置左右舵DE00 Vehicle driver location=1，安全带弹框座椅位置未发生变化"/>
    <s v="CaseID:_x000d__x000a_Sample:B_x000d__x000a_Precondition:_x000d__x000a_-Cluster at RUN state_x000d__x000a_EAST DC power_x000d__x000a_1.BAT ON_x000d__x000a_2.0x3B2.Ignition_Status=0x4_x000d__x000a_3. 导入104A-SWB.ecd 文件_x000d__x000a_4.  配置DE0D RxCy_Seatbelt_cfg=1（第一排R1C1，R1C5；第二排R2C1，R2C3，R2C5；第三排R3C1，R3C2,R3C5）_x000d__x000a_5. 所有座椅状态为occupied-Belted_x000d__x000a__x000d__x000a_步骤：_x000d__x000a_1、0x4C FirstRowBuckleDriver=1-&gt;2，触发W299（左边主驾驶座椅显示红色）_x000d__x000a_2、DE00 Vehicle driver location=1(右舵)（右边主驾驶座椅显示红色）_x000d__x000a__x000d__x000a_实际结果：_x000d__x000a_2. 仍然是左侧主驾驶座椅显示红色_x000d__x000a__x000d__x000a__x000d__x000a_期待结果：_x000d__x000a_2. 右侧主驾驶座椅显示红色_x000d__x000a__x000d__x000a_复现概率:5/5_x000d__x000a_Test By:余群群 18895315393"/>
    <x v="3"/>
    <s v="Software"/>
    <x v="0"/>
    <m/>
    <s v="uyuxq038"/>
    <s v="ufeih005"/>
    <d v="2023-03-15T14:24:00"/>
    <m/>
  </r>
  <r>
    <s v="FPHASEVCDC-16293"/>
    <n v="35246"/>
    <x v="0"/>
    <s v="Resolved"/>
    <s v="【Phase V】【U718】【B】【ADAS】【5/5】TjaLcWarn_D_Rq=0x2，文字提示与翻译表不同"/>
    <s v="CaseID:_x000d__x000a_Sample:B_x000d__x000a_Precondition:_x000d__x000a_-Cluster at RUN state_x000d__x000a_Connected devices:_x000d__x000a_-EAST DC power_x000d__x000a_1.KL30=13.5v_x000d__x000a_2.0x3B2.Ignition_Status=0x4_x000d__x000a_3.Hwy_Assist_Cfg=0x1_x000d__x000a__x000d__x000a_步骤：_x000d__x000a_1.TjaLcWarn_D_Rq=0x2_x000d__x000a__x000d__x000a_实际结果：_x000d__x000a_1.文字提示与翻译表不同_x000d__x000a__x000d__x000a_期待结果：_x000d__x000a_1.文字提示与翻译表A1一样_x000d__x000a__x000d__x000a_Specification ref:_x000d__x000a__x000d__x000a_Section:_x000d__x000a__x000d__x000a_Recovery:_x000d__x000a__x000d__x000a_复现概率:5/5_x000d__x000a__x000d__x000a_Test By:钱考伟 18012915216"/>
    <x v="0"/>
    <s v="Software"/>
    <x v="0"/>
    <m/>
    <s v="uqiak009"/>
    <s v="uzheq033"/>
    <d v="2023-03-14T16:46:00"/>
    <m/>
  </r>
  <r>
    <s v="FPHASEVCDC-16290"/>
    <n v="35081"/>
    <x v="0"/>
    <s v="Resolved"/>
    <s v="【PhaseV】【U718】【B】【FAPA】【5/5】显示”SYMBOL_ArrowBackward&amp;SYMBOL_ArrowForward“时，进度条百分比起始点跟UI图不符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AT_x000d__x000a__x000d__x000a_ApaDisplayMode_D_Stat：Fullscreen_x000d__x000a__x000d__x000a_ApaControlMode_D_Stat：Active_x000d__x000a__x000d__x000a_ApaSys_D2_Stat：NormalOperation_x000d__x000a__x000d__x000a_ApaDrvRq1MsgTxt_D_Rq：NoRequest_x000d__x000a__x000d__x000a_ApaDrvRq2MsgTxt_D_Rq：DriveBackward_x000d__x000a__x000d__x000a_ApaMsgTxt_D2_Stat：None_x000d__x000a__x000d__x000a_实际结果：_x000d__x000a_显示”SYMBOL_ArrowBackward&amp;SYMBOL_ArrowForward“时，进度条百分比起始点跟UI图不符，从上方开始显示_x000d__x000a__x000d__x000a_期待结果：_x000d__x000a_跟UI图一样从下方开始显示_x000d__x000a__x000d__x000a_复现概率:10/10_x000d__x000a_Test By: 胡珊珊 18851672720"/>
    <x v="1"/>
    <s v="Software"/>
    <x v="0"/>
    <m/>
    <s v="uhuxs077"/>
    <s v="uzhaj1259"/>
    <d v="2023-03-14T16:30:00"/>
    <m/>
  </r>
  <r>
    <s v="FPHASEVCDC-16273"/>
    <n v="35229"/>
    <x v="0"/>
    <s v="New"/>
    <s v="【Phase V】【U718】【B】【ADAS】【5/5】ALC箭头与TSR图标重合"/>
    <s v="CaseID:_x000d__x000a_Sample:B_x000d__x000a_Precondition:_x000d__x000a_-Cluster at RUN state_x000d__x000a_Connected devices:_x000d__x000a_-EAST DC power_x000d__x000a_1.KL30=13.5v_x000d__x000a_2.0x3B2.Ignition_Status=0x4_x000d__x000a_3.Hwy_Assist_Cfg=0x1,Traffic_Sign_Recognition_Cfg=0x1_x000d__x000a__x000d__x000a_步骤：_x000d__x000a_1.TjaLc_D_Stat=0x4_x000d__x000a_2.TsrVLim1MsgTxt_D_Rq=50&amp;TsrVl1StatMsgTxt_D_Rq=0x1&amp;TsrVl1PrmntMsgTxt_D_Rq=0x1&amp;TsrRegionTxt_D_Stat=0x3_x000d__x000a_3.TsrOvtkStatMsgTxt_D_Rq=0x1&amp;TsrOvtkMsgTxt2_D_Rq=0x1_x000d__x000a__x000d__x000a_实际结果：_x000d__x000a_3.ALC箭头与TSR图标重合_x000d__x000a__x000d__x000a_期待结果：_x000d__x000a_3.箭头与图标不应重合_x000d__x000a__x000d__x000a_Specification ref:_x000d__x000a__x000d__x000a_Section:_x000d__x000a__x000d__x000a_Recovery:_x000d__x000a__x000d__x000a_复现概率:5/5_x000d__x000a__x000d__x000a_Test By:钱考伟 18012915216"/>
    <x v="0"/>
    <s v="Software"/>
    <x v="0"/>
    <m/>
    <s v="uqiak009"/>
    <s v="usuiq002"/>
    <d v="2023-03-14T15:17:00"/>
    <m/>
  </r>
  <r>
    <s v="FPHASEVCDC-16270"/>
    <n v="35073"/>
    <x v="1"/>
    <s v="New"/>
    <s v="【Phase V】【U718】【A】【HMI】【Once】设置度量单位时偶现中控卡屏，设置自动退出后card1消失（车辆设置），自动重启后中控黑屏（Log时间：3：23）"/>
    <s v="CaseID:_x000d__x000a_Sample:B_x000d__x000a_Precondition:_x000d__x000a_-Cluster at RUN state_x000d__x000a_Connected devices:_x000d__x000a_-EAST DC power_x000d__x000a__x000d__x000a_步骤：_x000d__x000a_1.切换度量单位_x000d__x000a_2.关闭度量单位设置界面_x000d__x000a__x000d__x000a_实际结果：_x000d__x000a_中控卡屏无响应，再触摸后设置应用自动退出，card1消失（车辆设置）_x000d__x000a_约十几分钟后自动重启，重启后中控黑屏（card1恢复显示，左屏和右屏显示正常）_x000d__x000a__x000d__x000a_期待结果：_x000d__x000a_正常关闭度量单位设置界面，无卡屏、重启现象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x v="1"/>
    <s v="Software"/>
    <x v="0"/>
    <m/>
    <s v="uduxx049"/>
    <s v="ulaxy001"/>
    <d v="2023-03-14T15:11:00"/>
    <m/>
  </r>
  <r>
    <s v="FPHASEVCDC-16268"/>
    <n v="35226"/>
    <x v="0"/>
    <s v="Resolved"/>
    <s v="【Phase V】【U718】【B】【Warnings】【5/5】W346报警在部分条件下无法被取消"/>
    <s v="CaseID:_x000d__x000a_Sample:B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 DE03 Auto_Stop_Start_Cfg=1_x000d__x000a_(w346报警被触发)_x000d__x000a_9.0x166 StopStrtMsgTxt_D_Rq =0x1- 0xF_x000d__x000a_10.查看显示_x000d__x000a_实际结果：_x000d__x000a_10.W346报警被遮住或未被取消_x000d__x000a__x000d__x000a_期待结果：_x000d__x000a_10.W346报警应被取消_x000d__x000a__x000d__x000a_Specification ref:_x000d__x000a_Warnings_V4.2_x000d__x000a__x000d__x000a_Section:_x000d__x000a__x000d__x000a_Recovery:_x000d__x000a__x000d__x000a_复现概率: 5/5_x000d__x000a__x000d__x000a_Test By:李沁 15295767520"/>
    <x v="3"/>
    <s v="Software"/>
    <x v="0"/>
    <m/>
    <s v="ulinq025"/>
    <s v="ufeih005"/>
    <d v="2023-03-14T15:08:00"/>
    <m/>
  </r>
  <r>
    <s v="FPHASEVCDC-16254"/>
    <n v="35213"/>
    <x v="0"/>
    <s v="Resolved"/>
    <s v="【Phase V】【U718】【B】【Warning】【5/5】2.43章节报警触发策略有误"/>
    <s v="CaseID:_x000d__x000a_Sample:C_x000d__x000a_Precondition:_x000d__x000a_-Cluster at RUN state_x000d__x000a_Connected devices:_x000d__x000a_-EAST DC power_x000d__x000a_1.KL30=13.5v_x000d__x000a_2.0x3B2.Ignition_Status=0x1_x000d__x000a_步骤：_x000d__x000a_1、Shift_By_Wire_Cfg=0_x000d__x000a_2、ePRNDL_Mode=1_x000d__x000a_3、Transmission_ Type_Cfg=0_x000d__x000a_4、PrkLckCtl_D_Allw_Cfg =1_x000d__x000a_5、PLC_Active_Status_Flag = X_x000d__x000a_6、Neutral_Tow_Cfg = X_x000d__x000a_7、Neutral_Tow_Enabled_MC_Status_Flag = X_x000d__x000a_8、DrStatDrv_B_Actl = 1  （门开）_x000d__x000a_9、LifeCycMde_D_Actl = 0_x000d__x000a_10、Veh_V_ActlEng&lt; 0x1F4 (&lt;5 km/h)_x000d__x000a_11、VehVActlEng_D_Qf = 3_x000d__x000a_12、GearLvrPos_D_Actl = 0x1-0xD, 0Xf_x000d__x000a__x000d__x000a_13、0X3E3 FeatNoBcm_No_Actl=1044_x000d__x000a__x000d__x000a_14、 0x3E3 FeatConfigBcmActl =1_x000d__x000a__x000d__x000a_15、0x3E3 PersIndexBcm_D_Actl = 4-&gt;5_x000d__x000a__x000d__x000a_实际结果：_x000d__x000a__x000d__x000a_Limit下改变3E3节点这几个数值，不能触发报警_x000d__x000a__x000d__x000a_期待结果：_x000d__x000a__x000d__x000a_改变3E3节点这几个数值，可以触发报警_x000d__x000a__x000d__x000a_ _x000d__x000a__x000d__x000a_Reference: Warning 2.43_x000d__x000a__x000d__x000a_复现概率:10/10_x000d__x000a__x000d__x000a_Test By:李沁   15295767520"/>
    <x v="3"/>
    <s v="Software"/>
    <x v="0"/>
    <m/>
    <s v="ulinq025"/>
    <s v="ufeih005"/>
    <d v="2023-03-14T11:04:00"/>
    <m/>
  </r>
  <r>
    <s v="FPHASEVCDC-16250"/>
    <n v="35063"/>
    <x v="0"/>
    <s v="Resolved"/>
    <s v="【Phase V】【U718】【B】【HMI】【5/5】修改驾驶模式时，主题氛围灯与驾驶模式联动开关自动关闭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、打开主题氛围灯与驾驶模式联动开关_x000d__x000a_2、通过信号ActvDrvMde_D2_Stat修改驾驶模式_x000d__x000a__x000d__x000a_实际结果：_x000d__x000a_主题氛围灯与驾驶模式联动开关自动关闭_x000d__x000a__x000d__x000a_期待结果：_x000d__x000a_题氛围灯与驾驶模式联动开关不会自动关闭_x000d__x000a__x000d__x000a_复现概率:5/5_x000d__x000a_Test By: 胡珊珊   18851672720"/>
    <x v="1"/>
    <s v="Software"/>
    <x v="0"/>
    <m/>
    <s v="uhuxs077"/>
    <s v="uxuxp054"/>
    <d v="2023-03-14T10:54:00"/>
    <m/>
  </r>
  <r>
    <s v="FPHASEVCDC-16247"/>
    <n v="35210"/>
    <x v="0"/>
    <s v="Resolved"/>
    <s v="【Phase V】【U718】【B】【Warning】【5/5】2.66章节报警取消策略有误"/>
    <s v="CaseID:_x000d__x000a_Sample:C_x000d__x000a_Precondition:_x000d__x000a_-Cluster at RUN state_x000d__x000a_Connected devices:_x000d__x000a_-EAST DC power_x000d__x000a_1.KL30=13.5v_x000d__x000a_2.0x3B2.Ignition_Status=0x1_x000d__x000a__x000d__x000a_步骤：_x000d__x000a__x000d__x000a_1、0X3E3 FeatNoBcm_No_Actl=1044_x000d__x000a__x000d__x000a_2、 0x3E3 FeatConfigBcmActl =1_x000d__x000a__x000d__x000a_3、0x3E3 PersIndexBcm_D_Actl = 4_x000d__x000a__x000d__x000a_4、PrkLckCtl_D_Allw_Cfg =1_x000d__x000a__x000d__x000a_5、Can Power_Liftgate_Stat_HS3 PrkLckCtlAvail_T_Stat 1_x000d__x000a__x000d__x000a_6、Can Power_Liftgate_Stat_HS3 PrkLckCtlMsgTxt_D_Rq 1_x000d__x000a_7、Can Body_Info_7_HS3 PrkLckCtlMsgTxt_D2_Rq 0_x000d__x000a__x000d__x000a_8、0x3E3 PersIndexBcm_D_Actl = 4 -&gt;5_x000d__x000a__x000d__x000a_实际结果：_x000d__x000a__x000d__x000a_改变3E3节点的值，报警未取消_x000d__x000a__x000d__x000a_期待结果：_x000d__x000a__x000d__x000a_改变3E3节点的值，报警未取消_x000d__x000a__x000d__x000a_ _x000d__x000a__x000d__x000a_Reference: Warning 2.66_x000d__x000a__x000d__x000a_复现概率:10/10_x000d__x000a_"/>
    <x v="3"/>
    <s v="Software"/>
    <x v="0"/>
    <m/>
    <s v="ulinq025"/>
    <s v="ufeih005"/>
    <d v="2023-03-14T10:34:00"/>
    <m/>
  </r>
  <r>
    <s v="FPHASEVCDC-16241"/>
    <n v="35198"/>
    <x v="0"/>
    <s v="New"/>
    <s v="【Phase V】【U718】【B】【Chime】【5/5】DE0A Chime Generator=0， 配置成仪表喇叭发声，车速=100，触发HEV_Engine_OFF_Chime_Status_Flag=1，声音次数不正确"/>
    <s v="CaseID:_x000d__x000a_Sample:B_x000d__x000a_Precondition:_x000d__x000a_-Cluster at RUN state_x000d__x000a_EAST DC power_x000d__x000a_1.BAT ON_x000d__x000a_步骤：_x000d__x000a_1、0x3B2.Ignition_Status=0x4_x000d__x000a_2、DE0A Chime Generator=0，DE01 Transmission_Type=AT，DE0A Engine_Ignition_On=1_x000d__x000a_3、0x167.PwPckTq_D_Stat=1,0x171.TrnIpcDsplyMde_D_Actl=Park, 车速=100_x000d__x000a_4、打开主驾驶车门_x000d__x000a__x000d__x000a__x000d__x000a_实际结果：_x000d__x000a_响七声伴随门开报警。通过其他方式，如导入外置的ecd，或者更改0x3A3 VehOnSrc_D_Stat=Over the air，都是响两声_x000d__x000a__x000d__x000a_期待结果：_x000d__x000a_响两声_x000d__x000a__x000d__x000a_复现概率:10/10_x000d__x000a_Test By:孟妍 15951912208"/>
    <x v="2"/>
    <s v="Software"/>
    <x v="1"/>
    <m/>
    <s v="umeny043"/>
    <s v="uhoux028"/>
    <d v="2023-03-13T16:33:00"/>
    <m/>
  </r>
  <r>
    <s v="FPHASEVCDC-16239"/>
    <n v="35189"/>
    <x v="0"/>
    <s v="New"/>
    <s v="【Phase V】【U718】【B】【Chime】【5/5】PT_Hyb_Cfg=1的配置下，在normal下切换到load shed，立即从仪表发声。切换回非load shed，chime source立即切换成IVI发声，但触发normal下的声音，0x220输出正常，chime不响"/>
    <s v="CaseID:_x000d__x000a_Sample:B_x000d__x000a_Precondition:_x000d__x000a_-Cluster at RUN state_x000d__x000a_EAST DC power_x000d__x000a_步骤：_x000d__x000a__x000d__x000a_1、BAT ON，0x3B2.Ignition_Status=4_x000d__x000a_2、DE0A PT_Hyb_cfg=1, 0x204.EngAout_N_Actl =500,0x42F.EngAout_N_Dsply=500, 0x167.PwPckTq_D_Stat=0_x000d__x000a_3、0x423.Batt_Lo_SoC_B=1，0x423.Shed_Level_Req=4，观察到0x225.chime_source=2,0x225.power_up_chime_modules=0_x000d__x000a_4、0x423.Batt_Lo_SoC_B=0，0x423.Shed_Level_Req=0_x000d__x000a__x000d__x000a_实际结果：_x000d__x000a_0x225.chime_source=1,0x225.power_up_chime_modules=0，触发任意声音，0x220有响应，但是无声音发出_x000d__x000a__x000d__x000a__x000d__x000a_期望结果：_x000d__x000a_0x225.chime_source=2,0x225.power_up_chime_modules=0_x000d__x000a__x000d__x000a_复现概率:10/10_x000d__x000a_Test By:孟妍 15951912208"/>
    <x v="2"/>
    <s v="Software"/>
    <x v="1"/>
    <m/>
    <s v="umeny043"/>
    <s v="uhoux028"/>
    <d v="2023-03-13T16:10:00"/>
    <m/>
  </r>
  <r>
    <s v="FPHASEVCDC-16199"/>
    <n v="35133"/>
    <x v="0"/>
    <s v="Resolved"/>
    <s v="【Phase V】【U718】【B】【FAPA】【5/5】ApaTextID062触发条件中未添加APA配置字的条件"/>
    <s v="CaseID:_x000d__x000a_Sample:B_x000d__x000a_Precondition:_x000d__x000a_-Cluster at RUN state_x000d__x000a_EAST DC power_x000d__x000a_1.BAT ON_x000d__x000a_步骤：_x000d__x000a_1、0x3B2.Ignition_Status=0x4_x000d__x000a_2、DE03 APA=5_x000d__x000a_3、ApaDisplayMode_D_Stat=HMIFullScreen，ApaControlMode_D_Stat=InActiveControl,ApaSys_D2_Stat=Any state other than ’finished‘， ApaMde_D_Stat=4, ParkAidSwtch_B_Stat=1_x000d__x000a__x000d__x000a__x000d__x000a_实际结果：_x000d__x000a_触发ApaTextID062_x000d__x000a__x000d__x000a_期待结果：_x000d__x000a_不触发ApaTextID062_x000d__x000a__x000d__x000a_复现概率:10/10_x000d__x000a_Test By:孟妍 15951912208"/>
    <x v="1"/>
    <s v="Software"/>
    <x v="1"/>
    <m/>
    <s v="umeny043"/>
    <s v="ufeih005"/>
    <d v="2023-03-10T10:21:00"/>
    <m/>
  </r>
  <r>
    <s v="FPHASEVCDC-15567"/>
    <n v="34173"/>
    <x v="0"/>
    <s v="Resolved"/>
    <s v="【Phase V】【U718】【B】【HMI】【5/5】挡位模块，Range Select 显示位置和UI图显示不同且会随数字左右移动"/>
    <s v="CaseID:_x000d__x000a_Sample:B_x000d__x000a_Precondition:_x000d__x000a_-Cluster at RUN state_x000d__x000a_Connected devices:_x000d__x000a_-EAST DC power_x000d__x000a_操作步骤_x000d__x000a_1.当前主机挡位相关配置：Gear Select=1 PRS=1 Gear Range=0/1 Shift By Wire：enabled，PEPS=enabled_x000d__x000a_ePRNDL e2e Signal Protection=Enabled,Neutral Tow Setting=Enabled_x000d__x000a_2.挡位切换为非M档且功能安全校验通过_x000d__x000a_3.TrnlpcDsplyMde_D_Actl=4  TrnlpcDsplyMde_D_Stat=1_x000d__x000a__x000d__x000a_TrnIpcDsplyRng_D_Stat=1 TrnIpcDsplyRng2_D_Actl=1-10_x000d__x000a__x000d__x000a_实际结果：_x000d__x000a_1.Range Select 显示位置和UI图显示不同且会随数字左右移动_x000d__x000a_期待结果：_x000d__x000a_1.按照UI图位置显示_x000d__x000a_Specification ref:_x000d__x000a_CAF-PhaseV-DI_ SRD_V3.6_20221014_x000d__x000a_Section:_x000d__x000a_Recovery:_x000d__x000a_复现概率: 5/5_x000d__x000a_Test By:李锦鹏  15256804585"/>
    <x v="1"/>
    <s v="Software"/>
    <x v="1"/>
    <m/>
    <s v="ulixj946"/>
    <s v="uzhos151"/>
    <d v="2023-02-27T16:31:00"/>
    <m/>
  </r>
  <r>
    <s v="FPHASEVCDC-15565"/>
    <n v="34171"/>
    <x v="0"/>
    <s v="Resolved"/>
    <s v="【Phase V】【U718】【B】【Gear】【5/5】Range Select Display首次显示时，会跳变一下斜杠在显示"/>
    <s v="CaseID:_x000d__x000a_Sample:B_x000d__x000a_Precondition:_x000d__x000a_-Cluster at RUN state_x000d__x000a_Connected devices:_x000d__x000a_-EAST DC power_x000d__x000a_操作步骤_x000d__x000a_1.当前主机挡位相关配置：Gear Select=1 PRS=1 Gear Range=0/1 Shift By Wire：enabled，PEPS=enabled_x000d__x000a_ePRNDL e2e Signal Protection=Enabled,Neutral Tow Setting=Enabled_x000d__x000a_2.挡位切换为非M档且功能安全校验通过_x000d__x000a_3.TrnlpcDsplyMde_D_Actl=4  TrnlpcDsplyMde_D_Stat=1_x000d__x000a__x000d__x000a_TrnIpcDsplyRng_D_Stat=1 TrnIpcDsplyRng2_D_Actl=1-10_x000d__x000a__x000d__x000a_实际结果：_x000d__x000a_1.Range Select Display首次显示时，会跳变一下斜杠再显示_x000d__x000a_期待结果：_x000d__x000a_1.Range Select Display直接显示_x000d__x000a_Specification ref:_x000d__x000a_CAF-PhaseV-DI_ SRD_V3.6_20221014_x000d__x000a_Section:_x000d__x000a_Recovery:_x000d__x000a_复现概率: 5/5_x000d__x000a_Test By:李锦鹏  15256804585"/>
    <x v="1"/>
    <s v="Software"/>
    <x v="1"/>
    <m/>
    <s v="ulixj946"/>
    <s v="uzhos151"/>
    <d v="2023-02-27T15:51:00"/>
    <m/>
  </r>
  <r>
    <s v="FPHASEVCDC-15555"/>
    <n v="34094"/>
    <x v="0"/>
    <s v="Resolved"/>
    <s v="【Phase V】【U718】【B】【Warning】【5/5】PT Hybrid_2=3/4，水温报警灯和报警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PT Hybrid_2=3/4_x000d__x000a__x000d__x000a_2、0x156 EngOvrhtMitgActv_D_Ind=0&amp;0x156 EngClntTe_D_Qf=3&amp;EngClnt_Te_Actl&gt;=121_x000d__x000a__x000d__x000a_实际结果：_x000d__x000a_2. 水温灯和报警仍能触发_x000d__x000a__x000d__x000a_期待结果：_x000d__x000a_2. U718只有Gas车型，PT Hybrid_2=3/4情况下应该无报警触发_x000d__x000a__x000d__x000a_复现概率:5/5_x000d__x000a_Test By: 余群群 18895315393"/>
    <x v="3"/>
    <s v="Software"/>
    <x v="1"/>
    <m/>
    <s v="uyuxq038"/>
    <s v="upanh064"/>
    <d v="2023-02-25T17:22:00"/>
    <m/>
  </r>
  <r>
    <s v="FPHASEVCDC-15554"/>
    <n v="34093"/>
    <x v="0"/>
    <s v="Resolved"/>
    <s v="【Phase V】【U718】【B】【Warning】【5/5】ECE市场下前排安全带警告报警触发后，时间超时报警未消失"/>
    <s v="CaseID:_x000d__x000a_Sample:B_x000d__x000a_Precondition:_x000d__x000a_-Cluster at RUN state_x000d__x000a_EAST DC power_x000d__x000a_1.BAT ON_x000d__x000a_2.0x3B2.Ignition_Status=0x4_x000d__x000a_3. 导入103A-SWB.ecd 文件_x000d__x000a_4.  配置DE0D RxCy_Seatbelt_cfg=1（第一排R1C1，R1C5；第二排R2C1，R2C3，R2C5；第三排R3C1，R3C2,R3C5）_x000d__x000a_5. DE0A Seatbelt warning market=0（ECE）_x000d__x000a_6. 所有座椅状态为occupied-Belted_x000d__x000a__x000d__x000a_步骤：_x000d__x000a_1、0x4C FirstRowBuckleDriver=1-&gt;2，触发W299_x000d__x000a_2、0x202  VehVActlEng_D_Qf =3 &amp;Veh_V_ActlEng =20_x000d__x000a__x000d__x000a__x000d__x000a_实际结果：_x000d__x000a_2. 报警时间持续144s后，W299未消失（副驾也有相同情况）_x000d__x000a__x000d__x000a__x000d__x000a_期待结果：_x000d__x000a_2. 报警时间持续144s后，W299应该消失_x000d__x000a__x000d__x000a_复现概率:5/5_x000d__x000a_Test By:余群群 18895315393"/>
    <x v="3"/>
    <s v="Software"/>
    <x v="1"/>
    <m/>
    <s v="uyuxq038"/>
    <s v="upanh064"/>
    <d v="2023-02-25T16:38:00"/>
    <m/>
  </r>
  <r>
    <s v="FPHASEVCDC-15553"/>
    <n v="34153"/>
    <x v="0"/>
    <s v="Resolved"/>
    <s v="【PhaseV】【U718】【B】【V2I】【5/5】V2I IOD上的故障图标与上方的RTT灯标志不对应"/>
    <s v="CaseID:_x000d__x000a_Sample:B_x000d__x000a_Precondition:_x000d__x000a_-Cluster at RUN state_x000d__x000a_Connected devices:_x000d__x000a_-EAST DC power_x000d__x000a_1.KL30=13.5v_x000d__x000a_2.0x3B2.Ignition_Status=0x4_x000d__x000a_步骤：_x000d__x000a_1.Dbus触发V2I故障提示_x000d__x000a_实际结果：_x000d__x000a_1.V2I IOD上的故障图标与上方的RTT灯标志不对应_x000d__x000a_期待结果：_x000d__x000a_1.V2I IOD上的故障图标与上方的RTT灯标志对应_x000d__x000a_Section:_x000d__x000a__x000d__x000a_Recovery:_x000d__x000a__x000d__x000a_复现概率:5/5_x000d__x000a__x000d__x000a_Test By:严文正 17368696917"/>
    <x v="1"/>
    <s v="Software"/>
    <x v="1"/>
    <s v="Ford_Phase5_U718_DCV3"/>
    <s v="uyanw203"/>
    <s v="uzhuh142"/>
    <d v="2023-02-25T16:36:00"/>
    <m/>
  </r>
  <r>
    <s v="FPHASEVCDC-15552"/>
    <n v="34092"/>
    <x v="0"/>
    <s v="New"/>
    <s v="【Phase V】【U718】【B】【Warning】【5/5】安全带座椅信号与安全带弹框显示不一致"/>
    <s v="CaseID:_x000d__x000a_Sample:B_x000d__x000a_Precondition:_x000d__x000a_-Cluster at RUN state_x000d__x000a_Connected devices:_x000d__x000a_-EAST DC power_x000d__x000a_1.KL30=13.5v_x000d__x000a_2.0x3B2.Ignition_Status=0x4_x000d__x000a_3. 导入103A-SWB.ecd 文件_x000d__x000a_4.  配置DE0D RxCy_Seatbelt_cfg=1（第一排R1C1，R1C5；第二排R2C1，R2C3，R2C5；第三排R3C1，R3C2,R3C5）_x000d__x000a__x000d__x000a_ _x000d__x000a__x000d__x000a_步骤：_x000d__x000a_1、0x4C FirstRowBuckleDriver=1-&gt;2_x000d__x000a_0x4C FirstRowBucklePsngr=1-&gt;2_x000d__x000a_0x4C SecondRowBuckleDriver=1-&gt;2_x000d__x000a_0x4C SecondRowBuckleMid=1-&gt;2_x000d__x000a_0x4C SecondRowBucklePsngr=1-&gt;2_x000d__x000a_0x4C ThirdRowBuckleDriver=1-&gt;2_x000d__x000a_0x4C ThirdRowBuckleMid=1-&gt;2_x000d__x000a_0x4C ThirdRowBucklePsngr=1-&gt;2_x000d__x000a_0x4C PsngrFrntDetct_D_Actl=1-&gt;2_x000d__x000a_0x382 Row2DrvPrsnc_D_Actl=1_x000d__x000a_0x382 Row2MidPrsnc_D_Actl=1_x000d__x000a_0x382 Row2PsngrPrsnc_D_Actl=1_x000d__x000a_0x382 Row3DrvPrsnc_D_Actl =1_x000d__x000a_0x382 Row3MidPrsnc_D_Actl=1_x000d__x000a_0x382 Row3PsngrPrsnc_D_Act=1_x000d__x000a__x000d__x000a_实际结果：_x000d__x000a_安全带座椅信号与安全带弹框显示不一致；(信号实现了7坐，弹框显示5坐)；第3排座椅安全带解开，没有对应的座椅显示；第二排中间座椅的信号该触发了安全带弹框和指示灯_x000d__x000a_期待结果：_x000d__x000a_安全带座椅信号与安全带弹框显示不一致；座椅分布应该是223_x000d__x000a__x000d__x000a_复现概率:5/5_x000d__x000a_Test By: 余群群 18895315393"/>
    <x v="3"/>
    <s v="Software"/>
    <x v="1"/>
    <m/>
    <s v="uyuxq038"/>
    <s v="uzhuh142"/>
    <d v="2023-02-25T16:16:00"/>
    <m/>
  </r>
  <r>
    <s v="FPHASEVCDC-15546"/>
    <n v="34148"/>
    <x v="0"/>
    <s v="Resolved"/>
    <s v="【Phase V】【U718】【B】【SHC】【5/5】RHS配置为config1、2、3、6、7时，拨打蓝牙电话后进入方向盘调整界面，电话挂断后（按键保持触摸）显示多媒体界面，按键释放后进入方向盘调整界面（带语音图标显示）"/>
    <s v="CaseID:_x000d__x000a_Sample:B_x000d__x000a_Precondition:_x000d__x000a_-Cluster at RUN state_x000d__x000a_Connected devices:_x000d__x000a_-EAST DC power_x000d__x000a_1.配对蓝牙手机_x000d__x000a_2.RHS配置为config1、2、3、6、7_x000d__x000a__x000d__x000a_步骤：_x000d__x000a_1.拨打蓝牙电话_x000d__x000a_2.短按RHS按键，进入RHS界面_x000d__x000a_3.短按方向盘按键，进入方向盘调整界面_x000d__x000a_4.手机端挂断电话（按键保持触摸）_x000d__x000a_5.释放按键_x000d__x000a__x000d__x000a_实际结果：_x000d__x000a_电话挂断后显示多媒体界面，按键释放后自动进入方向盘调整界面（带上一曲、下一曲、语音图标显示）_x000d__x000a__x000d__x000a_期待结果：_x000d__x000a_电话挂断后RHS界面保持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s v="Ford_Phase5_U718_DCV3"/>
    <s v="uduxx049"/>
    <s v="uzhuh142"/>
    <d v="2023-02-25T14:33:00"/>
    <m/>
  </r>
  <r>
    <s v="FPHASEVCDC-15545"/>
    <n v="34147"/>
    <x v="0"/>
    <s v="Resolved"/>
    <s v="【Phase V】【U718】【B】【SHC】【5/5】RHS配置为config1、3、7时，拨打蓝牙电话后进入脚踏界面，电话挂断后（按键保持触摸）显示多媒体界面，按键释放后自动进入脚踏界面（带上一曲、下一曲、语音图标显示）"/>
    <s v="CaseID:_x000d__x000a_Sample:B_x000d__x000a_Precondition:_x000d__x000a_-Cluster at RUN state_x000d__x000a_Connected devices:_x000d__x000a_-EAST DC power_x000d__x000a_1.配对蓝牙手机_x000d__x000a_2.RHS配置为config1、3、7_x000d__x000a__x000d__x000a_步骤：_x000d__x000a_1.拨打蓝牙电话_x000d__x000a_2.短按RHS按键，进入RHS界面_x000d__x000a_3.短按脚踏按键，进入脚踏调整界面_x000d__x000a_4.手机端挂断电话（按键保持触摸）_x000d__x000a_5.释放按键_x000d__x000a__x000d__x000a_实际结果：_x000d__x000a_电话挂断后显示多媒体界面，按键释放后自动进入脚踏界面（带上一曲、下一曲、语音图标显示）_x000d__x000a__x000d__x000a_期待结果：_x000d__x000a_电话挂断后RHS界面保持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s v="Ford_Phase5_U718_DCV3"/>
    <s v="uduxx049"/>
    <s v="uzhuh142"/>
    <d v="2023-02-25T14:30:00"/>
    <m/>
  </r>
  <r>
    <s v="FPHASEVCDC-15544"/>
    <n v="34146"/>
    <x v="0"/>
    <s v="Resolved"/>
    <s v="【Phase V】【U718】【B】【SHC】【5/5】RHS配置为config1、2、3、4、5、6时，拨打蓝牙电话后进入后视镜调整界面，电话挂断后（按键保持触摸）显示多媒体界面，按键释放后进入后视镜调整界面（带语音图标显示）"/>
    <s v="CaseID:_x000d__x000a_Sample:B_x000d__x000a_Precondition:_x000d__x000a_-Cluster at RUN state_x000d__x000a_Connected devices:_x000d__x000a_-EAST DC power_x000d__x000a_1.配对蓝牙手机_x000d__x000a_2.RHS配置为config1、2、3、4、5、6_x000d__x000a__x000d__x000a_步骤：_x000d__x000a_1.拨打蓝牙电话_x000d__x000a_2.短按RHS按键，进入RHS界面_x000d__x000a_3.短按左、右后视镜按键，进入左、右后视镜调整界面_x000d__x000a_4.手机端挂断电话（按键保持触摸）_x000d__x000a_5.释放按键_x000d__x000a__x000d__x000a_实际结果：_x000d__x000a_电话挂断后显示多媒体界面，按键释放后进入后视镜调整界面（带语音图标显示）_x000d__x000a__x000d__x000a_期待结果：_x000d__x000a_电话挂断后RHS界面保持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s v="Ford_Phase5_U718_DCV3"/>
    <s v="uduxx049"/>
    <s v="uzhuh142"/>
    <d v="2023-02-25T14:29:00"/>
    <m/>
  </r>
  <r>
    <s v="FPHASEVCDC-15543"/>
    <n v="34145"/>
    <x v="0"/>
    <s v="Resolved"/>
    <s v="【Phase V】【U718】【B】【SHC】【5/5】拨打蓝牙电话后进入RHS界面，电话挂断后（按键保持触摸）显示多媒体界面，按键释放后自动进入RHS界面（合并多媒体图标显示）"/>
    <s v="CaseID:_x000d__x000a_Sample:B_x000d__x000a_Precondition:_x000d__x000a_-Cluster at RUN state_x000d__x000a_Connected devices:_x000d__x000a_-EAST DC power_x000d__x000a_1.配对蓝牙手机_x000d__x000a__x000d__x000a_步骤：_x000d__x000a_1.拨打蓝牙电话_x000d__x000a_2.短按RHS按键，进入RHS界面_x000d__x000a_3.手机端挂断电话（按键保持触摸）_x000d__x000a_4.释放按键_x000d__x000a__x000d__x000a_实际结果：_x000d__x000a_RHS配置为config4、5时，拨打蓝牙电话后进入RHS界面，电话挂断后（保持触摸）显示多媒体界面，按键释放后自动进入RHS界面（带音量+和语音图标显示）_x000d__x000a_RHS配置为config2、3、6时，拨打蓝牙电话后进入RHS界面，电话挂断后（保持触摸）显示多媒体界面，按键释放后自动进入RHS界面（带语音图标显示）_x000d__x000a_RHS配置为config7时，拨打蓝牙电话后进入RHS界面，电话挂断后（保持触摸）显示多媒体界面，按键释放后自动进入RHS界面（带上一曲、下一曲、语音图标显示）_x000d__x000a__x000d__x000a_期待结果：_x000d__x000a_电话挂断后RHS界面保持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s v="Ford_Phase5_U718_DCV3"/>
    <s v="uduxx049"/>
    <s v="uzhuh142"/>
    <d v="2023-02-25T14:29:00"/>
    <m/>
  </r>
  <r>
    <s v="FPHASEVCDC-15536"/>
    <n v="34139"/>
    <x v="0"/>
    <s v="Resolved"/>
    <s v="【Phase V】【U718】【B】【Chime】【5/5】w4370在部分情况下无法触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DE0A Trailer Lighting=1,DE0A Trailer Brake e2e Signal Protection =1_x000d__x000a_2、0x4DE.TrlrBrkCtl2BFalt_No_Cnt与之前的值一样，或者0x4DE.TrlrBrkCtl2_B_Falt+0x4DE.TrlrBrkCtl2BFalt_No_Cnt取反，不等于0x4DE TrlrBrkCtl2BFalt_No_Cs_x000d__x000a__x000d__x000a__x000d__x000a_实际结果：_x000d__x000a_未触发w4370_x000d__x000a__x000d__x000a_期待结果：_x000d__x000a_触发w4370_x000d__x000a__x000d__x000a_复现概率:5/5_x000d__x000a_Test By: 孟妍 15951912208"/>
    <x v="3"/>
    <s v="Software"/>
    <x v="1"/>
    <m/>
    <s v="umeny043"/>
    <s v="ufeih005"/>
    <d v="2023-02-25T13:33:00"/>
    <m/>
  </r>
  <r>
    <s v="FPHASEVCDC-15534"/>
    <n v="34138"/>
    <x v="0"/>
    <s v="Resolved"/>
    <s v="【Phase V】【U718】【B】【Chime】【2/5】ePRNDL条件不满足时，从normal（自检结束后）到off依然响了一声PRNDL_Not_In_Park_Chime_Status_Flag2的声音，有时伴随报警闪现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Shift_By_Wire_Cfg=0_x000d__x000a_2、Transmission_ Type_Cfg=0_x000d__x000a_3、PrkLckCtl_D_Allw_Cfg=1_x000d__x000a_4、Neutral_Tow_Cfg=0_x000d__x000a_5、DrStatDrv_B_Actl=0_x000d__x000a_6、LifeCycMde_D_Actl=0_x000d__x000a_7、Veh_V_ActlEng=0，VehVActlEng_D_Qf=2_x000d__x000a_8、GearLvrPos_D_Actl=1_x000d__x000a_9、0x171.TrnlpcDsplyMde_D_Actl_x000d__x000a_10、0x3E3 FeatNoBcm_No_Actl=1044，0x3E3 FeatConfigBcmActl=1，0x3E3 PersIndexBcm_D_Actl=4，0x3B1 PrkLckCtlLatch_B_Rq=1_x000d__x000a_11、0x3B2.Ignition_Status=0x1_x000d__x000a__x000d__x000a_实际结果：_x000d__x000a_PRNDL_Not_In_Park_Chime_Status_Flag2触发，响了一声_x000d__x000a__x000d__x000a_期待结果：_x000d__x000a_PRNDL_Not_In_Park_Chime_Status_Flag2不触发_x000d__x000a__x000d__x000a_复现概率:2/5_x000d__x000a_Test By: 孟妍 15951912208"/>
    <x v="2"/>
    <s v="Software"/>
    <x v="1"/>
    <m/>
    <s v="umeny043"/>
    <s v="ufeih005"/>
    <d v="2023-02-25T13:25:00"/>
    <m/>
  </r>
  <r>
    <s v="FPHASEVCDC-15515"/>
    <n v="34129"/>
    <x v="0"/>
    <s v="Resolved"/>
    <s v="【Phase V】【U718】【B】【SHC】【5/5】RHS配置为config4、5时，进入RHS界面，短按POS2退出按键界面"/>
    <s v="CaseID:_x000d__x000a_Sample:B_x000d__x000a_Precondition:_x000d__x000a_-Cluster at RUN state_x000d__x000a_Connected devices:_x000d__x000a_-EAST DC power_x000d__x000a_1.SHC Driver Adjustments配置为6_x000d__x000a_2.SHC Mirror配置为1、3_x000d__x000a__x000d__x000a_步骤：_x000d__x000a_1.短按RHS按键_x000d__x000a_2.短按POS2_x000d__x000a__x000d__x000a_实际结果：_x000d__x000a_按键界面消失_x000d__x000a__x000d__x000a_期待结果：_x000d__x000a_按键界面只有按下效果，无其他响应，不消失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huah168"/>
    <d v="2023-02-24T16:29:00"/>
    <m/>
  </r>
  <r>
    <s v="FPHASEVCDC-15514"/>
    <n v="34128"/>
    <x v="0"/>
    <s v="Resolved"/>
    <s v="【Phase V】【U718】【B】【SHC】【1/20】调整左右后视镜时偶现按键抬起后ExtMirrorAdj_D_Rq一直输出4（其他输出也存在类似问题）"/>
    <s v="CaseID:_x000d__x000a_Sample:B_x000d__x000a_Precondition:_x000d__x000a_-Cluster at RUN state_x000d__x000a_Connected devices:_x000d__x000a_-EAST DC power_x000d__x000a_1.SHC Driver Adjustments配置为1_x000d__x000a_2.SHC Mirror配置为3_x000d__x000a__x000d__x000a_步骤：_x000d__x000a_1.短按RHS按键_x000d__x000a_2.短按左右后视镜按键 _x000d__x000a_3.反复短按上、下、左、右键_x000d__x000a__x000d__x000a_实际结果：_x000d__x000a_偶现按键抬起后ExtMirrorAdj_D_Rq一直输出4（其他输出也存在类似问题）_x000d__x000a__x000d__x000a_期待结果：_x000d__x000a_偶现按键抬起后各输出归零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huah168"/>
    <d v="2023-02-24T16:28:00"/>
    <m/>
  </r>
  <r>
    <s v="FPHASEVCDC-15513"/>
    <n v="34127"/>
    <x v="0"/>
    <s v="Resolved"/>
    <s v="【Phase V】【U718】【B】【SHC】【5/5】RHS配置为无功能时，短按RHS按键，界面未更新，但短按POS2进入方向盘界面"/>
    <s v="CaseID:_x000d__x000a_Sample:B_x000d__x000a_Precondition:_x000d__x000a_-Cluster at RUN state_x000d__x000a_Connected devices:_x000d__x000a_-EAST DC power_x000d__x000a_1.SHC Driver Adjustments配置为1_x000d__x000a_2.SHC Mirror配置为0_x000d__x000a__x000d__x000a_步骤：_x000d__x000a_1.短按RHS按键_x000d__x000a_2.短按POS2_x000d__x000a__x000d__x000a_实际结果：_x000d__x000a_进入方向盘界面_x000d__x000a__x000d__x000a_期待结果：_x000d__x000a_响应音量+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huah168"/>
    <d v="2023-02-24T16:28:00"/>
    <m/>
  </r>
  <r>
    <s v="FPHASEVCDC-15512"/>
    <n v="34126"/>
    <x v="0"/>
    <s v="Resolved"/>
    <s v="【Phase V】【U718】【B】【SHC】【5/5】SHC Driver Adjustments配置为3，进入RHS界面，短按POS4、POS6退出按键界面"/>
    <s v="CaseID:_x000d__x000a_Sample:B_x000d__x000a_Precondition:_x000d__x000a_-Cluster at RUN state_x000d__x000a_Connected devices:_x000d__x000a_-EAST DC power_x000d__x000a_1.SHC Driver Adjustments配置为3_x000d__x000a__x000d__x000a_步骤：_x000d__x000a_1.短按RHS按键，进入RHS界面_x000d__x000a_2.短按POS4、POS6_x000d__x000a__x000d__x000a_实际结果：_x000d__x000a_按键界面消失_x000d__x000a__x000d__x000a_期待结果：_x000d__x000a_按键界面只有按下的效果，无其他响应，不消失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huah168"/>
    <d v="2023-02-24T16:27:00"/>
    <m/>
  </r>
  <r>
    <s v="FPHASEVCDC-15511"/>
    <n v="34125"/>
    <x v="0"/>
    <s v="Fixing"/>
    <s v="【Phase V】【U718】【B】【SHC】【1/5】拨打蓝牙电话后进入RHS二级界面，返回电话界面时闪现语音图标"/>
    <s v="CaseID:_x000d__x000a_Sample:B_x000d__x000a_Precondition:_x000d__x000a_-Cluster at RUN state_x000d__x000a_Connected devices:_x000d__x000a_-EAST DC power_x000d__x000a_1.配对蓝牙手机_x000d__x000a__x000d__x000a_步骤：_x000d__x000a_1.拨打蓝牙电话_x000d__x000a_2.短按RHS按键，进入RHS界面_x000d__x000a_3.短按方向盘、后视镜或脚踏进入二级界面_x000d__x000a_4.短按返回键两次_x000d__x000a__x000d__x000a_实际结果：_x000d__x000a_返回电话界面时闪现语音图标_x000d__x000a__x000d__x000a_期待结果：_x000d__x000a_返回电话界面时不闪现语音图标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cany007"/>
    <d v="2023-02-24T16:26:00"/>
    <s v="Ford_Phase5_U718_DCV2_Hotfix1"/>
  </r>
  <r>
    <s v="FPHASEVCDC-15510"/>
    <n v="34124"/>
    <x v="0"/>
    <s v="Resolved"/>
    <s v="【Phase V】【U718】【B】【SHC】【5/5】拨打蓝牙电话后进入RHS界面并触发可屏蔽的报警，撤销或屏蔽报警后显示电话按键界面，电话挂断后显示RHS按键界面"/>
    <s v="CaseID:_x000d__x000a_Sample:B_x000d__x000a_Precondition:_x000d__x000a_-Cluster at RUN state_x000d__x000a_Connected devices:_x000d__x000a_-EAST DC power_x000d__x000a_1.配对蓝牙手机_x000d__x000a__x000d__x000a_步骤：_x000d__x000a_1.拨打蓝牙电话_x000d__x000a_2.短按RHS按键，进入RHS界面_x000d__x000a_3.触发可屏蔽的报警_x000d__x000a_4.屏蔽或撤销报警_x000d__x000a__x000d__x000a_实际结果：_x000d__x000a_撤销或屏蔽报警后显示电话按键界面，电话挂断后显示RHS按键界面_x000d__x000a__x000d__x000a_期待结果：_x000d__x000a_撤销或屏蔽报警后显示RHS按键界面，返回后显示电话按键界面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1"/>
    <m/>
    <s v="uduxx049"/>
    <s v="uzheq033"/>
    <d v="2023-02-24T16:25:00"/>
    <m/>
  </r>
  <r>
    <s v="FPHASEVCDC-15168"/>
    <n v="33291"/>
    <x v="1"/>
    <s v="New"/>
    <s v="【Phase V】【U718】【A】【TC】【5/5】仪表首次上电，LifeCycMde清零后TC界面的小计里程和平均油耗单位由km跳变为mpg"/>
    <s v="CaseID:_x000d__x000a_Sample:B_x000d__x000a_Precondition:_x000d__x000a_-Cluster at RUN state_x000d__x000a_Connected devices:_x000d__x000a_-EAST DC power_x000d__x000a_1.当前度量单位设置为km&amp;L/100km_x000d__x000a__x000d__x000a_步骤：_x000d__x000a_1.BAT OFF_x000d__x000a_2.BAT ON_x000d__x000a_3.ODO Count 0.5HZ_x000d__x000a_4.喷油量0.1HZ_x000d__x000a_5.LifeCycMde=1_x000d__x000a_6.LifeCycMde=0_x000d__x000a__x000d__x000a_实际结果：_x000d__x000a_TC界面的小计里程和平均油耗单位由km跳变为mpg（此时度量单位仍为km&amp;L/100km；有时ODO、续航都会变为mpg）_x000d__x000a__x000d__x000a_期待结果：_x000d__x000a_仪表各数据保持km不变_x000d__x000a__x000d__x000a_Specification ref:_x000d__x000a_Info_V3.6_20220830.docx_x000d__x000a__x000d__x000a_Section:_x000d__x000a__x000d__x000a_Recovery:_x000d__x000a__x000d__x000a_复现概率:5/5_x000d__x000a__x000d__x000a_Test By:杜晓慧 13951775454"/>
    <x v="4"/>
    <s v="3rd Party"/>
    <x v="2"/>
    <m/>
    <s v="uduxx049"/>
    <s v="umaoz024"/>
    <d v="2023-02-13T16:17:00"/>
    <m/>
  </r>
  <r>
    <s v="FPHASEVCDC-14463"/>
    <n v="32168"/>
    <x v="1"/>
    <s v="Analyzing"/>
    <s v="【Phase V】【U718】【A】【SHC】【5/5】RHS界面不显示右侧图片"/>
    <s v="CaseID:_x000d__x000a_Sample:B_x000d__x000a_Precondition:_x000d__x000a_-Cluster at RUN state_x000d__x000a_Connected devices:_x000d__x000a_-EAST DC power_x000d__x000a__x000d__x000a_步骤：_x000d__x000a_1.短按RHS按键_x000d__x000a_2.观察RHS界面显示_x000d__x000a__x000d__x000a_实际结果：_x000d__x000a_RHS界面不显示右侧图片_x000d__x000a__x000d__x000a_期待结果：_x000d__x000a_RHS界面显示右侧图片，与wallpaper一致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3"/>
    <s v="Ford_Phase5_U718_DCV2"/>
    <s v="uduxx049"/>
    <s v="uzhuh142"/>
    <d v="2023-01-12T14:46:00"/>
    <m/>
  </r>
  <r>
    <s v="FPHASEVCDC-14460"/>
    <n v="32165"/>
    <x v="1"/>
    <s v="New"/>
    <s v="【Phase V】【U718】【A】【TC】【5/5】油耗界面瞬时油耗量程不显示"/>
    <s v="CaseID:_x000d__x000a_Sample:B_x000d__x000a_Precondition:_x000d__x000a_-Cluster at RUN state_x000d__x000a_Connected devices:_x000d__x000a_-EAST DC power_x000d__x000a__x000d__x000a_步骤：_x000d__x000a_1.ODO Count 0.5HZ_x000d__x000a_2.喷油量0.1HZ_x000d__x000a_3.切换至油耗界面_x000d__x000a_4.观察瞬时油耗量程显示_x000d__x000a__x000d__x000a_实际结果：_x000d__x000a_瞬时油耗量程不显示_x000d__x000a__x000d__x000a_期待结果：_x000d__x000a_瞬时油耗量程正常显示_x000d__x000a__x000d__x000a_Specification ref:_x000d__x000a_Info_V3.6_20220830.docx_x000d__x000a__x000d__x000a_Section:_x000d__x000a__x000d__x000a_Recovery:_x000d__x000a__x000d__x000a_复现概率:5/5_x000d__x000a__x000d__x000a_Test By:杜晓慧 13951775454"/>
    <x v="4"/>
    <s v="3rd Party"/>
    <x v="3"/>
    <m/>
    <s v="uduxx049"/>
    <s v="umaoz024"/>
    <d v="2023-01-12T14:37:00"/>
    <m/>
  </r>
  <r>
    <s v="FPHASEVCDC-14459"/>
    <n v="32164"/>
    <x v="0"/>
    <s v="New"/>
    <s v="【Phase V】【U718】【B】【TC】【5/5】油耗界面的挡把一直在抖动"/>
    <s v="CaseID:_x000d__x000a_Sample:B_x000d__x000a_Precondition:_x000d__x000a_-Cluster at RUN state_x000d__x000a_Connected devices:_x000d__x000a_-EAST DC power_x000d__x000a__x000d__x000a_步骤：_x000d__x000a_1.ODO Count 0.5HZ_x000d__x000a_2.喷油量0.1HZ_x000d__x000a_3.切换至油耗界面_x000d__x000a_4.观察瞬时油耗挡把显示_x000d__x000a__x000d__x000a_实际结果：_x000d__x000a_挡把一直在抖动_x000d__x000a__x000d__x000a_期待结果：_x000d__x000a_挡把一直无抖动现象_x000d__x000a__x000d__x000a_Specification ref:_x000d__x000a_Info_V3.6_20220830.docx_x000d__x000a__x000d__x000a_Section:_x000d__x000a__x000d__x000a_Recovery:_x000d__x000a__x000d__x000a_复现概率:5/5_x000d__x000a__x000d__x000a_Test By:杜晓慧 13951775454"/>
    <x v="4"/>
    <s v="3rd Party"/>
    <x v="3"/>
    <m/>
    <s v="uduxx049"/>
    <s v="umaoz024"/>
    <d v="2023-01-12T14:35:00"/>
    <m/>
  </r>
  <r>
    <s v="FPHASEVCDC-14434"/>
    <n v="32136"/>
    <x v="0"/>
    <s v="Reopen"/>
    <s v="【Phase V】【U718】【B】【Warnings】【5/5】w4486无图标显示"/>
    <s v="CaseID:_x000d__x000a_Sample:B_x000d__x000a_Precondition:_x000d__x000a_-Cluster at RUN state_x000d__x000a_EAST DC power_x000d__x000a_1.BAT ON_x000d__x000a_步骤：_x000d__x000a_1、BAT ON，0x3B2.Ignition_Status=4_x000d__x000a_2、DE08 Power Pitch Seat=1_x000d__x000a_3、0x1C4.SeatLatcWarnR2Drv_D_Rq，0x1C4.SeatLatchR2Drv_No_Cnt，0x1C4.SeatLatchR2Drv_No_Cs按流程图规定设置函数滚动（具体见附件）_x000d__x000a_4、0x1C5.SeatLatcWarnR2Psn_D_Rq、0x1C5.SeatLatchR2Psngr_No_Cnt、0x1C5.SeatLatchR2Psngr_No_Cs按流程图规定设置函数滚动（具体见附件）_x000d__x000a_5、0x1C4.SeatLatcWarnR2Drv_D_Rq=2，0x1C5.SeatLatcWarnR2Psn_D_Rq=0_x000d__x000a__x000d__x000a_实际结果：_x000d__x000a_触发w4486，但是没有报警中没有图标显示_x000d__x000a__x000d__x000a_期待结果：_x000d__x000a_触发w4486，报警中没有图标显示_x000d__x000a__x000d__x000a_复现概率:10/10_x000d__x000a_Test By:孟妍 15951912208"/>
    <x v="3"/>
    <s v="Software"/>
    <x v="3"/>
    <s v="Ford_Phase5_U718_DCV3"/>
    <s v="umeny043"/>
    <s v="uzhuh142"/>
    <d v="2023-01-11T19:12:00"/>
    <s v="Ford_Phase5_U718_DCV3"/>
  </r>
  <r>
    <s v="FPHASEVCDC-14420"/>
    <n v="32124"/>
    <x v="0"/>
    <s v="New"/>
    <s v="【Phase V】【U718】【B】【HMI】【5/5】触发FAPA时，仪表端右边没有全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AT_x000d__x000a__x000d__x000a_ApaDisplayMode_D_Stat：Fullscreen_x000d__x000a__x000d__x000a_ApaControlMode_D_Stat：Active_x000d__x000a__x000d__x000a_ApaSys_D2_Stat：Pause_x000d__x000a__x000d__x000a_ApaDrvRq1MsgTxt_D_Rq：NoRequest_x000d__x000a__x000d__x000a_ApaDrvRq2MsgTxt_D_Rq：NoRequest_x000d__x000a__x000d__x000a_ApaMsgTxt_D2_Stat：None_x000d__x000a__x000d__x000a_实际结果：_x000d__x000a_仪表端右边没有全黑，底部的胎压页面还有残余文字_x000d__x000a__x000d__x000a_期待结果：_x000d__x000a_仪表端右边正常显示_x000d__x000a__x000d__x000a_复现概率:10/10_x000d__x000a_Test By: 胡珊珊 18851672720"/>
    <x v="1"/>
    <s v="3rd Party"/>
    <x v="3"/>
    <m/>
    <s v="uhuxs077"/>
    <s v="uwanz943"/>
    <d v="2023-01-11T15:56:00"/>
    <m/>
  </r>
  <r>
    <s v="FPHASEVCDC-14340"/>
    <n v="31974"/>
    <x v="1"/>
    <s v="Reopen"/>
    <s v="【Phase V】【U718】【A】【Gear】【5/5】配置PEPS为1，P档进入IGN OFF状态30min后，挡位模块没有显示为Black，PEPS功能未生效"/>
    <s v="CaseID:_x000d__x000a_Sample:B_x000d__x000a_Precondition:_x000d__x000a_-Cluster at RUN state_x000d__x000a_Connected devices:_x000d__x000a_-EAST DC power_x000d__x000a_操作步骤_x000d__x000a_1.当前主机挡位相关配置：Shift By Wire：enabled，PEPS=enabled_x000d__x000a__x000d__x000a_ePRNDL e2e Signal Protection=Disabled,Neutral Tow Setting=Enabled_x000d__x000a__x000d__x000a_2.挡位给到P档_x000d__x000a__x000d__x000a_3.切换电源状态从IGN ON到IGN OFF,计时30min_x000d__x000a_实际结果：_x000d__x000a_1.P档进入IGN OFF状态30min后，挡位仍置灰显示_x000d__x000a_期待结果：_x000d__x000a_1.P档进入IGN OFF状态30min后，挡位不显示_x000d__x000a_Specification ref:_x000d__x000a_CAF-PhaseV-DI_ SRD_V3.6_20221014_x000d__x000a_Section:_x000d__x000a_Recovery:_x000d__x000a_复现概率: 5/5_x000d__x000a_Test By:李锦鹏  15256804585"/>
    <x v="5"/>
    <s v="Software"/>
    <x v="3"/>
    <m/>
    <s v="ulixj946"/>
    <s v="uzhos151"/>
    <d v="2023-01-10T15:22:00"/>
    <s v="Ford_Phase5_U718_DCV2_Hotfix1"/>
  </r>
  <r>
    <s v="FPHASEVCDC-12755"/>
    <n v="29379"/>
    <x v="0"/>
    <s v="New"/>
    <s v="【Phase V】【U718】【B】【ADAS】【5/5】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_x000d__x000a__x000d__x000a_备注：Tja_D_Stat=0x2 or 0x7时，触发W3563功能安全提示，也是从备用喇叭发声"/>
    <x v="0"/>
    <s v="Software"/>
    <x v="4"/>
    <m/>
    <s v="uqiak009"/>
    <s v="uliaw079"/>
    <d v="2022-11-24T14:51:00"/>
    <m/>
  </r>
  <r>
    <s v="FPHASEVCDC-12707"/>
    <n v="29425"/>
    <x v="2"/>
    <s v="New"/>
    <s v="【Phase V】【U718】【TOP】【Power】【1/5】仪表测试报警模块过程中，三屏重启（无开机动画，重启时间为10S），重启后切换电源模式，仪表屏卡屏"/>
    <s v="CaseID:_x000d__x000a_Sample:B_x000d__x000a_Precondition:_x000d__x000a_-Cluster at RUN state_x000d__x000a_Connected devices:_x000d__x000a_-EAST DC power_x000d__x000a_1.KL30=13.5v_x000d__x000a_2.0x3B2.Ignition_Status=0x4,_x000d__x000a_3.连接3块屏，都正常启动_x000d__x000a_4.连接内置功放、仪表喇叭，串口板_x000d__x000a_5.电压为14.6v，电流为4.6A左右_x000d__x000a__x000d__x000a_测试步骤（非必现步骤）：_x000d__x000a_1.测试 报警模块过程中，切换电源模式（0x3B2.Ignition_Status=0x1--&gt;0x4）然后三屏重启（期间无开机动画，整个过程时间大概10S左右）_x000d__x000a_2.重启之后，切换电源模式（0x3B2.Ignition_Status=0x1--&gt;0x4），出现卡屏现象_x000d__x000a__x000d__x000a_实际结果：_x000d__x000a_1.重启期间无开机动画，整个过程时间大概10S左右，_x000d__x000a_2.重启之后，切换电源模式，出现卡屏现象_x000d__x000a_3.重启后CAN外发正常，触发报警时无报警显示，有声音出来_x000d__x000a__x000d__x000a_期待结果：_x000d__x000a_L屏，R屏，中控屏均正常工作_x000d__x000a__x000d__x000a_Specification ref:_x000d__x000a_Section:_x000d__x000a_Recovery:_x000d__x000a__x000d__x000a_复现概率：一个台架出现一次_x000d__x000a__x000d__x000a_Test By:李沁 15295767520"/>
    <x v="6"/>
    <s v="Software"/>
    <x v="4"/>
    <m/>
    <s v="ulinq025"/>
    <s v="uzhaj1259"/>
    <d v="2022-11-23T18:10:00"/>
    <m/>
  </r>
  <r>
    <s v="FPHASEVCDC-12681"/>
    <n v="29295"/>
    <x v="0"/>
    <s v="Analyzing"/>
    <s v="【Phase V】【U718】【B】【TC】【5/5】度量单位Mi&amp;mile/Gallon，Gallon Display Type配置为1，油耗计算值未切换至mpg(UK)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Info_V3.7_20220920.docx_x000d__x000a__x000d__x000a_Section:_x000d__x000a__x000d__x000a_Recovery:_x000d__x000a__x000d__x000a_复现概率:5/5_x000d__x000a__x000d__x000a_Test By:杜晓慧 13951775454"/>
    <x v="4"/>
    <s v="3rd Party"/>
    <x v="4"/>
    <m/>
    <s v="uduxx049"/>
    <s v="umaoz024"/>
    <d v="2022-11-23T15:38:00"/>
    <s v="Ford_Phase5_U718_DCV1"/>
  </r>
  <r>
    <s v="FPHASEVCDC-12674"/>
    <n v="29288"/>
    <x v="0"/>
    <s v="New"/>
    <s v="【Phase V】【U718】【B】【Chime】【5/5】设置为仪表喇叭发声，先触发压制等级大于等于5的chime音，再触发导航提示音，导航提示音未被压制"/>
    <s v="CaseID:_x000d__x000a_Sample:B_x000d__x000a_Precondition:_x000d__x000a_-Cluster at RUN state_x000d__x000a_EAST DC power_x000d__x000a__x000d__x000a_1.BAT ON_x000d__x000a_3.VehOnSrc_D_Stat=Over the air,此时为仪表喇叭发声_x000d__x000a__x000d__x000a_步骤：_x000d__x000a_1、导航提示音响起的时候，触发RPA chime（0x3AA.RpaChime_D_Rq=1)_x000d__x000a_2、IVI端模拟导航_x000d__x000a__x000d__x000a_实际结果：_x000d__x000a_导航提示音未压制。如果先触发导航提示音，再触发RPA chime，就可以被压制_x000d__x000a_（先触发chime音，再触发拨打蓝牙电话音，蓝牙电话音也不会被压制）_x000d__x000a_仪表发声，都有此问题_x000d__x000a__x000d__x000a_期待结果：_x000d__x000a_导航提示音被压制_x000d__x000a__x000d__x000a_Reference： _x000d__x000a_复现概率:5/5_x000d__x000a__x000d__x000a_Test By:李沁  15295767520"/>
    <x v="7"/>
    <s v="3rd Party"/>
    <x v="4"/>
    <m/>
    <s v="ulinq025"/>
    <s v="umaoz024"/>
    <d v="2022-11-23T15:11:00"/>
    <m/>
  </r>
  <r>
    <s v="FPHASEVCDC-12547"/>
    <n v="29086"/>
    <x v="1"/>
    <s v="New"/>
    <s v="【Phase V】【U718】【A】【Chime】【5/5】外置功放下Chime不发声"/>
    <s v="CaseID:_x000d__x000a_Sample:B_x000d__x000a_Precondition:_x000d__x000a_-Cluster at RUN state_x000d__x000a_Connected devices:_x000d__x000a_-EAST DC power_x000d__x000a_1.KL30=13.5v_x000d__x000a_2.0x3B2.Ignition_Status=0x4_x000d__x000a_3.导入客户配置103A GAS.ecd，外置功放发声_x000d__x000a__x000d__x000a_步骤：_x000d__x000a_1、0x3AA FpaChime_D_Rq=1_x000d__x000a__x000d__x000a_实际结果：_x000d__x000a_1. 外置功放不发声_x000d__x000a__x000d__x000a_期待结果：_x000d__x000a_1. 外置功放正常发声_x000d__x000a__x000d__x000a_复现概率:5/5_x000d__x000a_Test By: 余群群 18895315393"/>
    <x v="7"/>
    <s v="Software"/>
    <x v="4"/>
    <m/>
    <s v="uyuxq038"/>
    <s v="uzhay1609"/>
    <d v="2022-11-22T13:48:00"/>
    <m/>
  </r>
  <r>
    <s v="FPHASEVCDC-12522"/>
    <n v="29063"/>
    <x v="0"/>
    <s v="Analyzing"/>
    <s v="【Phase V】【U718】【B】【Chime】【5/5】IVI发声，触发eLatch_XX_Chime_Status_Flag，声音从仪表备用喇叭发声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 eLatch_cfg=1   DE0A  eLatch_Chime_Cfg=1_x000d__x000a_3、Veh_Lock_Status =1/2/3/4_x000d__x000a_4、Veh_Lock_EvNum=1--&gt;4_x000d__x000a__x000d__x000a__x000d__x000a_实际结果：_x000d__x000a_4. eLatch_XX_Chime_Status_Flag声音从仪表备用喇叭出声，0x220节点输出正确_x000d__x000a_期待结果：_x000d__x000a_4. eLatch_XX_Chime_Status_Flag声音从IVI发声，0x220节点输出正确_x000d__x000a__x000d__x000a_复现概率:5/5_x000d__x000a_Test By:李沁  15295767520"/>
    <x v="7"/>
    <s v="Software"/>
    <x v="4"/>
    <m/>
    <s v="ulinq025"/>
    <s v="uwenj070"/>
    <d v="2022-11-21T18:58:00"/>
    <m/>
  </r>
  <r>
    <s v="FPHASEVCDC-8295"/>
    <n v="23162"/>
    <x v="1"/>
    <s v="Resolved"/>
    <s v="【U718】【Warning】2.120章节报警W4231无法触发"/>
    <s v="CaseID:_x000d__x000a_Sample:A_x000d__x000a_Precondition:_x000d__x000a_-Cluster at RUN state_x000d__x000a_Connected devices:_x000d__x000a_-EAST DC power_x000d__x000a_1.KL30=13.5v_x000d__x000a_2.0x3B2.Ignition_Status=0x1_x000d__x000a__x000d__x000a_步骤：_x000d__x000a_1. 0x4A2 AwdStat2_D_RqDsply=3_x000d__x000a_2. 或者0x420 PrkBrkMsgTxt_D2_Rq=1_x000d__x000a_实际结果：_x000d__x000a_2. W4231无法触发_x000d__x000a_期待结果：_x000d__x000a_2. W4231正常触发_x000d__x000a_Specification ref:_x000d__x000a_warning_V3.6_20220726(chapter1.20)_x000d__x000a_复现概率:5/5_x000d__x000a_Test By:余群群 18895315393"/>
    <x v="3"/>
    <s v="Software"/>
    <x v="5"/>
    <m/>
    <s v="uyuxq038"/>
    <s v="ufeih005"/>
    <d v="2022-08-05T14:49:00"/>
    <m/>
  </r>
  <r>
    <m/>
    <m/>
    <x v="3"/>
    <m/>
    <m/>
    <m/>
    <x v="8"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2326-53E8-4F62-820A-74BDD845F50A}" name="数据透视表1" cacheId="48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9" firstHeaderRow="1" firstDataRow="2" firstDataCol="1" rowPageCount="1" colPageCount="1"/>
  <pivotFields count="14">
    <pivotField dataField="1"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axis="axisRow" showAll="0">
      <items count="16">
        <item x="0"/>
        <item x="7"/>
        <item x="4"/>
        <item m="1" x="12"/>
        <item x="3"/>
        <item x="1"/>
        <item x="6"/>
        <item x="8"/>
        <item x="5"/>
        <item m="1" x="9"/>
        <item x="2"/>
        <item m="1" x="10"/>
        <item m="1" x="13"/>
        <item m="1" x="11"/>
        <item m="1" x="14"/>
        <item t="default"/>
      </items>
    </pivotField>
    <pivotField showAll="0"/>
    <pivotField axis="axisPage" multipleItemSelectionAllowed="1" showAll="0">
      <items count="17">
        <item h="1" x="5"/>
        <item h="1" m="1" x="9"/>
        <item h="1" x="4"/>
        <item h="1" x="6"/>
        <item h="1" x="3"/>
        <item h="1" x="2"/>
        <item h="1" m="1" x="10"/>
        <item h="1" m="1" x="13"/>
        <item h="1" m="1" x="12"/>
        <item h="1" m="1" x="8"/>
        <item h="1" m="1" x="15"/>
        <item h="1" m="1" x="11"/>
        <item h="1" m="1" x="7"/>
        <item h="1" m="1" x="14"/>
        <item x="0"/>
        <item h="1"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4"/>
    </i>
    <i>
      <x v="5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2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6" type="button" dataOnly="0" labelOnly="1" outline="0" axis="axisRow" fieldPosition="0"/>
    </format>
    <format dxfId="77">
      <pivotArea dataOnly="0" labelOnly="1" fieldPosition="0">
        <references count="1">
          <reference field="6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2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6" type="button" dataOnly="0" labelOnly="1" outline="0" axis="axisRow" fieldPosition="0"/>
    </format>
    <format dxfId="67">
      <pivotArea dataOnly="0" labelOnly="1" fieldPosition="0">
        <references count="1">
          <reference field="6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6" type="button" dataOnly="0" labelOnly="1" outline="0" axis="axisRow" fieldPosition="0"/>
    </format>
    <format dxfId="57">
      <pivotArea dataOnly="0" labelOnly="1" fieldPosition="0">
        <references count="1">
          <reference field="6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2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F17" sqref="F17"/>
    </sheetView>
  </sheetViews>
  <sheetFormatPr defaultRowHeight="15.75"/>
  <cols>
    <col min="1" max="1" width="3.25" style="90" customWidth="1"/>
    <col min="2" max="2" width="8.5" style="90" customWidth="1"/>
    <col min="3" max="3" width="12.875" style="90" bestFit="1" customWidth="1"/>
    <col min="4" max="4" width="14.25" style="90" bestFit="1" customWidth="1"/>
    <col min="5" max="5" width="12.5" style="90" customWidth="1"/>
    <col min="6" max="6" width="30.125" style="90" customWidth="1"/>
    <col min="7" max="7" width="10.5" style="90" bestFit="1" customWidth="1"/>
    <col min="8" max="8" width="12.375" style="90" customWidth="1"/>
    <col min="9" max="9" width="4" style="90" bestFit="1" customWidth="1"/>
    <col min="10" max="256" width="9" style="90"/>
    <col min="257" max="257" width="3.25" style="90" customWidth="1"/>
    <col min="258" max="258" width="8.5" style="90" customWidth="1"/>
    <col min="259" max="259" width="12.875" style="90" bestFit="1" customWidth="1"/>
    <col min="260" max="260" width="14.25" style="90" bestFit="1" customWidth="1"/>
    <col min="261" max="261" width="10.375" style="90" customWidth="1"/>
    <col min="262" max="263" width="9" style="90"/>
    <col min="264" max="264" width="7.75" style="90" bestFit="1" customWidth="1"/>
    <col min="265" max="265" width="4" style="90" bestFit="1" customWidth="1"/>
    <col min="266" max="512" width="9" style="90"/>
    <col min="513" max="513" width="3.25" style="90" customWidth="1"/>
    <col min="514" max="514" width="8.5" style="90" customWidth="1"/>
    <col min="515" max="515" width="12.875" style="90" bestFit="1" customWidth="1"/>
    <col min="516" max="516" width="14.25" style="90" bestFit="1" customWidth="1"/>
    <col min="517" max="517" width="10.375" style="90" customWidth="1"/>
    <col min="518" max="519" width="9" style="90"/>
    <col min="520" max="520" width="7.75" style="90" bestFit="1" customWidth="1"/>
    <col min="521" max="521" width="4" style="90" bestFit="1" customWidth="1"/>
    <col min="522" max="768" width="9" style="90"/>
    <col min="769" max="769" width="3.25" style="90" customWidth="1"/>
    <col min="770" max="770" width="8.5" style="90" customWidth="1"/>
    <col min="771" max="771" width="12.875" style="90" bestFit="1" customWidth="1"/>
    <col min="772" max="772" width="14.25" style="90" bestFit="1" customWidth="1"/>
    <col min="773" max="773" width="10.375" style="90" customWidth="1"/>
    <col min="774" max="775" width="9" style="90"/>
    <col min="776" max="776" width="7.75" style="90" bestFit="1" customWidth="1"/>
    <col min="777" max="777" width="4" style="90" bestFit="1" customWidth="1"/>
    <col min="778" max="1024" width="9" style="90"/>
    <col min="1025" max="1025" width="3.25" style="90" customWidth="1"/>
    <col min="1026" max="1026" width="8.5" style="90" customWidth="1"/>
    <col min="1027" max="1027" width="12.875" style="90" bestFit="1" customWidth="1"/>
    <col min="1028" max="1028" width="14.25" style="90" bestFit="1" customWidth="1"/>
    <col min="1029" max="1029" width="10.375" style="90" customWidth="1"/>
    <col min="1030" max="1031" width="9" style="90"/>
    <col min="1032" max="1032" width="7.75" style="90" bestFit="1" customWidth="1"/>
    <col min="1033" max="1033" width="4" style="90" bestFit="1" customWidth="1"/>
    <col min="1034" max="1280" width="9" style="90"/>
    <col min="1281" max="1281" width="3.25" style="90" customWidth="1"/>
    <col min="1282" max="1282" width="8.5" style="90" customWidth="1"/>
    <col min="1283" max="1283" width="12.875" style="90" bestFit="1" customWidth="1"/>
    <col min="1284" max="1284" width="14.25" style="90" bestFit="1" customWidth="1"/>
    <col min="1285" max="1285" width="10.375" style="90" customWidth="1"/>
    <col min="1286" max="1287" width="9" style="90"/>
    <col min="1288" max="1288" width="7.75" style="90" bestFit="1" customWidth="1"/>
    <col min="1289" max="1289" width="4" style="90" bestFit="1" customWidth="1"/>
    <col min="1290" max="1536" width="9" style="90"/>
    <col min="1537" max="1537" width="3.25" style="90" customWidth="1"/>
    <col min="1538" max="1538" width="8.5" style="90" customWidth="1"/>
    <col min="1539" max="1539" width="12.875" style="90" bestFit="1" customWidth="1"/>
    <col min="1540" max="1540" width="14.25" style="90" bestFit="1" customWidth="1"/>
    <col min="1541" max="1541" width="10.375" style="90" customWidth="1"/>
    <col min="1542" max="1543" width="9" style="90"/>
    <col min="1544" max="1544" width="7.75" style="90" bestFit="1" customWidth="1"/>
    <col min="1545" max="1545" width="4" style="90" bestFit="1" customWidth="1"/>
    <col min="1546" max="1792" width="9" style="90"/>
    <col min="1793" max="1793" width="3.25" style="90" customWidth="1"/>
    <col min="1794" max="1794" width="8.5" style="90" customWidth="1"/>
    <col min="1795" max="1795" width="12.875" style="90" bestFit="1" customWidth="1"/>
    <col min="1796" max="1796" width="14.25" style="90" bestFit="1" customWidth="1"/>
    <col min="1797" max="1797" width="10.375" style="90" customWidth="1"/>
    <col min="1798" max="1799" width="9" style="90"/>
    <col min="1800" max="1800" width="7.75" style="90" bestFit="1" customWidth="1"/>
    <col min="1801" max="1801" width="4" style="90" bestFit="1" customWidth="1"/>
    <col min="1802" max="2048" width="9" style="90"/>
    <col min="2049" max="2049" width="3.25" style="90" customWidth="1"/>
    <col min="2050" max="2050" width="8.5" style="90" customWidth="1"/>
    <col min="2051" max="2051" width="12.875" style="90" bestFit="1" customWidth="1"/>
    <col min="2052" max="2052" width="14.25" style="90" bestFit="1" customWidth="1"/>
    <col min="2053" max="2053" width="10.375" style="90" customWidth="1"/>
    <col min="2054" max="2055" width="9" style="90"/>
    <col min="2056" max="2056" width="7.75" style="90" bestFit="1" customWidth="1"/>
    <col min="2057" max="2057" width="4" style="90" bestFit="1" customWidth="1"/>
    <col min="2058" max="2304" width="9" style="90"/>
    <col min="2305" max="2305" width="3.25" style="90" customWidth="1"/>
    <col min="2306" max="2306" width="8.5" style="90" customWidth="1"/>
    <col min="2307" max="2307" width="12.875" style="90" bestFit="1" customWidth="1"/>
    <col min="2308" max="2308" width="14.25" style="90" bestFit="1" customWidth="1"/>
    <col min="2309" max="2309" width="10.375" style="90" customWidth="1"/>
    <col min="2310" max="2311" width="9" style="90"/>
    <col min="2312" max="2312" width="7.75" style="90" bestFit="1" customWidth="1"/>
    <col min="2313" max="2313" width="4" style="90" bestFit="1" customWidth="1"/>
    <col min="2314" max="2560" width="9" style="90"/>
    <col min="2561" max="2561" width="3.25" style="90" customWidth="1"/>
    <col min="2562" max="2562" width="8.5" style="90" customWidth="1"/>
    <col min="2563" max="2563" width="12.875" style="90" bestFit="1" customWidth="1"/>
    <col min="2564" max="2564" width="14.25" style="90" bestFit="1" customWidth="1"/>
    <col min="2565" max="2565" width="10.375" style="90" customWidth="1"/>
    <col min="2566" max="2567" width="9" style="90"/>
    <col min="2568" max="2568" width="7.75" style="90" bestFit="1" customWidth="1"/>
    <col min="2569" max="2569" width="4" style="90" bestFit="1" customWidth="1"/>
    <col min="2570" max="2816" width="9" style="90"/>
    <col min="2817" max="2817" width="3.25" style="90" customWidth="1"/>
    <col min="2818" max="2818" width="8.5" style="90" customWidth="1"/>
    <col min="2819" max="2819" width="12.875" style="90" bestFit="1" customWidth="1"/>
    <col min="2820" max="2820" width="14.25" style="90" bestFit="1" customWidth="1"/>
    <col min="2821" max="2821" width="10.375" style="90" customWidth="1"/>
    <col min="2822" max="2823" width="9" style="90"/>
    <col min="2824" max="2824" width="7.75" style="90" bestFit="1" customWidth="1"/>
    <col min="2825" max="2825" width="4" style="90" bestFit="1" customWidth="1"/>
    <col min="2826" max="3072" width="9" style="90"/>
    <col min="3073" max="3073" width="3.25" style="90" customWidth="1"/>
    <col min="3074" max="3074" width="8.5" style="90" customWidth="1"/>
    <col min="3075" max="3075" width="12.875" style="90" bestFit="1" customWidth="1"/>
    <col min="3076" max="3076" width="14.25" style="90" bestFit="1" customWidth="1"/>
    <col min="3077" max="3077" width="10.375" style="90" customWidth="1"/>
    <col min="3078" max="3079" width="9" style="90"/>
    <col min="3080" max="3080" width="7.75" style="90" bestFit="1" customWidth="1"/>
    <col min="3081" max="3081" width="4" style="90" bestFit="1" customWidth="1"/>
    <col min="3082" max="3328" width="9" style="90"/>
    <col min="3329" max="3329" width="3.25" style="90" customWidth="1"/>
    <col min="3330" max="3330" width="8.5" style="90" customWidth="1"/>
    <col min="3331" max="3331" width="12.875" style="90" bestFit="1" customWidth="1"/>
    <col min="3332" max="3332" width="14.25" style="90" bestFit="1" customWidth="1"/>
    <col min="3333" max="3333" width="10.375" style="90" customWidth="1"/>
    <col min="3334" max="3335" width="9" style="90"/>
    <col min="3336" max="3336" width="7.75" style="90" bestFit="1" customWidth="1"/>
    <col min="3337" max="3337" width="4" style="90" bestFit="1" customWidth="1"/>
    <col min="3338" max="3584" width="9" style="90"/>
    <col min="3585" max="3585" width="3.25" style="90" customWidth="1"/>
    <col min="3586" max="3586" width="8.5" style="90" customWidth="1"/>
    <col min="3587" max="3587" width="12.875" style="90" bestFit="1" customWidth="1"/>
    <col min="3588" max="3588" width="14.25" style="90" bestFit="1" customWidth="1"/>
    <col min="3589" max="3589" width="10.375" style="90" customWidth="1"/>
    <col min="3590" max="3591" width="9" style="90"/>
    <col min="3592" max="3592" width="7.75" style="90" bestFit="1" customWidth="1"/>
    <col min="3593" max="3593" width="4" style="90" bestFit="1" customWidth="1"/>
    <col min="3594" max="3840" width="9" style="90"/>
    <col min="3841" max="3841" width="3.25" style="90" customWidth="1"/>
    <col min="3842" max="3842" width="8.5" style="90" customWidth="1"/>
    <col min="3843" max="3843" width="12.875" style="90" bestFit="1" customWidth="1"/>
    <col min="3844" max="3844" width="14.25" style="90" bestFit="1" customWidth="1"/>
    <col min="3845" max="3845" width="10.375" style="90" customWidth="1"/>
    <col min="3846" max="3847" width="9" style="90"/>
    <col min="3848" max="3848" width="7.75" style="90" bestFit="1" customWidth="1"/>
    <col min="3849" max="3849" width="4" style="90" bestFit="1" customWidth="1"/>
    <col min="3850" max="4096" width="9" style="90"/>
    <col min="4097" max="4097" width="3.25" style="90" customWidth="1"/>
    <col min="4098" max="4098" width="8.5" style="90" customWidth="1"/>
    <col min="4099" max="4099" width="12.875" style="90" bestFit="1" customWidth="1"/>
    <col min="4100" max="4100" width="14.25" style="90" bestFit="1" customWidth="1"/>
    <col min="4101" max="4101" width="10.375" style="90" customWidth="1"/>
    <col min="4102" max="4103" width="9" style="90"/>
    <col min="4104" max="4104" width="7.75" style="90" bestFit="1" customWidth="1"/>
    <col min="4105" max="4105" width="4" style="90" bestFit="1" customWidth="1"/>
    <col min="4106" max="4352" width="9" style="90"/>
    <col min="4353" max="4353" width="3.25" style="90" customWidth="1"/>
    <col min="4354" max="4354" width="8.5" style="90" customWidth="1"/>
    <col min="4355" max="4355" width="12.875" style="90" bestFit="1" customWidth="1"/>
    <col min="4356" max="4356" width="14.25" style="90" bestFit="1" customWidth="1"/>
    <col min="4357" max="4357" width="10.375" style="90" customWidth="1"/>
    <col min="4358" max="4359" width="9" style="90"/>
    <col min="4360" max="4360" width="7.75" style="90" bestFit="1" customWidth="1"/>
    <col min="4361" max="4361" width="4" style="90" bestFit="1" customWidth="1"/>
    <col min="4362" max="4608" width="9" style="90"/>
    <col min="4609" max="4609" width="3.25" style="90" customWidth="1"/>
    <col min="4610" max="4610" width="8.5" style="90" customWidth="1"/>
    <col min="4611" max="4611" width="12.875" style="90" bestFit="1" customWidth="1"/>
    <col min="4612" max="4612" width="14.25" style="90" bestFit="1" customWidth="1"/>
    <col min="4613" max="4613" width="10.375" style="90" customWidth="1"/>
    <col min="4614" max="4615" width="9" style="90"/>
    <col min="4616" max="4616" width="7.75" style="90" bestFit="1" customWidth="1"/>
    <col min="4617" max="4617" width="4" style="90" bestFit="1" customWidth="1"/>
    <col min="4618" max="4864" width="9" style="90"/>
    <col min="4865" max="4865" width="3.25" style="90" customWidth="1"/>
    <col min="4866" max="4866" width="8.5" style="90" customWidth="1"/>
    <col min="4867" max="4867" width="12.875" style="90" bestFit="1" customWidth="1"/>
    <col min="4868" max="4868" width="14.25" style="90" bestFit="1" customWidth="1"/>
    <col min="4869" max="4869" width="10.375" style="90" customWidth="1"/>
    <col min="4870" max="4871" width="9" style="90"/>
    <col min="4872" max="4872" width="7.75" style="90" bestFit="1" customWidth="1"/>
    <col min="4873" max="4873" width="4" style="90" bestFit="1" customWidth="1"/>
    <col min="4874" max="5120" width="9" style="90"/>
    <col min="5121" max="5121" width="3.25" style="90" customWidth="1"/>
    <col min="5122" max="5122" width="8.5" style="90" customWidth="1"/>
    <col min="5123" max="5123" width="12.875" style="90" bestFit="1" customWidth="1"/>
    <col min="5124" max="5124" width="14.25" style="90" bestFit="1" customWidth="1"/>
    <col min="5125" max="5125" width="10.375" style="90" customWidth="1"/>
    <col min="5126" max="5127" width="9" style="90"/>
    <col min="5128" max="5128" width="7.75" style="90" bestFit="1" customWidth="1"/>
    <col min="5129" max="5129" width="4" style="90" bestFit="1" customWidth="1"/>
    <col min="5130" max="5376" width="9" style="90"/>
    <col min="5377" max="5377" width="3.25" style="90" customWidth="1"/>
    <col min="5378" max="5378" width="8.5" style="90" customWidth="1"/>
    <col min="5379" max="5379" width="12.875" style="90" bestFit="1" customWidth="1"/>
    <col min="5380" max="5380" width="14.25" style="90" bestFit="1" customWidth="1"/>
    <col min="5381" max="5381" width="10.375" style="90" customWidth="1"/>
    <col min="5382" max="5383" width="9" style="90"/>
    <col min="5384" max="5384" width="7.75" style="90" bestFit="1" customWidth="1"/>
    <col min="5385" max="5385" width="4" style="90" bestFit="1" customWidth="1"/>
    <col min="5386" max="5632" width="9" style="90"/>
    <col min="5633" max="5633" width="3.25" style="90" customWidth="1"/>
    <col min="5634" max="5634" width="8.5" style="90" customWidth="1"/>
    <col min="5635" max="5635" width="12.875" style="90" bestFit="1" customWidth="1"/>
    <col min="5636" max="5636" width="14.25" style="90" bestFit="1" customWidth="1"/>
    <col min="5637" max="5637" width="10.375" style="90" customWidth="1"/>
    <col min="5638" max="5639" width="9" style="90"/>
    <col min="5640" max="5640" width="7.75" style="90" bestFit="1" customWidth="1"/>
    <col min="5641" max="5641" width="4" style="90" bestFit="1" customWidth="1"/>
    <col min="5642" max="5888" width="9" style="90"/>
    <col min="5889" max="5889" width="3.25" style="90" customWidth="1"/>
    <col min="5890" max="5890" width="8.5" style="90" customWidth="1"/>
    <col min="5891" max="5891" width="12.875" style="90" bestFit="1" customWidth="1"/>
    <col min="5892" max="5892" width="14.25" style="90" bestFit="1" customWidth="1"/>
    <col min="5893" max="5893" width="10.375" style="90" customWidth="1"/>
    <col min="5894" max="5895" width="9" style="90"/>
    <col min="5896" max="5896" width="7.75" style="90" bestFit="1" customWidth="1"/>
    <col min="5897" max="5897" width="4" style="90" bestFit="1" customWidth="1"/>
    <col min="5898" max="6144" width="9" style="90"/>
    <col min="6145" max="6145" width="3.25" style="90" customWidth="1"/>
    <col min="6146" max="6146" width="8.5" style="90" customWidth="1"/>
    <col min="6147" max="6147" width="12.875" style="90" bestFit="1" customWidth="1"/>
    <col min="6148" max="6148" width="14.25" style="90" bestFit="1" customWidth="1"/>
    <col min="6149" max="6149" width="10.375" style="90" customWidth="1"/>
    <col min="6150" max="6151" width="9" style="90"/>
    <col min="6152" max="6152" width="7.75" style="90" bestFit="1" customWidth="1"/>
    <col min="6153" max="6153" width="4" style="90" bestFit="1" customWidth="1"/>
    <col min="6154" max="6400" width="9" style="90"/>
    <col min="6401" max="6401" width="3.25" style="90" customWidth="1"/>
    <col min="6402" max="6402" width="8.5" style="90" customWidth="1"/>
    <col min="6403" max="6403" width="12.875" style="90" bestFit="1" customWidth="1"/>
    <col min="6404" max="6404" width="14.25" style="90" bestFit="1" customWidth="1"/>
    <col min="6405" max="6405" width="10.375" style="90" customWidth="1"/>
    <col min="6406" max="6407" width="9" style="90"/>
    <col min="6408" max="6408" width="7.75" style="90" bestFit="1" customWidth="1"/>
    <col min="6409" max="6409" width="4" style="90" bestFit="1" customWidth="1"/>
    <col min="6410" max="6656" width="9" style="90"/>
    <col min="6657" max="6657" width="3.25" style="90" customWidth="1"/>
    <col min="6658" max="6658" width="8.5" style="90" customWidth="1"/>
    <col min="6659" max="6659" width="12.875" style="90" bestFit="1" customWidth="1"/>
    <col min="6660" max="6660" width="14.25" style="90" bestFit="1" customWidth="1"/>
    <col min="6661" max="6661" width="10.375" style="90" customWidth="1"/>
    <col min="6662" max="6663" width="9" style="90"/>
    <col min="6664" max="6664" width="7.75" style="90" bestFit="1" customWidth="1"/>
    <col min="6665" max="6665" width="4" style="90" bestFit="1" customWidth="1"/>
    <col min="6666" max="6912" width="9" style="90"/>
    <col min="6913" max="6913" width="3.25" style="90" customWidth="1"/>
    <col min="6914" max="6914" width="8.5" style="90" customWidth="1"/>
    <col min="6915" max="6915" width="12.875" style="90" bestFit="1" customWidth="1"/>
    <col min="6916" max="6916" width="14.25" style="90" bestFit="1" customWidth="1"/>
    <col min="6917" max="6917" width="10.375" style="90" customWidth="1"/>
    <col min="6918" max="6919" width="9" style="90"/>
    <col min="6920" max="6920" width="7.75" style="90" bestFit="1" customWidth="1"/>
    <col min="6921" max="6921" width="4" style="90" bestFit="1" customWidth="1"/>
    <col min="6922" max="7168" width="9" style="90"/>
    <col min="7169" max="7169" width="3.25" style="90" customWidth="1"/>
    <col min="7170" max="7170" width="8.5" style="90" customWidth="1"/>
    <col min="7171" max="7171" width="12.875" style="90" bestFit="1" customWidth="1"/>
    <col min="7172" max="7172" width="14.25" style="90" bestFit="1" customWidth="1"/>
    <col min="7173" max="7173" width="10.375" style="90" customWidth="1"/>
    <col min="7174" max="7175" width="9" style="90"/>
    <col min="7176" max="7176" width="7.75" style="90" bestFit="1" customWidth="1"/>
    <col min="7177" max="7177" width="4" style="90" bestFit="1" customWidth="1"/>
    <col min="7178" max="7424" width="9" style="90"/>
    <col min="7425" max="7425" width="3.25" style="90" customWidth="1"/>
    <col min="7426" max="7426" width="8.5" style="90" customWidth="1"/>
    <col min="7427" max="7427" width="12.875" style="90" bestFit="1" customWidth="1"/>
    <col min="7428" max="7428" width="14.25" style="90" bestFit="1" customWidth="1"/>
    <col min="7429" max="7429" width="10.375" style="90" customWidth="1"/>
    <col min="7430" max="7431" width="9" style="90"/>
    <col min="7432" max="7432" width="7.75" style="90" bestFit="1" customWidth="1"/>
    <col min="7433" max="7433" width="4" style="90" bestFit="1" customWidth="1"/>
    <col min="7434" max="7680" width="9" style="90"/>
    <col min="7681" max="7681" width="3.25" style="90" customWidth="1"/>
    <col min="7682" max="7682" width="8.5" style="90" customWidth="1"/>
    <col min="7683" max="7683" width="12.875" style="90" bestFit="1" customWidth="1"/>
    <col min="7684" max="7684" width="14.25" style="90" bestFit="1" customWidth="1"/>
    <col min="7685" max="7685" width="10.375" style="90" customWidth="1"/>
    <col min="7686" max="7687" width="9" style="90"/>
    <col min="7688" max="7688" width="7.75" style="90" bestFit="1" customWidth="1"/>
    <col min="7689" max="7689" width="4" style="90" bestFit="1" customWidth="1"/>
    <col min="7690" max="7936" width="9" style="90"/>
    <col min="7937" max="7937" width="3.25" style="90" customWidth="1"/>
    <col min="7938" max="7938" width="8.5" style="90" customWidth="1"/>
    <col min="7939" max="7939" width="12.875" style="90" bestFit="1" customWidth="1"/>
    <col min="7940" max="7940" width="14.25" style="90" bestFit="1" customWidth="1"/>
    <col min="7941" max="7941" width="10.375" style="90" customWidth="1"/>
    <col min="7942" max="7943" width="9" style="90"/>
    <col min="7944" max="7944" width="7.75" style="90" bestFit="1" customWidth="1"/>
    <col min="7945" max="7945" width="4" style="90" bestFit="1" customWidth="1"/>
    <col min="7946" max="8192" width="9" style="90"/>
    <col min="8193" max="8193" width="3.25" style="90" customWidth="1"/>
    <col min="8194" max="8194" width="8.5" style="90" customWidth="1"/>
    <col min="8195" max="8195" width="12.875" style="90" bestFit="1" customWidth="1"/>
    <col min="8196" max="8196" width="14.25" style="90" bestFit="1" customWidth="1"/>
    <col min="8197" max="8197" width="10.375" style="90" customWidth="1"/>
    <col min="8198" max="8199" width="9" style="90"/>
    <col min="8200" max="8200" width="7.75" style="90" bestFit="1" customWidth="1"/>
    <col min="8201" max="8201" width="4" style="90" bestFit="1" customWidth="1"/>
    <col min="8202" max="8448" width="9" style="90"/>
    <col min="8449" max="8449" width="3.25" style="90" customWidth="1"/>
    <col min="8450" max="8450" width="8.5" style="90" customWidth="1"/>
    <col min="8451" max="8451" width="12.875" style="90" bestFit="1" customWidth="1"/>
    <col min="8452" max="8452" width="14.25" style="90" bestFit="1" customWidth="1"/>
    <col min="8453" max="8453" width="10.375" style="90" customWidth="1"/>
    <col min="8454" max="8455" width="9" style="90"/>
    <col min="8456" max="8456" width="7.75" style="90" bestFit="1" customWidth="1"/>
    <col min="8457" max="8457" width="4" style="90" bestFit="1" customWidth="1"/>
    <col min="8458" max="8704" width="9" style="90"/>
    <col min="8705" max="8705" width="3.25" style="90" customWidth="1"/>
    <col min="8706" max="8706" width="8.5" style="90" customWidth="1"/>
    <col min="8707" max="8707" width="12.875" style="90" bestFit="1" customWidth="1"/>
    <col min="8708" max="8708" width="14.25" style="90" bestFit="1" customWidth="1"/>
    <col min="8709" max="8709" width="10.375" style="90" customWidth="1"/>
    <col min="8710" max="8711" width="9" style="90"/>
    <col min="8712" max="8712" width="7.75" style="90" bestFit="1" customWidth="1"/>
    <col min="8713" max="8713" width="4" style="90" bestFit="1" customWidth="1"/>
    <col min="8714" max="8960" width="9" style="90"/>
    <col min="8961" max="8961" width="3.25" style="90" customWidth="1"/>
    <col min="8962" max="8962" width="8.5" style="90" customWidth="1"/>
    <col min="8963" max="8963" width="12.875" style="90" bestFit="1" customWidth="1"/>
    <col min="8964" max="8964" width="14.25" style="90" bestFit="1" customWidth="1"/>
    <col min="8965" max="8965" width="10.375" style="90" customWidth="1"/>
    <col min="8966" max="8967" width="9" style="90"/>
    <col min="8968" max="8968" width="7.75" style="90" bestFit="1" customWidth="1"/>
    <col min="8969" max="8969" width="4" style="90" bestFit="1" customWidth="1"/>
    <col min="8970" max="9216" width="9" style="90"/>
    <col min="9217" max="9217" width="3.25" style="90" customWidth="1"/>
    <col min="9218" max="9218" width="8.5" style="90" customWidth="1"/>
    <col min="9219" max="9219" width="12.875" style="90" bestFit="1" customWidth="1"/>
    <col min="9220" max="9220" width="14.25" style="90" bestFit="1" customWidth="1"/>
    <col min="9221" max="9221" width="10.375" style="90" customWidth="1"/>
    <col min="9222" max="9223" width="9" style="90"/>
    <col min="9224" max="9224" width="7.75" style="90" bestFit="1" customWidth="1"/>
    <col min="9225" max="9225" width="4" style="90" bestFit="1" customWidth="1"/>
    <col min="9226" max="9472" width="9" style="90"/>
    <col min="9473" max="9473" width="3.25" style="90" customWidth="1"/>
    <col min="9474" max="9474" width="8.5" style="90" customWidth="1"/>
    <col min="9475" max="9475" width="12.875" style="90" bestFit="1" customWidth="1"/>
    <col min="9476" max="9476" width="14.25" style="90" bestFit="1" customWidth="1"/>
    <col min="9477" max="9477" width="10.375" style="90" customWidth="1"/>
    <col min="9478" max="9479" width="9" style="90"/>
    <col min="9480" max="9480" width="7.75" style="90" bestFit="1" customWidth="1"/>
    <col min="9481" max="9481" width="4" style="90" bestFit="1" customWidth="1"/>
    <col min="9482" max="9728" width="9" style="90"/>
    <col min="9729" max="9729" width="3.25" style="90" customWidth="1"/>
    <col min="9730" max="9730" width="8.5" style="90" customWidth="1"/>
    <col min="9731" max="9731" width="12.875" style="90" bestFit="1" customWidth="1"/>
    <col min="9732" max="9732" width="14.25" style="90" bestFit="1" customWidth="1"/>
    <col min="9733" max="9733" width="10.375" style="90" customWidth="1"/>
    <col min="9734" max="9735" width="9" style="90"/>
    <col min="9736" max="9736" width="7.75" style="90" bestFit="1" customWidth="1"/>
    <col min="9737" max="9737" width="4" style="90" bestFit="1" customWidth="1"/>
    <col min="9738" max="9984" width="9" style="90"/>
    <col min="9985" max="9985" width="3.25" style="90" customWidth="1"/>
    <col min="9986" max="9986" width="8.5" style="90" customWidth="1"/>
    <col min="9987" max="9987" width="12.875" style="90" bestFit="1" customWidth="1"/>
    <col min="9988" max="9988" width="14.25" style="90" bestFit="1" customWidth="1"/>
    <col min="9989" max="9989" width="10.375" style="90" customWidth="1"/>
    <col min="9990" max="9991" width="9" style="90"/>
    <col min="9992" max="9992" width="7.75" style="90" bestFit="1" customWidth="1"/>
    <col min="9993" max="9993" width="4" style="90" bestFit="1" customWidth="1"/>
    <col min="9994" max="10240" width="9" style="90"/>
    <col min="10241" max="10241" width="3.25" style="90" customWidth="1"/>
    <col min="10242" max="10242" width="8.5" style="90" customWidth="1"/>
    <col min="10243" max="10243" width="12.875" style="90" bestFit="1" customWidth="1"/>
    <col min="10244" max="10244" width="14.25" style="90" bestFit="1" customWidth="1"/>
    <col min="10245" max="10245" width="10.375" style="90" customWidth="1"/>
    <col min="10246" max="10247" width="9" style="90"/>
    <col min="10248" max="10248" width="7.75" style="90" bestFit="1" customWidth="1"/>
    <col min="10249" max="10249" width="4" style="90" bestFit="1" customWidth="1"/>
    <col min="10250" max="10496" width="9" style="90"/>
    <col min="10497" max="10497" width="3.25" style="90" customWidth="1"/>
    <col min="10498" max="10498" width="8.5" style="90" customWidth="1"/>
    <col min="10499" max="10499" width="12.875" style="90" bestFit="1" customWidth="1"/>
    <col min="10500" max="10500" width="14.25" style="90" bestFit="1" customWidth="1"/>
    <col min="10501" max="10501" width="10.375" style="90" customWidth="1"/>
    <col min="10502" max="10503" width="9" style="90"/>
    <col min="10504" max="10504" width="7.75" style="90" bestFit="1" customWidth="1"/>
    <col min="10505" max="10505" width="4" style="90" bestFit="1" customWidth="1"/>
    <col min="10506" max="10752" width="9" style="90"/>
    <col min="10753" max="10753" width="3.25" style="90" customWidth="1"/>
    <col min="10754" max="10754" width="8.5" style="90" customWidth="1"/>
    <col min="10755" max="10755" width="12.875" style="90" bestFit="1" customWidth="1"/>
    <col min="10756" max="10756" width="14.25" style="90" bestFit="1" customWidth="1"/>
    <col min="10757" max="10757" width="10.375" style="90" customWidth="1"/>
    <col min="10758" max="10759" width="9" style="90"/>
    <col min="10760" max="10760" width="7.75" style="90" bestFit="1" customWidth="1"/>
    <col min="10761" max="10761" width="4" style="90" bestFit="1" customWidth="1"/>
    <col min="10762" max="11008" width="9" style="90"/>
    <col min="11009" max="11009" width="3.25" style="90" customWidth="1"/>
    <col min="11010" max="11010" width="8.5" style="90" customWidth="1"/>
    <col min="11011" max="11011" width="12.875" style="90" bestFit="1" customWidth="1"/>
    <col min="11012" max="11012" width="14.25" style="90" bestFit="1" customWidth="1"/>
    <col min="11013" max="11013" width="10.375" style="90" customWidth="1"/>
    <col min="11014" max="11015" width="9" style="90"/>
    <col min="11016" max="11016" width="7.75" style="90" bestFit="1" customWidth="1"/>
    <col min="11017" max="11017" width="4" style="90" bestFit="1" customWidth="1"/>
    <col min="11018" max="11264" width="9" style="90"/>
    <col min="11265" max="11265" width="3.25" style="90" customWidth="1"/>
    <col min="11266" max="11266" width="8.5" style="90" customWidth="1"/>
    <col min="11267" max="11267" width="12.875" style="90" bestFit="1" customWidth="1"/>
    <col min="11268" max="11268" width="14.25" style="90" bestFit="1" customWidth="1"/>
    <col min="11269" max="11269" width="10.375" style="90" customWidth="1"/>
    <col min="11270" max="11271" width="9" style="90"/>
    <col min="11272" max="11272" width="7.75" style="90" bestFit="1" customWidth="1"/>
    <col min="11273" max="11273" width="4" style="90" bestFit="1" customWidth="1"/>
    <col min="11274" max="11520" width="9" style="90"/>
    <col min="11521" max="11521" width="3.25" style="90" customWidth="1"/>
    <col min="11522" max="11522" width="8.5" style="90" customWidth="1"/>
    <col min="11523" max="11523" width="12.875" style="90" bestFit="1" customWidth="1"/>
    <col min="11524" max="11524" width="14.25" style="90" bestFit="1" customWidth="1"/>
    <col min="11525" max="11525" width="10.375" style="90" customWidth="1"/>
    <col min="11526" max="11527" width="9" style="90"/>
    <col min="11528" max="11528" width="7.75" style="90" bestFit="1" customWidth="1"/>
    <col min="11529" max="11529" width="4" style="90" bestFit="1" customWidth="1"/>
    <col min="11530" max="11776" width="9" style="90"/>
    <col min="11777" max="11777" width="3.25" style="90" customWidth="1"/>
    <col min="11778" max="11778" width="8.5" style="90" customWidth="1"/>
    <col min="11779" max="11779" width="12.875" style="90" bestFit="1" customWidth="1"/>
    <col min="11780" max="11780" width="14.25" style="90" bestFit="1" customWidth="1"/>
    <col min="11781" max="11781" width="10.375" style="90" customWidth="1"/>
    <col min="11782" max="11783" width="9" style="90"/>
    <col min="11784" max="11784" width="7.75" style="90" bestFit="1" customWidth="1"/>
    <col min="11785" max="11785" width="4" style="90" bestFit="1" customWidth="1"/>
    <col min="11786" max="12032" width="9" style="90"/>
    <col min="12033" max="12033" width="3.25" style="90" customWidth="1"/>
    <col min="12034" max="12034" width="8.5" style="90" customWidth="1"/>
    <col min="12035" max="12035" width="12.875" style="90" bestFit="1" customWidth="1"/>
    <col min="12036" max="12036" width="14.25" style="90" bestFit="1" customWidth="1"/>
    <col min="12037" max="12037" width="10.375" style="90" customWidth="1"/>
    <col min="12038" max="12039" width="9" style="90"/>
    <col min="12040" max="12040" width="7.75" style="90" bestFit="1" customWidth="1"/>
    <col min="12041" max="12041" width="4" style="90" bestFit="1" customWidth="1"/>
    <col min="12042" max="12288" width="9" style="90"/>
    <col min="12289" max="12289" width="3.25" style="90" customWidth="1"/>
    <col min="12290" max="12290" width="8.5" style="90" customWidth="1"/>
    <col min="12291" max="12291" width="12.875" style="90" bestFit="1" customWidth="1"/>
    <col min="12292" max="12292" width="14.25" style="90" bestFit="1" customWidth="1"/>
    <col min="12293" max="12293" width="10.375" style="90" customWidth="1"/>
    <col min="12294" max="12295" width="9" style="90"/>
    <col min="12296" max="12296" width="7.75" style="90" bestFit="1" customWidth="1"/>
    <col min="12297" max="12297" width="4" style="90" bestFit="1" customWidth="1"/>
    <col min="12298" max="12544" width="9" style="90"/>
    <col min="12545" max="12545" width="3.25" style="90" customWidth="1"/>
    <col min="12546" max="12546" width="8.5" style="90" customWidth="1"/>
    <col min="12547" max="12547" width="12.875" style="90" bestFit="1" customWidth="1"/>
    <col min="12548" max="12548" width="14.25" style="90" bestFit="1" customWidth="1"/>
    <col min="12549" max="12549" width="10.375" style="90" customWidth="1"/>
    <col min="12550" max="12551" width="9" style="90"/>
    <col min="12552" max="12552" width="7.75" style="90" bestFit="1" customWidth="1"/>
    <col min="12553" max="12553" width="4" style="90" bestFit="1" customWidth="1"/>
    <col min="12554" max="12800" width="9" style="90"/>
    <col min="12801" max="12801" width="3.25" style="90" customWidth="1"/>
    <col min="12802" max="12802" width="8.5" style="90" customWidth="1"/>
    <col min="12803" max="12803" width="12.875" style="90" bestFit="1" customWidth="1"/>
    <col min="12804" max="12804" width="14.25" style="90" bestFit="1" customWidth="1"/>
    <col min="12805" max="12805" width="10.375" style="90" customWidth="1"/>
    <col min="12806" max="12807" width="9" style="90"/>
    <col min="12808" max="12808" width="7.75" style="90" bestFit="1" customWidth="1"/>
    <col min="12809" max="12809" width="4" style="90" bestFit="1" customWidth="1"/>
    <col min="12810" max="13056" width="9" style="90"/>
    <col min="13057" max="13057" width="3.25" style="90" customWidth="1"/>
    <col min="13058" max="13058" width="8.5" style="90" customWidth="1"/>
    <col min="13059" max="13059" width="12.875" style="90" bestFit="1" customWidth="1"/>
    <col min="13060" max="13060" width="14.25" style="90" bestFit="1" customWidth="1"/>
    <col min="13061" max="13061" width="10.375" style="90" customWidth="1"/>
    <col min="13062" max="13063" width="9" style="90"/>
    <col min="13064" max="13064" width="7.75" style="90" bestFit="1" customWidth="1"/>
    <col min="13065" max="13065" width="4" style="90" bestFit="1" customWidth="1"/>
    <col min="13066" max="13312" width="9" style="90"/>
    <col min="13313" max="13313" width="3.25" style="90" customWidth="1"/>
    <col min="13314" max="13314" width="8.5" style="90" customWidth="1"/>
    <col min="13315" max="13315" width="12.875" style="90" bestFit="1" customWidth="1"/>
    <col min="13316" max="13316" width="14.25" style="90" bestFit="1" customWidth="1"/>
    <col min="13317" max="13317" width="10.375" style="90" customWidth="1"/>
    <col min="13318" max="13319" width="9" style="90"/>
    <col min="13320" max="13320" width="7.75" style="90" bestFit="1" customWidth="1"/>
    <col min="13321" max="13321" width="4" style="90" bestFit="1" customWidth="1"/>
    <col min="13322" max="13568" width="9" style="90"/>
    <col min="13569" max="13569" width="3.25" style="90" customWidth="1"/>
    <col min="13570" max="13570" width="8.5" style="90" customWidth="1"/>
    <col min="13571" max="13571" width="12.875" style="90" bestFit="1" customWidth="1"/>
    <col min="13572" max="13572" width="14.25" style="90" bestFit="1" customWidth="1"/>
    <col min="13573" max="13573" width="10.375" style="90" customWidth="1"/>
    <col min="13574" max="13575" width="9" style="90"/>
    <col min="13576" max="13576" width="7.75" style="90" bestFit="1" customWidth="1"/>
    <col min="13577" max="13577" width="4" style="90" bestFit="1" customWidth="1"/>
    <col min="13578" max="13824" width="9" style="90"/>
    <col min="13825" max="13825" width="3.25" style="90" customWidth="1"/>
    <col min="13826" max="13826" width="8.5" style="90" customWidth="1"/>
    <col min="13827" max="13827" width="12.875" style="90" bestFit="1" customWidth="1"/>
    <col min="13828" max="13828" width="14.25" style="90" bestFit="1" customWidth="1"/>
    <col min="13829" max="13829" width="10.375" style="90" customWidth="1"/>
    <col min="13830" max="13831" width="9" style="90"/>
    <col min="13832" max="13832" width="7.75" style="90" bestFit="1" customWidth="1"/>
    <col min="13833" max="13833" width="4" style="90" bestFit="1" customWidth="1"/>
    <col min="13834" max="14080" width="9" style="90"/>
    <col min="14081" max="14081" width="3.25" style="90" customWidth="1"/>
    <col min="14082" max="14082" width="8.5" style="90" customWidth="1"/>
    <col min="14083" max="14083" width="12.875" style="90" bestFit="1" customWidth="1"/>
    <col min="14084" max="14084" width="14.25" style="90" bestFit="1" customWidth="1"/>
    <col min="14085" max="14085" width="10.375" style="90" customWidth="1"/>
    <col min="14086" max="14087" width="9" style="90"/>
    <col min="14088" max="14088" width="7.75" style="90" bestFit="1" customWidth="1"/>
    <col min="14089" max="14089" width="4" style="90" bestFit="1" customWidth="1"/>
    <col min="14090" max="14336" width="9" style="90"/>
    <col min="14337" max="14337" width="3.25" style="90" customWidth="1"/>
    <col min="14338" max="14338" width="8.5" style="90" customWidth="1"/>
    <col min="14339" max="14339" width="12.875" style="90" bestFit="1" customWidth="1"/>
    <col min="14340" max="14340" width="14.25" style="90" bestFit="1" customWidth="1"/>
    <col min="14341" max="14341" width="10.375" style="90" customWidth="1"/>
    <col min="14342" max="14343" width="9" style="90"/>
    <col min="14344" max="14344" width="7.75" style="90" bestFit="1" customWidth="1"/>
    <col min="14345" max="14345" width="4" style="90" bestFit="1" customWidth="1"/>
    <col min="14346" max="14592" width="9" style="90"/>
    <col min="14593" max="14593" width="3.25" style="90" customWidth="1"/>
    <col min="14594" max="14594" width="8.5" style="90" customWidth="1"/>
    <col min="14595" max="14595" width="12.875" style="90" bestFit="1" customWidth="1"/>
    <col min="14596" max="14596" width="14.25" style="90" bestFit="1" customWidth="1"/>
    <col min="14597" max="14597" width="10.375" style="90" customWidth="1"/>
    <col min="14598" max="14599" width="9" style="90"/>
    <col min="14600" max="14600" width="7.75" style="90" bestFit="1" customWidth="1"/>
    <col min="14601" max="14601" width="4" style="90" bestFit="1" customWidth="1"/>
    <col min="14602" max="14848" width="9" style="90"/>
    <col min="14849" max="14849" width="3.25" style="90" customWidth="1"/>
    <col min="14850" max="14850" width="8.5" style="90" customWidth="1"/>
    <col min="14851" max="14851" width="12.875" style="90" bestFit="1" customWidth="1"/>
    <col min="14852" max="14852" width="14.25" style="90" bestFit="1" customWidth="1"/>
    <col min="14853" max="14853" width="10.375" style="90" customWidth="1"/>
    <col min="14854" max="14855" width="9" style="90"/>
    <col min="14856" max="14856" width="7.75" style="90" bestFit="1" customWidth="1"/>
    <col min="14857" max="14857" width="4" style="90" bestFit="1" customWidth="1"/>
    <col min="14858" max="15104" width="9" style="90"/>
    <col min="15105" max="15105" width="3.25" style="90" customWidth="1"/>
    <col min="15106" max="15106" width="8.5" style="90" customWidth="1"/>
    <col min="15107" max="15107" width="12.875" style="90" bestFit="1" customWidth="1"/>
    <col min="15108" max="15108" width="14.25" style="90" bestFit="1" customWidth="1"/>
    <col min="15109" max="15109" width="10.375" style="90" customWidth="1"/>
    <col min="15110" max="15111" width="9" style="90"/>
    <col min="15112" max="15112" width="7.75" style="90" bestFit="1" customWidth="1"/>
    <col min="15113" max="15113" width="4" style="90" bestFit="1" customWidth="1"/>
    <col min="15114" max="15360" width="9" style="90"/>
    <col min="15361" max="15361" width="3.25" style="90" customWidth="1"/>
    <col min="15362" max="15362" width="8.5" style="90" customWidth="1"/>
    <col min="15363" max="15363" width="12.875" style="90" bestFit="1" customWidth="1"/>
    <col min="15364" max="15364" width="14.25" style="90" bestFit="1" customWidth="1"/>
    <col min="15365" max="15365" width="10.375" style="90" customWidth="1"/>
    <col min="15366" max="15367" width="9" style="90"/>
    <col min="15368" max="15368" width="7.75" style="90" bestFit="1" customWidth="1"/>
    <col min="15369" max="15369" width="4" style="90" bestFit="1" customWidth="1"/>
    <col min="15370" max="15616" width="9" style="90"/>
    <col min="15617" max="15617" width="3.25" style="90" customWidth="1"/>
    <col min="15618" max="15618" width="8.5" style="90" customWidth="1"/>
    <col min="15619" max="15619" width="12.875" style="90" bestFit="1" customWidth="1"/>
    <col min="15620" max="15620" width="14.25" style="90" bestFit="1" customWidth="1"/>
    <col min="15621" max="15621" width="10.375" style="90" customWidth="1"/>
    <col min="15622" max="15623" width="9" style="90"/>
    <col min="15624" max="15624" width="7.75" style="90" bestFit="1" customWidth="1"/>
    <col min="15625" max="15625" width="4" style="90" bestFit="1" customWidth="1"/>
    <col min="15626" max="15872" width="9" style="90"/>
    <col min="15873" max="15873" width="3.25" style="90" customWidth="1"/>
    <col min="15874" max="15874" width="8.5" style="90" customWidth="1"/>
    <col min="15875" max="15875" width="12.875" style="90" bestFit="1" customWidth="1"/>
    <col min="15876" max="15876" width="14.25" style="90" bestFit="1" customWidth="1"/>
    <col min="15877" max="15877" width="10.375" style="90" customWidth="1"/>
    <col min="15878" max="15879" width="9" style="90"/>
    <col min="15880" max="15880" width="7.75" style="90" bestFit="1" customWidth="1"/>
    <col min="15881" max="15881" width="4" style="90" bestFit="1" customWidth="1"/>
    <col min="15882" max="16128" width="9" style="90"/>
    <col min="16129" max="16129" width="3.25" style="90" customWidth="1"/>
    <col min="16130" max="16130" width="8.5" style="90" customWidth="1"/>
    <col min="16131" max="16131" width="12.875" style="90" bestFit="1" customWidth="1"/>
    <col min="16132" max="16132" width="14.25" style="90" bestFit="1" customWidth="1"/>
    <col min="16133" max="16133" width="10.375" style="90" customWidth="1"/>
    <col min="16134" max="16135" width="9" style="90"/>
    <col min="16136" max="16136" width="7.75" style="90" bestFit="1" customWidth="1"/>
    <col min="16137" max="16137" width="4" style="90" bestFit="1" customWidth="1"/>
    <col min="16138" max="16384" width="9" style="90"/>
  </cols>
  <sheetData>
    <row r="1" spans="2:9" ht="16.5" thickBot="1"/>
    <row r="2" spans="2:9">
      <c r="B2" s="91"/>
      <c r="C2" s="92"/>
      <c r="D2" s="92"/>
      <c r="E2" s="92"/>
      <c r="F2" s="92"/>
      <c r="G2" s="92"/>
      <c r="H2" s="92"/>
      <c r="I2" s="93"/>
    </row>
    <row r="3" spans="2:9">
      <c r="B3" s="141" t="s">
        <v>27</v>
      </c>
      <c r="C3" s="142"/>
      <c r="D3" s="142"/>
      <c r="E3" s="142"/>
      <c r="F3" s="142"/>
      <c r="G3" s="94"/>
      <c r="H3" s="94" t="s">
        <v>28</v>
      </c>
      <c r="I3" s="95" t="s">
        <v>174</v>
      </c>
    </row>
    <row r="4" spans="2:9">
      <c r="B4" s="96"/>
      <c r="C4" s="97"/>
      <c r="D4" s="97"/>
      <c r="E4" s="97"/>
      <c r="F4" s="97"/>
      <c r="G4" s="97"/>
      <c r="H4" s="97"/>
      <c r="I4" s="98"/>
    </row>
    <row r="5" spans="2:9">
      <c r="B5" s="96"/>
      <c r="C5" s="97"/>
      <c r="D5" s="97"/>
      <c r="E5" s="97"/>
      <c r="F5" s="97"/>
      <c r="G5" s="97"/>
      <c r="H5" s="97"/>
      <c r="I5" s="98"/>
    </row>
    <row r="6" spans="2:9">
      <c r="B6" s="96"/>
      <c r="C6" s="97"/>
      <c r="D6" s="143" t="s">
        <v>197</v>
      </c>
      <c r="E6" s="143"/>
      <c r="F6" s="143"/>
      <c r="G6" s="143"/>
      <c r="H6" s="143"/>
      <c r="I6" s="144"/>
    </row>
    <row r="7" spans="2:9">
      <c r="B7" s="145" t="s">
        <v>29</v>
      </c>
      <c r="C7" s="143"/>
      <c r="D7" s="143"/>
      <c r="E7" s="143"/>
      <c r="F7" s="143"/>
      <c r="G7" s="143"/>
      <c r="H7" s="143"/>
      <c r="I7" s="144"/>
    </row>
    <row r="8" spans="2:9">
      <c r="B8" s="96"/>
      <c r="C8" s="97"/>
      <c r="D8" s="143" t="s">
        <v>198</v>
      </c>
      <c r="E8" s="143"/>
      <c r="F8" s="143"/>
      <c r="G8" s="143"/>
      <c r="H8" s="143"/>
      <c r="I8" s="144"/>
    </row>
    <row r="9" spans="2:9">
      <c r="B9" s="96"/>
      <c r="C9" s="97"/>
      <c r="D9" s="99"/>
      <c r="E9" s="99"/>
      <c r="F9" s="99"/>
      <c r="G9" s="99"/>
      <c r="H9" s="99"/>
      <c r="I9" s="103"/>
    </row>
    <row r="10" spans="2:9">
      <c r="B10" s="96"/>
      <c r="C10" s="97"/>
      <c r="D10" s="97"/>
      <c r="E10" s="97"/>
      <c r="F10" s="97"/>
      <c r="G10" s="97"/>
      <c r="H10" s="97"/>
      <c r="I10" s="98"/>
    </row>
    <row r="11" spans="2:9">
      <c r="B11" s="96"/>
      <c r="C11" s="97"/>
      <c r="D11" s="97"/>
      <c r="E11" s="97"/>
      <c r="F11" s="97"/>
      <c r="G11" s="97"/>
      <c r="H11" s="97"/>
      <c r="I11" s="98"/>
    </row>
    <row r="12" spans="2:9">
      <c r="B12" s="96"/>
      <c r="C12" s="97"/>
      <c r="D12" s="97"/>
      <c r="E12" s="97"/>
      <c r="F12" s="97"/>
      <c r="G12" s="97"/>
      <c r="H12" s="97"/>
      <c r="I12" s="98"/>
    </row>
    <row r="13" spans="2:9">
      <c r="B13" s="96"/>
      <c r="C13" s="97"/>
      <c r="D13" s="97"/>
      <c r="E13" s="97"/>
      <c r="F13" s="97"/>
      <c r="G13" s="97"/>
      <c r="H13" s="97"/>
      <c r="I13" s="98"/>
    </row>
    <row r="14" spans="2:9">
      <c r="B14" s="96"/>
      <c r="C14" s="104" t="s">
        <v>30</v>
      </c>
      <c r="D14" s="146" t="s">
        <v>304</v>
      </c>
      <c r="E14" s="147"/>
      <c r="F14" s="147"/>
      <c r="G14" s="147"/>
      <c r="H14" s="147"/>
      <c r="I14" s="98"/>
    </row>
    <row r="15" spans="2:9">
      <c r="B15" s="96"/>
      <c r="C15" s="104" t="s">
        <v>31</v>
      </c>
      <c r="D15" s="147" t="s">
        <v>168</v>
      </c>
      <c r="E15" s="147"/>
      <c r="F15" s="147"/>
      <c r="G15" s="147"/>
      <c r="H15" s="147"/>
      <c r="I15" s="98"/>
    </row>
    <row r="16" spans="2:9" ht="42.75" customHeight="1">
      <c r="B16" s="96"/>
      <c r="C16" s="105" t="s">
        <v>199</v>
      </c>
      <c r="D16" s="105" t="s">
        <v>200</v>
      </c>
      <c r="E16" s="105" t="s">
        <v>201</v>
      </c>
      <c r="F16" s="106" t="s">
        <v>202</v>
      </c>
      <c r="G16" s="106" t="s">
        <v>203</v>
      </c>
      <c r="H16" s="106" t="s">
        <v>204</v>
      </c>
      <c r="I16" s="98"/>
    </row>
    <row r="17" spans="2:9">
      <c r="B17" s="96"/>
      <c r="C17" s="107" t="s">
        <v>175</v>
      </c>
      <c r="D17" s="108">
        <v>45002</v>
      </c>
      <c r="E17" s="109" t="s">
        <v>167</v>
      </c>
      <c r="F17" s="109" t="s">
        <v>316</v>
      </c>
      <c r="G17" s="107" t="s">
        <v>131</v>
      </c>
      <c r="H17" s="107" t="s">
        <v>132</v>
      </c>
      <c r="I17" s="98"/>
    </row>
    <row r="18" spans="2:9">
      <c r="B18" s="96"/>
      <c r="C18" s="107"/>
      <c r="D18" s="108"/>
      <c r="E18" s="109"/>
      <c r="F18" s="109"/>
      <c r="G18" s="109"/>
      <c r="H18" s="109"/>
      <c r="I18" s="98"/>
    </row>
    <row r="19" spans="2:9">
      <c r="B19" s="96"/>
      <c r="C19" s="97"/>
      <c r="D19" s="97"/>
      <c r="E19" s="97"/>
      <c r="F19" s="97"/>
      <c r="G19" s="97"/>
      <c r="H19" s="97"/>
      <c r="I19" s="98"/>
    </row>
    <row r="20" spans="2:9">
      <c r="B20" s="96"/>
      <c r="C20" s="97"/>
      <c r="D20" s="97"/>
      <c r="E20" s="97"/>
      <c r="F20" s="97"/>
      <c r="G20" s="97"/>
      <c r="H20" s="97"/>
      <c r="I20" s="98"/>
    </row>
    <row r="21" spans="2:9">
      <c r="B21" s="96"/>
      <c r="C21" s="97"/>
      <c r="D21" s="97"/>
      <c r="E21" s="97"/>
      <c r="F21" s="97"/>
      <c r="G21" s="97"/>
      <c r="H21" s="97"/>
      <c r="I21" s="98"/>
    </row>
    <row r="22" spans="2:9">
      <c r="B22" s="96"/>
      <c r="C22" s="97"/>
      <c r="D22" s="97"/>
      <c r="E22" s="97"/>
      <c r="F22" s="97"/>
      <c r="G22" s="97"/>
      <c r="H22" s="97"/>
      <c r="I22" s="98"/>
    </row>
    <row r="23" spans="2:9">
      <c r="B23" s="96"/>
      <c r="C23" s="97"/>
      <c r="D23" s="97"/>
      <c r="E23" s="97" t="s">
        <v>196</v>
      </c>
      <c r="F23" s="97"/>
      <c r="G23" s="97"/>
      <c r="H23" s="97"/>
      <c r="I23" s="98"/>
    </row>
    <row r="24" spans="2:9">
      <c r="B24" s="96"/>
      <c r="C24" s="140" t="s">
        <v>32</v>
      </c>
      <c r="D24" s="140"/>
      <c r="E24" s="140"/>
      <c r="F24" s="140"/>
      <c r="G24" s="140"/>
      <c r="H24" s="97"/>
      <c r="I24" s="98"/>
    </row>
    <row r="25" spans="2:9">
      <c r="B25" s="96"/>
      <c r="C25" s="97"/>
      <c r="D25" s="97"/>
      <c r="E25" s="97"/>
      <c r="F25" s="97"/>
      <c r="G25" s="97"/>
      <c r="H25" s="97"/>
      <c r="I25" s="98"/>
    </row>
    <row r="26" spans="2:9">
      <c r="B26" s="96"/>
      <c r="C26" s="97"/>
      <c r="D26" s="97"/>
      <c r="E26" s="97"/>
      <c r="F26" s="97"/>
      <c r="G26" s="97"/>
      <c r="H26" s="97"/>
      <c r="I26" s="98"/>
    </row>
    <row r="27" spans="2:9">
      <c r="B27" s="96"/>
      <c r="C27" s="97"/>
      <c r="D27" s="97"/>
      <c r="E27" s="97"/>
      <c r="F27" s="97"/>
      <c r="G27" s="97"/>
      <c r="H27" s="97"/>
      <c r="I27" s="98"/>
    </row>
    <row r="28" spans="2:9" ht="16.5" thickBot="1">
      <c r="B28" s="100"/>
      <c r="C28" s="101"/>
      <c r="D28" s="101"/>
      <c r="E28" s="101"/>
      <c r="F28" s="101"/>
      <c r="G28" s="101"/>
      <c r="H28" s="101"/>
      <c r="I28" s="10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51" t="s">
        <v>130</v>
      </c>
      <c r="C1" s="151"/>
      <c r="D1" s="151"/>
      <c r="E1" s="151"/>
    </row>
    <row r="2" spans="2:5" ht="14.25" thickBot="1"/>
    <row r="3" spans="2:5" ht="14.25" thickBot="1">
      <c r="B3" s="148" t="s">
        <v>47</v>
      </c>
      <c r="C3" s="149"/>
      <c r="D3" s="149"/>
      <c r="E3" s="150"/>
    </row>
    <row r="4" spans="2:5" ht="14.25" thickBot="1">
      <c r="B4" s="16" t="s">
        <v>46</v>
      </c>
      <c r="C4" s="17" t="s">
        <v>24</v>
      </c>
      <c r="D4" s="18" t="s">
        <v>13</v>
      </c>
      <c r="E4" s="19" t="s">
        <v>14</v>
      </c>
    </row>
    <row r="5" spans="2:5" ht="24.75" thickBot="1">
      <c r="B5" s="20" t="s">
        <v>48</v>
      </c>
      <c r="C5" s="21" t="s">
        <v>49</v>
      </c>
      <c r="D5" s="21" t="s">
        <v>50</v>
      </c>
      <c r="E5" s="21" t="s">
        <v>51</v>
      </c>
    </row>
    <row r="6" spans="2:5" ht="36.75" thickBot="1">
      <c r="B6" s="20" t="s">
        <v>52</v>
      </c>
      <c r="C6" s="21" t="s">
        <v>53</v>
      </c>
      <c r="D6" s="21" t="s">
        <v>54</v>
      </c>
      <c r="E6" s="21" t="s">
        <v>55</v>
      </c>
    </row>
    <row r="7" spans="2:5" ht="36.75" thickBot="1">
      <c r="B7" s="20" t="s">
        <v>56</v>
      </c>
      <c r="C7" s="21" t="s">
        <v>57</v>
      </c>
      <c r="D7" s="21" t="s">
        <v>58</v>
      </c>
      <c r="E7" s="21" t="s">
        <v>59</v>
      </c>
    </row>
    <row r="8" spans="2:5" ht="24.75" thickBot="1">
      <c r="B8" s="20" t="s">
        <v>60</v>
      </c>
      <c r="C8" s="21" t="s">
        <v>61</v>
      </c>
      <c r="D8" s="21" t="s">
        <v>62</v>
      </c>
      <c r="E8" s="21" t="s">
        <v>63</v>
      </c>
    </row>
    <row r="9" spans="2:5" ht="36.75" thickBot="1">
      <c r="B9" s="20" t="s">
        <v>64</v>
      </c>
      <c r="C9" s="21" t="s">
        <v>65</v>
      </c>
      <c r="D9" s="21" t="s">
        <v>66</v>
      </c>
      <c r="E9" s="21" t="s">
        <v>67</v>
      </c>
    </row>
    <row r="10" spans="2:5" ht="48.75" thickBot="1">
      <c r="B10" s="20" t="s">
        <v>68</v>
      </c>
      <c r="C10" s="21" t="s">
        <v>69</v>
      </c>
      <c r="D10" s="21" t="s">
        <v>70</v>
      </c>
      <c r="E10" s="21" t="s">
        <v>71</v>
      </c>
    </row>
    <row r="11" spans="2:5" ht="24.75" thickBot="1">
      <c r="B11" s="20" t="s">
        <v>72</v>
      </c>
      <c r="C11" s="21" t="s">
        <v>73</v>
      </c>
      <c r="D11" s="21" t="s">
        <v>74</v>
      </c>
      <c r="E11" s="21" t="s">
        <v>75</v>
      </c>
    </row>
    <row r="12" spans="2:5" ht="14.25" thickBot="1">
      <c r="B12" s="22"/>
      <c r="C12" s="21" t="s">
        <v>76</v>
      </c>
      <c r="D12" s="21" t="s">
        <v>77</v>
      </c>
      <c r="E12" s="23"/>
    </row>
    <row r="13" spans="2:5" ht="24.75" thickBot="1">
      <c r="B13" s="22"/>
      <c r="C13" s="21" t="s">
        <v>78</v>
      </c>
      <c r="D13" s="21" t="s">
        <v>79</v>
      </c>
      <c r="E13" s="23"/>
    </row>
    <row r="14" spans="2:5" ht="14.25" thickBot="1">
      <c r="B14" s="22"/>
      <c r="C14" s="24"/>
      <c r="D14" s="21" t="s">
        <v>80</v>
      </c>
      <c r="E14" s="23"/>
    </row>
    <row r="15" spans="2:5" ht="14.25" thickBot="1">
      <c r="B15" s="148" t="s">
        <v>81</v>
      </c>
      <c r="C15" s="149"/>
      <c r="D15" s="149"/>
      <c r="E15" s="150"/>
    </row>
    <row r="16" spans="2:5" ht="14.25" thickBot="1">
      <c r="B16" s="16" t="s">
        <v>46</v>
      </c>
      <c r="C16" s="17" t="s">
        <v>24</v>
      </c>
      <c r="D16" s="18" t="s">
        <v>13</v>
      </c>
      <c r="E16" s="19" t="s">
        <v>14</v>
      </c>
    </row>
    <row r="17" spans="2:5" ht="24.75" thickBot="1">
      <c r="B17" s="20" t="s">
        <v>82</v>
      </c>
      <c r="C17" s="21" t="s">
        <v>83</v>
      </c>
      <c r="D17" s="21" t="s">
        <v>84</v>
      </c>
      <c r="E17" s="21" t="s">
        <v>51</v>
      </c>
    </row>
    <row r="18" spans="2:5" ht="36.75" thickBot="1">
      <c r="B18" s="20" t="s">
        <v>85</v>
      </c>
      <c r="C18" s="21" t="s">
        <v>86</v>
      </c>
      <c r="D18" s="21" t="s">
        <v>87</v>
      </c>
      <c r="E18" s="21" t="s">
        <v>55</v>
      </c>
    </row>
    <row r="19" spans="2:5" ht="24.75" thickBot="1">
      <c r="B19" s="20" t="s">
        <v>88</v>
      </c>
      <c r="C19" s="21" t="s">
        <v>89</v>
      </c>
      <c r="D19" s="21" t="s">
        <v>90</v>
      </c>
      <c r="E19" s="21" t="s">
        <v>59</v>
      </c>
    </row>
    <row r="20" spans="2:5" ht="24.75" thickBot="1">
      <c r="B20" s="20" t="s">
        <v>91</v>
      </c>
      <c r="C20" s="21"/>
      <c r="D20" s="21" t="s">
        <v>92</v>
      </c>
      <c r="E20" s="21" t="s">
        <v>63</v>
      </c>
    </row>
    <row r="21" spans="2:5" ht="24.75" thickBot="1">
      <c r="B21" s="20" t="s">
        <v>93</v>
      </c>
      <c r="C21" s="21"/>
      <c r="D21" s="21" t="s">
        <v>94</v>
      </c>
      <c r="E21" s="21" t="s">
        <v>67</v>
      </c>
    </row>
    <row r="22" spans="2:5" ht="24.75" thickBot="1">
      <c r="B22" s="20" t="s">
        <v>95</v>
      </c>
      <c r="C22" s="21"/>
      <c r="D22" s="21" t="s">
        <v>96</v>
      </c>
      <c r="E22" s="21" t="s">
        <v>71</v>
      </c>
    </row>
    <row r="23" spans="2:5" ht="24.75" thickBot="1">
      <c r="B23" s="20" t="s">
        <v>97</v>
      </c>
      <c r="C23" s="21"/>
      <c r="D23" s="21" t="s">
        <v>98</v>
      </c>
      <c r="E23" s="21" t="s">
        <v>75</v>
      </c>
    </row>
    <row r="24" spans="2:5" ht="14.25" thickBot="1">
      <c r="B24" s="20" t="s">
        <v>99</v>
      </c>
      <c r="C24" s="21"/>
      <c r="D24" s="21"/>
      <c r="E24" s="24"/>
    </row>
    <row r="25" spans="2:5" ht="14.25" thickBot="1">
      <c r="B25" s="20" t="s">
        <v>100</v>
      </c>
      <c r="C25" s="21"/>
      <c r="D25" s="21"/>
      <c r="E25" s="24"/>
    </row>
    <row r="26" spans="2:5" ht="14.25" thickBot="1">
      <c r="B26" s="20" t="s">
        <v>101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51" t="s">
        <v>130</v>
      </c>
      <c r="C2" s="151"/>
      <c r="D2" s="151"/>
    </row>
    <row r="4" spans="2:4" ht="14.25" thickBot="1">
      <c r="B4" s="152" t="s">
        <v>47</v>
      </c>
      <c r="C4" s="152"/>
      <c r="D4" s="152"/>
    </row>
    <row r="5" spans="2:4" ht="14.25" thickBot="1">
      <c r="B5" s="25" t="s">
        <v>8</v>
      </c>
      <c r="C5" s="26" t="s">
        <v>102</v>
      </c>
      <c r="D5" s="27" t="s">
        <v>9</v>
      </c>
    </row>
    <row r="6" spans="2:4" ht="14.25" thickBot="1">
      <c r="B6" s="28" t="s">
        <v>48</v>
      </c>
      <c r="C6" s="29" t="s">
        <v>50</v>
      </c>
      <c r="D6" s="29" t="s">
        <v>51</v>
      </c>
    </row>
    <row r="7" spans="2:4" ht="26.25" thickBot="1">
      <c r="B7" s="28" t="s">
        <v>52</v>
      </c>
      <c r="C7" s="29" t="s">
        <v>54</v>
      </c>
      <c r="D7" s="29" t="s">
        <v>55</v>
      </c>
    </row>
    <row r="8" spans="2:4" ht="39" thickBot="1">
      <c r="B8" s="28" t="s">
        <v>56</v>
      </c>
      <c r="C8" s="29" t="s">
        <v>58</v>
      </c>
      <c r="D8" s="29" t="s">
        <v>59</v>
      </c>
    </row>
    <row r="9" spans="2:4" ht="26.25" thickBot="1">
      <c r="B9" s="28" t="s">
        <v>60</v>
      </c>
      <c r="C9" s="29" t="s">
        <v>62</v>
      </c>
      <c r="D9" s="29" t="s">
        <v>63</v>
      </c>
    </row>
    <row r="10" spans="2:4" ht="39" thickBot="1">
      <c r="B10" s="28" t="s">
        <v>64</v>
      </c>
      <c r="C10" s="29" t="s">
        <v>66</v>
      </c>
      <c r="D10" s="29" t="s">
        <v>67</v>
      </c>
    </row>
    <row r="11" spans="2:4" ht="39" thickBot="1">
      <c r="B11" s="28" t="s">
        <v>68</v>
      </c>
      <c r="C11" s="29" t="s">
        <v>70</v>
      </c>
      <c r="D11" s="29" t="s">
        <v>71</v>
      </c>
    </row>
    <row r="12" spans="2:4" ht="26.25" thickBot="1">
      <c r="B12" s="28" t="s">
        <v>103</v>
      </c>
      <c r="C12" s="29" t="s">
        <v>74</v>
      </c>
      <c r="D12" s="29" t="s">
        <v>75</v>
      </c>
    </row>
    <row r="13" spans="2:4" ht="14.25" thickBot="1">
      <c r="B13" s="28" t="s">
        <v>104</v>
      </c>
      <c r="C13" s="29" t="s">
        <v>77</v>
      </c>
      <c r="D13" s="30"/>
    </row>
    <row r="14" spans="2:4" ht="14.25" thickBot="1">
      <c r="B14" s="28" t="s">
        <v>105</v>
      </c>
      <c r="C14" s="29" t="s">
        <v>79</v>
      </c>
      <c r="D14" s="30"/>
    </row>
    <row r="15" spans="2:4" ht="14.25" thickBot="1">
      <c r="B15" s="28" t="s">
        <v>106</v>
      </c>
      <c r="C15" s="29" t="s">
        <v>80</v>
      </c>
      <c r="D15" s="30"/>
    </row>
    <row r="16" spans="2:4" ht="14.25" thickBot="1">
      <c r="B16" s="28" t="s">
        <v>107</v>
      </c>
      <c r="C16" s="30"/>
      <c r="D16" s="30"/>
    </row>
    <row r="17" spans="2:4" ht="14.25" thickBot="1">
      <c r="B17" s="28" t="s">
        <v>108</v>
      </c>
      <c r="C17" s="30"/>
      <c r="D17" s="30"/>
    </row>
    <row r="18" spans="2:4" ht="14.25" thickBot="1">
      <c r="B18" s="28" t="s">
        <v>109</v>
      </c>
      <c r="C18" s="30"/>
      <c r="D18" s="30"/>
    </row>
    <row r="19" spans="2:4" ht="14.25" thickBot="1">
      <c r="B19" s="28" t="s">
        <v>110</v>
      </c>
      <c r="C19" s="30"/>
      <c r="D19" s="30"/>
    </row>
    <row r="20" spans="2:4" ht="14.25" thickBot="1">
      <c r="B20" s="28" t="s">
        <v>111</v>
      </c>
      <c r="C20" s="30"/>
      <c r="D20" s="30"/>
    </row>
    <row r="21" spans="2:4" ht="14.25" thickBot="1">
      <c r="B21" s="28" t="s">
        <v>112</v>
      </c>
      <c r="C21" s="30"/>
      <c r="D21" s="30"/>
    </row>
    <row r="22" spans="2:4" ht="14.25" thickBot="1">
      <c r="B22" s="153" t="s">
        <v>81</v>
      </c>
      <c r="C22" s="154"/>
      <c r="D22" s="155"/>
    </row>
    <row r="23" spans="2:4" ht="14.25" thickBot="1">
      <c r="B23" s="25" t="s">
        <v>8</v>
      </c>
      <c r="C23" s="26" t="s">
        <v>102</v>
      </c>
      <c r="D23" s="27" t="s">
        <v>9</v>
      </c>
    </row>
    <row r="24" spans="2:4" ht="14.25" thickBot="1">
      <c r="B24" s="28" t="s">
        <v>82</v>
      </c>
      <c r="C24" s="29" t="s">
        <v>113</v>
      </c>
      <c r="D24" s="29" t="s">
        <v>51</v>
      </c>
    </row>
    <row r="25" spans="2:4" ht="26.25" thickBot="1">
      <c r="B25" s="28" t="s">
        <v>114</v>
      </c>
      <c r="C25" s="29" t="s">
        <v>115</v>
      </c>
      <c r="D25" s="29" t="s">
        <v>55</v>
      </c>
    </row>
    <row r="26" spans="2:4" ht="26.25" thickBot="1">
      <c r="B26" s="28" t="s">
        <v>88</v>
      </c>
      <c r="C26" s="29" t="s">
        <v>116</v>
      </c>
      <c r="D26" s="29" t="s">
        <v>59</v>
      </c>
    </row>
    <row r="27" spans="2:4" ht="14.25" thickBot="1">
      <c r="B27" s="28" t="s">
        <v>91</v>
      </c>
      <c r="C27" s="29" t="s">
        <v>117</v>
      </c>
      <c r="D27" s="29" t="s">
        <v>63</v>
      </c>
    </row>
    <row r="28" spans="2:4" ht="26.25" thickBot="1">
      <c r="B28" s="28" t="s">
        <v>118</v>
      </c>
      <c r="C28" s="29" t="s">
        <v>119</v>
      </c>
      <c r="D28" s="29" t="s">
        <v>67</v>
      </c>
    </row>
    <row r="29" spans="2:4" ht="14.25" thickBot="1">
      <c r="B29" s="28" t="s">
        <v>120</v>
      </c>
      <c r="C29" s="29" t="s">
        <v>121</v>
      </c>
      <c r="D29" s="29" t="s">
        <v>71</v>
      </c>
    </row>
    <row r="30" spans="2:4" ht="26.25" thickBot="1">
      <c r="B30" s="28" t="s">
        <v>122</v>
      </c>
      <c r="C30" s="29" t="s">
        <v>123</v>
      </c>
      <c r="D30" s="29" t="s">
        <v>75</v>
      </c>
    </row>
    <row r="31" spans="2:4" ht="26.25" thickBot="1">
      <c r="B31" s="28" t="s">
        <v>124</v>
      </c>
      <c r="C31" s="29" t="s">
        <v>125</v>
      </c>
      <c r="D31" s="31"/>
    </row>
    <row r="32" spans="2:4" ht="14.25" thickBot="1">
      <c r="B32" s="28" t="s">
        <v>126</v>
      </c>
      <c r="C32" s="29" t="s">
        <v>127</v>
      </c>
      <c r="D32" s="31"/>
    </row>
    <row r="33" spans="2:4" ht="14.25" thickBot="1">
      <c r="B33" s="28" t="s">
        <v>128</v>
      </c>
      <c r="C33" s="31"/>
      <c r="D33" s="31"/>
    </row>
    <row r="34" spans="2:4" ht="14.25" thickBot="1">
      <c r="B34" s="28" t="s">
        <v>129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3"/>
  <sheetViews>
    <sheetView tabSelected="1" topLeftCell="A4" zoomScaleNormal="100" workbookViewId="0">
      <selection activeCell="E13" sqref="E13:F13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11" s="1" customFormat="1" ht="15.75" thickBot="1"/>
    <row r="2" spans="2:11" s="1" customFormat="1">
      <c r="B2" s="2"/>
      <c r="C2" s="3"/>
      <c r="D2" s="3"/>
      <c r="E2" s="3"/>
      <c r="F2" s="3"/>
      <c r="G2" s="3"/>
      <c r="H2" s="3"/>
      <c r="I2" s="4"/>
    </row>
    <row r="3" spans="2:11" ht="15" customHeight="1">
      <c r="B3" s="5"/>
      <c r="C3" s="203" t="s">
        <v>311</v>
      </c>
      <c r="D3" s="203"/>
      <c r="E3" s="203"/>
      <c r="F3" s="203"/>
      <c r="G3" s="203"/>
      <c r="H3" s="203"/>
      <c r="I3" s="53"/>
    </row>
    <row r="4" spans="2:11" ht="15" customHeight="1">
      <c r="B4" s="5"/>
      <c r="C4" s="203"/>
      <c r="D4" s="203"/>
      <c r="E4" s="203"/>
      <c r="F4" s="203"/>
      <c r="G4" s="203"/>
      <c r="H4" s="203"/>
      <c r="I4" s="53"/>
    </row>
    <row r="5" spans="2:11" ht="15.75" thickBot="1">
      <c r="B5" s="8"/>
      <c r="C5" s="9"/>
      <c r="D5" s="9"/>
      <c r="E5" s="9"/>
      <c r="F5" s="9"/>
      <c r="G5" s="9"/>
      <c r="H5" s="9"/>
      <c r="I5" s="10"/>
    </row>
    <row r="6" spans="2:11" s="12" customFormat="1" ht="12.75">
      <c r="B6" s="46"/>
      <c r="C6" s="47"/>
      <c r="D6" s="47"/>
      <c r="E6" s="47"/>
      <c r="F6" s="47"/>
      <c r="G6" s="47"/>
      <c r="H6" s="47"/>
      <c r="I6" s="48"/>
    </row>
    <row r="7" spans="2:11" s="12" customFormat="1">
      <c r="B7" s="207" t="s">
        <v>0</v>
      </c>
      <c r="C7" s="208"/>
      <c r="D7" s="208"/>
      <c r="E7" s="208"/>
      <c r="F7" s="208"/>
      <c r="G7" s="208"/>
      <c r="H7" s="208"/>
      <c r="I7" s="209"/>
    </row>
    <row r="8" spans="2:11" s="12" customFormat="1" ht="16.5">
      <c r="B8" s="67" t="s">
        <v>33</v>
      </c>
      <c r="C8" s="206" t="s">
        <v>169</v>
      </c>
      <c r="D8" s="206"/>
      <c r="E8" s="204" t="s">
        <v>40</v>
      </c>
      <c r="F8" s="205"/>
      <c r="G8" s="194" t="s">
        <v>425</v>
      </c>
      <c r="H8" s="194"/>
      <c r="I8" s="195"/>
    </row>
    <row r="9" spans="2:11" s="12" customFormat="1" ht="17.25" customHeight="1">
      <c r="B9" s="15" t="s">
        <v>34</v>
      </c>
      <c r="C9" s="193" t="s">
        <v>144</v>
      </c>
      <c r="D9" s="193"/>
      <c r="E9" s="204" t="s">
        <v>45</v>
      </c>
      <c r="F9" s="205"/>
      <c r="G9" s="194" t="s">
        <v>170</v>
      </c>
      <c r="H9" s="194"/>
      <c r="I9" s="195"/>
    </row>
    <row r="10" spans="2:11" s="12" customFormat="1" ht="16.5">
      <c r="B10" s="15" t="s">
        <v>35</v>
      </c>
      <c r="C10" s="193" t="s">
        <v>192</v>
      </c>
      <c r="D10" s="193"/>
      <c r="E10" s="204" t="s">
        <v>41</v>
      </c>
      <c r="F10" s="205"/>
      <c r="G10" s="194" t="s">
        <v>243</v>
      </c>
      <c r="H10" s="194"/>
      <c r="I10" s="195"/>
      <c r="K10" s="125"/>
    </row>
    <row r="11" spans="2:11" s="12" customFormat="1" ht="16.5">
      <c r="B11" s="15" t="s">
        <v>36</v>
      </c>
      <c r="C11" s="193" t="s">
        <v>312</v>
      </c>
      <c r="D11" s="193"/>
      <c r="E11" s="204" t="s">
        <v>42</v>
      </c>
      <c r="F11" s="205"/>
      <c r="G11" s="196">
        <v>44998</v>
      </c>
      <c r="H11" s="196"/>
      <c r="I11" s="197"/>
    </row>
    <row r="12" spans="2:11" s="12" customFormat="1" ht="16.5">
      <c r="B12" s="15" t="s">
        <v>37</v>
      </c>
      <c r="C12" s="193" t="s">
        <v>303</v>
      </c>
      <c r="D12" s="193"/>
      <c r="E12" s="204" t="s">
        <v>43</v>
      </c>
      <c r="F12" s="205"/>
      <c r="G12" s="196">
        <v>45001</v>
      </c>
      <c r="H12" s="196"/>
      <c r="I12" s="197"/>
    </row>
    <row r="13" spans="2:11" s="12" customFormat="1" ht="16.5">
      <c r="B13" s="15" t="s">
        <v>38</v>
      </c>
      <c r="C13" s="193" t="s">
        <v>425</v>
      </c>
      <c r="D13" s="193"/>
      <c r="E13" s="204" t="s">
        <v>191</v>
      </c>
      <c r="F13" s="205"/>
      <c r="G13" s="194" t="s">
        <v>314</v>
      </c>
      <c r="H13" s="194"/>
      <c r="I13" s="195"/>
    </row>
    <row r="14" spans="2:11" s="12" customFormat="1" ht="16.5">
      <c r="B14" s="15" t="s">
        <v>39</v>
      </c>
      <c r="C14" s="193" t="s">
        <v>426</v>
      </c>
      <c r="D14" s="193"/>
      <c r="E14" s="204" t="s">
        <v>44</v>
      </c>
      <c r="F14" s="205"/>
      <c r="G14" s="189">
        <v>4</v>
      </c>
      <c r="H14" s="189"/>
      <c r="I14" s="190"/>
    </row>
    <row r="15" spans="2:11" s="78" customFormat="1" ht="34.5" customHeight="1">
      <c r="B15" s="33" t="s">
        <v>172</v>
      </c>
      <c r="C15" s="191" t="s">
        <v>302</v>
      </c>
      <c r="D15" s="191"/>
      <c r="E15" s="191"/>
      <c r="F15" s="191"/>
      <c r="G15" s="191"/>
      <c r="H15" s="191"/>
      <c r="I15" s="192"/>
    </row>
    <row r="16" spans="2:11" s="78" customFormat="1" ht="34.5" customHeight="1">
      <c r="B16" s="33" t="s">
        <v>173</v>
      </c>
      <c r="C16" s="191" t="s">
        <v>162</v>
      </c>
      <c r="D16" s="191"/>
      <c r="E16" s="191"/>
      <c r="F16" s="191"/>
      <c r="G16" s="191"/>
      <c r="H16" s="191"/>
      <c r="I16" s="192"/>
    </row>
    <row r="17" spans="1:9" s="11" customFormat="1" ht="13.5" thickBot="1">
      <c r="B17" s="54"/>
      <c r="C17" s="13"/>
      <c r="D17" s="13"/>
      <c r="E17" s="13"/>
      <c r="F17" s="13"/>
      <c r="G17" s="13"/>
      <c r="H17" s="13"/>
      <c r="I17" s="49"/>
    </row>
    <row r="18" spans="1:9" s="12" customFormat="1">
      <c r="B18" s="200" t="s">
        <v>18</v>
      </c>
      <c r="C18" s="201"/>
      <c r="D18" s="201"/>
      <c r="E18" s="201"/>
      <c r="F18" s="201"/>
      <c r="G18" s="201"/>
      <c r="H18" s="201"/>
      <c r="I18" s="202"/>
    </row>
    <row r="19" spans="1:9" s="12" customFormat="1" ht="57" customHeight="1">
      <c r="B19" s="210" t="s">
        <v>445</v>
      </c>
      <c r="C19" s="198"/>
      <c r="D19" s="198"/>
      <c r="E19" s="198"/>
      <c r="F19" s="198"/>
      <c r="G19" s="198"/>
      <c r="H19" s="198"/>
      <c r="I19" s="199"/>
    </row>
    <row r="20" spans="1:9" s="12" customFormat="1">
      <c r="B20" s="156" t="s">
        <v>415</v>
      </c>
      <c r="C20" s="157"/>
      <c r="D20" s="157"/>
      <c r="E20" s="157"/>
      <c r="F20" s="157"/>
      <c r="G20" s="157"/>
      <c r="H20" s="157"/>
      <c r="I20" s="158"/>
    </row>
    <row r="21" spans="1:9" s="12" customFormat="1">
      <c r="B21" s="133" t="s">
        <v>205</v>
      </c>
      <c r="C21" s="134" t="s">
        <v>207</v>
      </c>
      <c r="D21" s="135" t="s">
        <v>183</v>
      </c>
      <c r="E21" s="159" t="s">
        <v>185</v>
      </c>
      <c r="F21" s="159"/>
      <c r="G21" s="159"/>
      <c r="H21" s="136" t="s">
        <v>416</v>
      </c>
      <c r="I21" s="137" t="s">
        <v>186</v>
      </c>
    </row>
    <row r="22" spans="1:9" s="12" customFormat="1">
      <c r="B22" s="138" t="s">
        <v>417</v>
      </c>
      <c r="C22" s="127" t="s">
        <v>24</v>
      </c>
      <c r="D22" s="127" t="s">
        <v>418</v>
      </c>
      <c r="E22" s="160" t="s">
        <v>419</v>
      </c>
      <c r="F22" s="161"/>
      <c r="G22" s="162"/>
      <c r="H22" s="127" t="s">
        <v>211</v>
      </c>
      <c r="I22" s="139" t="s">
        <v>420</v>
      </c>
    </row>
    <row r="23" spans="1:9" s="12" customFormat="1">
      <c r="A23" s="11"/>
      <c r="B23" s="156" t="s">
        <v>421</v>
      </c>
      <c r="C23" s="173"/>
      <c r="D23" s="173"/>
      <c r="E23" s="173"/>
      <c r="F23" s="173"/>
      <c r="G23" s="173"/>
      <c r="H23" s="173"/>
      <c r="I23" s="158"/>
    </row>
    <row r="24" spans="1:9" s="12" customFormat="1" ht="12.75">
      <c r="B24" s="174" t="s">
        <v>2</v>
      </c>
      <c r="C24" s="176" t="s">
        <v>3</v>
      </c>
      <c r="D24" s="178" t="s">
        <v>190</v>
      </c>
      <c r="E24" s="178"/>
      <c r="F24" s="178"/>
      <c r="G24" s="178"/>
      <c r="H24" s="11"/>
      <c r="I24" s="14"/>
    </row>
    <row r="25" spans="1:9" s="12" customFormat="1" ht="12.75">
      <c r="B25" s="175"/>
      <c r="C25" s="177"/>
      <c r="D25" s="113" t="s">
        <v>4</v>
      </c>
      <c r="E25" s="113" t="s">
        <v>1</v>
      </c>
      <c r="F25" s="113" t="s">
        <v>19</v>
      </c>
      <c r="G25" s="113" t="s">
        <v>11</v>
      </c>
      <c r="H25" s="11"/>
      <c r="I25" s="14"/>
    </row>
    <row r="26" spans="1:9" s="78" customFormat="1" ht="16.5" customHeight="1">
      <c r="B26" s="37">
        <v>1</v>
      </c>
      <c r="C26" s="86" t="s">
        <v>16</v>
      </c>
      <c r="D26" s="56" t="s">
        <v>181</v>
      </c>
      <c r="E26" s="58" t="s">
        <v>176</v>
      </c>
      <c r="F26" s="57">
        <v>44998</v>
      </c>
      <c r="G26" s="57">
        <v>45001</v>
      </c>
      <c r="H26" s="87"/>
      <c r="I26" s="88"/>
    </row>
    <row r="27" spans="1:9" s="78" customFormat="1" ht="16.5" customHeight="1">
      <c r="B27" s="37">
        <v>2</v>
      </c>
      <c r="C27" s="86" t="s">
        <v>145</v>
      </c>
      <c r="D27" s="56" t="s">
        <v>182</v>
      </c>
      <c r="E27" s="58" t="s">
        <v>179</v>
      </c>
      <c r="F27" s="57">
        <v>44998</v>
      </c>
      <c r="G27" s="57">
        <v>45001</v>
      </c>
      <c r="H27" s="87"/>
      <c r="I27" s="88"/>
    </row>
    <row r="28" spans="1:9" s="78" customFormat="1" ht="16.5" customHeight="1">
      <c r="B28" s="37">
        <v>3</v>
      </c>
      <c r="C28" s="86" t="s">
        <v>146</v>
      </c>
      <c r="D28" s="56" t="s">
        <v>182</v>
      </c>
      <c r="E28" s="58" t="s">
        <v>179</v>
      </c>
      <c r="F28" s="57">
        <v>44998</v>
      </c>
      <c r="G28" s="57">
        <v>45001</v>
      </c>
      <c r="H28" s="87"/>
      <c r="I28" s="88"/>
    </row>
    <row r="29" spans="1:9" s="78" customFormat="1" ht="16.5" customHeight="1">
      <c r="B29" s="37">
        <v>4</v>
      </c>
      <c r="C29" s="86" t="s">
        <v>147</v>
      </c>
      <c r="D29" s="56" t="s">
        <v>182</v>
      </c>
      <c r="E29" s="58" t="s">
        <v>179</v>
      </c>
      <c r="F29" s="57">
        <v>44998</v>
      </c>
      <c r="G29" s="57">
        <v>45001</v>
      </c>
      <c r="H29" s="87"/>
      <c r="I29" s="88"/>
    </row>
    <row r="30" spans="1:9" s="78" customFormat="1" ht="16.5" customHeight="1">
      <c r="B30" s="37">
        <v>5</v>
      </c>
      <c r="C30" s="86" t="s">
        <v>148</v>
      </c>
      <c r="D30" s="56" t="s">
        <v>181</v>
      </c>
      <c r="E30" s="58" t="s">
        <v>176</v>
      </c>
      <c r="F30" s="57">
        <v>44998</v>
      </c>
      <c r="G30" s="57">
        <v>45001</v>
      </c>
      <c r="H30" s="87"/>
      <c r="I30" s="179"/>
    </row>
    <row r="31" spans="1:9" s="78" customFormat="1" ht="16.5" customHeight="1">
      <c r="B31" s="37">
        <v>6</v>
      </c>
      <c r="C31" s="86" t="s">
        <v>149</v>
      </c>
      <c r="D31" s="56" t="s">
        <v>181</v>
      </c>
      <c r="E31" s="58" t="s">
        <v>179</v>
      </c>
      <c r="F31" s="57">
        <v>44998</v>
      </c>
      <c r="G31" s="57">
        <v>45001</v>
      </c>
      <c r="H31" s="87"/>
      <c r="I31" s="179"/>
    </row>
    <row r="32" spans="1:9" s="78" customFormat="1" ht="16.5" customHeight="1">
      <c r="B32" s="37">
        <v>7</v>
      </c>
      <c r="C32" s="86" t="s">
        <v>150</v>
      </c>
      <c r="D32" s="56" t="s">
        <v>181</v>
      </c>
      <c r="E32" s="58" t="s">
        <v>171</v>
      </c>
      <c r="F32" s="57">
        <v>44998</v>
      </c>
      <c r="G32" s="57">
        <v>45001</v>
      </c>
      <c r="H32" s="87"/>
      <c r="I32" s="179"/>
    </row>
    <row r="33" spans="1:9" s="78" customFormat="1" ht="16.5" customHeight="1">
      <c r="B33" s="37">
        <v>8</v>
      </c>
      <c r="C33" s="86" t="s">
        <v>178</v>
      </c>
      <c r="D33" s="56" t="s">
        <v>182</v>
      </c>
      <c r="E33" s="58" t="s">
        <v>179</v>
      </c>
      <c r="F33" s="57">
        <v>44998</v>
      </c>
      <c r="G33" s="57">
        <v>45001</v>
      </c>
      <c r="H33" s="87"/>
      <c r="I33" s="179"/>
    </row>
    <row r="34" spans="1:9" s="78" customFormat="1" ht="16.5" customHeight="1">
      <c r="B34" s="37">
        <v>9</v>
      </c>
      <c r="C34" s="86" t="s">
        <v>23</v>
      </c>
      <c r="D34" s="56" t="s">
        <v>182</v>
      </c>
      <c r="E34" s="58" t="s">
        <v>171</v>
      </c>
      <c r="F34" s="57">
        <v>44998</v>
      </c>
      <c r="G34" s="57">
        <v>45001</v>
      </c>
      <c r="H34" s="87"/>
      <c r="I34" s="179"/>
    </row>
    <row r="35" spans="1:9" s="78" customFormat="1" ht="16.5" customHeight="1">
      <c r="B35" s="37">
        <v>10</v>
      </c>
      <c r="C35" s="86" t="s">
        <v>151</v>
      </c>
      <c r="D35" s="56" t="s">
        <v>181</v>
      </c>
      <c r="E35" s="58" t="s">
        <v>176</v>
      </c>
      <c r="F35" s="57">
        <v>44998</v>
      </c>
      <c r="G35" s="57">
        <v>45001</v>
      </c>
      <c r="H35" s="87"/>
      <c r="I35" s="179"/>
    </row>
    <row r="36" spans="1:9" s="78" customFormat="1" ht="16.5" customHeight="1">
      <c r="B36" s="37">
        <v>11</v>
      </c>
      <c r="C36" s="86" t="s">
        <v>152</v>
      </c>
      <c r="D36" s="56" t="s">
        <v>181</v>
      </c>
      <c r="E36" s="89" t="s">
        <v>265</v>
      </c>
      <c r="F36" s="57">
        <v>44998</v>
      </c>
      <c r="G36" s="57">
        <v>45001</v>
      </c>
      <c r="H36" s="87"/>
      <c r="I36" s="179"/>
    </row>
    <row r="37" spans="1:9" s="78" customFormat="1" ht="16.5" customHeight="1">
      <c r="B37" s="37">
        <v>12</v>
      </c>
      <c r="C37" s="86" t="s">
        <v>153</v>
      </c>
      <c r="D37" s="56" t="s">
        <v>181</v>
      </c>
      <c r="E37" s="89" t="s">
        <v>265</v>
      </c>
      <c r="F37" s="57">
        <v>44998</v>
      </c>
      <c r="G37" s="57">
        <v>45001</v>
      </c>
      <c r="H37" s="87"/>
      <c r="I37" s="179"/>
    </row>
    <row r="38" spans="1:9" s="78" customFormat="1" ht="16.5" customHeight="1">
      <c r="B38" s="37">
        <v>13</v>
      </c>
      <c r="C38" s="86" t="s">
        <v>154</v>
      </c>
      <c r="D38" s="56" t="s">
        <v>181</v>
      </c>
      <c r="E38" s="58" t="s">
        <v>242</v>
      </c>
      <c r="F38" s="57">
        <v>44998</v>
      </c>
      <c r="G38" s="57">
        <v>45001</v>
      </c>
      <c r="H38" s="87"/>
      <c r="I38" s="179"/>
    </row>
    <row r="39" spans="1:9" s="78" customFormat="1" ht="16.5" customHeight="1">
      <c r="B39" s="37">
        <v>14</v>
      </c>
      <c r="C39" s="86" t="s">
        <v>155</v>
      </c>
      <c r="D39" s="56" t="s">
        <v>182</v>
      </c>
      <c r="E39" s="58" t="s">
        <v>176</v>
      </c>
      <c r="F39" s="57">
        <v>44998</v>
      </c>
      <c r="G39" s="57">
        <v>45001</v>
      </c>
      <c r="H39" s="87"/>
      <c r="I39" s="179"/>
    </row>
    <row r="40" spans="1:9" s="78" customFormat="1" ht="16.5" customHeight="1">
      <c r="B40" s="37">
        <v>15</v>
      </c>
      <c r="C40" s="86" t="s">
        <v>156</v>
      </c>
      <c r="D40" s="56" t="s">
        <v>181</v>
      </c>
      <c r="E40" s="58" t="s">
        <v>170</v>
      </c>
      <c r="F40" s="57">
        <v>44998</v>
      </c>
      <c r="G40" s="57">
        <v>45001</v>
      </c>
      <c r="H40" s="87"/>
      <c r="I40" s="179"/>
    </row>
    <row r="41" spans="1:9" s="78" customFormat="1" ht="16.5" customHeight="1">
      <c r="B41" s="37">
        <v>16</v>
      </c>
      <c r="C41" s="86" t="s">
        <v>157</v>
      </c>
      <c r="D41" s="56" t="s">
        <v>181</v>
      </c>
      <c r="E41" s="58" t="s">
        <v>180</v>
      </c>
      <c r="F41" s="57">
        <v>44998</v>
      </c>
      <c r="G41" s="57">
        <v>45001</v>
      </c>
      <c r="H41" s="87"/>
      <c r="I41" s="179"/>
    </row>
    <row r="42" spans="1:9" s="78" customFormat="1" ht="16.5" customHeight="1">
      <c r="B42" s="37">
        <v>17</v>
      </c>
      <c r="C42" s="86" t="s">
        <v>158</v>
      </c>
      <c r="D42" s="56" t="s">
        <v>181</v>
      </c>
      <c r="E42" s="58" t="s">
        <v>171</v>
      </c>
      <c r="F42" s="57">
        <v>44998</v>
      </c>
      <c r="G42" s="57">
        <v>45001</v>
      </c>
      <c r="H42" s="87"/>
      <c r="I42" s="179"/>
    </row>
    <row r="43" spans="1:9" s="78" customFormat="1" ht="16.5" customHeight="1">
      <c r="B43" s="37">
        <v>18</v>
      </c>
      <c r="C43" s="86" t="s">
        <v>216</v>
      </c>
      <c r="D43" s="56" t="s">
        <v>181</v>
      </c>
      <c r="E43" s="58" t="s">
        <v>171</v>
      </c>
      <c r="F43" s="57">
        <v>44998</v>
      </c>
      <c r="G43" s="57">
        <v>45001</v>
      </c>
      <c r="H43" s="87"/>
      <c r="I43" s="88"/>
    </row>
    <row r="44" spans="1:9" s="78" customFormat="1" ht="16.5" customHeight="1">
      <c r="B44" s="37">
        <v>19</v>
      </c>
      <c r="C44" s="86" t="s">
        <v>301</v>
      </c>
      <c r="D44" s="56" t="s">
        <v>181</v>
      </c>
      <c r="E44" s="58" t="s">
        <v>170</v>
      </c>
      <c r="F44" s="57">
        <v>44998</v>
      </c>
      <c r="G44" s="57">
        <v>45001</v>
      </c>
      <c r="H44" s="87"/>
      <c r="I44" s="88"/>
    </row>
    <row r="45" spans="1:9" s="12" customFormat="1">
      <c r="A45" s="11"/>
      <c r="B45" s="163" t="s">
        <v>422</v>
      </c>
      <c r="C45" s="172"/>
      <c r="D45" s="172"/>
      <c r="E45" s="172"/>
      <c r="F45" s="172"/>
      <c r="G45" s="172"/>
      <c r="H45" s="172"/>
      <c r="I45" s="165"/>
    </row>
    <row r="46" spans="1:9" ht="15.75" customHeight="1">
      <c r="B46" s="180" t="s">
        <v>6</v>
      </c>
      <c r="C46" s="181"/>
      <c r="D46" s="181"/>
      <c r="E46" s="181"/>
      <c r="F46" s="181"/>
      <c r="G46" s="181"/>
      <c r="H46" s="182"/>
      <c r="I46" s="183" t="s">
        <v>266</v>
      </c>
    </row>
    <row r="47" spans="1:9">
      <c r="B47" s="75" t="s">
        <v>2</v>
      </c>
      <c r="C47" s="76" t="s">
        <v>3</v>
      </c>
      <c r="D47" s="76" t="s">
        <v>7</v>
      </c>
      <c r="E47" s="76" t="s">
        <v>12</v>
      </c>
      <c r="F47" s="76" t="s">
        <v>25</v>
      </c>
      <c r="G47" s="76" t="s">
        <v>187</v>
      </c>
      <c r="H47" s="77" t="s">
        <v>188</v>
      </c>
      <c r="I47" s="184"/>
    </row>
    <row r="48" spans="1:9" ht="14.25" customHeight="1">
      <c r="B48" s="36">
        <v>1</v>
      </c>
      <c r="C48" s="55" t="s">
        <v>16</v>
      </c>
      <c r="D48" s="59">
        <f>SUM(E48:H48)</f>
        <v>0</v>
      </c>
      <c r="E48" s="60">
        <v>0</v>
      </c>
      <c r="F48" s="60">
        <v>0</v>
      </c>
      <c r="G48" s="60">
        <v>0</v>
      </c>
      <c r="H48" s="60">
        <v>0</v>
      </c>
      <c r="I48" s="184"/>
    </row>
    <row r="49" spans="2:9" ht="14.25" customHeight="1">
      <c r="B49" s="36">
        <v>2</v>
      </c>
      <c r="C49" s="55" t="s">
        <v>145</v>
      </c>
      <c r="D49" s="59">
        <f t="shared" ref="D49:D66" si="0">SUM(E49:H49)</f>
        <v>0</v>
      </c>
      <c r="E49" s="60">
        <v>0</v>
      </c>
      <c r="F49" s="60">
        <v>0</v>
      </c>
      <c r="G49" s="60">
        <v>0</v>
      </c>
      <c r="H49" s="60">
        <v>0</v>
      </c>
      <c r="I49" s="184"/>
    </row>
    <row r="50" spans="2:9" ht="14.25" customHeight="1">
      <c r="B50" s="36">
        <v>3</v>
      </c>
      <c r="C50" s="55" t="s">
        <v>146</v>
      </c>
      <c r="D50" s="59">
        <f t="shared" si="0"/>
        <v>0</v>
      </c>
      <c r="E50" s="60">
        <v>0</v>
      </c>
      <c r="F50" s="60">
        <v>0</v>
      </c>
      <c r="G50" s="60">
        <v>0</v>
      </c>
      <c r="H50" s="60">
        <v>0</v>
      </c>
      <c r="I50" s="184"/>
    </row>
    <row r="51" spans="2:9" ht="14.25" customHeight="1">
      <c r="B51" s="36">
        <v>4</v>
      </c>
      <c r="C51" s="55" t="s">
        <v>147</v>
      </c>
      <c r="D51" s="59">
        <f t="shared" si="0"/>
        <v>0</v>
      </c>
      <c r="E51" s="60">
        <v>0</v>
      </c>
      <c r="F51" s="60">
        <v>0</v>
      </c>
      <c r="G51" s="60">
        <v>0</v>
      </c>
      <c r="H51" s="60">
        <v>0</v>
      </c>
      <c r="I51" s="184"/>
    </row>
    <row r="52" spans="2:9" ht="14.25" customHeight="1">
      <c r="B52" s="36">
        <v>5</v>
      </c>
      <c r="C52" s="55" t="s">
        <v>148</v>
      </c>
      <c r="D52" s="59">
        <f t="shared" si="0"/>
        <v>0</v>
      </c>
      <c r="E52" s="60">
        <v>0</v>
      </c>
      <c r="F52" s="60">
        <v>0</v>
      </c>
      <c r="G52" s="60">
        <v>0</v>
      </c>
      <c r="H52" s="60">
        <v>0</v>
      </c>
      <c r="I52" s="184"/>
    </row>
    <row r="53" spans="2:9" ht="14.25" customHeight="1">
      <c r="B53" s="36">
        <v>6</v>
      </c>
      <c r="C53" s="55" t="s">
        <v>149</v>
      </c>
      <c r="D53" s="59">
        <f t="shared" si="0"/>
        <v>0</v>
      </c>
      <c r="E53" s="60">
        <v>0</v>
      </c>
      <c r="F53" s="60">
        <v>0</v>
      </c>
      <c r="G53" s="60">
        <v>0</v>
      </c>
      <c r="H53" s="60">
        <v>0</v>
      </c>
      <c r="I53" s="184"/>
    </row>
    <row r="54" spans="2:9" ht="14.25" customHeight="1">
      <c r="B54" s="36">
        <v>7</v>
      </c>
      <c r="C54" s="55" t="s">
        <v>150</v>
      </c>
      <c r="D54" s="59">
        <f t="shared" si="0"/>
        <v>0</v>
      </c>
      <c r="E54" s="60">
        <v>0</v>
      </c>
      <c r="F54" s="60">
        <v>0</v>
      </c>
      <c r="G54" s="60">
        <v>0</v>
      </c>
      <c r="H54" s="60">
        <v>0</v>
      </c>
      <c r="I54" s="184"/>
    </row>
    <row r="55" spans="2:9" ht="14.25" customHeight="1">
      <c r="B55" s="36">
        <v>8</v>
      </c>
      <c r="C55" s="55" t="s">
        <v>177</v>
      </c>
      <c r="D55" s="59">
        <f t="shared" si="0"/>
        <v>0</v>
      </c>
      <c r="E55" s="60">
        <v>0</v>
      </c>
      <c r="F55" s="60">
        <v>0</v>
      </c>
      <c r="G55" s="60">
        <v>0</v>
      </c>
      <c r="H55" s="60">
        <v>0</v>
      </c>
      <c r="I55" s="184"/>
    </row>
    <row r="56" spans="2:9" ht="14.25" customHeight="1">
      <c r="B56" s="36">
        <v>9</v>
      </c>
      <c r="C56" s="55" t="s">
        <v>23</v>
      </c>
      <c r="D56" s="59">
        <f t="shared" si="0"/>
        <v>0</v>
      </c>
      <c r="E56" s="60">
        <v>0</v>
      </c>
      <c r="F56" s="60">
        <v>0</v>
      </c>
      <c r="G56" s="60">
        <v>0</v>
      </c>
      <c r="H56" s="60">
        <v>0</v>
      </c>
      <c r="I56" s="184"/>
    </row>
    <row r="57" spans="2:9" ht="14.25" customHeight="1">
      <c r="B57" s="36">
        <v>10</v>
      </c>
      <c r="C57" s="55" t="s">
        <v>151</v>
      </c>
      <c r="D57" s="59">
        <f t="shared" si="0"/>
        <v>0</v>
      </c>
      <c r="E57" s="60">
        <v>0</v>
      </c>
      <c r="F57" s="60">
        <v>0</v>
      </c>
      <c r="G57" s="60">
        <v>0</v>
      </c>
      <c r="H57" s="60">
        <v>0</v>
      </c>
      <c r="I57" s="184"/>
    </row>
    <row r="58" spans="2:9" ht="14.25" customHeight="1">
      <c r="B58" s="36">
        <v>11</v>
      </c>
      <c r="C58" s="55" t="s">
        <v>152</v>
      </c>
      <c r="D58" s="59">
        <f t="shared" si="0"/>
        <v>4</v>
      </c>
      <c r="E58" s="60">
        <v>0</v>
      </c>
      <c r="F58" s="60">
        <v>0</v>
      </c>
      <c r="G58" s="60">
        <v>4</v>
      </c>
      <c r="H58" s="60">
        <v>0</v>
      </c>
      <c r="I58" s="184"/>
    </row>
    <row r="59" spans="2:9" ht="14.25" customHeight="1">
      <c r="B59" s="36">
        <v>12</v>
      </c>
      <c r="C59" s="55" t="s">
        <v>153</v>
      </c>
      <c r="D59" s="59">
        <f t="shared" si="0"/>
        <v>1</v>
      </c>
      <c r="E59" s="60">
        <v>0</v>
      </c>
      <c r="F59" s="60">
        <v>0</v>
      </c>
      <c r="G59" s="60">
        <v>1</v>
      </c>
      <c r="H59" s="60">
        <v>0</v>
      </c>
      <c r="I59" s="184"/>
    </row>
    <row r="60" spans="2:9" ht="14.25" customHeight="1">
      <c r="B60" s="36">
        <v>13</v>
      </c>
      <c r="C60" s="55" t="s">
        <v>154</v>
      </c>
      <c r="D60" s="59">
        <f t="shared" si="0"/>
        <v>3</v>
      </c>
      <c r="E60" s="60">
        <v>0</v>
      </c>
      <c r="F60" s="60">
        <v>0</v>
      </c>
      <c r="G60" s="60">
        <v>3</v>
      </c>
      <c r="H60" s="60">
        <v>0</v>
      </c>
      <c r="I60" s="184"/>
    </row>
    <row r="61" spans="2:9" ht="14.25" customHeight="1">
      <c r="B61" s="36">
        <v>14</v>
      </c>
      <c r="C61" s="55" t="s">
        <v>155</v>
      </c>
      <c r="D61" s="59">
        <f t="shared" si="0"/>
        <v>0</v>
      </c>
      <c r="E61" s="60">
        <v>0</v>
      </c>
      <c r="F61" s="60">
        <v>0</v>
      </c>
      <c r="G61" s="60">
        <v>0</v>
      </c>
      <c r="H61" s="60">
        <v>0</v>
      </c>
      <c r="I61" s="184"/>
    </row>
    <row r="62" spans="2:9" ht="14.25" customHeight="1">
      <c r="B62" s="36">
        <v>15</v>
      </c>
      <c r="C62" s="55" t="s">
        <v>156</v>
      </c>
      <c r="D62" s="59">
        <f t="shared" si="0"/>
        <v>0</v>
      </c>
      <c r="E62" s="60">
        <v>0</v>
      </c>
      <c r="F62" s="60">
        <v>0</v>
      </c>
      <c r="G62" s="60">
        <v>0</v>
      </c>
      <c r="H62" s="60">
        <v>0</v>
      </c>
      <c r="I62" s="184"/>
    </row>
    <row r="63" spans="2:9" ht="14.25" customHeight="1">
      <c r="B63" s="36">
        <v>16</v>
      </c>
      <c r="C63" s="55" t="s">
        <v>157</v>
      </c>
      <c r="D63" s="59">
        <f t="shared" si="0"/>
        <v>0</v>
      </c>
      <c r="E63" s="60">
        <v>0</v>
      </c>
      <c r="F63" s="60">
        <v>0</v>
      </c>
      <c r="G63" s="60">
        <v>0</v>
      </c>
      <c r="H63" s="60">
        <v>0</v>
      </c>
      <c r="I63" s="184"/>
    </row>
    <row r="64" spans="2:9" ht="14.25" customHeight="1">
      <c r="B64" s="36">
        <v>17</v>
      </c>
      <c r="C64" s="55" t="s">
        <v>158</v>
      </c>
      <c r="D64" s="59">
        <f t="shared" si="0"/>
        <v>6</v>
      </c>
      <c r="E64" s="60">
        <v>0</v>
      </c>
      <c r="F64" s="60">
        <v>1</v>
      </c>
      <c r="G64" s="60">
        <v>5</v>
      </c>
      <c r="H64" s="60">
        <v>0</v>
      </c>
      <c r="I64" s="184"/>
    </row>
    <row r="65" spans="2:9" ht="14.25" customHeight="1">
      <c r="B65" s="36">
        <v>18</v>
      </c>
      <c r="C65" s="55" t="s">
        <v>216</v>
      </c>
      <c r="D65" s="59">
        <f t="shared" ref="D65" si="1">SUM(E65:H65)</f>
        <v>0</v>
      </c>
      <c r="E65" s="60">
        <v>0</v>
      </c>
      <c r="F65" s="60">
        <v>0</v>
      </c>
      <c r="G65" s="60">
        <v>0</v>
      </c>
      <c r="H65" s="60">
        <v>0</v>
      </c>
      <c r="I65" s="184"/>
    </row>
    <row r="66" spans="2:9" ht="14.25" customHeight="1">
      <c r="B66" s="36">
        <v>19</v>
      </c>
      <c r="C66" s="55" t="s">
        <v>301</v>
      </c>
      <c r="D66" s="59">
        <f t="shared" si="0"/>
        <v>0</v>
      </c>
      <c r="E66" s="60">
        <v>0</v>
      </c>
      <c r="F66" s="60">
        <v>0</v>
      </c>
      <c r="G66" s="60">
        <v>0</v>
      </c>
      <c r="H66" s="60">
        <v>0</v>
      </c>
      <c r="I66" s="184"/>
    </row>
    <row r="67" spans="2:9" ht="14.25" customHeight="1">
      <c r="B67" s="185" t="s">
        <v>5</v>
      </c>
      <c r="C67" s="186"/>
      <c r="D67" s="42">
        <f>SUM(E48:H66)</f>
        <v>14</v>
      </c>
      <c r="E67" s="42">
        <v>0</v>
      </c>
      <c r="F67" s="42">
        <v>0</v>
      </c>
      <c r="G67" s="42">
        <v>0</v>
      </c>
      <c r="H67" s="43">
        <v>0</v>
      </c>
      <c r="I67" s="6"/>
    </row>
    <row r="68" spans="2:9" ht="14.25" customHeight="1" thickBot="1">
      <c r="B68" s="187" t="s">
        <v>10</v>
      </c>
      <c r="C68" s="188"/>
      <c r="D68" s="188"/>
      <c r="E68" s="44">
        <f>E67/D67</f>
        <v>0</v>
      </c>
      <c r="F68" s="44">
        <f>F67/D67</f>
        <v>0</v>
      </c>
      <c r="G68" s="44">
        <f>G67/D67</f>
        <v>0</v>
      </c>
      <c r="H68" s="45" t="e">
        <f>H67/E67</f>
        <v>#DIV/0!</v>
      </c>
      <c r="I68" s="68"/>
    </row>
    <row r="69" spans="2:9">
      <c r="B69" s="50"/>
      <c r="C69" s="51"/>
      <c r="D69" s="51"/>
      <c r="E69" s="52"/>
      <c r="F69" s="52"/>
      <c r="G69" s="52"/>
      <c r="H69" s="52"/>
      <c r="I69" s="6"/>
    </row>
    <row r="70" spans="2:9">
      <c r="B70" s="50"/>
      <c r="C70" s="51"/>
      <c r="D70" s="51"/>
      <c r="E70" s="52"/>
      <c r="F70" s="52"/>
      <c r="G70" s="52"/>
      <c r="H70" s="52"/>
      <c r="I70" s="6"/>
    </row>
    <row r="71" spans="2:9">
      <c r="B71" s="50"/>
      <c r="C71" s="51"/>
      <c r="D71" s="51"/>
      <c r="E71" s="52"/>
      <c r="F71" s="52"/>
      <c r="G71" s="52"/>
      <c r="H71" s="52"/>
      <c r="I71" s="6"/>
    </row>
    <row r="72" spans="2:9">
      <c r="B72" s="50"/>
      <c r="C72" s="51"/>
      <c r="D72" s="51"/>
      <c r="E72" s="52"/>
      <c r="F72" s="52"/>
      <c r="G72" s="52"/>
      <c r="H72" s="52"/>
      <c r="I72" s="6"/>
    </row>
    <row r="73" spans="2:9">
      <c r="B73" s="50"/>
      <c r="C73" s="51"/>
      <c r="D73" s="51"/>
      <c r="E73" s="52"/>
      <c r="F73" s="52"/>
      <c r="G73" s="52"/>
      <c r="H73" s="52"/>
      <c r="I73" s="6"/>
    </row>
    <row r="74" spans="2:9">
      <c r="B74" s="50"/>
      <c r="C74" s="51"/>
      <c r="D74" s="51"/>
      <c r="E74" s="52"/>
      <c r="F74" s="52"/>
      <c r="G74" s="52"/>
      <c r="H74" s="52"/>
      <c r="I74" s="6"/>
    </row>
    <row r="75" spans="2:9">
      <c r="B75" s="50"/>
      <c r="C75" s="51"/>
      <c r="D75" s="51"/>
      <c r="E75" s="52"/>
      <c r="F75" s="52"/>
      <c r="G75" s="52"/>
      <c r="H75" s="52"/>
      <c r="I75" s="6"/>
    </row>
    <row r="76" spans="2:9">
      <c r="B76" s="50"/>
      <c r="C76" s="51"/>
      <c r="D76" s="51"/>
      <c r="E76" s="52"/>
      <c r="F76" s="52"/>
      <c r="G76" s="52"/>
      <c r="H76" s="52"/>
      <c r="I76" s="6"/>
    </row>
    <row r="77" spans="2:9">
      <c r="B77" s="50"/>
      <c r="C77" s="51"/>
      <c r="D77" s="51"/>
      <c r="E77" s="52"/>
      <c r="F77" s="52"/>
      <c r="G77" s="52"/>
      <c r="H77" s="52"/>
      <c r="I77" s="6"/>
    </row>
    <row r="78" spans="2:9">
      <c r="B78" s="50"/>
      <c r="C78" s="51"/>
      <c r="D78" s="51"/>
      <c r="E78" s="52"/>
      <c r="F78" s="52"/>
      <c r="G78" s="52"/>
      <c r="H78" s="52"/>
      <c r="I78" s="6"/>
    </row>
    <row r="79" spans="2:9">
      <c r="B79" s="50"/>
      <c r="C79" s="51"/>
      <c r="D79" s="51"/>
      <c r="E79" s="52"/>
      <c r="F79" s="52"/>
      <c r="G79" s="52"/>
      <c r="H79" s="52"/>
      <c r="I79" s="6"/>
    </row>
    <row r="80" spans="2:9">
      <c r="B80" s="50"/>
      <c r="C80" s="51"/>
      <c r="D80" s="51"/>
      <c r="E80" s="52"/>
      <c r="F80" s="52"/>
      <c r="G80" s="52"/>
      <c r="H80" s="52"/>
      <c r="I80" s="6"/>
    </row>
    <row r="81" spans="2:10">
      <c r="B81" s="50"/>
      <c r="C81" s="51"/>
      <c r="D81" s="51"/>
      <c r="E81" s="52"/>
      <c r="F81" s="52"/>
      <c r="G81" s="52"/>
      <c r="H81" s="52"/>
      <c r="I81" s="6"/>
    </row>
    <row r="82" spans="2:10">
      <c r="B82" s="50"/>
      <c r="C82" s="51"/>
      <c r="D82" s="51"/>
      <c r="E82" s="52"/>
      <c r="F82" s="52"/>
      <c r="G82" s="52"/>
      <c r="H82" s="52"/>
      <c r="I82" s="6"/>
    </row>
    <row r="83" spans="2:10">
      <c r="B83" s="50"/>
      <c r="C83" s="51"/>
      <c r="D83" s="51"/>
      <c r="E83" s="52"/>
      <c r="F83" s="52"/>
      <c r="G83" s="52"/>
      <c r="H83" s="52"/>
      <c r="I83" s="6"/>
    </row>
    <row r="84" spans="2:10">
      <c r="B84" s="50"/>
      <c r="C84" s="51"/>
      <c r="D84" s="51"/>
      <c r="E84" s="52"/>
      <c r="F84" s="52"/>
      <c r="G84" s="52"/>
      <c r="H84" s="52"/>
      <c r="I84" s="6"/>
    </row>
    <row r="85" spans="2:10">
      <c r="B85" s="50"/>
      <c r="C85" s="51"/>
      <c r="D85" s="51"/>
      <c r="E85" s="52"/>
      <c r="F85" s="52"/>
      <c r="G85" s="52"/>
      <c r="H85" s="52"/>
      <c r="I85" s="6"/>
    </row>
    <row r="86" spans="2:10">
      <c r="B86" s="50"/>
      <c r="C86" s="51"/>
      <c r="D86" s="51"/>
      <c r="E86" s="52"/>
      <c r="F86" s="52"/>
      <c r="G86" s="52"/>
      <c r="H86" s="52"/>
      <c r="I86" s="6"/>
    </row>
    <row r="87" spans="2:10">
      <c r="B87" s="50"/>
      <c r="C87" s="51"/>
      <c r="D87" s="51"/>
      <c r="E87" s="52"/>
      <c r="F87" s="52"/>
      <c r="G87" s="52"/>
      <c r="H87" s="52"/>
      <c r="I87" s="6"/>
    </row>
    <row r="88" spans="2:10">
      <c r="B88" s="50"/>
      <c r="C88" s="51"/>
      <c r="D88" s="51"/>
      <c r="E88" s="52"/>
      <c r="F88" s="52"/>
      <c r="G88" s="52"/>
      <c r="H88" s="52"/>
      <c r="I88" s="6"/>
    </row>
    <row r="89" spans="2:10" s="12" customFormat="1">
      <c r="B89" s="163" t="s">
        <v>423</v>
      </c>
      <c r="C89" s="172"/>
      <c r="D89" s="172"/>
      <c r="E89" s="172"/>
      <c r="F89" s="172"/>
      <c r="G89" s="172"/>
      <c r="H89" s="172"/>
      <c r="I89" s="165"/>
    </row>
    <row r="90" spans="2:10" s="12" customFormat="1" ht="28.5" customHeight="1">
      <c r="B90" s="70" t="s">
        <v>2</v>
      </c>
      <c r="C90" s="71" t="s">
        <v>20</v>
      </c>
      <c r="D90" s="72" t="s">
        <v>21</v>
      </c>
      <c r="E90" s="73" t="s">
        <v>189</v>
      </c>
      <c r="F90" s="72" t="s">
        <v>22</v>
      </c>
      <c r="G90" s="72" t="s">
        <v>26</v>
      </c>
      <c r="H90" s="74" t="s">
        <v>193</v>
      </c>
      <c r="I90" s="79" t="s">
        <v>194</v>
      </c>
    </row>
    <row r="91" spans="2:10" s="12" customFormat="1" ht="12" customHeight="1">
      <c r="B91" s="35">
        <v>1</v>
      </c>
      <c r="C91" s="61" t="s">
        <v>133</v>
      </c>
      <c r="D91" s="41">
        <f>SUM(E91:G91)</f>
        <v>177</v>
      </c>
      <c r="E91" s="126">
        <v>177</v>
      </c>
      <c r="F91" s="126">
        <v>0</v>
      </c>
      <c r="G91" s="41">
        <v>0</v>
      </c>
      <c r="H91" s="69">
        <f>E91/(F91+E91)</f>
        <v>1</v>
      </c>
      <c r="I91" s="80">
        <f>F91/(F91+E91)</f>
        <v>0</v>
      </c>
      <c r="J91" s="34">
        <v>1</v>
      </c>
    </row>
    <row r="92" spans="2:10" s="12" customFormat="1" ht="12" customHeight="1">
      <c r="B92" s="35">
        <v>2</v>
      </c>
      <c r="C92" s="61" t="s">
        <v>134</v>
      </c>
      <c r="D92" s="41">
        <f t="shared" ref="D92:D109" si="2">SUM(E92:G92)</f>
        <v>378</v>
      </c>
      <c r="E92" s="126">
        <v>378</v>
      </c>
      <c r="F92" s="126">
        <v>0</v>
      </c>
      <c r="G92" s="41">
        <v>0</v>
      </c>
      <c r="H92" s="69">
        <f t="shared" ref="H92:H109" si="3">E92/(F92+E92)</f>
        <v>1</v>
      </c>
      <c r="I92" s="80">
        <f t="shared" ref="I92:I109" si="4">F92/(F92+E92)</f>
        <v>0</v>
      </c>
      <c r="J92" s="34">
        <v>1</v>
      </c>
    </row>
    <row r="93" spans="2:10" s="12" customFormat="1" ht="12" customHeight="1">
      <c r="B93" s="35">
        <v>3</v>
      </c>
      <c r="C93" s="61" t="s">
        <v>135</v>
      </c>
      <c r="D93" s="41">
        <f t="shared" si="2"/>
        <v>145</v>
      </c>
      <c r="E93" s="126">
        <v>145</v>
      </c>
      <c r="F93" s="126">
        <v>0</v>
      </c>
      <c r="G93" s="41">
        <v>0</v>
      </c>
      <c r="H93" s="69">
        <f t="shared" si="3"/>
        <v>1</v>
      </c>
      <c r="I93" s="80">
        <f t="shared" si="4"/>
        <v>0</v>
      </c>
      <c r="J93" s="34">
        <v>1</v>
      </c>
    </row>
    <row r="94" spans="2:10" s="12" customFormat="1" ht="12" customHeight="1">
      <c r="B94" s="35">
        <v>4</v>
      </c>
      <c r="C94" s="61" t="s">
        <v>136</v>
      </c>
      <c r="D94" s="41">
        <f t="shared" si="2"/>
        <v>117</v>
      </c>
      <c r="E94" s="126">
        <v>117</v>
      </c>
      <c r="F94" s="126">
        <v>0</v>
      </c>
      <c r="G94" s="41">
        <v>0</v>
      </c>
      <c r="H94" s="69">
        <f t="shared" si="3"/>
        <v>1</v>
      </c>
      <c r="I94" s="80">
        <f t="shared" si="4"/>
        <v>0</v>
      </c>
      <c r="J94" s="34">
        <v>1</v>
      </c>
    </row>
    <row r="95" spans="2:10" s="12" customFormat="1" ht="12" customHeight="1">
      <c r="B95" s="35">
        <v>5</v>
      </c>
      <c r="C95" s="61" t="s">
        <v>137</v>
      </c>
      <c r="D95" s="41">
        <f t="shared" si="2"/>
        <v>198</v>
      </c>
      <c r="E95" s="126">
        <v>198</v>
      </c>
      <c r="F95" s="126">
        <v>0</v>
      </c>
      <c r="G95" s="41">
        <v>0</v>
      </c>
      <c r="H95" s="69">
        <f t="shared" si="3"/>
        <v>1</v>
      </c>
      <c r="I95" s="80">
        <f t="shared" si="4"/>
        <v>0</v>
      </c>
      <c r="J95" s="34">
        <v>1</v>
      </c>
    </row>
    <row r="96" spans="2:10" s="12" customFormat="1" ht="12" customHeight="1">
      <c r="B96" s="35">
        <v>6</v>
      </c>
      <c r="C96" s="61" t="s">
        <v>138</v>
      </c>
      <c r="D96" s="41">
        <f t="shared" si="2"/>
        <v>2558</v>
      </c>
      <c r="E96" s="126">
        <v>2558</v>
      </c>
      <c r="F96" s="126">
        <v>0</v>
      </c>
      <c r="G96" s="41">
        <v>0</v>
      </c>
      <c r="H96" s="69">
        <f t="shared" si="3"/>
        <v>1</v>
      </c>
      <c r="I96" s="80">
        <f t="shared" si="4"/>
        <v>0</v>
      </c>
      <c r="J96" s="34">
        <v>1</v>
      </c>
    </row>
    <row r="97" spans="1:10" s="12" customFormat="1" ht="12" customHeight="1">
      <c r="B97" s="35">
        <v>7</v>
      </c>
      <c r="C97" s="61" t="s">
        <v>177</v>
      </c>
      <c r="D97" s="41">
        <f t="shared" si="2"/>
        <v>96</v>
      </c>
      <c r="E97" s="126">
        <v>96</v>
      </c>
      <c r="F97" s="126">
        <v>0</v>
      </c>
      <c r="G97" s="41">
        <v>0</v>
      </c>
      <c r="H97" s="69">
        <f t="shared" si="3"/>
        <v>1</v>
      </c>
      <c r="I97" s="80">
        <f t="shared" si="4"/>
        <v>0</v>
      </c>
      <c r="J97" s="34">
        <v>1</v>
      </c>
    </row>
    <row r="98" spans="1:10" s="12" customFormat="1" ht="12" customHeight="1">
      <c r="B98" s="35">
        <v>8</v>
      </c>
      <c r="C98" s="61" t="s">
        <v>140</v>
      </c>
      <c r="D98" s="41">
        <f t="shared" si="2"/>
        <v>94</v>
      </c>
      <c r="E98" s="126">
        <v>94</v>
      </c>
      <c r="F98" s="126">
        <v>0</v>
      </c>
      <c r="G98" s="126">
        <v>0</v>
      </c>
      <c r="H98" s="69">
        <f t="shared" si="3"/>
        <v>1</v>
      </c>
      <c r="I98" s="80">
        <f t="shared" si="4"/>
        <v>0</v>
      </c>
      <c r="J98" s="34">
        <v>1</v>
      </c>
    </row>
    <row r="99" spans="1:10" s="12" customFormat="1" ht="12" customHeight="1">
      <c r="B99" s="35">
        <v>9</v>
      </c>
      <c r="C99" s="61" t="s">
        <v>141</v>
      </c>
      <c r="D99" s="41">
        <f t="shared" si="2"/>
        <v>111</v>
      </c>
      <c r="E99" s="126">
        <v>109</v>
      </c>
      <c r="F99" s="126">
        <v>1</v>
      </c>
      <c r="G99" s="126">
        <v>1</v>
      </c>
      <c r="H99" s="69">
        <f t="shared" si="3"/>
        <v>0.99090909090909096</v>
      </c>
      <c r="I99" s="80">
        <f t="shared" si="4"/>
        <v>9.0909090909090905E-3</v>
      </c>
      <c r="J99" s="34">
        <v>1</v>
      </c>
    </row>
    <row r="100" spans="1:10" s="12" customFormat="1" ht="12" customHeight="1">
      <c r="B100" s="35">
        <v>10</v>
      </c>
      <c r="C100" s="61" t="s">
        <v>139</v>
      </c>
      <c r="D100" s="41">
        <f t="shared" si="2"/>
        <v>2743</v>
      </c>
      <c r="E100" s="126">
        <v>2608</v>
      </c>
      <c r="F100" s="126">
        <v>3</v>
      </c>
      <c r="G100" s="126">
        <v>132</v>
      </c>
      <c r="H100" s="69">
        <f t="shared" si="3"/>
        <v>0.99885101493680584</v>
      </c>
      <c r="I100" s="80">
        <f t="shared" si="4"/>
        <v>1.1489850631941786E-3</v>
      </c>
      <c r="J100" s="34">
        <v>1</v>
      </c>
    </row>
    <row r="101" spans="1:10" s="12" customFormat="1" ht="12" customHeight="1">
      <c r="B101" s="35">
        <v>11</v>
      </c>
      <c r="C101" s="61" t="s">
        <v>142</v>
      </c>
      <c r="D101" s="41">
        <f t="shared" si="2"/>
        <v>6353</v>
      </c>
      <c r="E101" s="126">
        <v>6319</v>
      </c>
      <c r="F101" s="126">
        <v>18</v>
      </c>
      <c r="G101" s="126">
        <v>16</v>
      </c>
      <c r="H101" s="69">
        <f t="shared" si="3"/>
        <v>0.99715953921413913</v>
      </c>
      <c r="I101" s="80">
        <f t="shared" si="4"/>
        <v>2.8404607858608173E-3</v>
      </c>
      <c r="J101" s="34">
        <v>1</v>
      </c>
    </row>
    <row r="102" spans="1:10" s="12" customFormat="1" ht="12" customHeight="1">
      <c r="B102" s="35">
        <v>12</v>
      </c>
      <c r="C102" s="61" t="s">
        <v>143</v>
      </c>
      <c r="D102" s="41">
        <f t="shared" si="2"/>
        <v>12666</v>
      </c>
      <c r="E102" s="126">
        <v>3392</v>
      </c>
      <c r="F102" s="126">
        <v>7</v>
      </c>
      <c r="G102" s="126">
        <v>9267</v>
      </c>
      <c r="H102" s="69">
        <f t="shared" si="3"/>
        <v>0.99794057075610476</v>
      </c>
      <c r="I102" s="80">
        <f t="shared" si="4"/>
        <v>2.0594292438952631E-3</v>
      </c>
      <c r="J102" s="34">
        <v>1</v>
      </c>
    </row>
    <row r="103" spans="1:10" s="12" customFormat="1" ht="12" customHeight="1">
      <c r="B103" s="35">
        <v>13</v>
      </c>
      <c r="C103" s="61" t="s">
        <v>159</v>
      </c>
      <c r="D103" s="41">
        <f t="shared" si="2"/>
        <v>5641</v>
      </c>
      <c r="E103" s="126">
        <v>5608</v>
      </c>
      <c r="F103" s="126">
        <v>3</v>
      </c>
      <c r="G103" s="126">
        <v>30</v>
      </c>
      <c r="H103" s="69">
        <f t="shared" si="3"/>
        <v>0.99946533594724651</v>
      </c>
      <c r="I103" s="80">
        <f t="shared" si="4"/>
        <v>5.3466405275351988E-4</v>
      </c>
      <c r="J103" s="34">
        <v>1</v>
      </c>
    </row>
    <row r="104" spans="1:10" s="12" customFormat="1" ht="12" customHeight="1">
      <c r="B104" s="35">
        <v>14</v>
      </c>
      <c r="C104" s="61" t="s">
        <v>161</v>
      </c>
      <c r="D104" s="41">
        <f>SUM(E104:G104)</f>
        <v>76</v>
      </c>
      <c r="E104" s="126">
        <v>76</v>
      </c>
      <c r="F104" s="126">
        <v>0</v>
      </c>
      <c r="G104" s="126">
        <v>0</v>
      </c>
      <c r="H104" s="69">
        <f t="shared" si="3"/>
        <v>1</v>
      </c>
      <c r="I104" s="80">
        <f t="shared" si="4"/>
        <v>0</v>
      </c>
      <c r="J104" s="34">
        <v>1</v>
      </c>
    </row>
    <row r="105" spans="1:10" s="12" customFormat="1" ht="12" customHeight="1">
      <c r="B105" s="35">
        <v>15</v>
      </c>
      <c r="C105" s="61" t="s">
        <v>195</v>
      </c>
      <c r="D105" s="41">
        <f t="shared" ref="D105" si="5">SUM(E105:G105)</f>
        <v>2974</v>
      </c>
      <c r="E105" s="126">
        <v>1843</v>
      </c>
      <c r="F105" s="126">
        <v>190</v>
      </c>
      <c r="G105" s="126">
        <v>941</v>
      </c>
      <c r="H105" s="69">
        <f t="shared" si="3"/>
        <v>0.90654205607476634</v>
      </c>
      <c r="I105" s="80">
        <f t="shared" si="4"/>
        <v>9.3457943925233641E-2</v>
      </c>
      <c r="J105" s="34">
        <v>1</v>
      </c>
    </row>
    <row r="106" spans="1:10" s="12" customFormat="1" ht="12" customHeight="1">
      <c r="B106" s="35">
        <v>16</v>
      </c>
      <c r="C106" s="61" t="s">
        <v>215</v>
      </c>
      <c r="D106" s="41">
        <f t="shared" si="2"/>
        <v>36</v>
      </c>
      <c r="E106" s="126">
        <v>36</v>
      </c>
      <c r="F106" s="126">
        <v>0</v>
      </c>
      <c r="G106" s="126">
        <v>0</v>
      </c>
      <c r="H106" s="69">
        <f t="shared" si="3"/>
        <v>1</v>
      </c>
      <c r="I106" s="80">
        <f t="shared" si="4"/>
        <v>0</v>
      </c>
      <c r="J106" s="34">
        <v>1</v>
      </c>
    </row>
    <row r="107" spans="1:10" s="12" customFormat="1" ht="12" customHeight="1">
      <c r="B107" s="35">
        <v>17</v>
      </c>
      <c r="C107" s="61" t="s">
        <v>160</v>
      </c>
      <c r="D107" s="41">
        <f t="shared" si="2"/>
        <v>220</v>
      </c>
      <c r="E107" s="126">
        <v>220</v>
      </c>
      <c r="F107" s="126">
        <v>0</v>
      </c>
      <c r="G107" s="126">
        <v>0</v>
      </c>
      <c r="H107" s="69">
        <f t="shared" si="3"/>
        <v>1</v>
      </c>
      <c r="I107" s="80">
        <f t="shared" si="4"/>
        <v>0</v>
      </c>
      <c r="J107" s="34">
        <v>1</v>
      </c>
    </row>
    <row r="108" spans="1:10" s="12" customFormat="1" ht="12" customHeight="1">
      <c r="B108" s="35">
        <v>18</v>
      </c>
      <c r="C108" s="61" t="s">
        <v>216</v>
      </c>
      <c r="D108" s="41">
        <f t="shared" ref="D108" si="6">SUM(E108:G108)</f>
        <v>1646</v>
      </c>
      <c r="E108" s="126">
        <v>1642</v>
      </c>
      <c r="F108" s="126">
        <v>4</v>
      </c>
      <c r="G108" s="126">
        <v>0</v>
      </c>
      <c r="H108" s="69">
        <f t="shared" ref="H108" si="7">E108/(F108+E108)</f>
        <v>0.99756986634264888</v>
      </c>
      <c r="I108" s="80">
        <f t="shared" ref="I108" si="8">F108/(F108+E108)</f>
        <v>2.4301336573511541E-3</v>
      </c>
      <c r="J108" s="34">
        <v>1</v>
      </c>
    </row>
    <row r="109" spans="1:10" s="12" customFormat="1" ht="12" customHeight="1">
      <c r="B109" s="35">
        <v>19</v>
      </c>
      <c r="C109" s="61" t="s">
        <v>301</v>
      </c>
      <c r="D109" s="41">
        <f t="shared" si="2"/>
        <v>207</v>
      </c>
      <c r="E109" s="126">
        <v>207</v>
      </c>
      <c r="F109" s="126">
        <v>0</v>
      </c>
      <c r="G109" s="41">
        <v>0</v>
      </c>
      <c r="H109" s="69">
        <f t="shared" si="3"/>
        <v>1</v>
      </c>
      <c r="I109" s="80">
        <f t="shared" si="4"/>
        <v>0</v>
      </c>
      <c r="J109" s="34">
        <v>1</v>
      </c>
    </row>
    <row r="110" spans="1:10" s="12" customFormat="1" ht="13.5" thickBot="1">
      <c r="B110" s="62"/>
      <c r="C110" s="63" t="s">
        <v>21</v>
      </c>
      <c r="D110" s="64">
        <f>SUM(D91:D107)</f>
        <v>34583</v>
      </c>
      <c r="E110" s="64">
        <f>SUM(E91:E107)</f>
        <v>23974</v>
      </c>
      <c r="F110" s="64">
        <f>SUM(F91:F107)</f>
        <v>222</v>
      </c>
      <c r="G110" s="64">
        <f>SUM(G91:G107)</f>
        <v>10387</v>
      </c>
      <c r="H110" s="65"/>
      <c r="I110" s="66"/>
      <c r="J110" s="34">
        <v>1</v>
      </c>
    </row>
    <row r="111" spans="1:10" s="12" customFormat="1" ht="12.75">
      <c r="A111" s="11"/>
      <c r="B111" s="81"/>
      <c r="C111" s="82"/>
      <c r="D111" s="82"/>
      <c r="E111" s="83"/>
      <c r="F111" s="83"/>
      <c r="G111" s="83"/>
      <c r="H111" s="84"/>
      <c r="I111" s="85"/>
    </row>
    <row r="112" spans="1:10">
      <c r="B112" s="5"/>
      <c r="C112" s="1"/>
      <c r="D112" s="1"/>
      <c r="E112" s="1"/>
      <c r="F112" s="1"/>
      <c r="G112" s="1"/>
      <c r="H112" s="1"/>
      <c r="I112" s="6"/>
    </row>
    <row r="113" spans="2:9">
      <c r="B113" s="5"/>
      <c r="C113" s="1"/>
      <c r="D113" s="1"/>
      <c r="E113" s="1"/>
      <c r="F113" s="1"/>
      <c r="G113" s="1"/>
      <c r="H113" s="1"/>
      <c r="I113" s="6"/>
    </row>
    <row r="114" spans="2:9">
      <c r="B114" s="5"/>
      <c r="C114" s="1"/>
      <c r="D114" s="1"/>
      <c r="E114" s="1"/>
      <c r="F114" s="1"/>
      <c r="G114" s="1"/>
      <c r="H114" s="1"/>
      <c r="I114" s="6"/>
    </row>
    <row r="115" spans="2:9">
      <c r="B115" s="5"/>
      <c r="C115" s="1"/>
      <c r="D115" s="1"/>
      <c r="E115" s="1"/>
      <c r="F115" s="1"/>
      <c r="G115" s="1"/>
      <c r="H115" s="1"/>
      <c r="I115" s="6"/>
    </row>
    <row r="116" spans="2:9">
      <c r="B116" s="5"/>
      <c r="C116" s="1"/>
      <c r="D116" s="1"/>
      <c r="E116" s="1"/>
      <c r="F116" s="1"/>
      <c r="G116" s="1"/>
      <c r="H116" s="1"/>
      <c r="I116" s="6"/>
    </row>
    <row r="117" spans="2:9">
      <c r="B117" s="5"/>
      <c r="C117" s="1"/>
      <c r="D117" s="1"/>
      <c r="E117" s="1"/>
      <c r="F117" s="1"/>
      <c r="G117" s="1"/>
      <c r="H117" s="1"/>
      <c r="I117" s="6"/>
    </row>
    <row r="118" spans="2:9">
      <c r="B118" s="5"/>
      <c r="C118" s="1"/>
      <c r="D118" s="1"/>
      <c r="E118" s="1"/>
      <c r="F118" s="1"/>
      <c r="G118" s="1"/>
      <c r="H118" s="1"/>
      <c r="I118" s="6"/>
    </row>
    <row r="119" spans="2:9">
      <c r="B119" s="5"/>
      <c r="C119" s="1"/>
      <c r="D119" s="1"/>
      <c r="E119" s="1"/>
      <c r="F119" s="1"/>
      <c r="G119" s="1"/>
      <c r="H119" s="1"/>
      <c r="I119" s="6"/>
    </row>
    <row r="120" spans="2:9">
      <c r="B120" s="5"/>
      <c r="C120" s="1"/>
      <c r="D120" s="1"/>
      <c r="E120" s="1"/>
      <c r="F120" s="1"/>
      <c r="G120" s="1"/>
      <c r="H120" s="1"/>
      <c r="I120" s="6"/>
    </row>
    <row r="121" spans="2:9">
      <c r="B121" s="5"/>
      <c r="C121" s="1"/>
      <c r="D121" s="1"/>
      <c r="E121" s="1"/>
      <c r="F121" s="1"/>
      <c r="G121" s="1"/>
      <c r="H121" s="1"/>
      <c r="I121" s="6"/>
    </row>
    <row r="122" spans="2:9">
      <c r="B122" s="5"/>
      <c r="C122" s="1"/>
      <c r="D122" s="1"/>
      <c r="E122" s="1"/>
      <c r="F122" s="1"/>
      <c r="G122" s="1"/>
      <c r="H122" s="1"/>
      <c r="I122" s="6"/>
    </row>
    <row r="123" spans="2:9">
      <c r="B123" s="5"/>
      <c r="C123" s="1"/>
      <c r="D123" s="1"/>
      <c r="E123" s="1"/>
      <c r="F123" s="1"/>
      <c r="G123" s="1"/>
      <c r="H123" s="1"/>
      <c r="I123" s="6"/>
    </row>
    <row r="124" spans="2:9">
      <c r="B124" s="5"/>
      <c r="C124" s="1"/>
      <c r="D124" s="1"/>
      <c r="E124" s="1"/>
      <c r="F124" s="1"/>
      <c r="G124" s="1"/>
      <c r="H124" s="1"/>
      <c r="I124" s="6"/>
    </row>
    <row r="125" spans="2:9">
      <c r="B125" s="5"/>
      <c r="C125" s="1"/>
      <c r="D125" s="1"/>
      <c r="E125" s="1"/>
      <c r="F125" s="1"/>
      <c r="G125" s="1"/>
      <c r="H125" s="1"/>
      <c r="I125" s="6"/>
    </row>
    <row r="126" spans="2:9">
      <c r="B126" s="5"/>
      <c r="C126" s="1"/>
      <c r="D126" s="1"/>
      <c r="E126" s="1"/>
      <c r="F126" s="1"/>
      <c r="G126" s="1"/>
      <c r="H126" s="1"/>
      <c r="I126" s="6"/>
    </row>
    <row r="127" spans="2:9">
      <c r="B127" s="5"/>
      <c r="C127" s="1"/>
      <c r="D127" s="1"/>
      <c r="E127" s="1"/>
      <c r="F127" s="1"/>
      <c r="G127" s="1"/>
      <c r="H127" s="1"/>
      <c r="I127" s="6"/>
    </row>
    <row r="128" spans="2:9">
      <c r="B128" s="5"/>
      <c r="C128" s="1"/>
      <c r="D128" s="1"/>
      <c r="E128" s="1"/>
      <c r="F128" s="1"/>
      <c r="G128" s="1"/>
      <c r="H128" s="1"/>
      <c r="I128" s="6"/>
    </row>
    <row r="129" spans="2:9">
      <c r="B129" s="5"/>
      <c r="C129" s="1"/>
      <c r="D129" s="1"/>
      <c r="E129" s="1"/>
      <c r="F129" s="1"/>
      <c r="G129" s="1"/>
      <c r="H129" s="1"/>
      <c r="I129" s="6"/>
    </row>
    <row r="130" spans="2:9" ht="15.75" thickBot="1">
      <c r="B130" s="8"/>
      <c r="C130" s="9"/>
      <c r="D130" s="9"/>
      <c r="E130" s="9"/>
      <c r="F130" s="9"/>
      <c r="G130" s="9"/>
      <c r="H130" s="9"/>
      <c r="I130" s="10"/>
    </row>
    <row r="132" spans="2:9" s="12" customFormat="1">
      <c r="B132" s="163" t="s">
        <v>424</v>
      </c>
      <c r="C132" s="164"/>
      <c r="D132" s="164"/>
      <c r="E132" s="164"/>
      <c r="F132" s="164"/>
      <c r="G132" s="164"/>
      <c r="H132" s="164"/>
      <c r="I132" s="165"/>
    </row>
    <row r="133" spans="2:9" ht="15.75" customHeight="1">
      <c r="B133" s="166" t="s">
        <v>6</v>
      </c>
      <c r="C133" s="167"/>
      <c r="D133" s="167"/>
      <c r="E133" s="167"/>
      <c r="F133" s="167"/>
      <c r="G133" s="167"/>
      <c r="H133" s="167"/>
      <c r="I133" s="168"/>
    </row>
    <row r="134" spans="2:9">
      <c r="B134" s="75" t="s">
        <v>2</v>
      </c>
      <c r="C134" s="120" t="s">
        <v>267</v>
      </c>
      <c r="D134" s="120" t="s">
        <v>268</v>
      </c>
      <c r="E134" s="120" t="s">
        <v>7</v>
      </c>
      <c r="F134" s="120" t="s">
        <v>12</v>
      </c>
      <c r="G134" s="120" t="s">
        <v>25</v>
      </c>
      <c r="H134" s="120" t="s">
        <v>187</v>
      </c>
      <c r="I134" s="77" t="s">
        <v>188</v>
      </c>
    </row>
    <row r="135" spans="2:9" ht="14.25" customHeight="1">
      <c r="B135" s="36">
        <v>1</v>
      </c>
      <c r="C135" s="121" t="s">
        <v>269</v>
      </c>
      <c r="D135" s="121" t="s">
        <v>273</v>
      </c>
      <c r="E135" s="122">
        <v>45</v>
      </c>
      <c r="F135" s="123">
        <v>1</v>
      </c>
      <c r="G135" s="123">
        <v>21</v>
      </c>
      <c r="H135" s="123">
        <v>23</v>
      </c>
      <c r="I135" s="124">
        <v>0</v>
      </c>
    </row>
    <row r="136" spans="2:9" ht="14.25" customHeight="1">
      <c r="B136" s="36">
        <v>2</v>
      </c>
      <c r="C136" s="121" t="s">
        <v>271</v>
      </c>
      <c r="D136" s="121" t="s">
        <v>273</v>
      </c>
      <c r="E136" s="122">
        <v>55</v>
      </c>
      <c r="F136" s="122">
        <v>2</v>
      </c>
      <c r="G136" s="123">
        <v>15</v>
      </c>
      <c r="H136" s="123">
        <v>38</v>
      </c>
      <c r="I136" s="124">
        <v>0</v>
      </c>
    </row>
    <row r="137" spans="2:9">
      <c r="B137" s="36">
        <v>3</v>
      </c>
      <c r="C137" s="121" t="s">
        <v>272</v>
      </c>
      <c r="D137" s="121" t="s">
        <v>270</v>
      </c>
      <c r="E137" s="122">
        <v>79</v>
      </c>
      <c r="F137" s="123">
        <v>1</v>
      </c>
      <c r="G137" s="123">
        <v>13</v>
      </c>
      <c r="H137" s="123">
        <v>65</v>
      </c>
      <c r="I137" s="124">
        <v>0</v>
      </c>
    </row>
    <row r="138" spans="2:9">
      <c r="B138" s="36">
        <v>4</v>
      </c>
      <c r="C138" s="121" t="s">
        <v>299</v>
      </c>
      <c r="D138" s="121" t="s">
        <v>270</v>
      </c>
      <c r="E138" s="122">
        <v>55</v>
      </c>
      <c r="F138" s="123">
        <v>0</v>
      </c>
      <c r="G138" s="123">
        <v>11</v>
      </c>
      <c r="H138" s="123">
        <v>44</v>
      </c>
      <c r="I138" s="124">
        <v>0</v>
      </c>
    </row>
    <row r="139" spans="2:9">
      <c r="B139" s="36">
        <v>5</v>
      </c>
      <c r="C139" s="121" t="s">
        <v>300</v>
      </c>
      <c r="D139" s="121" t="s">
        <v>273</v>
      </c>
      <c r="E139" s="122">
        <v>0</v>
      </c>
      <c r="F139" s="123">
        <v>0</v>
      </c>
      <c r="G139" s="123">
        <v>0</v>
      </c>
      <c r="H139" s="123">
        <v>0</v>
      </c>
      <c r="I139" s="124">
        <v>0</v>
      </c>
    </row>
    <row r="140" spans="2:9">
      <c r="B140" s="36">
        <v>6</v>
      </c>
      <c r="C140" s="121" t="s">
        <v>310</v>
      </c>
      <c r="D140" s="121" t="s">
        <v>273</v>
      </c>
      <c r="E140" s="122">
        <v>0</v>
      </c>
      <c r="F140" s="123">
        <v>0</v>
      </c>
      <c r="G140" s="123">
        <v>1</v>
      </c>
      <c r="H140" s="123">
        <v>0</v>
      </c>
      <c r="I140" s="124">
        <v>0</v>
      </c>
    </row>
    <row r="141" spans="2:9">
      <c r="B141" s="36">
        <v>7</v>
      </c>
      <c r="C141" s="121" t="s">
        <v>313</v>
      </c>
      <c r="D141" s="121" t="s">
        <v>314</v>
      </c>
      <c r="E141" s="122">
        <v>26</v>
      </c>
      <c r="F141" s="123">
        <v>0</v>
      </c>
      <c r="G141" s="123">
        <v>1</v>
      </c>
      <c r="H141" s="123">
        <v>25</v>
      </c>
      <c r="I141" s="124">
        <v>0</v>
      </c>
    </row>
    <row r="142" spans="2:9">
      <c r="B142" s="36">
        <v>8</v>
      </c>
      <c r="C142" s="121" t="s">
        <v>315</v>
      </c>
      <c r="D142" s="121" t="s">
        <v>314</v>
      </c>
      <c r="E142" s="122">
        <v>14</v>
      </c>
      <c r="F142" s="123">
        <v>0</v>
      </c>
      <c r="G142" s="123">
        <v>1</v>
      </c>
      <c r="H142" s="123">
        <v>13</v>
      </c>
      <c r="I142" s="124">
        <v>0</v>
      </c>
    </row>
    <row r="143" spans="2:9" ht="278.25" customHeight="1" thickBot="1">
      <c r="B143" s="169"/>
      <c r="C143" s="170"/>
      <c r="D143" s="170"/>
      <c r="E143" s="170"/>
      <c r="F143" s="170"/>
      <c r="G143" s="170"/>
      <c r="H143" s="170"/>
      <c r="I143" s="171"/>
    </row>
  </sheetData>
  <mergeCells count="44">
    <mergeCell ref="B19:I19"/>
    <mergeCell ref="B18:I18"/>
    <mergeCell ref="C3:H4"/>
    <mergeCell ref="G8:I8"/>
    <mergeCell ref="G9:I9"/>
    <mergeCell ref="E8:F8"/>
    <mergeCell ref="E9:F9"/>
    <mergeCell ref="C8:D8"/>
    <mergeCell ref="C9:D9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G10:I10"/>
    <mergeCell ref="G11:I11"/>
    <mergeCell ref="G12:I12"/>
    <mergeCell ref="G14:I14"/>
    <mergeCell ref="C16:I16"/>
    <mergeCell ref="C12:D12"/>
    <mergeCell ref="C13:D13"/>
    <mergeCell ref="C14:D14"/>
    <mergeCell ref="G13:I13"/>
    <mergeCell ref="B143:I143"/>
    <mergeCell ref="B89:I89"/>
    <mergeCell ref="B23:I23"/>
    <mergeCell ref="B24:B25"/>
    <mergeCell ref="C24:C25"/>
    <mergeCell ref="D24:G24"/>
    <mergeCell ref="I30:I42"/>
    <mergeCell ref="B45:I45"/>
    <mergeCell ref="B46:H46"/>
    <mergeCell ref="I46:I66"/>
    <mergeCell ref="B67:C67"/>
    <mergeCell ref="B68:D68"/>
    <mergeCell ref="B20:I20"/>
    <mergeCell ref="E21:G21"/>
    <mergeCell ref="E22:G22"/>
    <mergeCell ref="B132:I132"/>
    <mergeCell ref="B133:I133"/>
  </mergeCells>
  <phoneticPr fontId="9" type="noConversion"/>
  <conditionalFormatting sqref="E48:H66">
    <cfRule type="cellIs" dxfId="3" priority="3" operator="greaterThanOrEqual">
      <formula>11</formula>
    </cfRule>
    <cfRule type="cellIs" dxfId="2" priority="4" operator="between">
      <formula>4</formula>
      <formula>10</formula>
    </cfRule>
  </conditionalFormatting>
  <conditionalFormatting sqref="E65:H65">
    <cfRule type="cellIs" dxfId="1" priority="1" operator="greaterThanOrEqual">
      <formula>11</formula>
    </cfRule>
    <cfRule type="cellIs" dxfId="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6:D44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FDF0-58B0-42CC-AC9E-431EE6A94D82}">
  <dimension ref="A1:F9"/>
  <sheetViews>
    <sheetView workbookViewId="0">
      <selection activeCell="D9" sqref="D9"/>
    </sheetView>
  </sheetViews>
  <sheetFormatPr defaultRowHeight="13.5"/>
  <cols>
    <col min="1" max="1" width="22.375" bestFit="1" customWidth="1"/>
    <col min="2" max="2" width="33.375" bestFit="1" customWidth="1"/>
    <col min="3" max="3" width="3.25" bestFit="1" customWidth="1"/>
    <col min="4" max="5" width="5.25" bestFit="1" customWidth="1"/>
    <col min="6" max="6" width="11.75" bestFit="1" customWidth="1"/>
  </cols>
  <sheetData>
    <row r="1" spans="1:6" ht="15">
      <c r="A1" s="118" t="s">
        <v>209</v>
      </c>
      <c r="B1" s="119" t="s">
        <v>320</v>
      </c>
      <c r="C1" s="117"/>
      <c r="D1" s="117"/>
      <c r="E1" s="117"/>
      <c r="F1" s="117"/>
    </row>
    <row r="2" spans="1:6" ht="15">
      <c r="A2" s="117"/>
      <c r="B2" s="117"/>
      <c r="C2" s="117"/>
      <c r="D2" s="117"/>
      <c r="E2" s="117"/>
      <c r="F2" s="117"/>
    </row>
    <row r="3" spans="1:6" ht="15">
      <c r="A3" s="118" t="s">
        <v>264</v>
      </c>
      <c r="B3" s="118" t="s">
        <v>239</v>
      </c>
      <c r="C3" s="119"/>
      <c r="D3" s="119"/>
    </row>
    <row r="4" spans="1:6" ht="15">
      <c r="A4" s="118" t="s">
        <v>240</v>
      </c>
      <c r="B4" s="119" t="s">
        <v>24</v>
      </c>
      <c r="C4" s="119" t="s">
        <v>13</v>
      </c>
      <c r="D4" s="119" t="s">
        <v>241</v>
      </c>
    </row>
    <row r="5" spans="1:6" ht="15">
      <c r="A5" s="119" t="s">
        <v>164</v>
      </c>
      <c r="B5" s="119"/>
      <c r="C5" s="119">
        <v>3</v>
      </c>
      <c r="D5" s="119">
        <v>3</v>
      </c>
    </row>
    <row r="6" spans="1:6" ht="15">
      <c r="A6" s="119" t="s">
        <v>163</v>
      </c>
      <c r="B6" s="119"/>
      <c r="C6" s="119">
        <v>4</v>
      </c>
      <c r="D6" s="119">
        <v>4</v>
      </c>
    </row>
    <row r="7" spans="1:6" ht="15">
      <c r="A7" s="119" t="s">
        <v>17</v>
      </c>
      <c r="B7" s="119">
        <v>1</v>
      </c>
      <c r="C7" s="119">
        <v>5</v>
      </c>
      <c r="D7" s="119">
        <v>6</v>
      </c>
    </row>
    <row r="8" spans="1:6" ht="15">
      <c r="A8" s="119" t="s">
        <v>276</v>
      </c>
      <c r="B8" s="119"/>
      <c r="C8" s="119">
        <v>1</v>
      </c>
      <c r="D8" s="119">
        <v>1</v>
      </c>
    </row>
    <row r="9" spans="1:6" ht="15">
      <c r="A9" s="119" t="s">
        <v>241</v>
      </c>
      <c r="B9" s="119">
        <v>1</v>
      </c>
      <c r="C9" s="119">
        <v>13</v>
      </c>
      <c r="D9" s="119">
        <v>14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"/>
  <sheetViews>
    <sheetView zoomScaleNormal="100" workbookViewId="0">
      <selection activeCell="E11" sqref="E11"/>
    </sheetView>
  </sheetViews>
  <sheetFormatPr defaultRowHeight="18.75" customHeight="1"/>
  <cols>
    <col min="1" max="1" width="21" style="40" customWidth="1"/>
    <col min="2" max="2" width="10.375" style="110" bestFit="1" customWidth="1"/>
    <col min="3" max="4" width="9" style="40"/>
    <col min="5" max="5" width="57.625" style="38" customWidth="1"/>
    <col min="6" max="6" width="37.5" style="39" customWidth="1"/>
    <col min="7" max="7" width="18.25" style="38" customWidth="1"/>
    <col min="8" max="8" width="17.875" style="38" customWidth="1"/>
    <col min="9" max="9" width="12.375" style="116" customWidth="1"/>
    <col min="10" max="10" width="12.125" style="116" customWidth="1"/>
    <col min="11" max="12" width="9" style="38"/>
    <col min="13" max="13" width="18.375" style="116" customWidth="1"/>
    <col min="14" max="14" width="10.625" style="116" customWidth="1"/>
    <col min="15" max="16384" width="9" style="38"/>
  </cols>
  <sheetData>
    <row r="1" spans="1:14" s="40" customFormat="1" ht="18" customHeight="1">
      <c r="A1" s="111" t="s">
        <v>205</v>
      </c>
      <c r="B1" s="112" t="s">
        <v>206</v>
      </c>
      <c r="C1" s="111" t="s">
        <v>207</v>
      </c>
      <c r="D1" s="111" t="s">
        <v>183</v>
      </c>
      <c r="E1" s="111" t="s">
        <v>185</v>
      </c>
      <c r="F1" s="114" t="s">
        <v>208</v>
      </c>
      <c r="G1" s="111" t="s">
        <v>212</v>
      </c>
      <c r="H1" s="111" t="s">
        <v>213</v>
      </c>
      <c r="I1" s="115" t="s">
        <v>209</v>
      </c>
      <c r="J1" s="115" t="s">
        <v>214</v>
      </c>
      <c r="K1" s="111" t="s">
        <v>210</v>
      </c>
      <c r="L1" s="111" t="s">
        <v>186</v>
      </c>
      <c r="M1" s="115" t="s">
        <v>184</v>
      </c>
      <c r="N1" s="115" t="s">
        <v>414</v>
      </c>
    </row>
    <row r="2" spans="1:14" ht="18" customHeight="1">
      <c r="A2" s="127" t="s">
        <v>427</v>
      </c>
      <c r="B2" s="128">
        <v>35324</v>
      </c>
      <c r="C2" s="127" t="s">
        <v>13</v>
      </c>
      <c r="D2" s="127" t="s">
        <v>412</v>
      </c>
      <c r="E2" s="129" t="s">
        <v>443</v>
      </c>
      <c r="F2" s="130" t="s">
        <v>444</v>
      </c>
      <c r="G2" s="129" t="s">
        <v>164</v>
      </c>
      <c r="H2" s="129" t="s">
        <v>211</v>
      </c>
      <c r="I2" s="131" t="s">
        <v>320</v>
      </c>
      <c r="J2" s="131"/>
      <c r="K2" s="129" t="s">
        <v>225</v>
      </c>
      <c r="L2" s="129" t="s">
        <v>235</v>
      </c>
      <c r="M2" s="131">
        <v>45000.681250000001</v>
      </c>
      <c r="N2" s="131"/>
    </row>
    <row r="3" spans="1:14" ht="18" customHeight="1">
      <c r="A3" s="127" t="s">
        <v>428</v>
      </c>
      <c r="B3" s="128">
        <v>35322</v>
      </c>
      <c r="C3" s="127" t="s">
        <v>13</v>
      </c>
      <c r="D3" s="127" t="s">
        <v>431</v>
      </c>
      <c r="E3" s="129" t="s">
        <v>429</v>
      </c>
      <c r="F3" s="130" t="s">
        <v>430</v>
      </c>
      <c r="G3" s="129" t="s">
        <v>17</v>
      </c>
      <c r="H3" s="129" t="s">
        <v>211</v>
      </c>
      <c r="I3" s="131" t="s">
        <v>320</v>
      </c>
      <c r="J3" s="131"/>
      <c r="K3" s="129" t="s">
        <v>238</v>
      </c>
      <c r="L3" s="129" t="s">
        <v>227</v>
      </c>
      <c r="M3" s="131">
        <v>45000.668055555558</v>
      </c>
      <c r="N3" s="131"/>
    </row>
    <row r="4" spans="1:14" ht="18" customHeight="1">
      <c r="A4" s="127" t="s">
        <v>432</v>
      </c>
      <c r="B4" s="128">
        <v>35321</v>
      </c>
      <c r="C4" s="127" t="s">
        <v>13</v>
      </c>
      <c r="D4" s="127" t="s">
        <v>15</v>
      </c>
      <c r="E4" s="129" t="s">
        <v>434</v>
      </c>
      <c r="F4" s="130" t="s">
        <v>435</v>
      </c>
      <c r="G4" s="129" t="s">
        <v>17</v>
      </c>
      <c r="H4" s="129" t="s">
        <v>260</v>
      </c>
      <c r="I4" s="131" t="s">
        <v>320</v>
      </c>
      <c r="J4" s="131"/>
      <c r="K4" s="129" t="s">
        <v>238</v>
      </c>
      <c r="L4" s="129" t="s">
        <v>433</v>
      </c>
      <c r="M4" s="131">
        <v>45000.667361111111</v>
      </c>
      <c r="N4" s="131"/>
    </row>
    <row r="5" spans="1:14" ht="18" customHeight="1">
      <c r="A5" s="127" t="s">
        <v>436</v>
      </c>
      <c r="B5" s="128">
        <v>35320</v>
      </c>
      <c r="C5" s="127" t="s">
        <v>13</v>
      </c>
      <c r="D5" s="127" t="s">
        <v>15</v>
      </c>
      <c r="E5" s="129" t="s">
        <v>437</v>
      </c>
      <c r="F5" s="130" t="s">
        <v>438</v>
      </c>
      <c r="G5" s="129" t="s">
        <v>17</v>
      </c>
      <c r="H5" s="129" t="s">
        <v>260</v>
      </c>
      <c r="I5" s="131" t="s">
        <v>320</v>
      </c>
      <c r="J5" s="131"/>
      <c r="K5" s="129" t="s">
        <v>238</v>
      </c>
      <c r="L5" s="129" t="s">
        <v>433</v>
      </c>
      <c r="M5" s="131">
        <v>45000.666666666664</v>
      </c>
      <c r="N5" s="131"/>
    </row>
    <row r="6" spans="1:14" ht="18" customHeight="1">
      <c r="A6" s="127" t="s">
        <v>317</v>
      </c>
      <c r="B6" s="128">
        <v>35311</v>
      </c>
      <c r="C6" s="127" t="s">
        <v>13</v>
      </c>
      <c r="D6" s="127" t="s">
        <v>15</v>
      </c>
      <c r="E6" s="129" t="s">
        <v>318</v>
      </c>
      <c r="F6" s="130" t="s">
        <v>319</v>
      </c>
      <c r="G6" s="129" t="s">
        <v>276</v>
      </c>
      <c r="H6" s="129" t="s">
        <v>211</v>
      </c>
      <c r="I6" s="131" t="s">
        <v>320</v>
      </c>
      <c r="J6" s="131"/>
      <c r="K6" s="129" t="s">
        <v>230</v>
      </c>
      <c r="L6" s="129" t="s">
        <v>321</v>
      </c>
      <c r="M6" s="131">
        <v>45000.601388888892</v>
      </c>
      <c r="N6" s="131"/>
    </row>
    <row r="7" spans="1:14" ht="18" customHeight="1">
      <c r="A7" s="127" t="s">
        <v>322</v>
      </c>
      <c r="B7" s="128">
        <v>35310</v>
      </c>
      <c r="C7" s="127" t="s">
        <v>13</v>
      </c>
      <c r="D7" s="127" t="s">
        <v>15</v>
      </c>
      <c r="E7" s="132" t="s">
        <v>323</v>
      </c>
      <c r="F7" s="130" t="s">
        <v>324</v>
      </c>
      <c r="G7" s="129" t="s">
        <v>163</v>
      </c>
      <c r="H7" s="129" t="s">
        <v>211</v>
      </c>
      <c r="I7" s="131" t="s">
        <v>320</v>
      </c>
      <c r="J7" s="131"/>
      <c r="K7" s="129" t="s">
        <v>230</v>
      </c>
      <c r="L7" s="129" t="s">
        <v>228</v>
      </c>
      <c r="M7" s="131">
        <v>45000.6</v>
      </c>
      <c r="N7" s="131"/>
    </row>
    <row r="8" spans="1:14" ht="18" customHeight="1">
      <c r="A8" s="127" t="s">
        <v>325</v>
      </c>
      <c r="B8" s="128">
        <v>35246</v>
      </c>
      <c r="C8" s="127" t="s">
        <v>13</v>
      </c>
      <c r="D8" s="127" t="s">
        <v>223</v>
      </c>
      <c r="E8" s="129" t="s">
        <v>326</v>
      </c>
      <c r="F8" s="130" t="s">
        <v>327</v>
      </c>
      <c r="G8" s="129" t="s">
        <v>164</v>
      </c>
      <c r="H8" s="129" t="s">
        <v>211</v>
      </c>
      <c r="I8" s="131" t="s">
        <v>320</v>
      </c>
      <c r="J8" s="131"/>
      <c r="K8" s="129" t="s">
        <v>225</v>
      </c>
      <c r="L8" s="129" t="s">
        <v>328</v>
      </c>
      <c r="M8" s="131">
        <v>44999.698611111111</v>
      </c>
      <c r="N8" s="131"/>
    </row>
    <row r="9" spans="1:14" ht="18" customHeight="1">
      <c r="A9" s="127" t="s">
        <v>329</v>
      </c>
      <c r="B9" s="128">
        <v>35081</v>
      </c>
      <c r="C9" s="127" t="s">
        <v>13</v>
      </c>
      <c r="D9" s="127" t="s">
        <v>223</v>
      </c>
      <c r="E9" s="129" t="s">
        <v>330</v>
      </c>
      <c r="F9" s="130" t="s">
        <v>331</v>
      </c>
      <c r="G9" s="129" t="s">
        <v>17</v>
      </c>
      <c r="H9" s="129" t="s">
        <v>211</v>
      </c>
      <c r="I9" s="131" t="s">
        <v>320</v>
      </c>
      <c r="J9" s="131"/>
      <c r="K9" s="129" t="s">
        <v>232</v>
      </c>
      <c r="L9" s="129" t="s">
        <v>251</v>
      </c>
      <c r="M9" s="131">
        <v>44999.6875</v>
      </c>
      <c r="N9" s="131"/>
    </row>
    <row r="10" spans="1:14" ht="18" customHeight="1">
      <c r="A10" s="127" t="s">
        <v>332</v>
      </c>
      <c r="B10" s="128">
        <v>35229</v>
      </c>
      <c r="C10" s="127" t="s">
        <v>13</v>
      </c>
      <c r="D10" s="127" t="s">
        <v>15</v>
      </c>
      <c r="E10" s="129" t="s">
        <v>333</v>
      </c>
      <c r="F10" s="130" t="s">
        <v>334</v>
      </c>
      <c r="G10" s="129" t="s">
        <v>164</v>
      </c>
      <c r="H10" s="129" t="s">
        <v>211</v>
      </c>
      <c r="I10" s="131" t="s">
        <v>320</v>
      </c>
      <c r="J10" s="131"/>
      <c r="K10" s="129" t="s">
        <v>225</v>
      </c>
      <c r="L10" s="129" t="s">
        <v>439</v>
      </c>
      <c r="M10" s="131">
        <v>44999.636805555558</v>
      </c>
      <c r="N10" s="131"/>
    </row>
    <row r="11" spans="1:14" ht="18" customHeight="1">
      <c r="A11" s="127" t="s">
        <v>440</v>
      </c>
      <c r="B11" s="128">
        <v>35073</v>
      </c>
      <c r="C11" s="127" t="s">
        <v>24</v>
      </c>
      <c r="D11" s="127" t="s">
        <v>15</v>
      </c>
      <c r="E11" s="129" t="s">
        <v>442</v>
      </c>
      <c r="F11" s="130" t="s">
        <v>335</v>
      </c>
      <c r="G11" s="129" t="s">
        <v>17</v>
      </c>
      <c r="H11" s="129" t="s">
        <v>211</v>
      </c>
      <c r="I11" s="131" t="s">
        <v>320</v>
      </c>
      <c r="J11" s="131"/>
      <c r="K11" s="129" t="s">
        <v>238</v>
      </c>
      <c r="L11" s="129" t="s">
        <v>441</v>
      </c>
      <c r="M11" s="131">
        <v>44999.632638888892</v>
      </c>
      <c r="N11" s="131"/>
    </row>
    <row r="12" spans="1:14" ht="18" customHeight="1">
      <c r="A12" s="127" t="s">
        <v>336</v>
      </c>
      <c r="B12" s="128">
        <v>35226</v>
      </c>
      <c r="C12" s="127" t="s">
        <v>13</v>
      </c>
      <c r="D12" s="127" t="s">
        <v>223</v>
      </c>
      <c r="E12" s="129" t="s">
        <v>337</v>
      </c>
      <c r="F12" s="130" t="s">
        <v>338</v>
      </c>
      <c r="G12" s="129" t="s">
        <v>163</v>
      </c>
      <c r="H12" s="129" t="s">
        <v>211</v>
      </c>
      <c r="I12" s="131" t="s">
        <v>320</v>
      </c>
      <c r="J12" s="131"/>
      <c r="K12" s="129" t="s">
        <v>237</v>
      </c>
      <c r="L12" s="129" t="s">
        <v>228</v>
      </c>
      <c r="M12" s="131">
        <v>44999.630555555559</v>
      </c>
      <c r="N12" s="131"/>
    </row>
    <row r="13" spans="1:14" ht="18" customHeight="1">
      <c r="A13" s="127" t="s">
        <v>339</v>
      </c>
      <c r="B13" s="128">
        <v>35213</v>
      </c>
      <c r="C13" s="127" t="s">
        <v>13</v>
      </c>
      <c r="D13" s="127" t="s">
        <v>223</v>
      </c>
      <c r="E13" s="129" t="s">
        <v>340</v>
      </c>
      <c r="F13" s="130" t="s">
        <v>341</v>
      </c>
      <c r="G13" s="129" t="s">
        <v>163</v>
      </c>
      <c r="H13" s="129" t="s">
        <v>211</v>
      </c>
      <c r="I13" s="131" t="s">
        <v>320</v>
      </c>
      <c r="J13" s="131"/>
      <c r="K13" s="129" t="s">
        <v>237</v>
      </c>
      <c r="L13" s="129" t="s">
        <v>228</v>
      </c>
      <c r="M13" s="131">
        <v>44999.461111111108</v>
      </c>
      <c r="N13" s="131"/>
    </row>
    <row r="14" spans="1:14" ht="18" customHeight="1">
      <c r="A14" s="127" t="s">
        <v>342</v>
      </c>
      <c r="B14" s="128">
        <v>35063</v>
      </c>
      <c r="C14" s="127" t="s">
        <v>13</v>
      </c>
      <c r="D14" s="127" t="s">
        <v>223</v>
      </c>
      <c r="E14" s="129" t="s">
        <v>343</v>
      </c>
      <c r="F14" s="130" t="s">
        <v>344</v>
      </c>
      <c r="G14" s="129" t="s">
        <v>17</v>
      </c>
      <c r="H14" s="129" t="s">
        <v>211</v>
      </c>
      <c r="I14" s="131" t="s">
        <v>320</v>
      </c>
      <c r="J14" s="131"/>
      <c r="K14" s="129" t="s">
        <v>232</v>
      </c>
      <c r="L14" s="129" t="s">
        <v>345</v>
      </c>
      <c r="M14" s="131">
        <v>44999.45416666667</v>
      </c>
      <c r="N14" s="131"/>
    </row>
    <row r="15" spans="1:14" ht="18" customHeight="1">
      <c r="A15" s="127" t="s">
        <v>346</v>
      </c>
      <c r="B15" s="128">
        <v>35210</v>
      </c>
      <c r="C15" s="127" t="s">
        <v>13</v>
      </c>
      <c r="D15" s="127" t="s">
        <v>223</v>
      </c>
      <c r="E15" s="129" t="s">
        <v>347</v>
      </c>
      <c r="F15" s="130" t="s">
        <v>348</v>
      </c>
      <c r="G15" s="129" t="s">
        <v>163</v>
      </c>
      <c r="H15" s="129" t="s">
        <v>211</v>
      </c>
      <c r="I15" s="131" t="s">
        <v>320</v>
      </c>
      <c r="J15" s="131"/>
      <c r="K15" s="129" t="s">
        <v>237</v>
      </c>
      <c r="L15" s="129" t="s">
        <v>228</v>
      </c>
      <c r="M15" s="131">
        <v>44999.44027777778</v>
      </c>
      <c r="N15" s="131"/>
    </row>
    <row r="16" spans="1:14" ht="18" customHeight="1">
      <c r="A16" s="127" t="s">
        <v>349</v>
      </c>
      <c r="B16" s="128">
        <v>35198</v>
      </c>
      <c r="C16" s="127" t="s">
        <v>13</v>
      </c>
      <c r="D16" s="127" t="s">
        <v>15</v>
      </c>
      <c r="E16" s="132" t="s">
        <v>350</v>
      </c>
      <c r="F16" s="130" t="s">
        <v>351</v>
      </c>
      <c r="G16" s="129" t="s">
        <v>276</v>
      </c>
      <c r="H16" s="129" t="s">
        <v>211</v>
      </c>
      <c r="I16" s="131" t="s">
        <v>275</v>
      </c>
      <c r="J16" s="131"/>
      <c r="K16" s="129" t="s">
        <v>229</v>
      </c>
      <c r="L16" s="129" t="s">
        <v>231</v>
      </c>
      <c r="M16" s="131">
        <v>44998.689583333333</v>
      </c>
      <c r="N16" s="131"/>
    </row>
    <row r="17" spans="1:14" ht="18" customHeight="1">
      <c r="A17" s="127" t="s">
        <v>352</v>
      </c>
      <c r="B17" s="128">
        <v>35189</v>
      </c>
      <c r="C17" s="127" t="s">
        <v>13</v>
      </c>
      <c r="D17" s="127" t="s">
        <v>15</v>
      </c>
      <c r="E17" s="129" t="s">
        <v>353</v>
      </c>
      <c r="F17" s="130" t="s">
        <v>354</v>
      </c>
      <c r="G17" s="129" t="s">
        <v>276</v>
      </c>
      <c r="H17" s="129" t="s">
        <v>211</v>
      </c>
      <c r="I17" s="131" t="s">
        <v>275</v>
      </c>
      <c r="J17" s="131"/>
      <c r="K17" s="129" t="s">
        <v>229</v>
      </c>
      <c r="L17" s="129" t="s">
        <v>231</v>
      </c>
      <c r="M17" s="131">
        <v>44998.673611111109</v>
      </c>
      <c r="N17" s="131"/>
    </row>
    <row r="18" spans="1:14" ht="18" customHeight="1">
      <c r="A18" s="127" t="s">
        <v>355</v>
      </c>
      <c r="B18" s="128">
        <v>35133</v>
      </c>
      <c r="C18" s="127" t="s">
        <v>13</v>
      </c>
      <c r="D18" s="127" t="s">
        <v>223</v>
      </c>
      <c r="E18" s="132" t="s">
        <v>356</v>
      </c>
      <c r="F18" s="130" t="s">
        <v>357</v>
      </c>
      <c r="G18" s="129" t="s">
        <v>17</v>
      </c>
      <c r="H18" s="129" t="s">
        <v>211</v>
      </c>
      <c r="I18" s="131" t="s">
        <v>275</v>
      </c>
      <c r="J18" s="131"/>
      <c r="K18" s="129" t="s">
        <v>229</v>
      </c>
      <c r="L18" s="129" t="s">
        <v>228</v>
      </c>
      <c r="M18" s="131">
        <v>44995.431250000001</v>
      </c>
      <c r="N18" s="131"/>
    </row>
    <row r="19" spans="1:14" ht="18" customHeight="1">
      <c r="A19" s="127" t="s">
        <v>358</v>
      </c>
      <c r="B19" s="128">
        <v>34173</v>
      </c>
      <c r="C19" s="127" t="s">
        <v>13</v>
      </c>
      <c r="D19" s="127" t="s">
        <v>223</v>
      </c>
      <c r="E19" s="132" t="s">
        <v>359</v>
      </c>
      <c r="F19" s="130" t="s">
        <v>360</v>
      </c>
      <c r="G19" s="129" t="s">
        <v>17</v>
      </c>
      <c r="H19" s="129" t="s">
        <v>211</v>
      </c>
      <c r="I19" s="131" t="s">
        <v>275</v>
      </c>
      <c r="J19" s="131"/>
      <c r="K19" s="129" t="s">
        <v>221</v>
      </c>
      <c r="L19" s="129" t="s">
        <v>245</v>
      </c>
      <c r="M19" s="131">
        <v>44984.688194444447</v>
      </c>
      <c r="N19" s="131"/>
    </row>
    <row r="20" spans="1:14" ht="18" customHeight="1">
      <c r="A20" s="127" t="s">
        <v>361</v>
      </c>
      <c r="B20" s="128">
        <v>34171</v>
      </c>
      <c r="C20" s="127" t="s">
        <v>13</v>
      </c>
      <c r="D20" s="127" t="s">
        <v>223</v>
      </c>
      <c r="E20" s="129" t="s">
        <v>362</v>
      </c>
      <c r="F20" s="130" t="s">
        <v>363</v>
      </c>
      <c r="G20" s="129" t="s">
        <v>17</v>
      </c>
      <c r="H20" s="129" t="s">
        <v>211</v>
      </c>
      <c r="I20" s="131" t="s">
        <v>275</v>
      </c>
      <c r="J20" s="131"/>
      <c r="K20" s="129" t="s">
        <v>221</v>
      </c>
      <c r="L20" s="129" t="s">
        <v>245</v>
      </c>
      <c r="M20" s="131">
        <v>44984.660416666666</v>
      </c>
      <c r="N20" s="131"/>
    </row>
    <row r="21" spans="1:14" ht="18" customHeight="1">
      <c r="A21" s="127" t="s">
        <v>364</v>
      </c>
      <c r="B21" s="128">
        <v>34094</v>
      </c>
      <c r="C21" s="127" t="s">
        <v>13</v>
      </c>
      <c r="D21" s="127" t="s">
        <v>223</v>
      </c>
      <c r="E21" s="129" t="s">
        <v>365</v>
      </c>
      <c r="F21" s="130" t="s">
        <v>366</v>
      </c>
      <c r="G21" s="129" t="s">
        <v>163</v>
      </c>
      <c r="H21" s="129" t="s">
        <v>211</v>
      </c>
      <c r="I21" s="131" t="s">
        <v>275</v>
      </c>
      <c r="J21" s="131"/>
      <c r="K21" s="129" t="s">
        <v>230</v>
      </c>
      <c r="L21" s="129" t="s">
        <v>233</v>
      </c>
      <c r="M21" s="131">
        <v>44982.723611111112</v>
      </c>
      <c r="N21" s="131"/>
    </row>
    <row r="22" spans="1:14" ht="18" customHeight="1">
      <c r="A22" s="127" t="s">
        <v>367</v>
      </c>
      <c r="B22" s="128">
        <v>34093</v>
      </c>
      <c r="C22" s="127" t="s">
        <v>13</v>
      </c>
      <c r="D22" s="127" t="s">
        <v>223</v>
      </c>
      <c r="E22" s="129" t="s">
        <v>368</v>
      </c>
      <c r="F22" s="130" t="s">
        <v>369</v>
      </c>
      <c r="G22" s="129" t="s">
        <v>163</v>
      </c>
      <c r="H22" s="129" t="s">
        <v>211</v>
      </c>
      <c r="I22" s="131" t="s">
        <v>275</v>
      </c>
      <c r="J22" s="131"/>
      <c r="K22" s="129" t="s">
        <v>230</v>
      </c>
      <c r="L22" s="129" t="s">
        <v>233</v>
      </c>
      <c r="M22" s="131">
        <v>44982.693055555559</v>
      </c>
      <c r="N22" s="131"/>
    </row>
    <row r="23" spans="1:14" ht="18" customHeight="1">
      <c r="A23" s="127" t="s">
        <v>370</v>
      </c>
      <c r="B23" s="128">
        <v>34153</v>
      </c>
      <c r="C23" s="127" t="s">
        <v>13</v>
      </c>
      <c r="D23" s="127" t="s">
        <v>223</v>
      </c>
      <c r="E23" s="129" t="s">
        <v>371</v>
      </c>
      <c r="F23" s="130" t="s">
        <v>372</v>
      </c>
      <c r="G23" s="129" t="s">
        <v>17</v>
      </c>
      <c r="H23" s="129" t="s">
        <v>211</v>
      </c>
      <c r="I23" s="131" t="s">
        <v>275</v>
      </c>
      <c r="J23" s="131" t="s">
        <v>309</v>
      </c>
      <c r="K23" s="129" t="s">
        <v>226</v>
      </c>
      <c r="L23" s="129" t="s">
        <v>235</v>
      </c>
      <c r="M23" s="131">
        <v>44982.691666666666</v>
      </c>
      <c r="N23" s="131"/>
    </row>
    <row r="24" spans="1:14" ht="18" customHeight="1">
      <c r="A24" s="127" t="s">
        <v>373</v>
      </c>
      <c r="B24" s="128">
        <v>34092</v>
      </c>
      <c r="C24" s="127" t="s">
        <v>13</v>
      </c>
      <c r="D24" s="127" t="s">
        <v>15</v>
      </c>
      <c r="E24" s="129" t="s">
        <v>374</v>
      </c>
      <c r="F24" s="130" t="s">
        <v>375</v>
      </c>
      <c r="G24" s="129" t="s">
        <v>163</v>
      </c>
      <c r="H24" s="129" t="s">
        <v>211</v>
      </c>
      <c r="I24" s="131" t="s">
        <v>275</v>
      </c>
      <c r="J24" s="131"/>
      <c r="K24" s="129" t="s">
        <v>230</v>
      </c>
      <c r="L24" s="129" t="s">
        <v>235</v>
      </c>
      <c r="M24" s="131">
        <v>44982.677777777775</v>
      </c>
      <c r="N24" s="131"/>
    </row>
    <row r="25" spans="1:14" ht="18" customHeight="1">
      <c r="A25" s="127" t="s">
        <v>376</v>
      </c>
      <c r="B25" s="128">
        <v>34148</v>
      </c>
      <c r="C25" s="127" t="s">
        <v>13</v>
      </c>
      <c r="D25" s="127" t="s">
        <v>223</v>
      </c>
      <c r="E25" s="129" t="s">
        <v>377</v>
      </c>
      <c r="F25" s="130" t="s">
        <v>378</v>
      </c>
      <c r="G25" s="129" t="s">
        <v>17</v>
      </c>
      <c r="H25" s="129" t="s">
        <v>211</v>
      </c>
      <c r="I25" s="131" t="s">
        <v>275</v>
      </c>
      <c r="J25" s="131" t="s">
        <v>309</v>
      </c>
      <c r="K25" s="129" t="s">
        <v>238</v>
      </c>
      <c r="L25" s="129" t="s">
        <v>235</v>
      </c>
      <c r="M25" s="131">
        <v>44982.606249999997</v>
      </c>
      <c r="N25" s="131"/>
    </row>
    <row r="26" spans="1:14" ht="18" customHeight="1">
      <c r="A26" s="127" t="s">
        <v>379</v>
      </c>
      <c r="B26" s="128">
        <v>34147</v>
      </c>
      <c r="C26" s="127" t="s">
        <v>13</v>
      </c>
      <c r="D26" s="127" t="s">
        <v>223</v>
      </c>
      <c r="E26" s="129" t="s">
        <v>380</v>
      </c>
      <c r="F26" s="130" t="s">
        <v>381</v>
      </c>
      <c r="G26" s="129" t="s">
        <v>17</v>
      </c>
      <c r="H26" s="129" t="s">
        <v>211</v>
      </c>
      <c r="I26" s="131" t="s">
        <v>275</v>
      </c>
      <c r="J26" s="131" t="s">
        <v>309</v>
      </c>
      <c r="K26" s="129" t="s">
        <v>238</v>
      </c>
      <c r="L26" s="129" t="s">
        <v>235</v>
      </c>
      <c r="M26" s="131">
        <v>44982.604166666664</v>
      </c>
      <c r="N26" s="131"/>
    </row>
    <row r="27" spans="1:14" ht="18" customHeight="1">
      <c r="A27" s="127" t="s">
        <v>382</v>
      </c>
      <c r="B27" s="128">
        <v>34146</v>
      </c>
      <c r="C27" s="127" t="s">
        <v>13</v>
      </c>
      <c r="D27" s="127" t="s">
        <v>223</v>
      </c>
      <c r="E27" s="129" t="s">
        <v>383</v>
      </c>
      <c r="F27" s="130" t="s">
        <v>384</v>
      </c>
      <c r="G27" s="129" t="s">
        <v>17</v>
      </c>
      <c r="H27" s="129" t="s">
        <v>211</v>
      </c>
      <c r="I27" s="131" t="s">
        <v>275</v>
      </c>
      <c r="J27" s="131" t="s">
        <v>309</v>
      </c>
      <c r="K27" s="129" t="s">
        <v>238</v>
      </c>
      <c r="L27" s="129" t="s">
        <v>235</v>
      </c>
      <c r="M27" s="131">
        <v>44982.603472222225</v>
      </c>
      <c r="N27" s="131"/>
    </row>
    <row r="28" spans="1:14" ht="18" customHeight="1">
      <c r="A28" s="127" t="s">
        <v>385</v>
      </c>
      <c r="B28" s="128">
        <v>34145</v>
      </c>
      <c r="C28" s="127" t="s">
        <v>13</v>
      </c>
      <c r="D28" s="127" t="s">
        <v>223</v>
      </c>
      <c r="E28" s="129" t="s">
        <v>386</v>
      </c>
      <c r="F28" s="130" t="s">
        <v>387</v>
      </c>
      <c r="G28" s="129" t="s">
        <v>17</v>
      </c>
      <c r="H28" s="129" t="s">
        <v>211</v>
      </c>
      <c r="I28" s="131" t="s">
        <v>275</v>
      </c>
      <c r="J28" s="131" t="s">
        <v>309</v>
      </c>
      <c r="K28" s="129" t="s">
        <v>238</v>
      </c>
      <c r="L28" s="129" t="s">
        <v>235</v>
      </c>
      <c r="M28" s="131">
        <v>44982.603472222225</v>
      </c>
      <c r="N28" s="131"/>
    </row>
    <row r="29" spans="1:14" ht="18" customHeight="1">
      <c r="A29" s="127" t="s">
        <v>388</v>
      </c>
      <c r="B29" s="128">
        <v>34139</v>
      </c>
      <c r="C29" s="127" t="s">
        <v>13</v>
      </c>
      <c r="D29" s="127" t="s">
        <v>223</v>
      </c>
      <c r="E29" s="129" t="s">
        <v>389</v>
      </c>
      <c r="F29" s="130" t="s">
        <v>390</v>
      </c>
      <c r="G29" s="129" t="s">
        <v>163</v>
      </c>
      <c r="H29" s="129" t="s">
        <v>211</v>
      </c>
      <c r="I29" s="131" t="s">
        <v>275</v>
      </c>
      <c r="J29" s="131"/>
      <c r="K29" s="129" t="s">
        <v>229</v>
      </c>
      <c r="L29" s="129" t="s">
        <v>228</v>
      </c>
      <c r="M29" s="131">
        <v>44982.564583333333</v>
      </c>
      <c r="N29" s="131"/>
    </row>
    <row r="30" spans="1:14" ht="18" customHeight="1">
      <c r="A30" s="127" t="s">
        <v>391</v>
      </c>
      <c r="B30" s="128">
        <v>34138</v>
      </c>
      <c r="C30" s="127" t="s">
        <v>13</v>
      </c>
      <c r="D30" s="127" t="s">
        <v>223</v>
      </c>
      <c r="E30" s="129" t="s">
        <v>392</v>
      </c>
      <c r="F30" s="130" t="s">
        <v>393</v>
      </c>
      <c r="G30" s="129" t="s">
        <v>276</v>
      </c>
      <c r="H30" s="129" t="s">
        <v>211</v>
      </c>
      <c r="I30" s="131" t="s">
        <v>275</v>
      </c>
      <c r="J30" s="131"/>
      <c r="K30" s="129" t="s">
        <v>229</v>
      </c>
      <c r="L30" s="129" t="s">
        <v>228</v>
      </c>
      <c r="M30" s="131">
        <v>44982.559027777781</v>
      </c>
      <c r="N30" s="131"/>
    </row>
    <row r="31" spans="1:14" ht="18" customHeight="1">
      <c r="A31" s="127" t="s">
        <v>394</v>
      </c>
      <c r="B31" s="128">
        <v>34129</v>
      </c>
      <c r="C31" s="127" t="s">
        <v>13</v>
      </c>
      <c r="D31" s="127" t="s">
        <v>223</v>
      </c>
      <c r="E31" s="129" t="s">
        <v>395</v>
      </c>
      <c r="F31" s="130" t="s">
        <v>396</v>
      </c>
      <c r="G31" s="129" t="s">
        <v>17</v>
      </c>
      <c r="H31" s="129" t="s">
        <v>211</v>
      </c>
      <c r="I31" s="131" t="s">
        <v>275</v>
      </c>
      <c r="J31" s="131"/>
      <c r="K31" s="129" t="s">
        <v>238</v>
      </c>
      <c r="L31" s="129" t="s">
        <v>222</v>
      </c>
      <c r="M31" s="131">
        <v>44981.686805555553</v>
      </c>
      <c r="N31" s="131"/>
    </row>
    <row r="32" spans="1:14" ht="18" customHeight="1">
      <c r="A32" s="127" t="s">
        <v>397</v>
      </c>
      <c r="B32" s="128">
        <v>34128</v>
      </c>
      <c r="C32" s="127" t="s">
        <v>13</v>
      </c>
      <c r="D32" s="127" t="s">
        <v>223</v>
      </c>
      <c r="E32" s="129" t="s">
        <v>398</v>
      </c>
      <c r="F32" s="130" t="s">
        <v>399</v>
      </c>
      <c r="G32" s="129" t="s">
        <v>17</v>
      </c>
      <c r="H32" s="129" t="s">
        <v>211</v>
      </c>
      <c r="I32" s="131" t="s">
        <v>275</v>
      </c>
      <c r="J32" s="131"/>
      <c r="K32" s="129" t="s">
        <v>238</v>
      </c>
      <c r="L32" s="129" t="s">
        <v>222</v>
      </c>
      <c r="M32" s="131">
        <v>44981.686111111114</v>
      </c>
      <c r="N32" s="131"/>
    </row>
    <row r="33" spans="1:14" ht="18" customHeight="1">
      <c r="A33" s="127" t="s">
        <v>400</v>
      </c>
      <c r="B33" s="128">
        <v>34127</v>
      </c>
      <c r="C33" s="127" t="s">
        <v>13</v>
      </c>
      <c r="D33" s="127" t="s">
        <v>223</v>
      </c>
      <c r="E33" s="129" t="s">
        <v>401</v>
      </c>
      <c r="F33" s="130" t="s">
        <v>402</v>
      </c>
      <c r="G33" s="129" t="s">
        <v>17</v>
      </c>
      <c r="H33" s="129" t="s">
        <v>211</v>
      </c>
      <c r="I33" s="131" t="s">
        <v>275</v>
      </c>
      <c r="J33" s="131"/>
      <c r="K33" s="129" t="s">
        <v>238</v>
      </c>
      <c r="L33" s="129" t="s">
        <v>222</v>
      </c>
      <c r="M33" s="131">
        <v>44981.686111111114</v>
      </c>
      <c r="N33" s="131"/>
    </row>
    <row r="34" spans="1:14" ht="18" customHeight="1">
      <c r="A34" s="127" t="s">
        <v>403</v>
      </c>
      <c r="B34" s="128">
        <v>34126</v>
      </c>
      <c r="C34" s="127" t="s">
        <v>13</v>
      </c>
      <c r="D34" s="127" t="s">
        <v>223</v>
      </c>
      <c r="E34" s="129" t="s">
        <v>404</v>
      </c>
      <c r="F34" s="130" t="s">
        <v>405</v>
      </c>
      <c r="G34" s="129" t="s">
        <v>17</v>
      </c>
      <c r="H34" s="129" t="s">
        <v>211</v>
      </c>
      <c r="I34" s="131" t="s">
        <v>275</v>
      </c>
      <c r="J34" s="131"/>
      <c r="K34" s="129" t="s">
        <v>238</v>
      </c>
      <c r="L34" s="129" t="s">
        <v>222</v>
      </c>
      <c r="M34" s="131">
        <v>44981.685416666667</v>
      </c>
      <c r="N34" s="131"/>
    </row>
    <row r="35" spans="1:14" ht="18" customHeight="1">
      <c r="A35" s="127" t="s">
        <v>406</v>
      </c>
      <c r="B35" s="128">
        <v>34125</v>
      </c>
      <c r="C35" s="127" t="s">
        <v>13</v>
      </c>
      <c r="D35" s="127" t="s">
        <v>431</v>
      </c>
      <c r="E35" s="129" t="s">
        <v>407</v>
      </c>
      <c r="F35" s="130" t="s">
        <v>408</v>
      </c>
      <c r="G35" s="129" t="s">
        <v>17</v>
      </c>
      <c r="H35" s="129" t="s">
        <v>211</v>
      </c>
      <c r="I35" s="131" t="s">
        <v>275</v>
      </c>
      <c r="J35" s="131"/>
      <c r="K35" s="129" t="s">
        <v>238</v>
      </c>
      <c r="L35" s="129" t="s">
        <v>227</v>
      </c>
      <c r="M35" s="131">
        <v>44981.68472222222</v>
      </c>
      <c r="N35" s="131" t="s">
        <v>320</v>
      </c>
    </row>
    <row r="36" spans="1:14" ht="18" customHeight="1">
      <c r="A36" s="127" t="s">
        <v>409</v>
      </c>
      <c r="B36" s="128">
        <v>34124</v>
      </c>
      <c r="C36" s="127" t="s">
        <v>13</v>
      </c>
      <c r="D36" s="127" t="s">
        <v>223</v>
      </c>
      <c r="E36" s="129" t="s">
        <v>410</v>
      </c>
      <c r="F36" s="130" t="s">
        <v>411</v>
      </c>
      <c r="G36" s="129" t="s">
        <v>17</v>
      </c>
      <c r="H36" s="129" t="s">
        <v>211</v>
      </c>
      <c r="I36" s="131" t="s">
        <v>275</v>
      </c>
      <c r="J36" s="131"/>
      <c r="K36" s="129" t="s">
        <v>238</v>
      </c>
      <c r="L36" s="129" t="s">
        <v>328</v>
      </c>
      <c r="M36" s="131">
        <v>44981.684027777781</v>
      </c>
      <c r="N36" s="131"/>
    </row>
    <row r="37" spans="1:14" ht="18" customHeight="1">
      <c r="A37" s="127" t="s">
        <v>305</v>
      </c>
      <c r="B37" s="128">
        <v>33291</v>
      </c>
      <c r="C37" s="127" t="s">
        <v>24</v>
      </c>
      <c r="D37" s="127" t="s">
        <v>15</v>
      </c>
      <c r="E37" s="129" t="s">
        <v>306</v>
      </c>
      <c r="F37" s="130" t="s">
        <v>307</v>
      </c>
      <c r="G37" s="129" t="s">
        <v>166</v>
      </c>
      <c r="H37" s="129" t="s">
        <v>260</v>
      </c>
      <c r="I37" s="131" t="s">
        <v>308</v>
      </c>
      <c r="J37" s="131"/>
      <c r="K37" s="129" t="s">
        <v>238</v>
      </c>
      <c r="L37" s="129" t="s">
        <v>259</v>
      </c>
      <c r="M37" s="131">
        <v>44970.678472222222</v>
      </c>
      <c r="N37" s="131"/>
    </row>
    <row r="38" spans="1:14" ht="18" customHeight="1">
      <c r="A38" s="127" t="s">
        <v>277</v>
      </c>
      <c r="B38" s="128">
        <v>32168</v>
      </c>
      <c r="C38" s="127" t="s">
        <v>24</v>
      </c>
      <c r="D38" s="127" t="s">
        <v>234</v>
      </c>
      <c r="E38" s="129" t="s">
        <v>278</v>
      </c>
      <c r="F38" s="130" t="s">
        <v>279</v>
      </c>
      <c r="G38" s="129" t="s">
        <v>17</v>
      </c>
      <c r="H38" s="129" t="s">
        <v>211</v>
      </c>
      <c r="I38" s="131" t="s">
        <v>244</v>
      </c>
      <c r="J38" s="131" t="s">
        <v>275</v>
      </c>
      <c r="K38" s="129" t="s">
        <v>238</v>
      </c>
      <c r="L38" s="129" t="s">
        <v>235</v>
      </c>
      <c r="M38" s="131">
        <v>44938.615277777775</v>
      </c>
      <c r="N38" s="131"/>
    </row>
    <row r="39" spans="1:14" ht="18" customHeight="1">
      <c r="A39" s="127" t="s">
        <v>280</v>
      </c>
      <c r="B39" s="128">
        <v>32165</v>
      </c>
      <c r="C39" s="127" t="s">
        <v>24</v>
      </c>
      <c r="D39" s="127" t="s">
        <v>15</v>
      </c>
      <c r="E39" s="129" t="s">
        <v>281</v>
      </c>
      <c r="F39" s="130" t="s">
        <v>282</v>
      </c>
      <c r="G39" s="129" t="s">
        <v>166</v>
      </c>
      <c r="H39" s="129" t="s">
        <v>260</v>
      </c>
      <c r="I39" s="131" t="s">
        <v>244</v>
      </c>
      <c r="J39" s="131"/>
      <c r="K39" s="129" t="s">
        <v>238</v>
      </c>
      <c r="L39" s="129" t="s">
        <v>259</v>
      </c>
      <c r="M39" s="131">
        <v>44938.609027777777</v>
      </c>
      <c r="N39" s="131"/>
    </row>
    <row r="40" spans="1:14" ht="18" customHeight="1">
      <c r="A40" s="127" t="s">
        <v>283</v>
      </c>
      <c r="B40" s="128">
        <v>32164</v>
      </c>
      <c r="C40" s="127" t="s">
        <v>13</v>
      </c>
      <c r="D40" s="127" t="s">
        <v>15</v>
      </c>
      <c r="E40" s="129" t="s">
        <v>284</v>
      </c>
      <c r="F40" s="130" t="s">
        <v>285</v>
      </c>
      <c r="G40" s="129" t="s">
        <v>166</v>
      </c>
      <c r="H40" s="129" t="s">
        <v>260</v>
      </c>
      <c r="I40" s="131" t="s">
        <v>244</v>
      </c>
      <c r="J40" s="131"/>
      <c r="K40" s="129" t="s">
        <v>238</v>
      </c>
      <c r="L40" s="129" t="s">
        <v>259</v>
      </c>
      <c r="M40" s="131">
        <v>44938.607638888891</v>
      </c>
      <c r="N40" s="131"/>
    </row>
    <row r="41" spans="1:14" ht="18" customHeight="1">
      <c r="A41" s="127" t="s">
        <v>286</v>
      </c>
      <c r="B41" s="128">
        <v>32136</v>
      </c>
      <c r="C41" s="127" t="s">
        <v>13</v>
      </c>
      <c r="D41" s="127" t="s">
        <v>412</v>
      </c>
      <c r="E41" s="129" t="s">
        <v>287</v>
      </c>
      <c r="F41" s="130" t="s">
        <v>288</v>
      </c>
      <c r="G41" s="129" t="s">
        <v>163</v>
      </c>
      <c r="H41" s="129" t="s">
        <v>211</v>
      </c>
      <c r="I41" s="131" t="s">
        <v>244</v>
      </c>
      <c r="J41" s="131" t="s">
        <v>309</v>
      </c>
      <c r="K41" s="129" t="s">
        <v>229</v>
      </c>
      <c r="L41" s="129" t="s">
        <v>235</v>
      </c>
      <c r="M41" s="131">
        <v>44937.8</v>
      </c>
      <c r="N41" s="131" t="s">
        <v>309</v>
      </c>
    </row>
    <row r="42" spans="1:14" ht="18" customHeight="1">
      <c r="A42" s="127" t="s">
        <v>289</v>
      </c>
      <c r="B42" s="128">
        <v>32124</v>
      </c>
      <c r="C42" s="127" t="s">
        <v>13</v>
      </c>
      <c r="D42" s="127" t="s">
        <v>15</v>
      </c>
      <c r="E42" s="129" t="s">
        <v>290</v>
      </c>
      <c r="F42" s="130" t="s">
        <v>291</v>
      </c>
      <c r="G42" s="129" t="s">
        <v>17</v>
      </c>
      <c r="H42" s="129" t="s">
        <v>260</v>
      </c>
      <c r="I42" s="131" t="s">
        <v>244</v>
      </c>
      <c r="J42" s="131"/>
      <c r="K42" s="129" t="s">
        <v>232</v>
      </c>
      <c r="L42" s="129" t="s">
        <v>413</v>
      </c>
      <c r="M42" s="131">
        <v>44937.663888888892</v>
      </c>
      <c r="N42" s="131"/>
    </row>
    <row r="43" spans="1:14" ht="18" customHeight="1">
      <c r="A43" s="127" t="s">
        <v>292</v>
      </c>
      <c r="B43" s="128">
        <v>31974</v>
      </c>
      <c r="C43" s="127" t="s">
        <v>24</v>
      </c>
      <c r="D43" s="127" t="s">
        <v>412</v>
      </c>
      <c r="E43" s="129" t="s">
        <v>293</v>
      </c>
      <c r="F43" s="130" t="s">
        <v>294</v>
      </c>
      <c r="G43" s="129" t="s">
        <v>274</v>
      </c>
      <c r="H43" s="129" t="s">
        <v>211</v>
      </c>
      <c r="I43" s="131" t="s">
        <v>244</v>
      </c>
      <c r="J43" s="131"/>
      <c r="K43" s="129" t="s">
        <v>221</v>
      </c>
      <c r="L43" s="129" t="s">
        <v>245</v>
      </c>
      <c r="M43" s="131">
        <v>44936.640277777777</v>
      </c>
      <c r="N43" s="131" t="s">
        <v>320</v>
      </c>
    </row>
    <row r="44" spans="1:14" ht="18" customHeight="1">
      <c r="A44" s="127" t="s">
        <v>246</v>
      </c>
      <c r="B44" s="128">
        <v>29379</v>
      </c>
      <c r="C44" s="127" t="s">
        <v>13</v>
      </c>
      <c r="D44" s="127" t="s">
        <v>15</v>
      </c>
      <c r="E44" s="129" t="s">
        <v>248</v>
      </c>
      <c r="F44" s="130" t="s">
        <v>249</v>
      </c>
      <c r="G44" s="129" t="s">
        <v>164</v>
      </c>
      <c r="H44" s="129" t="s">
        <v>211</v>
      </c>
      <c r="I44" s="131" t="s">
        <v>224</v>
      </c>
      <c r="J44" s="131"/>
      <c r="K44" s="129" t="s">
        <v>225</v>
      </c>
      <c r="L44" s="129" t="s">
        <v>247</v>
      </c>
      <c r="M44" s="131">
        <v>44889.618750000001</v>
      </c>
      <c r="N44" s="131"/>
    </row>
    <row r="45" spans="1:14" ht="18" customHeight="1">
      <c r="A45" s="127" t="s">
        <v>250</v>
      </c>
      <c r="B45" s="128">
        <v>29425</v>
      </c>
      <c r="C45" s="127" t="s">
        <v>46</v>
      </c>
      <c r="D45" s="127" t="s">
        <v>15</v>
      </c>
      <c r="E45" s="129" t="s">
        <v>295</v>
      </c>
      <c r="F45" s="130" t="s">
        <v>252</v>
      </c>
      <c r="G45" s="129" t="s">
        <v>16</v>
      </c>
      <c r="H45" s="129" t="s">
        <v>211</v>
      </c>
      <c r="I45" s="131" t="s">
        <v>224</v>
      </c>
      <c r="J45" s="131"/>
      <c r="K45" s="129" t="s">
        <v>237</v>
      </c>
      <c r="L45" s="129" t="s">
        <v>251</v>
      </c>
      <c r="M45" s="131">
        <v>44888.756944444445</v>
      </c>
      <c r="N45" s="131"/>
    </row>
    <row r="46" spans="1:14" ht="18" customHeight="1">
      <c r="A46" s="127" t="s">
        <v>253</v>
      </c>
      <c r="B46" s="128">
        <v>29295</v>
      </c>
      <c r="C46" s="127" t="s">
        <v>13</v>
      </c>
      <c r="D46" s="127" t="s">
        <v>234</v>
      </c>
      <c r="E46" s="129" t="s">
        <v>254</v>
      </c>
      <c r="F46" s="130" t="s">
        <v>296</v>
      </c>
      <c r="G46" s="129" t="s">
        <v>166</v>
      </c>
      <c r="H46" s="129" t="s">
        <v>260</v>
      </c>
      <c r="I46" s="131" t="s">
        <v>224</v>
      </c>
      <c r="J46" s="131"/>
      <c r="K46" s="129" t="s">
        <v>238</v>
      </c>
      <c r="L46" s="129" t="s">
        <v>259</v>
      </c>
      <c r="M46" s="131">
        <v>44888.651388888888</v>
      </c>
      <c r="N46" s="131" t="s">
        <v>244</v>
      </c>
    </row>
    <row r="47" spans="1:14" ht="18.75" customHeight="1">
      <c r="A47" s="127" t="s">
        <v>255</v>
      </c>
      <c r="B47" s="128">
        <v>29288</v>
      </c>
      <c r="C47" s="127" t="s">
        <v>13</v>
      </c>
      <c r="D47" s="127" t="s">
        <v>15</v>
      </c>
      <c r="E47" s="129" t="s">
        <v>297</v>
      </c>
      <c r="F47" s="130" t="s">
        <v>298</v>
      </c>
      <c r="G47" s="129" t="s">
        <v>165</v>
      </c>
      <c r="H47" s="129" t="s">
        <v>260</v>
      </c>
      <c r="I47" s="131" t="s">
        <v>224</v>
      </c>
      <c r="J47" s="131"/>
      <c r="K47" s="129" t="s">
        <v>237</v>
      </c>
      <c r="L47" s="129" t="s">
        <v>259</v>
      </c>
      <c r="M47" s="131">
        <v>44888.632638888892</v>
      </c>
      <c r="N47" s="131"/>
    </row>
    <row r="48" spans="1:14" ht="18.75" customHeight="1">
      <c r="A48" s="127" t="s">
        <v>256</v>
      </c>
      <c r="B48" s="128">
        <v>29086</v>
      </c>
      <c r="C48" s="127" t="s">
        <v>24</v>
      </c>
      <c r="D48" s="127" t="s">
        <v>15</v>
      </c>
      <c r="E48" s="129" t="s">
        <v>257</v>
      </c>
      <c r="F48" s="130" t="s">
        <v>258</v>
      </c>
      <c r="G48" s="129" t="s">
        <v>165</v>
      </c>
      <c r="H48" s="129" t="s">
        <v>211</v>
      </c>
      <c r="I48" s="131" t="s">
        <v>224</v>
      </c>
      <c r="J48" s="131"/>
      <c r="K48" s="129" t="s">
        <v>230</v>
      </c>
      <c r="L48" s="129" t="s">
        <v>236</v>
      </c>
      <c r="M48" s="131">
        <v>44887.574999999997</v>
      </c>
      <c r="N48" s="131"/>
    </row>
    <row r="49" spans="1:14" ht="18.75" customHeight="1">
      <c r="A49" s="127" t="s">
        <v>261</v>
      </c>
      <c r="B49" s="128">
        <v>29063</v>
      </c>
      <c r="C49" s="127" t="s">
        <v>13</v>
      </c>
      <c r="D49" s="127" t="s">
        <v>234</v>
      </c>
      <c r="E49" s="129" t="s">
        <v>262</v>
      </c>
      <c r="F49" s="130" t="s">
        <v>263</v>
      </c>
      <c r="G49" s="129" t="s">
        <v>165</v>
      </c>
      <c r="H49" s="129" t="s">
        <v>211</v>
      </c>
      <c r="I49" s="131" t="s">
        <v>224</v>
      </c>
      <c r="J49" s="131"/>
      <c r="K49" s="129" t="s">
        <v>237</v>
      </c>
      <c r="L49" s="129" t="s">
        <v>321</v>
      </c>
      <c r="M49" s="131">
        <v>44886.790277777778</v>
      </c>
      <c r="N49" s="131"/>
    </row>
    <row r="50" spans="1:14" ht="18.75" customHeight="1">
      <c r="A50" s="127" t="s">
        <v>218</v>
      </c>
      <c r="B50" s="128">
        <v>23162</v>
      </c>
      <c r="C50" s="127" t="s">
        <v>24</v>
      </c>
      <c r="D50" s="127" t="s">
        <v>223</v>
      </c>
      <c r="E50" s="129" t="s">
        <v>219</v>
      </c>
      <c r="F50" s="130" t="s">
        <v>220</v>
      </c>
      <c r="G50" s="129" t="s">
        <v>163</v>
      </c>
      <c r="H50" s="129" t="s">
        <v>211</v>
      </c>
      <c r="I50" s="131" t="s">
        <v>217</v>
      </c>
      <c r="J50" s="131"/>
      <c r="K50" s="129" t="s">
        <v>230</v>
      </c>
      <c r="L50" s="129" t="s">
        <v>228</v>
      </c>
      <c r="M50" s="131">
        <v>44778.617361111108</v>
      </c>
      <c r="N50" s="131"/>
    </row>
  </sheetData>
  <autoFilter ref="A1:N156" xr:uid="{00000000-0001-0000-0500-000000000000}"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DCV2_Hotfix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2023-03-17T01:35:52Z</dcterms:modified>
</cp:coreProperties>
</file>