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12 Temp\718-R04\单项报告\"/>
    </mc:Choice>
  </mc:AlternateContent>
  <bookViews>
    <workbookView xWindow="0" yWindow="0" windowWidth="20490" windowHeight="8355"/>
  </bookViews>
  <sheets>
    <sheet name="Summary" sheetId="2" r:id="rId1"/>
    <sheet name="CCS" sheetId="3" r:id="rId2"/>
    <sheet name="Hotspot" sheetId="4" r:id="rId3"/>
    <sheet name="WIR" sheetId="5" r:id="rId4"/>
    <sheet name="FNV诊断" sheetId="6" r:id="rId5"/>
    <sheet name="Provision" sheetId="7" r:id="rId6"/>
    <sheet name="GNSS" sheetId="8" r:id="rId7"/>
    <sheet name="工程模式" sheetId="9" r:id="rId8"/>
    <sheet name="流量统计" sheetId="10" r:id="rId9"/>
    <sheet name="DLNA" sheetId="11"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2" l="1"/>
  <c r="F17" i="2"/>
  <c r="E17" i="2"/>
  <c r="D17" i="2"/>
  <c r="I17" i="2" s="1"/>
  <c r="C17" i="2"/>
  <c r="G16" i="2"/>
  <c r="F16" i="2"/>
  <c r="E16" i="2"/>
  <c r="D16" i="2"/>
  <c r="H16" i="2" s="1"/>
  <c r="C16" i="2"/>
  <c r="G15" i="2"/>
  <c r="F15" i="2"/>
  <c r="E15" i="2"/>
  <c r="D15" i="2"/>
  <c r="I15" i="2" s="1"/>
  <c r="C15" i="2"/>
  <c r="I14" i="2"/>
  <c r="G14" i="2"/>
  <c r="F14" i="2"/>
  <c r="E14" i="2"/>
  <c r="D14" i="2"/>
  <c r="H14" i="2" s="1"/>
  <c r="C14" i="2"/>
  <c r="I13" i="2"/>
  <c r="H13" i="2"/>
  <c r="G13" i="2"/>
  <c r="F13" i="2"/>
  <c r="E13" i="2"/>
  <c r="D13" i="2"/>
  <c r="C13" i="2"/>
  <c r="H12" i="2"/>
  <c r="G12" i="2"/>
  <c r="I12" i="2" s="1"/>
  <c r="F12" i="2"/>
  <c r="E12" i="2"/>
  <c r="D12" i="2"/>
  <c r="C12" i="2"/>
  <c r="G11" i="2"/>
  <c r="F11" i="2"/>
  <c r="E11" i="2"/>
  <c r="D11" i="2"/>
  <c r="H11" i="2" s="1"/>
  <c r="C11" i="2"/>
  <c r="G10" i="2"/>
  <c r="F10" i="2"/>
  <c r="E10" i="2"/>
  <c r="D10" i="2"/>
  <c r="I10" i="2" s="1"/>
  <c r="C10" i="2"/>
  <c r="G9" i="2"/>
  <c r="F9" i="2"/>
  <c r="E9" i="2"/>
  <c r="D9" i="2"/>
  <c r="I9" i="2" s="1"/>
  <c r="C9" i="2"/>
  <c r="H15" i="2" l="1"/>
  <c r="I16" i="2"/>
  <c r="H10" i="2"/>
  <c r="I11" i="2"/>
  <c r="H9" i="2"/>
  <c r="H17" i="2"/>
</calcChain>
</file>

<file path=xl/sharedStrings.xml><?xml version="1.0" encoding="utf-8"?>
<sst xmlns="http://schemas.openxmlformats.org/spreadsheetml/2006/main" count="3882" uniqueCount="1328">
  <si>
    <r>
      <rPr>
        <u/>
        <sz val="9.75"/>
        <color theme="10"/>
        <rFont val="Calibri"/>
        <family val="2"/>
      </rPr>
      <t>FCIVIOS-16577</t>
    </r>
  </si>
  <si>
    <r>
      <rPr>
        <u/>
        <sz val="9.75"/>
        <color theme="10"/>
        <rFont val="Calibri"/>
        <family val="2"/>
      </rPr>
      <t>FCIVIOS-15667</t>
    </r>
  </si>
  <si>
    <r>
      <rPr>
        <u/>
        <sz val="9.75"/>
        <color theme="10"/>
        <rFont val="Calibri"/>
        <family val="2"/>
      </rPr>
      <t>FCIVIOS-16605</t>
    </r>
  </si>
  <si>
    <r>
      <rPr>
        <u/>
        <sz val="9.75"/>
        <color theme="10"/>
        <rFont val="Calibri"/>
        <family val="2"/>
      </rPr>
      <t>FCIVIOS-16496</t>
    </r>
    <r>
      <rPr>
        <sz val="10"/>
        <color theme="1"/>
        <rFont val="等线"/>
        <family val="2"/>
        <scheme val="minor"/>
      </rPr>
      <t xml:space="preserve">
</t>
    </r>
  </si>
  <si>
    <r>
      <rPr>
        <u/>
        <sz val="9.75"/>
        <color theme="10"/>
        <rFont val="Calibri"/>
        <family val="2"/>
      </rPr>
      <t>FCIVIOS-16577</t>
    </r>
    <r>
      <rPr>
        <sz val="10"/>
        <color theme="1"/>
        <rFont val="等线"/>
        <family val="2"/>
        <scheme val="minor"/>
      </rPr>
      <t xml:space="preserve">
</t>
    </r>
    <r>
      <rPr>
        <sz val="10"/>
        <color theme="1"/>
        <rFont val="等线"/>
        <family val="2"/>
        <scheme val="minor"/>
      </rPr>
      <t>【U718】【CCS】【必现】林肯之道互联复位后，未显示车辆数据弹窗</t>
    </r>
  </si>
  <si>
    <r>
      <rPr>
        <u/>
        <sz val="9.75"/>
        <color theme="10"/>
        <rFont val="Calibri"/>
        <family val="2"/>
      </rPr>
      <t>FCIVIOS-15667</t>
    </r>
    <r>
      <rPr>
        <sz val="10"/>
        <color theme="1"/>
        <rFont val="等线"/>
        <family val="2"/>
        <scheme val="minor"/>
      </rPr>
      <t xml:space="preserve">
</t>
    </r>
    <r>
      <rPr>
        <sz val="10"/>
        <color theme="1"/>
        <rFont val="等线"/>
        <family val="2"/>
        <scheme val="minor"/>
      </rPr>
      <t>Phase5_【U718】【黑盒】【必现】【CCS】【UperC】授权弹窗弹出后，模拟熄火点火，共享数据弹窗覆盖授权弹窗</t>
    </r>
  </si>
  <si>
    <r>
      <rPr>
        <u/>
        <sz val="9.75"/>
        <color theme="10"/>
        <rFont val="Calibri"/>
        <family val="2"/>
      </rPr>
      <t>FCIVIOS-16496</t>
    </r>
    <r>
      <rPr>
        <sz val="10"/>
        <color theme="1"/>
        <rFont val="等线"/>
        <family val="2"/>
        <scheme val="minor"/>
      </rPr>
      <t xml:space="preserve">
</t>
    </r>
    <r>
      <rPr>
        <sz val="10"/>
        <color theme="1"/>
        <rFont val="等线"/>
        <family val="2"/>
        <scheme val="minor"/>
      </rPr>
      <t>【U718】【必现】【CCS】二次确认弹窗弹出后，熄火点火，点击确认，开关状态没变</t>
    </r>
  </si>
  <si>
    <r>
      <rPr>
        <sz val="9.75"/>
        <color rgb="FF000000"/>
        <rFont val="Calibri"/>
        <family val="2"/>
      </rPr>
      <t xml:space="preserve">1.TCU=null
</t>
    </r>
    <r>
      <rPr>
        <sz val="9.75"/>
        <color rgb="FFFF0000"/>
        <rFont val="Calibri"/>
        <family val="2"/>
      </rPr>
      <t>拔出TCU</t>
    </r>
  </si>
  <si>
    <r>
      <rPr>
        <u/>
        <sz val="9.75"/>
        <color theme="10"/>
        <rFont val="Calibri"/>
        <family val="2"/>
      </rPr>
      <t xml:space="preserve">1.执行ping -I rmnet_data xx </t>
    </r>
    <r>
      <rPr>
        <u/>
        <sz val="9.75"/>
        <color theme="10"/>
        <rFont val="Calibri"/>
        <family val="2"/>
      </rPr>
      <t>www.baidu.com</t>
    </r>
  </si>
  <si>
    <r>
      <rPr>
        <u/>
        <sz val="9.75"/>
        <color theme="10"/>
        <rFont val="Calibri"/>
        <family val="2"/>
      </rPr>
      <t>FCIVIOS-16605</t>
    </r>
    <r>
      <rPr>
        <sz val="10"/>
        <color theme="1"/>
        <rFont val="等线"/>
        <family val="2"/>
        <scheme val="minor"/>
      </rPr>
      <t xml:space="preserve">
</t>
    </r>
    <r>
      <rPr>
        <sz val="10"/>
        <color theme="1"/>
        <rFont val="等线"/>
        <family val="2"/>
        <scheme val="minor"/>
      </rPr>
      <t>【U718】【WIFI】【必现】连接过一个需认证的WiFi后连接其他WiFi无法连接成功</t>
    </r>
  </si>
  <si>
    <r>
      <rPr>
        <sz val="9.75"/>
        <color rgb="FF000000"/>
        <rFont val="Calibri"/>
        <family val="2"/>
      </rPr>
      <t xml:space="preserve"> 1.ECG和TCU已过Provision2.网络环境正常</t>
    </r>
    <r>
      <rPr>
        <sz val="9.75"/>
        <color rgb="FF000000"/>
        <rFont val="Calibri"/>
        <family val="2"/>
      </rPr>
      <t xml:space="preserve"> </t>
    </r>
  </si>
  <si>
    <r>
      <rPr>
        <sz val="9.75"/>
        <color rgb="FF000000"/>
        <rFont val="Calibri"/>
        <family val="2"/>
      </rPr>
      <t>1.能截取到45E的报文信息(8行信息分别对应LocationQuality，SensorQuality，MetaDataTime，Location1，Location2，Location4，Location5，Location3，</t>
    </r>
    <r>
      <rPr>
        <sz val="9.75"/>
        <color rgb="FFFF0000"/>
        <rFont val="Calibri"/>
        <family val="2"/>
      </rPr>
      <t>只需要关注每行信息的后8位数据</t>
    </r>
    <r>
      <rPr>
        <sz val="9.75"/>
        <color rgb="FF000000"/>
        <rFont val="Calibri"/>
        <family val="2"/>
      </rPr>
      <t>)
3.能找到latitude，longitude，speed，heading，GalileoSIS，CompassSIS，GLONASSSIS，altitude，GPSSIS 信息</t>
    </r>
  </si>
  <si>
    <r>
      <rPr>
        <sz val="9.75"/>
        <color rgb="FF000000"/>
        <rFont val="Calibri"/>
        <family val="2"/>
      </rPr>
      <t>1. CarrierManager 在点火状态下可正常开启30分钟轮询机制</t>
    </r>
    <r>
      <rPr>
        <sz val="9.75"/>
        <color rgb="FF000000"/>
        <rFont val="Calibri"/>
        <family val="2"/>
      </rPr>
      <t xml:space="preserve">
</t>
    </r>
    <r>
      <rPr>
        <sz val="9.75"/>
        <color rgb="FF000000"/>
        <rFont val="Calibri"/>
        <family val="2"/>
      </rPr>
      <t>2.log打印：点火状态下，每30分钟一次上传消息已成功</t>
    </r>
  </si>
  <si>
    <r>
      <rPr>
        <sz val="9.75"/>
        <color rgb="FF000000"/>
        <rFont val="Calibri"/>
        <family val="2"/>
      </rPr>
      <t>1. 车机系统已开启</t>
    </r>
    <r>
      <rPr>
        <sz val="9.75"/>
        <color rgb="FF000000"/>
        <rFont val="Calibri"/>
        <family val="2"/>
      </rPr>
      <t xml:space="preserve">
</t>
    </r>
    <r>
      <rPr>
        <sz val="9.75"/>
        <color rgb="FF000000"/>
        <rFont val="Calibri"/>
        <family val="2"/>
      </rPr>
      <t>2. 车机系统已联网</t>
    </r>
    <r>
      <rPr>
        <sz val="9.75"/>
        <color rgb="FF000000"/>
        <rFont val="Calibri"/>
        <family val="2"/>
      </rPr>
      <t xml:space="preserve">
</t>
    </r>
    <r>
      <rPr>
        <sz val="9.75"/>
        <color rgb="FF000000"/>
        <rFont val="Calibri"/>
        <family val="2"/>
      </rPr>
      <t>3. 车机处于开发环境</t>
    </r>
    <r>
      <rPr>
        <sz val="9.75"/>
        <color rgb="FF000000"/>
        <rFont val="Calibri"/>
        <family val="2"/>
      </rPr>
      <t xml:space="preserve">
</t>
    </r>
    <r>
      <rPr>
        <sz val="9.75"/>
        <color rgb="FF000000"/>
        <rFont val="Calibri"/>
        <family val="2"/>
      </rPr>
      <t>4. Account可登录</t>
    </r>
  </si>
  <si>
    <r>
      <rPr>
        <sz val="9.75"/>
        <color rgb="FF000000"/>
        <rFont val="Calibri"/>
        <family val="2"/>
      </rPr>
      <t>1.车辆igniton on</t>
    </r>
    <r>
      <rPr>
        <sz val="9.75"/>
        <color rgb="FF000000"/>
        <rFont val="Calibri"/>
        <family val="2"/>
      </rPr>
      <t xml:space="preserve">
</t>
    </r>
    <r>
      <rPr>
        <sz val="9.75"/>
        <color rgb="FF000000"/>
        <rFont val="Calibri"/>
        <family val="2"/>
      </rPr>
      <t>2.保持30min，log查看是否向云端上传数据</t>
    </r>
  </si>
  <si>
    <r>
      <rPr>
        <b/>
        <sz val="9.75"/>
        <color rgb="FFFFFFFF"/>
        <rFont val="Calibri"/>
        <family val="2"/>
      </rPr>
      <t>FAIL/BLOCK/NT/NA</t>
    </r>
    <r>
      <rPr>
        <b/>
        <sz val="9.75"/>
        <color rgb="FFFFFFFF"/>
        <rFont val="Calibri"/>
        <family val="2"/>
      </rPr>
      <t xml:space="preserve">
</t>
    </r>
    <r>
      <rPr>
        <b/>
        <sz val="9.75"/>
        <color rgb="FFFFFFFF"/>
        <rFont val="Calibri"/>
        <family val="2"/>
      </rPr>
      <t>原因</t>
    </r>
  </si>
  <si>
    <r>
      <rPr>
        <b/>
        <sz val="9.75"/>
        <color rgb="FFFFFFFF"/>
        <rFont val="Calibri"/>
        <family val="2"/>
      </rPr>
      <t>适用车型</t>
    </r>
    <r>
      <rPr>
        <b/>
        <sz val="9.75"/>
        <color rgb="FFFFFFFF"/>
        <rFont val="Calibri"/>
        <family val="2"/>
      </rPr>
      <t xml:space="preserve">
</t>
    </r>
    <r>
      <rPr>
        <b/>
        <sz val="9.75"/>
        <color rgb="FFFFFFFF"/>
        <rFont val="Calibri"/>
        <family val="2"/>
      </rPr>
      <t>U6</t>
    </r>
  </si>
  <si>
    <r>
      <rPr>
        <b/>
        <sz val="9.75"/>
        <color rgb="FFFFFFFF"/>
        <rFont val="Calibri"/>
        <family val="2"/>
      </rPr>
      <t>适用车型</t>
    </r>
    <r>
      <rPr>
        <b/>
        <sz val="9.75"/>
        <color rgb="FFFFFFFF"/>
        <rFont val="Calibri"/>
        <family val="2"/>
      </rPr>
      <t xml:space="preserve">
</t>
    </r>
    <r>
      <rPr>
        <b/>
        <sz val="9.75"/>
        <color rgb="FFFFFFFF"/>
        <rFont val="Calibri"/>
        <family val="2"/>
      </rPr>
      <t>707</t>
    </r>
  </si>
  <si>
    <r>
      <rPr>
        <b/>
        <sz val="9.75"/>
        <color rgb="FFFFFFFF"/>
        <rFont val="Calibri"/>
        <family val="2"/>
      </rPr>
      <t>适用车型</t>
    </r>
    <r>
      <rPr>
        <b/>
        <sz val="9.75"/>
        <color rgb="FFFFFFFF"/>
        <rFont val="Calibri"/>
        <family val="2"/>
      </rPr>
      <t xml:space="preserve">
</t>
    </r>
    <r>
      <rPr>
        <b/>
        <sz val="9.75"/>
        <color rgb="FFFFFFFF"/>
        <rFont val="Calibri"/>
        <family val="2"/>
      </rPr>
      <t>718</t>
    </r>
  </si>
  <si>
    <r>
      <rPr>
        <sz val="9.75"/>
        <color rgb="FF000000"/>
        <rFont val="Calibri"/>
        <family val="2"/>
      </rPr>
      <t>1.车辆igniton on</t>
    </r>
    <r>
      <rPr>
        <sz val="9.75"/>
        <color rgb="FF000000"/>
        <rFont val="Calibri"/>
        <family val="2"/>
      </rPr>
      <t xml:space="preserve">
</t>
    </r>
    <r>
      <rPr>
        <sz val="9.75"/>
        <color rgb="FF000000"/>
        <rFont val="Calibri"/>
        <family val="2"/>
      </rPr>
      <t>2.用户在手机端购买流量套餐</t>
    </r>
    <r>
      <rPr>
        <sz val="9.75"/>
        <color rgb="FF000000"/>
        <rFont val="Calibri"/>
        <family val="2"/>
      </rPr>
      <t xml:space="preserve">
</t>
    </r>
  </si>
  <si>
    <r>
      <rPr>
        <sz val="9.75"/>
        <color rgb="FF000000"/>
        <rFont val="Calibri"/>
        <family val="2"/>
      </rPr>
      <t>1. 车机系统已开启</t>
    </r>
    <r>
      <rPr>
        <sz val="9.75"/>
        <color rgb="FF000000"/>
        <rFont val="Calibri"/>
        <family val="2"/>
      </rPr>
      <t xml:space="preserve">
</t>
    </r>
    <r>
      <rPr>
        <sz val="9.75"/>
        <color rgb="FF000000"/>
        <rFont val="Calibri"/>
        <family val="2"/>
      </rPr>
      <t>2. 车机系统已联网</t>
    </r>
    <r>
      <rPr>
        <sz val="9.75"/>
        <color rgb="FF000000"/>
        <rFont val="Calibri"/>
        <family val="2"/>
      </rPr>
      <t xml:space="preserve">
</t>
    </r>
    <r>
      <rPr>
        <sz val="9.75"/>
        <color rgb="FF000000"/>
        <rFont val="Calibri"/>
        <family val="2"/>
      </rPr>
      <t>3. 车机处于开发环境</t>
    </r>
    <r>
      <rPr>
        <sz val="9.75"/>
        <color rgb="FF000000"/>
        <rFont val="Calibri"/>
        <family val="2"/>
      </rPr>
      <t xml:space="preserve">
</t>
    </r>
    <r>
      <rPr>
        <sz val="9.75"/>
        <color rgb="FF000000"/>
        <rFont val="Calibri"/>
        <family val="2"/>
      </rPr>
      <t>4. Account可登录</t>
    </r>
    <r>
      <rPr>
        <sz val="9.75"/>
        <color rgb="FF000000"/>
        <rFont val="Calibri"/>
        <family val="2"/>
      </rPr>
      <t xml:space="preserve">
</t>
    </r>
    <r>
      <rPr>
        <sz val="9.75"/>
        <color rgb="FF000000"/>
        <rFont val="Calibri"/>
        <family val="2"/>
      </rPr>
      <t>5.流量没有被限制</t>
    </r>
  </si>
  <si>
    <r>
      <rPr>
        <sz val="9.75"/>
        <color rgb="FF000000"/>
        <rFont val="Calibri"/>
        <family val="2"/>
      </rPr>
      <t>1.车辆igniton off</t>
    </r>
    <r>
      <rPr>
        <sz val="9.75"/>
        <color rgb="FF000000"/>
        <rFont val="Calibri"/>
        <family val="2"/>
      </rPr>
      <t xml:space="preserve">
</t>
    </r>
    <r>
      <rPr>
        <sz val="9.75"/>
        <color rgb="FF000000"/>
        <rFont val="Calibri"/>
        <family val="2"/>
      </rPr>
      <t>2.等待上传成功</t>
    </r>
  </si>
  <si>
    <r>
      <rPr>
        <sz val="9.75"/>
        <color rgb="FF000000"/>
        <rFont val="Calibri"/>
        <family val="2"/>
      </rPr>
      <t>1. 车机系统已开启</t>
    </r>
    <r>
      <rPr>
        <sz val="9.75"/>
        <color rgb="FF000000"/>
        <rFont val="Calibri"/>
        <family val="2"/>
      </rPr>
      <t xml:space="preserve">
</t>
    </r>
    <r>
      <rPr>
        <sz val="9.75"/>
        <color rgb="FF000000"/>
        <rFont val="Calibri"/>
        <family val="2"/>
      </rPr>
      <t>2. 车机系统未联网</t>
    </r>
    <r>
      <rPr>
        <sz val="9.75"/>
        <color rgb="FF000000"/>
        <rFont val="Calibri"/>
        <family val="2"/>
      </rPr>
      <t xml:space="preserve">
</t>
    </r>
    <r>
      <rPr>
        <sz val="9.75"/>
        <color rgb="FF000000"/>
        <rFont val="Calibri"/>
        <family val="2"/>
      </rPr>
      <t>3. 车机处于开发环境</t>
    </r>
    <r>
      <rPr>
        <sz val="9.75"/>
        <color rgb="FF000000"/>
        <rFont val="Calibri"/>
        <family val="2"/>
      </rPr>
      <t xml:space="preserve">
</t>
    </r>
    <r>
      <rPr>
        <sz val="9.75"/>
        <color rgb="FF000000"/>
        <rFont val="Calibri"/>
        <family val="2"/>
      </rPr>
      <t>4. Account可登录</t>
    </r>
  </si>
  <si>
    <r>
      <rPr>
        <sz val="9.75"/>
        <color rgb="FF000000"/>
        <rFont val="Calibri"/>
        <family val="2"/>
      </rPr>
      <t>1.车辆igniton off</t>
    </r>
    <r>
      <rPr>
        <sz val="9.75"/>
        <color rgb="FF000000"/>
        <rFont val="Calibri"/>
        <family val="2"/>
      </rPr>
      <t xml:space="preserve">
</t>
    </r>
    <r>
      <rPr>
        <sz val="9.75"/>
        <color rgb="FF000000"/>
        <rFont val="Calibri"/>
        <family val="2"/>
      </rPr>
      <t>2.上传失败，等待3min后再次尝试上传</t>
    </r>
  </si>
  <si>
    <r>
      <rPr>
        <sz val="9.75"/>
        <color rgb="FF000000"/>
        <rFont val="Calibri"/>
        <family val="2"/>
      </rPr>
      <t>1. 车机系统已开启</t>
    </r>
    <r>
      <rPr>
        <sz val="9.75"/>
        <color rgb="FF000000"/>
        <rFont val="Calibri"/>
        <family val="2"/>
      </rPr>
      <t xml:space="preserve">
</t>
    </r>
    <r>
      <rPr>
        <sz val="9.75"/>
        <color rgb="FF000000"/>
        <rFont val="Calibri"/>
        <family val="2"/>
      </rPr>
      <t>2. 车机系统已联网</t>
    </r>
    <r>
      <rPr>
        <sz val="9.75"/>
        <color rgb="FF000000"/>
        <rFont val="Calibri"/>
        <family val="2"/>
      </rPr>
      <t xml:space="preserve">
</t>
    </r>
    <r>
      <rPr>
        <sz val="9.75"/>
        <color rgb="FF000000"/>
        <rFont val="Calibri"/>
        <family val="2"/>
      </rPr>
      <t>3. 车机处于开发环境</t>
    </r>
    <r>
      <rPr>
        <sz val="9.75"/>
        <color rgb="FF000000"/>
        <rFont val="Calibri"/>
        <family val="2"/>
      </rPr>
      <t xml:space="preserve">
</t>
    </r>
    <r>
      <rPr>
        <sz val="9.75"/>
        <color rgb="FF000000"/>
        <rFont val="Calibri"/>
        <family val="2"/>
      </rPr>
      <t>4. Account可登录</t>
    </r>
    <r>
      <rPr>
        <sz val="9.75"/>
        <color rgb="FF000000"/>
        <rFont val="Calibri"/>
        <family val="2"/>
      </rPr>
      <t xml:space="preserve">
</t>
    </r>
    <r>
      <rPr>
        <sz val="9.75"/>
        <color rgb="FF000000"/>
        <rFont val="Calibri"/>
        <family val="2"/>
      </rPr>
      <t>5.存在消息队列</t>
    </r>
  </si>
  <si>
    <r>
      <rPr>
        <sz val="9.75"/>
        <color rgb="FF000000"/>
        <rFont val="Calibri"/>
        <family val="2"/>
      </rPr>
      <t>1.无网络环境下-IG=RUN</t>
    </r>
    <r>
      <rPr>
        <sz val="9.75"/>
        <color rgb="FF000000"/>
        <rFont val="Calibri"/>
        <family val="2"/>
      </rPr>
      <t xml:space="preserve">
</t>
    </r>
    <r>
      <rPr>
        <sz val="9.75"/>
        <color rgb="FF000000"/>
        <rFont val="Calibri"/>
        <family val="2"/>
      </rPr>
      <t>2.查看消息队列上传失败3次后log打印</t>
    </r>
  </si>
  <si>
    <r>
      <rPr>
        <sz val="9.75"/>
        <color rgb="FF000000"/>
        <rFont val="Calibri"/>
        <family val="2"/>
      </rPr>
      <t>1. 车机系统已开启</t>
    </r>
    <r>
      <rPr>
        <sz val="9.75"/>
        <color rgb="FF000000"/>
        <rFont val="Calibri"/>
        <family val="2"/>
      </rPr>
      <t xml:space="preserve">
</t>
    </r>
    <r>
      <rPr>
        <sz val="9.75"/>
        <color rgb="FF000000"/>
        <rFont val="Calibri"/>
        <family val="2"/>
      </rPr>
      <t>2. 车机无网络</t>
    </r>
    <r>
      <rPr>
        <sz val="9.75"/>
        <color rgb="FF000000"/>
        <rFont val="Calibri"/>
        <family val="2"/>
      </rPr>
      <t xml:space="preserve">
</t>
    </r>
    <r>
      <rPr>
        <sz val="9.75"/>
        <color rgb="FF000000"/>
        <rFont val="Calibri"/>
        <family val="2"/>
      </rPr>
      <t>3. 车机处于开发环境</t>
    </r>
    <r>
      <rPr>
        <sz val="9.75"/>
        <color rgb="FF000000"/>
        <rFont val="Calibri"/>
        <family val="2"/>
      </rPr>
      <t xml:space="preserve">
</t>
    </r>
    <r>
      <rPr>
        <sz val="9.75"/>
        <color rgb="FF000000"/>
        <rFont val="Calibri"/>
        <family val="2"/>
      </rPr>
      <t>4. Account可登录</t>
    </r>
    <r>
      <rPr>
        <sz val="9.75"/>
        <color rgb="FF000000"/>
        <rFont val="Calibri"/>
        <family val="2"/>
      </rPr>
      <t xml:space="preserve">
</t>
    </r>
    <r>
      <rPr>
        <sz val="9.75"/>
        <color rgb="FF000000"/>
        <rFont val="Calibri"/>
        <family val="2"/>
      </rPr>
      <t>5.流量没有被限制</t>
    </r>
  </si>
  <si>
    <r>
      <rPr>
        <sz val="9.75"/>
        <color rgb="FF000000"/>
        <rFont val="Calibri"/>
        <family val="2"/>
      </rPr>
      <t>1.车辆igniton on</t>
    </r>
    <r>
      <rPr>
        <sz val="9.75"/>
        <color rgb="FF000000"/>
        <rFont val="Calibri"/>
        <family val="2"/>
      </rPr>
      <t xml:space="preserve">
</t>
    </r>
  </si>
  <si>
    <r>
      <rPr>
        <sz val="9.75"/>
        <color rgb="FF000000"/>
        <rFont val="Calibri"/>
        <family val="2"/>
      </rPr>
      <t xml:space="preserve">
</t>
    </r>
    <r>
      <rPr>
        <sz val="9.75"/>
        <color rgb="FF000000"/>
        <rFont val="Calibri"/>
        <family val="2"/>
      </rPr>
      <t>CarrierManager在igniton on时从云端获取应用列表的每个应用状态status，</t>
    </r>
    <r>
      <rPr>
        <sz val="9.75"/>
        <color rgb="FF000000"/>
        <rFont val="Calibri"/>
        <family val="2"/>
      </rPr>
      <t xml:space="preserve">
</t>
    </r>
    <r>
      <rPr>
        <sz val="9.75"/>
        <color rgb="FF000000"/>
        <rFont val="Calibri"/>
        <family val="2"/>
      </rPr>
      <t>并设置每个应用的上网权限</t>
    </r>
    <r>
      <rPr>
        <sz val="9.75"/>
        <color rgb="FF000000"/>
        <rFont val="Calibri"/>
        <family val="2"/>
      </rPr>
      <t xml:space="preserve">
</t>
    </r>
    <r>
      <rPr>
        <sz val="9.75"/>
        <color rgb="FF000000"/>
        <rFont val="Calibri"/>
        <family val="2"/>
      </rPr>
      <t>（备注：调用RetrieveSubscriptionUsage）</t>
    </r>
  </si>
  <si>
    <r>
      <rPr>
        <sz val="9.75"/>
        <color rgb="FF000000"/>
        <rFont val="Calibri"/>
        <family val="2"/>
      </rPr>
      <t>1.车辆igniton on</t>
    </r>
    <r>
      <rPr>
        <sz val="9.75"/>
        <color rgb="FF000000"/>
        <rFont val="Calibri"/>
        <family val="2"/>
      </rPr>
      <t xml:space="preserve">
</t>
    </r>
    <r>
      <rPr>
        <sz val="9.75"/>
        <color rgb="FF000000"/>
        <rFont val="Calibri"/>
        <family val="2"/>
      </rPr>
      <t>CarrierManager首次拉取数据</t>
    </r>
    <r>
      <rPr>
        <sz val="9.75"/>
        <color rgb="FF000000"/>
        <rFont val="Calibri"/>
        <family val="2"/>
      </rPr>
      <t xml:space="preserve">
</t>
    </r>
  </si>
  <si>
    <r>
      <rPr>
        <sz val="9.75"/>
        <color rgb="FF000000"/>
        <rFont val="Calibri"/>
        <family val="2"/>
      </rPr>
      <t>1.车辆igniton on</t>
    </r>
    <r>
      <rPr>
        <sz val="9.75"/>
        <color rgb="FF000000"/>
        <rFont val="Calibri"/>
        <family val="2"/>
      </rPr>
      <t xml:space="preserve">
</t>
    </r>
    <r>
      <rPr>
        <sz val="9.75"/>
        <color rgb="FF000000"/>
        <rFont val="Calibri"/>
        <family val="2"/>
      </rPr>
      <t>保持使用30min 查看是否上传信息</t>
    </r>
  </si>
  <si>
    <r>
      <rPr>
        <sz val="9.75"/>
        <color rgb="FF000000"/>
        <rFont val="Calibri"/>
        <family val="2"/>
      </rPr>
      <t>1.无网环境下IG=OFF 上传数据失败3次</t>
    </r>
    <r>
      <rPr>
        <sz val="9.75"/>
        <color rgb="FF000000"/>
        <rFont val="Calibri"/>
        <family val="2"/>
      </rPr>
      <t xml:space="preserve">
</t>
    </r>
    <r>
      <rPr>
        <sz val="9.75"/>
        <color rgb="FF000000"/>
        <rFont val="Calibri"/>
        <family val="2"/>
      </rPr>
      <t>2.IG=run查看消息队列上传失败</t>
    </r>
  </si>
  <si>
    <r>
      <rPr>
        <sz val="9.75"/>
        <color rgb="FF000000"/>
        <rFont val="Calibri"/>
        <family val="2"/>
      </rPr>
      <t>1. 车机系统已开启</t>
    </r>
    <r>
      <rPr>
        <sz val="9.75"/>
        <color rgb="FF000000"/>
        <rFont val="Calibri"/>
        <family val="2"/>
      </rPr>
      <t xml:space="preserve">
</t>
    </r>
    <r>
      <rPr>
        <sz val="9.75"/>
        <color rgb="FF000000"/>
        <rFont val="Calibri"/>
        <family val="2"/>
      </rPr>
      <t>2. 车机系统已联网</t>
    </r>
    <r>
      <rPr>
        <sz val="9.75"/>
        <color rgb="FF000000"/>
        <rFont val="Calibri"/>
        <family val="2"/>
      </rPr>
      <t xml:space="preserve">
</t>
    </r>
    <r>
      <rPr>
        <sz val="9.75"/>
        <color rgb="FF000000"/>
        <rFont val="Calibri"/>
        <family val="2"/>
      </rPr>
      <t>3. 车机处于开发环境</t>
    </r>
    <r>
      <rPr>
        <sz val="9.75"/>
        <color rgb="FF000000"/>
        <rFont val="Calibri"/>
        <family val="2"/>
      </rPr>
      <t xml:space="preserve">
</t>
    </r>
    <r>
      <rPr>
        <sz val="9.75"/>
        <color rgb="FF000000"/>
        <rFont val="Calibri"/>
        <family val="2"/>
      </rPr>
      <t>4. Account可登录</t>
    </r>
    <r>
      <rPr>
        <sz val="9.75"/>
        <color rgb="FF000000"/>
        <rFont val="Calibri"/>
        <family val="2"/>
      </rPr>
      <t xml:space="preserve">
</t>
    </r>
    <r>
      <rPr>
        <sz val="9.75"/>
        <color rgb="FF000000"/>
        <rFont val="Calibri"/>
        <family val="2"/>
      </rPr>
      <t>5.已存在消息队列</t>
    </r>
  </si>
  <si>
    <r>
      <rPr>
        <sz val="9.75"/>
        <color rgb="FF000000"/>
        <rFont val="Calibri"/>
        <family val="2"/>
      </rPr>
      <t>1.车辆igniton on</t>
    </r>
    <r>
      <rPr>
        <sz val="9.75"/>
        <color rgb="FF000000"/>
        <rFont val="Calibri"/>
        <family val="2"/>
      </rPr>
      <t xml:space="preserve">
</t>
    </r>
    <r>
      <rPr>
        <sz val="9.75"/>
        <color rgb="FF000000"/>
        <rFont val="Calibri"/>
        <family val="2"/>
      </rPr>
      <t>2.查看是上传消息队列数据</t>
    </r>
  </si>
  <si>
    <r>
      <rPr>
        <sz val="9.75"/>
        <color rgb="FF000000"/>
        <rFont val="Calibri"/>
        <family val="2"/>
      </rPr>
      <t>1.车辆igniton off</t>
    </r>
    <r>
      <rPr>
        <sz val="9.75"/>
        <color rgb="FF000000"/>
        <rFont val="Calibri"/>
        <family val="2"/>
      </rPr>
      <t xml:space="preserve">
</t>
    </r>
  </si>
  <si>
    <r>
      <rPr>
        <sz val="9.75"/>
        <color rgb="FF000000"/>
        <rFont val="Calibri"/>
        <family val="2"/>
      </rPr>
      <t>1.车辆igniton off</t>
    </r>
    <r>
      <rPr>
        <sz val="9.75"/>
        <color rgb="FF000000"/>
        <rFont val="Calibri"/>
        <family val="2"/>
      </rPr>
      <t xml:space="preserve">
</t>
    </r>
    <r>
      <rPr>
        <sz val="9.75"/>
        <color rgb="FF000000"/>
        <rFont val="Calibri"/>
        <family val="2"/>
      </rPr>
      <t>2.上传失败后再次尝试3次上传</t>
    </r>
  </si>
  <si>
    <r>
      <rPr>
        <sz val="9.75"/>
        <color rgb="FF000000"/>
        <rFont val="Calibri"/>
        <family val="2"/>
      </rPr>
      <t>CarrierManager在熄火后将流量使用情况上报到云端失败后，立即开启重试3次机制：</t>
    </r>
    <r>
      <rPr>
        <sz val="9.75"/>
        <color rgb="FF000000"/>
        <rFont val="Calibri"/>
        <family val="2"/>
      </rPr>
      <t xml:space="preserve">
</t>
    </r>
    <r>
      <rPr>
        <sz val="9.75"/>
        <color rgb="FF000000"/>
        <rFont val="Calibri"/>
        <family val="2"/>
      </rPr>
      <t>上传熄火后的数据，次数:1~4,内容:xxxxx</t>
    </r>
  </si>
  <si>
    <r>
      <rPr>
        <sz val="9.75"/>
        <color rgb="FF000000"/>
        <rFont val="Calibri"/>
        <family val="2"/>
      </rPr>
      <t>1.adb shell</t>
    </r>
    <r>
      <rPr>
        <sz val="9.75"/>
        <color rgb="FF000000"/>
        <rFont val="Calibri"/>
        <family val="2"/>
      </rPr>
      <t xml:space="preserve">
</t>
    </r>
    <r>
      <rPr>
        <sz val="9.75"/>
        <color rgb="FF000000"/>
        <rFont val="Calibri"/>
        <family val="2"/>
      </rPr>
      <t>ifconfig</t>
    </r>
    <r>
      <rPr>
        <sz val="9.75"/>
        <color rgb="FF000000"/>
        <rFont val="Calibri"/>
        <family val="2"/>
      </rPr>
      <t xml:space="preserve">
</t>
    </r>
    <r>
      <rPr>
        <sz val="9.75"/>
        <color rgb="FF000000"/>
        <rFont val="Calibri"/>
        <family val="2"/>
      </rPr>
      <t>查看对应网口的RX和TX是否在变化（rmnet_data1的RX和TX是否有数据)</t>
    </r>
    <r>
      <rPr>
        <sz val="9.75"/>
        <color rgb="FF000000"/>
        <rFont val="Calibri"/>
        <family val="2"/>
      </rPr>
      <t xml:space="preserve">
</t>
    </r>
  </si>
  <si>
    <r>
      <rPr>
        <sz val="9.75"/>
        <color rgb="FF000000"/>
        <rFont val="Calibri"/>
        <family val="2"/>
      </rPr>
      <t>1.车辆igniton on</t>
    </r>
    <r>
      <rPr>
        <sz val="9.75"/>
        <color rgb="FF000000"/>
        <rFont val="Calibri"/>
        <family val="2"/>
      </rPr>
      <t xml:space="preserve">
</t>
    </r>
    <r>
      <rPr>
        <sz val="9.75"/>
        <color rgb="FF000000"/>
        <rFont val="Calibri"/>
        <family val="2"/>
      </rPr>
      <t>CarrierManager可正常获取数据</t>
    </r>
    <r>
      <rPr>
        <sz val="9.75"/>
        <color rgb="FF000000"/>
        <rFont val="Calibri"/>
        <family val="2"/>
      </rPr>
      <t xml:space="preserve">
</t>
    </r>
  </si>
  <si>
    <r>
      <rPr>
        <sz val="9.75"/>
        <color rgb="FF000000"/>
        <rFont val="Calibri"/>
        <family val="2"/>
      </rPr>
      <t>1.通过CarrierManager打印的logcat来查看，中科提供logcat字段定义。</t>
    </r>
    <r>
      <rPr>
        <sz val="9.75"/>
        <color rgb="FF000000"/>
        <rFont val="Calibri"/>
        <family val="2"/>
      </rPr>
      <t xml:space="preserve">
</t>
    </r>
    <r>
      <rPr>
        <sz val="9.75"/>
        <color rgb="FF000000"/>
        <rFont val="Calibri"/>
        <family val="2"/>
      </rPr>
      <t>关键字：retrieveSubscriptionUsage</t>
    </r>
    <r>
      <rPr>
        <sz val="9.75"/>
        <color rgb="FF000000"/>
        <rFont val="Calibri"/>
        <family val="2"/>
      </rPr>
      <t xml:space="preserve">
</t>
    </r>
    <r>
      <rPr>
        <sz val="9.75"/>
        <color rgb="FF000000"/>
        <rFont val="Calibri"/>
        <family val="2"/>
      </rPr>
      <t>（FordC</t>
    </r>
  </si>
  <si>
    <r>
      <rPr>
        <sz val="9.75"/>
        <color rgb="FF000000"/>
        <rFont val="Calibri"/>
        <family val="2"/>
      </rPr>
      <t>1.车辆igniton on</t>
    </r>
    <r>
      <rPr>
        <sz val="9.75"/>
        <color rgb="FF000000"/>
        <rFont val="Calibri"/>
        <family val="2"/>
      </rPr>
      <t xml:space="preserve">
</t>
    </r>
    <r>
      <rPr>
        <sz val="9.75"/>
        <color rgb="FF000000"/>
        <rFont val="Calibri"/>
        <family val="2"/>
      </rPr>
      <t>2.拉取失败后等待1min</t>
    </r>
    <r>
      <rPr>
        <sz val="9.75"/>
        <color rgb="FF000000"/>
        <rFont val="Calibri"/>
        <family val="2"/>
      </rPr>
      <t xml:space="preserve">
</t>
    </r>
  </si>
  <si>
    <r>
      <rPr>
        <sz val="9.75"/>
        <color rgb="FF000000"/>
        <rFont val="Calibri"/>
        <family val="2"/>
      </rPr>
      <t>1. 车机系统已开启</t>
    </r>
    <r>
      <rPr>
        <sz val="9.75"/>
        <color rgb="FF000000"/>
        <rFont val="Calibri"/>
        <family val="2"/>
      </rPr>
      <t xml:space="preserve">
</t>
    </r>
    <r>
      <rPr>
        <sz val="9.75"/>
        <color rgb="FF000000"/>
        <rFont val="Calibri"/>
        <family val="2"/>
      </rPr>
      <t>2. 车机系统已联网</t>
    </r>
    <r>
      <rPr>
        <sz val="9.75"/>
        <color rgb="FF000000"/>
        <rFont val="Calibri"/>
        <family val="2"/>
      </rPr>
      <t xml:space="preserve">
</t>
    </r>
    <r>
      <rPr>
        <sz val="9.75"/>
        <color rgb="FF000000"/>
        <rFont val="Calibri"/>
        <family val="2"/>
      </rPr>
      <t>3. 车机处于开发环境</t>
    </r>
    <r>
      <rPr>
        <sz val="9.75"/>
        <color rgb="FF000000"/>
        <rFont val="Calibri"/>
        <family val="2"/>
      </rPr>
      <t xml:space="preserve">
</t>
    </r>
    <r>
      <rPr>
        <sz val="9.75"/>
        <color rgb="FF000000"/>
        <rFont val="Calibri"/>
        <family val="2"/>
      </rPr>
      <t>4. Account可登录</t>
    </r>
    <r>
      <rPr>
        <sz val="9.75"/>
        <color rgb="FF000000"/>
        <rFont val="Calibri"/>
        <family val="2"/>
      </rPr>
      <t xml:space="preserve">
</t>
    </r>
    <r>
      <rPr>
        <sz val="9.75"/>
        <color rgb="FF000000"/>
        <rFont val="Calibri"/>
        <family val="2"/>
      </rPr>
      <t>5.流量已被限制</t>
    </r>
  </si>
  <si>
    <r>
      <rPr>
        <sz val="9.75"/>
        <color rgb="FF000000"/>
        <rFont val="Calibri"/>
        <family val="2"/>
      </rPr>
      <t>1. CarrierManger可正常接收云端的推送消息：收到云端推送, 开始重新拉取云端列表和状态：列表内流量增加且状态变更为可用</t>
    </r>
    <r>
      <rPr>
        <sz val="9.75"/>
        <color rgb="FF000000"/>
        <rFont val="Calibri"/>
        <family val="2"/>
      </rPr>
      <t xml:space="preserve">
</t>
    </r>
    <r>
      <rPr>
        <sz val="9.75"/>
        <color rgb="FF000000"/>
        <rFont val="Calibri"/>
        <family val="2"/>
      </rPr>
      <t>2. 获取到状态后，可以正常的设置应用的上网权限</t>
    </r>
  </si>
  <si>
    <r>
      <rPr>
        <sz val="9.75"/>
        <color rgb="FF000000"/>
        <rFont val="Calibri"/>
        <family val="2"/>
      </rPr>
      <t>1.车辆igniton on</t>
    </r>
    <r>
      <rPr>
        <sz val="9.75"/>
        <color rgb="FF000000"/>
        <rFont val="Calibri"/>
        <family val="2"/>
      </rPr>
      <t xml:space="preserve">
</t>
    </r>
    <r>
      <rPr>
        <sz val="9.75"/>
        <color rgb="FF000000"/>
        <rFont val="Calibri"/>
        <family val="2"/>
      </rPr>
      <t>2.查看是否上传成功</t>
    </r>
  </si>
  <si>
    <r>
      <rPr>
        <sz val="9.75"/>
        <color rgb="FF000000"/>
        <rFont val="Calibri"/>
        <family val="2"/>
      </rPr>
      <t>1.通过CarrierManager打印的logcat来查看：logcat|grep -iE fordcarrier</t>
    </r>
    <r>
      <rPr>
        <sz val="9.75"/>
        <color rgb="FF000000"/>
        <rFont val="Calibri"/>
        <family val="2"/>
      </rPr>
      <t xml:space="preserve">
</t>
    </r>
    <r>
      <rPr>
        <sz val="9.75"/>
        <color rgb="FF000000"/>
        <rFont val="Calibri"/>
        <family val="2"/>
      </rPr>
      <t>关键字：收到点火信号</t>
    </r>
  </si>
  <si>
    <r>
      <rPr>
        <sz val="9.75"/>
        <color rgb="FF000000"/>
        <rFont val="Calibri"/>
        <family val="2"/>
      </rPr>
      <t xml:space="preserve">
</t>
    </r>
    <r>
      <rPr>
        <sz val="9.75"/>
        <color rgb="FF000000"/>
        <rFont val="Calibri"/>
        <family val="2"/>
      </rPr>
      <t>CarrierManager在igniton on时从云端获取应用列表（调用RetrieveSubscriptionUsage）</t>
    </r>
  </si>
  <si>
    <r>
      <rPr>
        <sz val="9.75"/>
        <color rgb="FF000000"/>
        <rFont val="Calibri"/>
        <family val="2"/>
      </rPr>
      <t>通过CarrierManager打印的logcat来查看：logcat|grep -iE fordcarrier</t>
    </r>
    <r>
      <rPr>
        <sz val="9.75"/>
        <color rgb="FF000000"/>
        <rFont val="Calibri"/>
        <family val="2"/>
      </rPr>
      <t xml:space="preserve">
</t>
    </r>
    <r>
      <rPr>
        <sz val="9.75"/>
        <color rgb="FF000000"/>
        <rFont val="Calibri"/>
        <family val="2"/>
      </rPr>
      <t>关键字：收到点火信号</t>
    </r>
  </si>
  <si>
    <r>
      <rPr>
        <sz val="9.75"/>
        <color rgb="FF000000"/>
        <rFont val="Calibri"/>
        <family val="2"/>
      </rPr>
      <t>1.IG=ON，云端数据拉取失败</t>
    </r>
    <r>
      <rPr>
        <sz val="9.75"/>
        <color rgb="FF000000"/>
        <rFont val="Calibri"/>
        <family val="2"/>
      </rPr>
      <t xml:space="preserve">
</t>
    </r>
    <r>
      <rPr>
        <sz val="9.75"/>
        <color rgb="FF000000"/>
        <rFont val="Calibri"/>
        <family val="2"/>
      </rPr>
      <t>2.1min内熄火-再点火打断1min倒计时</t>
    </r>
    <r>
      <rPr>
        <sz val="9.75"/>
        <color rgb="FF000000"/>
        <rFont val="Calibri"/>
        <family val="2"/>
      </rPr>
      <t xml:space="preserve">
</t>
    </r>
  </si>
  <si>
    <r>
      <rPr>
        <sz val="9.75"/>
        <color rgb="FF000000"/>
        <rFont val="Calibri"/>
        <family val="2"/>
      </rPr>
      <t>1.车辆igniton off</t>
    </r>
    <r>
      <rPr>
        <sz val="9.75"/>
        <color rgb="FF000000"/>
        <rFont val="Calibri"/>
        <family val="2"/>
      </rPr>
      <t xml:space="preserve">
</t>
    </r>
    <r>
      <rPr>
        <sz val="9.75"/>
        <color rgb="FF000000"/>
        <rFont val="Calibri"/>
        <family val="2"/>
      </rPr>
      <t>2.上传失败后再次尝试3次上传均失败后</t>
    </r>
  </si>
  <si>
    <r>
      <rPr>
        <sz val="9.75"/>
        <color rgb="FF000000"/>
        <rFont val="Calibri"/>
        <family val="2"/>
      </rPr>
      <t>1.流量统计中，进入STR模式（3B2 IGN=OFF,Delay_CC=OFF，断开CAN信号）</t>
    </r>
    <r>
      <rPr>
        <sz val="9.75"/>
        <color rgb="FF000000"/>
        <rFont val="Calibri"/>
        <family val="2"/>
      </rPr>
      <t xml:space="preserve">
</t>
    </r>
    <r>
      <rPr>
        <sz val="9.75"/>
        <color rgb="FF000000"/>
        <rFont val="Calibri"/>
        <family val="2"/>
      </rPr>
      <t>2.退出STR模式：3B2 IGN=RUN</t>
    </r>
  </si>
  <si>
    <r>
      <rPr>
        <sz val="9.75"/>
        <color rgb="FF000000"/>
        <rFont val="Calibri"/>
        <family val="2"/>
      </rPr>
      <t>1.Power=RUN</t>
    </r>
    <r>
      <rPr>
        <sz val="9.75"/>
        <color rgb="FF000000"/>
        <rFont val="Calibri"/>
        <family val="2"/>
      </rPr>
      <t xml:space="preserve">
</t>
    </r>
    <r>
      <rPr>
        <sz val="9.75"/>
        <color rgb="FF000000"/>
        <rFont val="Calibri"/>
        <family val="2"/>
      </rPr>
      <t>2.流量统计中</t>
    </r>
    <r>
      <rPr>
        <sz val="9.75"/>
        <color rgb="FF000000"/>
        <rFont val="Calibri"/>
        <family val="2"/>
      </rPr>
      <t xml:space="preserve">
</t>
    </r>
    <r>
      <rPr>
        <sz val="9.75"/>
        <color rgb="FF000000"/>
        <rFont val="Calibri"/>
        <family val="2"/>
      </rPr>
      <t>3.3B2 IGN=RUN</t>
    </r>
    <r>
      <rPr>
        <sz val="9.75"/>
        <color rgb="FF000000"/>
        <rFont val="Calibri"/>
        <family val="2"/>
      </rPr>
      <t xml:space="preserve">
</t>
    </r>
    <r>
      <rPr>
        <sz val="9.75"/>
        <color rgb="FF000000"/>
        <rFont val="Calibri"/>
        <family val="2"/>
      </rPr>
      <t>4.DE06，STRmode默认为0（disable），需要配置成1~5任意数字之间</t>
    </r>
  </si>
  <si>
    <r>
      <rPr>
        <sz val="9.75"/>
        <color rgb="FF000000"/>
        <rFont val="Calibri"/>
        <family val="2"/>
      </rPr>
      <t>1.大概等待80s进入STR模式，电流应在43毫安左右（正常标准在10毫安）</t>
    </r>
    <r>
      <rPr>
        <sz val="9.75"/>
        <color rgb="FF000000"/>
        <rFont val="Calibri"/>
        <family val="2"/>
      </rPr>
      <t xml:space="preserve">
</t>
    </r>
    <r>
      <rPr>
        <sz val="9.75"/>
        <color rgb="FF000000"/>
        <rFont val="Calibri"/>
        <family val="2"/>
      </rPr>
      <t>2.IVI正常启动，停留在launcher界面，查看流量统计不受影响，统计中</t>
    </r>
  </si>
  <si>
    <t xml:space="preserve"> 测试报告</t>
  </si>
  <si>
    <t>General Information</t>
  </si>
  <si>
    <t>MCU Version</t>
  </si>
  <si>
    <t>20230812_LB_R04_ENG01</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</si>
  <si>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</si>
  <si>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</si>
  <si>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</si>
  <si>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</si>
  <si>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</si>
  <si>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</si>
  <si>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</si>
  <si>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</si>
  <si>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</si>
  <si>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</si>
  <si>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</si>
  <si>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</si>
  <si>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</si>
  <si>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</si>
  <si>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</si>
  <si>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</si>
  <si>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</si>
  <si>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</si>
  <si>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</si>
  <si>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</si>
  <si>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</si>
  <si>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SYNC+_Z0032</t>
  </si>
  <si>
    <t>CCS-测试报告</t>
  </si>
  <si>
    <t>徐成龙/杨春明</t>
  </si>
  <si>
    <t>SYNC+_Z0155</t>
  </si>
  <si>
    <t>Hotspot-测试报告</t>
  </si>
  <si>
    <t>SYNC+_Z0043</t>
  </si>
  <si>
    <t>WIR-测试报告</t>
  </si>
  <si>
    <t>SYNC+_Z0037</t>
  </si>
  <si>
    <t>FNV诊断-测试报告</t>
  </si>
  <si>
    <t>SYNC+_Z0033</t>
  </si>
  <si>
    <t>Provision-测试报告</t>
  </si>
  <si>
    <t>杨惟婧</t>
  </si>
  <si>
    <t>SYNC+_Z0153</t>
  </si>
  <si>
    <t>GNSS-测试报告</t>
  </si>
  <si>
    <t>赵雅非</t>
  </si>
  <si>
    <t>SYNC+_Z0036</t>
  </si>
  <si>
    <t>BezelDiagnostics-测试报告（工程模式）</t>
  </si>
  <si>
    <t>SYNC+_Z0023</t>
  </si>
  <si>
    <t>流量统计-测试报告</t>
  </si>
  <si>
    <t>李可可</t>
  </si>
  <si>
    <t>SYNC+_0021</t>
  </si>
  <si>
    <t>DLNA-测试报告</t>
  </si>
  <si>
    <t>Highlight State Description</t>
  </si>
  <si>
    <t>Block项：
NT项：缺少必现的模拟方式</t>
  </si>
  <si>
    <t>Highlight Defects</t>
  </si>
  <si>
    <t>影响Case数</t>
  </si>
  <si>
    <t>BugID</t>
  </si>
  <si>
    <t>标题</t>
  </si>
  <si>
    <t>严重程度</t>
  </si>
  <si>
    <t>状态</t>
  </si>
  <si>
    <t>归属</t>
  </si>
  <si>
    <t>分析</t>
  </si>
  <si>
    <t>CCS</t>
  </si>
  <si>
    <t>【U718】【必现】【CCS】二次确认弹窗弹出后，熄火点火，点击确认，开关状态没变</t>
  </si>
  <si>
    <t>P2</t>
  </si>
  <si>
    <t>Testd</t>
  </si>
  <si>
    <t>TS</t>
  </si>
  <si>
    <t>【U718】【CCS】【必现】林肯之道互联复位后，未显示车辆数据弹窗</t>
  </si>
  <si>
    <t>待办</t>
  </si>
  <si>
    <t>Phase5_【U718】【黑盒】【必现】【CCS】【UperC】授权弹窗弹出后，模拟熄火点火，共享数据弹窗覆盖授权弹窗</t>
  </si>
  <si>
    <t>WIR</t>
  </si>
  <si>
    <t>【U718】【WIFI】【必现】连接过一个需认证的WiFi后连接其他WiFi无法连接成功</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</si>
  <si>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</si>
  <si>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</si>
  <si>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</si>
  <si>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</si>
  <si>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</si>
  <si>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</si>
  <si>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</si>
  <si>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</si>
  <si>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</si>
  <si>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</si>
  <si>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</si>
  <si>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</si>
  <si>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</si>
  <si>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</si>
  <si>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</si>
  <si>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</si>
  <si>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</si>
  <si>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不连接TCU&amp;ECG，不会crash</t>
  </si>
  <si>
    <t>P1</t>
  </si>
  <si>
    <t>1.不连接TCU&amp;ECG</t>
  </si>
  <si>
    <t>1.进入车辆连接设置</t>
  </si>
  <si>
    <t>1.无法进入，不会crash，卡住</t>
  </si>
  <si>
    <t>PASS</t>
  </si>
  <si>
    <t>杨春明</t>
  </si>
  <si>
    <t>SOC：20230812_LB_R04
MCU：20230801_LB_R04</t>
  </si>
  <si>
    <t>2-5.1 本地更新中-非已同步且非data storage</t>
  </si>
  <si>
    <t>进入车辆连接设置会弹出同步中弹窗</t>
  </si>
  <si>
    <t>1.已连接TCU&amp;ECG
2.TCU&amp;ECG都已过provision</t>
  </si>
  <si>
    <t>1.弹出“更新中，请稍后”弹窗</t>
  </si>
  <si>
    <t>2-8 开启/关闭确认</t>
  </si>
  <si>
    <t>未授权下开启/关闭任意开关，会弹出二次确认弹窗</t>
  </si>
  <si>
    <t>1.已连接TCU&amp;ECG
2.TCU&amp;ECG都已过provision
3.未授权</t>
  </si>
  <si>
    <t>1.进入车辆连接设置
2.开启/关闭任意开关</t>
  </si>
  <si>
    <t>1.弹出是否确认开启弹窗，显示取消，确定按钮</t>
  </si>
  <si>
    <t>已授权下开启/关闭任意开关，会弹出二次确认弹窗</t>
  </si>
  <si>
    <t>1.已连接TCU&amp;ECG
2.TCU&amp;ECG都已过provision
3.已授权</t>
  </si>
  <si>
    <t>1.弹出是否确认关闭弹窗，显示取消，确定按钮</t>
  </si>
  <si>
    <t>二次确认弹窗与倒车影像的交互</t>
  </si>
  <si>
    <t>1.已连接TCU&amp;ECG
2.TCU&amp;ECG都已过provision
3.确认弹窗弹出中</t>
  </si>
  <si>
    <t>1.执行倒车影像
2.退出倒车影像</t>
  </si>
  <si>
    <t>1.显示倒车影像
2.显示确认弹窗</t>
  </si>
  <si>
    <t>二次确认弹窗与点火周期的交互</t>
  </si>
  <si>
    <t>1.IG OFF ,IG on
2.再次进入车辆互联设置</t>
  </si>
  <si>
    <t>2.显示确认弹窗</t>
  </si>
  <si>
    <t>FAIL</t>
  </si>
  <si>
    <t>二次弹窗点击确定</t>
  </si>
  <si>
    <t>1.点击确认按钮</t>
  </si>
  <si>
    <t>1.弹出“更新中，请稍后”弹窗同步成功开关状态进行相应变化</t>
  </si>
  <si>
    <t>二次弹窗点击取消</t>
  </si>
  <si>
    <t>1.取消按钮</t>
  </si>
  <si>
    <t>1.二次弹窗消失，回到车辆互联界面</t>
  </si>
  <si>
    <t>"更新中，请稍后...."弹窗可以手动关闭</t>
  </si>
  <si>
    <t>1.已连接TCU&amp;ECG
2.TCU&amp;ECG都已过provision
3.同步弹窗弹出中</t>
  </si>
  <si>
    <t>1.点击关闭</t>
  </si>
  <si>
    <t>1.弹窗关闭</t>
  </si>
  <si>
    <t>"更新中，请稍后...."弹窗可以20s后自动关闭</t>
  </si>
  <si>
    <t>1.等待20s</t>
  </si>
  <si>
    <t>1.20s内弹窗关闭，回到常规设置</t>
  </si>
  <si>
    <t>2-7. 客户进入连接车辆功能</t>
  </si>
  <si>
    <t>检查车机未授权下ccs的入口可进入</t>
  </si>
  <si>
    <t>P0</t>
  </si>
  <si>
    <t>1.已连接TCU&amp;ECG
2.TCU&amp;ECG都已过provision
3.未接受授权</t>
  </si>
  <si>
    <t>1.进入设置-系统设置-连接设置-车辆互联设置</t>
  </si>
  <si>
    <t>1.显示车辆连接功能、共享车辆数据、共享车辆分析三个开关</t>
  </si>
  <si>
    <t>车机未接受授权状态，检查infobook</t>
  </si>
  <si>
    <t>1.点击车辆连接Infobook
2.点击车辆数据Infobook</t>
  </si>
  <si>
    <t>1.显示Infobook详情，可关闭
2.显示Infobook详情，可关闭</t>
  </si>
  <si>
    <t>共享数据开启检查共享数据弹窗弹出</t>
  </si>
  <si>
    <t>1.开启车辆数据开关
2.重启</t>
  </si>
  <si>
    <t>2.弹出共享数据弹窗</t>
  </si>
  <si>
    <t>共享数据和共享位置开启检查共享数据弹窗弹出</t>
  </si>
  <si>
    <t>1.已连接TCU&amp;ECG
2.TCU&amp;ECG都已过provision
3.账号登录成功，激活车辆
4.车辆连接开启</t>
  </si>
  <si>
    <t>1.开启车辆数据和共享车辆位置开关
2.重启</t>
  </si>
  <si>
    <t>2.弹出共享数据和位置弹窗</t>
  </si>
  <si>
    <t>车机关闭车辆连接，车辆数据关闭</t>
  </si>
  <si>
    <t>1.已连接TCU&amp;ECG
2.TCU&amp;ECG都已过provision
3.车辆连接&amp;数据开启</t>
  </si>
  <si>
    <t>1.关闭车辆连接开关</t>
  </si>
  <si>
    <t>1.车辆数据开关关闭</t>
  </si>
  <si>
    <t>车机关闭车辆数据，不影响车辆连接开关状态</t>
  </si>
  <si>
    <t>1.关闭车辆数据开关</t>
  </si>
  <si>
    <t>1.车辆连接开关保持开启</t>
  </si>
  <si>
    <t>车机开启车辆连接，不影响车辆连接开关状态</t>
  </si>
  <si>
    <t>1.已连接TCU&amp;ECG
2.TCU&amp;ECG都已过provision
3车辆连接&amp;数据关闭</t>
  </si>
  <si>
    <t>1.开启车辆连接开关</t>
  </si>
  <si>
    <t>1.车辆数据开关保持关闭</t>
  </si>
  <si>
    <t>车机开启车辆数据，车辆连接也会开启</t>
  </si>
  <si>
    <t>1.已连接TCU&amp;ECG
2.TCU&amp;ECG都已过provision
3.车辆连接&amp;数据关闭</t>
  </si>
  <si>
    <t>1.开启车辆数据开关</t>
  </si>
  <si>
    <t>1.车辆连接开关开启</t>
  </si>
  <si>
    <t>车机关闭车辆连接，不影响车辆数据开关状态</t>
  </si>
  <si>
    <t>1.已连接TCU&amp;ECG
2.TCU&amp;ECG都已过provision
3车辆连接开启，车辆数据关闭</t>
  </si>
  <si>
    <t>车机开启车辆数据，不影响车辆连接开关状态</t>
  </si>
  <si>
    <t>1.已连接TCU&amp;ECG
2.TCU&amp;ECG都已过provision
3.车辆连接开启，车辆数据关闭</t>
  </si>
  <si>
    <t>1-3Aven B Pop up</t>
  </si>
  <si>
    <t>车辆连接开启，在app中可以添加车辆</t>
  </si>
  <si>
    <t>1.已连接TCU&amp;ECG
2.TCU&amp;ECG都已过provision
3.车辆连接开启
4.手机已下载林肯之道APP</t>
  </si>
  <si>
    <t>1.在app中添加车辆vin码</t>
  </si>
  <si>
    <t>1.成功注册，车辆添加成功</t>
  </si>
  <si>
    <t>车辆连接开启，app端发送请求，弹出授权弹窗</t>
  </si>
  <si>
    <t>1.已连接TCU&amp;ECG
2.TCU&amp;ECG都已过provision
3.车辆连接开启</t>
  </si>
  <si>
    <t>1.app端发送授权请求查看车机端弹窗显示</t>
  </si>
  <si>
    <t>1.弹出授权弹窗，包含标题、文本、Infobook、有拒绝、接受按钮</t>
  </si>
  <si>
    <t>车辆连接开启，关火点火，弹出授权弹窗</t>
  </si>
  <si>
    <t>1.已连接TCU&amp;ECG
2.TCU&amp;ECG都已过provision
3.车辆连接开启
4.授权弹窗弹出前</t>
  </si>
  <si>
    <t>1.ignition off-&gt;ignition on/run
delay acc=on</t>
  </si>
  <si>
    <t>1.弹出授权弹窗</t>
  </si>
  <si>
    <t>检查授权弹窗的Infobook的显示</t>
  </si>
  <si>
    <t>1.已连接TCU&amp;ECG
2.TCU&amp;ECG都已过provision
3.车辆连接开启
4.授权弹窗弹出中</t>
  </si>
  <si>
    <t>1.点击Infobook</t>
  </si>
  <si>
    <t>1.显示Infobook详情，可关闭</t>
  </si>
  <si>
    <t>未接受授权，关火点火后，弹出授权弹窗</t>
  </si>
  <si>
    <t>1.ignition off-&gt;ignition on/run</t>
  </si>
  <si>
    <t>1.30s内弹出授权弹窗</t>
  </si>
  <si>
    <t>授权弹窗显示中，执行倒车操作，授权弹窗隐藏</t>
  </si>
  <si>
    <t>1.切换档位，进入倒车
2.退出倒车</t>
  </si>
  <si>
    <t>1.显示倒车影像，授权弹窗隐藏
2.退出倒车影像，弹出授权弹窗</t>
  </si>
  <si>
    <t>在授权弹窗中拒绝授权，弹窗关闭，车机未接受授权</t>
  </si>
  <si>
    <t>1.点击拒绝
2.进入设置-系统设置-连接设置-车辆互联设置</t>
  </si>
  <si>
    <t>1.授权弹窗关闭，车机未接受授权 
2.车辆连接开关，车辆数据开关</t>
  </si>
  <si>
    <t>拒绝授权后，关火点火，不弹出授权弹窗</t>
  </si>
  <si>
    <t>1.已连接TCU&amp;ECG
2.TCU&amp;ECG都已过provision
3.车辆连接开启
4.车机已拒绝授权</t>
  </si>
  <si>
    <t>1.不弹出授权弹窗</t>
  </si>
  <si>
    <t>在授权弹窗中接受授权，成功授权</t>
  </si>
  <si>
    <t>1.点击接受</t>
  </si>
  <si>
    <t>1.授权成功，弹窗关闭。</t>
  </si>
  <si>
    <t>policy table核对个数
policy table：核对ECG/IVI中PTE、UFM文件header字段版本（IVI：/data/vendor/ford/fnv/ccs，ECG:/data/config/spcm/ccsm/workingCopy）</t>
  </si>
  <si>
    <t>1.已连接TCU&amp;ECG
2.TCU&amp;ECG都已过provision
3.车辆连接开启
4.车机已接受授权</t>
  </si>
  <si>
    <t>查看policy table中开关个数</t>
  </si>
  <si>
    <t>与ccs菜单中显示个数一致</t>
  </si>
  <si>
    <t>开关车辆连接对ccs同步影响</t>
  </si>
  <si>
    <t>1.已连接TCU&amp;ECG
2.TCU&amp;ECG都已过provision
3.车辆连接关闭
4.未授权</t>
  </si>
  <si>
    <t>1.app端发送授权请求
2.打开车辆连接</t>
  </si>
  <si>
    <t>1.不弹出授权弹窗
2.弹出授权弹窗</t>
  </si>
  <si>
    <t>1.已连接TCU&amp;ECG
2.TCU&amp;ECG都已过provision
3.车辆连接关闭
4.已授权</t>
  </si>
  <si>
    <t>1.app端删除车辆
2.打开车辆连接</t>
  </si>
  <si>
    <t>1.仍是授权状态
2.同步后 切换为未授权状态</t>
  </si>
  <si>
    <t>1-3 Aven B Pop up</t>
  </si>
  <si>
    <t>车辆数据开启，会弹出授权弹窗</t>
  </si>
  <si>
    <t>1.已连接TCU&amp;ECG
2.TCU&amp;ECG都已过provision
3.车辆连接&amp;车辆数据开启</t>
  </si>
  <si>
    <t>1.app端发送授权请求</t>
  </si>
  <si>
    <t>车辆数据关闭，会弹出授权弹窗</t>
  </si>
  <si>
    <t>检查车机已接受授权下ccs的入口可进入</t>
  </si>
  <si>
    <t>1.已连接TCU&amp;ECG
2.TCU&amp;ECG都已过provision
3.车机已接受授权</t>
  </si>
  <si>
    <t>1.显示车辆连接功能、隐私设置（共享车辆位置，共享车辆数据、共享驾驶数据、）、车辆应用设置（保险数据）五个开关（具体以北美传过来的数据为准）</t>
  </si>
  <si>
    <t>接受授权后，车辆互联设置下开关显示完全</t>
  </si>
  <si>
    <t>1.有车辆连接，（隐私设置）车辆位置，车辆数据，驾驶数据，（车辆应用设置）保险数据开关，且均开启状态</t>
  </si>
  <si>
    <t>车机已接受授权状态，查看开关显示</t>
  </si>
  <si>
    <t>1.分别点击车辆连接、车辆位置，车辆数据、驾驶数据Infobook
2.ignition off-&gt;ignition on/run</t>
  </si>
  <si>
    <t>1.显示相对应的Infobook详情，可关闭
2.菜单项都保持之前的开关状态</t>
  </si>
  <si>
    <t>1-4 客户连接设置</t>
  </si>
  <si>
    <t>车辆数据开启后，会弹出车辆数据弹窗</t>
  </si>
  <si>
    <t>1.已连接TCU&amp;ECG
2.TCU&amp;ECG都已过provision
3.车机已接受授权
4.车辆数据开启</t>
  </si>
  <si>
    <t>1.ignition off-&gt;ignition on/run
2.点击关闭</t>
  </si>
  <si>
    <t>1.弹出车辆数据弹窗
2.弹窗关闭</t>
  </si>
  <si>
    <t>1.ignition off-&gt;ignition on/run
2.等待8s</t>
  </si>
  <si>
    <t>蓝牙设备对弹窗弹出的影响</t>
  </si>
  <si>
    <t>1.已连接TCU&amp;ECG
2.TCU&amp;ECG都已过provision
3.车机已接受授权
4.车辆数据开关已开启
5.未连接蓝牙设备</t>
  </si>
  <si>
    <t>1.连接蓝牙设备并设置为常用设备（自动连接）
2.ignition off-&gt;ignition on/run
3.多次ignition off-&gt;ignition on/run</t>
  </si>
  <si>
    <t>2.不会弹出数据弹窗
3.不会弹出数据弹窗</t>
  </si>
  <si>
    <t>1.已连接TCU&amp;ECG
2.TCU&amp;ECG都已过provision
3.车机已接受授权
4.车辆数据开关已开启
5.已连接蓝牙设备</t>
  </si>
  <si>
    <t>1.断开蓝牙设备
2.ignition off-&gt;ignition on/run
3.多次ignition off-&gt;ignition on/run</t>
  </si>
  <si>
    <t>2.弹出数据弹窗
3.弹出数据弹窗</t>
  </si>
  <si>
    <t>1.删除蓝牙设备
2.ignition off-&gt;ignition on/run
3.多次ignition off-&gt;ignition on/run</t>
  </si>
  <si>
    <t>1-4.2 客户连接设置</t>
  </si>
  <si>
    <t>车辆数据&amp;位置弹窗可以点击关闭</t>
  </si>
  <si>
    <t>1.已连接TCU&amp;ECG
2.TCU&amp;ECG都已过provision
3.车机已接受授权
4.车辆数据&amp;位置开关已开启</t>
  </si>
  <si>
    <t>1.弹出车辆数据&amp;位置弹窗
2.弹窗关闭</t>
  </si>
  <si>
    <t>8S车辆数据&amp;位置弹窗会自动关闭</t>
  </si>
  <si>
    <t>开启车辆位置，车辆数据也会开启</t>
  </si>
  <si>
    <t>1.已连接TCU&amp;ECG
2.TCU&amp;ECG都已过provision
3.车机已接受授权
4.车辆数据&amp;车辆位置关闭</t>
  </si>
  <si>
    <t>1.开启车辆位置开关</t>
  </si>
  <si>
    <t>1.成功开启，车辆数据开关也会开启</t>
  </si>
  <si>
    <t>开启/关闭驾驶数据，不影响其他开关状态</t>
  </si>
  <si>
    <t>1.开启/关闭驾驶数据开关</t>
  </si>
  <si>
    <t>1.成功开启/关闭，不影响其他开关</t>
  </si>
  <si>
    <t>开启车辆数据，车辆连接开启</t>
  </si>
  <si>
    <t>1.已连接TCU&amp;ECG
2.TCU&amp;ECG都已过provision
3.车机已接受授权
4.车辆连接&amp;车辆数据关闭</t>
  </si>
  <si>
    <t>1.成功开启，车辆连接开关开启</t>
  </si>
  <si>
    <t>车机已接受授权，开启车辆位置，车辆连接开启</t>
  </si>
  <si>
    <t>1.已连接TCU&amp;ECG
2.TCU&amp;ECG都已过provision
3.车机已接受授权
4.车辆连接&amp;车辆位置关闭</t>
  </si>
  <si>
    <t>1.成功开启，车辆连接，车辆数据开关同时开启</t>
  </si>
  <si>
    <t>车机已接受授权，开启驾驶数据，车辆连接开启</t>
  </si>
  <si>
    <t>1.已连接TCU&amp;ECG
2.TCU&amp;ECG都已过provision
3.车机已接受授权
4.车辆连接&amp;驾驶数据关闭</t>
  </si>
  <si>
    <t>1.开启驾驶数据开关</t>
  </si>
  <si>
    <t>车机已接受授权，关闭车辆数据，车辆位置也会关闭</t>
  </si>
  <si>
    <t>1.已连接TCU&amp;ECG
2.TCU&amp;ECG都已过provision
3.车机已接受授权
4.车辆位置开启，车辆数据开启</t>
  </si>
  <si>
    <t>1.成功关闭，车辆位置开关也会关闭</t>
  </si>
  <si>
    <t>执行系统复位后，弹窗和item项显示</t>
  </si>
  <si>
    <t>1.执行系统复位操作
2.进入设置-系统设置-车辆互联设置</t>
  </si>
  <si>
    <t>1.显示车辆数据弹窗，8s后自动关闭
2.有车辆连接开关，车辆数据开关</t>
  </si>
  <si>
    <t>系统复位后，切换点火状态，关闭车辆数据，不弹出弹窗</t>
  </si>
  <si>
    <t>1.已连接TCU&amp;ECG
2.TCU&amp;ECG都已过provision
3.车机已接受授权
4.车辆数据关闭</t>
  </si>
  <si>
    <t>1.ignition off-&gt;ignition on</t>
  </si>
  <si>
    <t>1.不显示车辆数据弹窗</t>
  </si>
  <si>
    <t>系统复位后，切换点火状态，开启车辆数据，会弹出弹窗</t>
  </si>
  <si>
    <t>1.ignition off-&gt;ignition on
2.点击关闭或等待8s</t>
  </si>
  <si>
    <t>1.显示车辆数据弹窗
2.弹窗关闭</t>
  </si>
  <si>
    <t>执行品牌互联复位后，弹窗和item项显示</t>
  </si>
  <si>
    <t>1.执行执行品牌互联复位复位操作
2.进入设置-系统设置-车辆互联设置</t>
  </si>
  <si>
    <t>品牌互联复位后，切换点火状态，关闭车辆数据，不弹出弹窗</t>
  </si>
  <si>
    <t>状态栏图标显示</t>
  </si>
  <si>
    <t>状态栏：数据</t>
  </si>
  <si>
    <t>1.打开共享车辆数据开关，车辆位置关闭
2.查看状态栏图标显示</t>
  </si>
  <si>
    <t>2.图标显示为仅数据</t>
  </si>
  <si>
    <t>状态栏：定位&amp;数据</t>
  </si>
  <si>
    <t>1.打开共享车辆数据，打开车辆位置开关
2.查看状态栏图标显示</t>
  </si>
  <si>
    <t>2.图标显示为定位&amp;数据的图标</t>
  </si>
  <si>
    <t>状态栏：无定位&amp;无数据</t>
  </si>
  <si>
    <t>2.无图标显示</t>
  </si>
  <si>
    <t>品牌互联复位后，切换点火状态，开启车辆数据，会弹出弹窗</t>
  </si>
  <si>
    <t>OTA后，item项显示</t>
  </si>
  <si>
    <t>1.已连接TCU&amp;ECG
2.TCU&amp;ECG都已过provision
3.车机未接受授权
4.执行OTA升级操作</t>
  </si>
  <si>
    <t>1.进入设置-系统设置-车辆互联设置</t>
  </si>
  <si>
    <t>1.有车辆连接，（隐私设置）车辆位置，车辆数据，驾驶数据，（车辆应用设置）保险数据开关，开关状态与升级前一致</t>
  </si>
  <si>
    <t>2-7客户进入连接车辆功能</t>
  </si>
  <si>
    <t>车辆连接关闭，热点不可用</t>
  </si>
  <si>
    <t>1.已连接TCU&amp;ECG
2.TCU&amp;ECG都已过provision
3.车机已接受授权
4.车辆连接已开启
5.手机已连接车机热点</t>
  </si>
  <si>
    <t>1.关闭车辆连接
2.检查车机连接状态</t>
  </si>
  <si>
    <t>1.热点不可用</t>
  </si>
  <si>
    <t>车辆连接关闭，热点不可打开</t>
  </si>
  <si>
    <t>1.已连接TCU&amp;ECG
2.TCU&amp;ECG都已过provision
3.车机已接受授权
4.车辆连接已关闭</t>
  </si>
  <si>
    <t>1.检查热点开关</t>
  </si>
  <si>
    <t>1.热点无法打开</t>
  </si>
  <si>
    <t>车辆连接开启，热点自动回连</t>
  </si>
  <si>
    <t>1.已连接TCU&amp;ECG
2.TCU&amp;ECG都已过provision
3.车机已接受授权
4.车辆连接已关闭
5.热点已经断开</t>
  </si>
  <si>
    <t>1.开启车辆连接
2.检查车机连接状态</t>
  </si>
  <si>
    <t>1.自动/手动连接到热点，可使用</t>
  </si>
  <si>
    <t>车辆连接开关开启，热点可正常打开关闭</t>
  </si>
  <si>
    <t>1.已连接TCU&amp;ECG
2.TCU&amp;ECG都已过provision
3.车机已接受授权
4.车辆连接已开启</t>
  </si>
  <si>
    <t>1.热点可正常开启/关闭</t>
  </si>
  <si>
    <t>车辆连接关闭，wifi断开</t>
  </si>
  <si>
    <t>1.已连接TCU&amp;ECG
2.TCU&amp;ECG都已过provision
3.车机已接受授权
4.车辆连接已开启
5.已连接wifi</t>
  </si>
  <si>
    <t>2.wifi连接断开</t>
  </si>
  <si>
    <t>车辆连接关闭，wifi不可打开</t>
  </si>
  <si>
    <t>1.检查WiFi开关</t>
  </si>
  <si>
    <t>1.WiFi无法打开，并且有弹窗提示</t>
  </si>
  <si>
    <t>车辆连接关闭，系统更新会弹出需要更改设置弹窗</t>
  </si>
  <si>
    <t>1.进入系统设置-系统更新</t>
  </si>
  <si>
    <t>1.界面无法打开显示“需要更改设置”弹窗</t>
  </si>
  <si>
    <t>wifi不可用弹窗</t>
  </si>
  <si>
    <t>1.已连接TCU&amp;ECG
2.TCU&amp;ECG都已过provision
3.车机已接受授权
4.车辆连接已关闭
5.wifi不可用弹窗 弹出中</t>
  </si>
  <si>
    <t>1.点击关闭WiFi弹窗提示
2.点击设置WiFi弹窗提示</t>
  </si>
  <si>
    <t>1.弹窗关闭
2.进入车辆互联设置</t>
  </si>
  <si>
    <t>车辆连接开启，wifi自动回连</t>
  </si>
  <si>
    <t>1.已连接TCU&amp;ECG
2.TCU&amp;ECG都已过provision
3.车机已接受授权
4.车辆连接已关闭
5.wifi已断开</t>
  </si>
  <si>
    <t>1.开启车辆连接，检查车机连接状态
2.打开关闭wifi开关</t>
  </si>
  <si>
    <t>1.手动连接到wifi
2.WiFi可正常打开/关闭</t>
  </si>
  <si>
    <t>Policy文件丢失，自动从云端获取</t>
  </si>
  <si>
    <t>1.删除ECG下policy文件（/data/config/spcm/ccsm/workingcopy和lastknownGood）
2.车机重启后查看ccs状态</t>
  </si>
  <si>
    <t>1.自动从云端获取
2.开关可以正常显示，无异常</t>
  </si>
  <si>
    <t>切换主题，检查开关显示</t>
  </si>
  <si>
    <t>1.切换主题，检查css开关与弹窗显示</t>
  </si>
  <si>
    <t>1.开关与弹窗正常显示，颜色显示与主题一致</t>
  </si>
  <si>
    <t>车辆位置关闭的影响</t>
  </si>
  <si>
    <t>1.已连接TCU&amp;ECG
2.TCU&amp;ECG都已过provision
3.车机已接受授权
4.车辆位置关闭</t>
  </si>
  <si>
    <t>1.检查天气，aar中是否获取位置，是否有提示弹窗</t>
  </si>
  <si>
    <t>1.无法获取位置，且提示“需要打开车辆位置”</t>
  </si>
  <si>
    <t>车辆位置关闭与三方的影响（百度）</t>
  </si>
  <si>
    <t>1.检查地图的定位</t>
  </si>
  <si>
    <t>1.百度地图无法获取定位</t>
  </si>
  <si>
    <t>弹窗的优先级显示</t>
  </si>
  <si>
    <t>1.已连接TCU&amp;ECG
2.TCU&amp;ECG已过provision
3.弹窗弹出中</t>
  </si>
  <si>
    <t>1.发送授权请求</t>
  </si>
  <si>
    <t>1.弹窗同时出现时不会出现显示异常</t>
  </si>
  <si>
    <t>provision对ccs的同步影响</t>
  </si>
  <si>
    <t>1.已连接TCU&amp;ECG
2.TCU&amp;ECG已过provision
3.IVI 已过provision</t>
  </si>
  <si>
    <t>1.IVI 重新过provision</t>
  </si>
  <si>
    <t>1.检查css同步状态</t>
  </si>
  <si>
    <t>运输模式对ccs影响</t>
  </si>
  <si>
    <t>1.进入运输模式，查看ccs
2.退出运输模式</t>
  </si>
  <si>
    <t>1.选项恢复进入前的开关状态，并可以正常开启关闭</t>
  </si>
  <si>
    <t>工厂模式对ccs影响</t>
  </si>
  <si>
    <t>1.进入工厂模式，查看ccs
2.退出工厂模式</t>
  </si>
  <si>
    <t>1.出车辆位置外其余选项都为ON并显示锁标识，不可更改状态。车辆位置可正常开启关闭显示确认弹窗
2.选项恢复进入前的开关状态，并可以正常开启关闭</t>
  </si>
  <si>
    <t>STR模式对ccs影响（U718专属）</t>
  </si>
  <si>
    <t>1.进入STR模式，查看ccs
2.退出STR模式</t>
  </si>
  <si>
    <t>2.选项恢复进入前的开关状态，并可以正常开启关闭</t>
  </si>
  <si>
    <t>acc off状态下检查CCS状态</t>
  </si>
  <si>
    <t>1.已连接TCU&amp;ECG
2.TCU&amp;ECG都已过provision
3.车机已接受授权
4.3B2 IG=RUN</t>
  </si>
  <si>
    <t>1.车机acc off时，检查ccs状态</t>
  </si>
  <si>
    <t>1.执行logcat | grep -iE vendor.ccsm 
查看CCS_LIB : status is 6
表示ccs无法同步，一直处于waiting状态</t>
  </si>
  <si>
    <t>acc on状态下检查CCS状态</t>
  </si>
  <si>
    <t>1.车机acc on时，检查ccs状态</t>
  </si>
  <si>
    <t>1.ccs正常同步时间</t>
  </si>
  <si>
    <t>IG off状态下检查CCS状态</t>
  </si>
  <si>
    <t>1.执行logcat | grep -iE vendor.ccsm 
查看CCS_LIB : status is 0
表示ccs无法同步，一直处于waiting状态</t>
  </si>
  <si>
    <t>IG on状态下检查CCS状态</t>
  </si>
  <si>
    <t>wifi/4G切换检查css同步</t>
  </si>
  <si>
    <t>1.已连接TCU&amp;ECG
2.TCU&amp;ECG都已过provision
3.车机已接受授权
4.已连接wifi</t>
  </si>
  <si>
    <t>1.切换css选项开关状态
2.关闭wifi(使用4网络)，切换css选项开关状态</t>
  </si>
  <si>
    <t>1.可以正常同步
2.可以正常同步</t>
  </si>
  <si>
    <t>关闭车辆数据开关，进出STR模式，开关仍为关</t>
  </si>
  <si>
    <t>1.关闭车辆数据开关
2.进出STR模式
3.查看车辆数据开关状态</t>
  </si>
  <si>
    <t>3.车辆数据开关为关</t>
  </si>
  <si>
    <t>打开车辆数据开关，进出STR模式，开关仍为关</t>
  </si>
  <si>
    <t>1.1系统设置</t>
  </si>
  <si>
    <t>热点入口</t>
  </si>
  <si>
    <t>1.进入设置-系统设置</t>
  </si>
  <si>
    <t>1.点击车载热点</t>
  </si>
  <si>
    <t>1.显示车载热点开关，帮助入门</t>
  </si>
  <si>
    <t>2.1进入车载热点页面</t>
  </si>
  <si>
    <t>车载热点页面</t>
  </si>
  <si>
    <t>1.已连接TCU&amp;ECG
2.TCU&amp;ECG均已过provision
3.进入设置-系统设置</t>
  </si>
  <si>
    <t>1.显示加载中，请稍后...弹窗</t>
  </si>
  <si>
    <t>2.2当前热点已被禁用
（需要确认触发条件）</t>
  </si>
  <si>
    <t>热点已被禁用</t>
  </si>
  <si>
    <t>1.已连接TCU&amp;ECG
2.TCU&amp;ECG均已过provision
3.进入设置-系统设置-车载热点
4.加载中弹窗弹出中</t>
  </si>
  <si>
    <t>1.TCU不可用</t>
  </si>
  <si>
    <t>1.弹出 车载热点已被禁用，此车辆上未启用车辆热点功能</t>
  </si>
  <si>
    <t>2.3Null时显示车载热点异常（需要确认触发条件）</t>
  </si>
  <si>
    <t>车载热点异常</t>
  </si>
  <si>
    <t>1.弹出toast：当前无法显示车载热点菜单，请稍后再试，3s后消失</t>
  </si>
  <si>
    <t>2.4 车载热点-关</t>
  </si>
  <si>
    <t>加载成功后热点的显示</t>
  </si>
  <si>
    <t>1.加载成功</t>
  </si>
  <si>
    <t>2.12热点无响应（需要确认触发条件）</t>
  </si>
  <si>
    <t>热点无响应</t>
  </si>
  <si>
    <t>1.加载无响应</t>
  </si>
  <si>
    <t>1.弹出 热点无响应，热点遇到延迟，请稍后再试 弹窗</t>
  </si>
  <si>
    <t>2.5 正在开启热点-需过渡态</t>
  </si>
  <si>
    <t>加载中弹窗</t>
  </si>
  <si>
    <t>1.已连接TCU&amp;ECG
2.TCU&amp;ECG均已过provision
3.进入设置-系统设置-车载热点</t>
  </si>
  <si>
    <t>1.打开车载热点开关</t>
  </si>
  <si>
    <t>1.弹出加载中弹窗，点击空白处弹窗不会关闭</t>
  </si>
  <si>
    <t>2.6 车载热点-开启成功</t>
  </si>
  <si>
    <t>热点infobook检查</t>
  </si>
  <si>
    <t>1.点击infobook
2.点击X</t>
  </si>
  <si>
    <t>1.弹出infobook弹窗，显示介绍信息
2.关闭弹窗</t>
  </si>
  <si>
    <t>3.1 热点设置</t>
  </si>
  <si>
    <t>开关开启后页面检查</t>
  </si>
  <si>
    <t>1.出现热点设置和设备管理item项</t>
  </si>
  <si>
    <t>3.2热点设置编辑</t>
  </si>
  <si>
    <t>1.已连接TCU&amp;ECG
2.TCU&amp;ECG均已过provision
3.进入设置-系统设置-车载热点
4.热点已打开</t>
  </si>
  <si>
    <t>1.点击热点设置</t>
  </si>
  <si>
    <t>3.3 获取账密码值成功</t>
  </si>
  <si>
    <t>热点设置显示</t>
  </si>
  <si>
    <t>1.已连接TCU&amp;ECG
2.TCU&amp;ECG均已过provision
3.进入设置-系统设置-车载热点
4.热点已打开
5.加载中弹窗弹出中</t>
  </si>
  <si>
    <t>1.获取账号密码成功</t>
  </si>
  <si>
    <t>1.进入热点设置页面，显示名称，密码，安全类型，mac地址，可见性，频段</t>
  </si>
  <si>
    <t>3.5正在保存</t>
  </si>
  <si>
    <t>正在保存...弹窗</t>
  </si>
  <si>
    <t>1.修改热点任意信息，点击返回</t>
  </si>
  <si>
    <t>1.弹出正在保存...弹窗</t>
  </si>
  <si>
    <t>保存成功会弹出tost</t>
  </si>
  <si>
    <t>1.已连接TCU&amp;ECG
2.TCU&amp;ECG均已过provision
3.进入设置-系统设置-车载热点
4.热点已打开
5.正在保存弹窗弹出中</t>
  </si>
  <si>
    <t>1.保存成功</t>
  </si>
  <si>
    <t>1.弹出toast：保存成功</t>
  </si>
  <si>
    <t>连接后上网</t>
  </si>
  <si>
    <t>1.手机连接车机热点</t>
  </si>
  <si>
    <t>1.可以上网</t>
  </si>
  <si>
    <t>关闭车机热点</t>
  </si>
  <si>
    <t>1.已连接TCU&amp;ECG
2.TCU&amp;ECG均已过provision
3.进入设置-系统设置-车载热点
4.手机已连接热点</t>
  </si>
  <si>
    <t>1.关闭车机热点</t>
  </si>
  <si>
    <t>1.手机网络断开，无法连接</t>
  </si>
  <si>
    <t>4.1 设备管理</t>
  </si>
  <si>
    <t>设置管理-加载弹窗</t>
  </si>
  <si>
    <t>1.点击设备管理</t>
  </si>
  <si>
    <t>4.3 设备管理加载成功</t>
  </si>
  <si>
    <t>设备管理加载成功</t>
  </si>
  <si>
    <t>1.进入设备管理页面，显示当前连接设置的 情况</t>
  </si>
  <si>
    <t>4.5 正在移入黑名单</t>
  </si>
  <si>
    <t>移入黑名单</t>
  </si>
  <si>
    <t>1.已连接TCU&amp;ECG
2.TCU&amp;ECG均已过provision
3.进入设置-系统设置-车载热点
4.有已连接设备</t>
  </si>
  <si>
    <t>1.点击移入黑名单</t>
  </si>
  <si>
    <t>1.设备显示在黑名单列表，手机网络断开</t>
  </si>
  <si>
    <t>4.7 移入黑名单完成，设备管理为空页面</t>
  </si>
  <si>
    <t>移入黑名单成功</t>
  </si>
  <si>
    <t>1.移入黑名单成功</t>
  </si>
  <si>
    <t>1.黑名单列表显示设备名称</t>
  </si>
  <si>
    <t>4.6黑名单</t>
  </si>
  <si>
    <t>黑名单显示</t>
  </si>
  <si>
    <t>1.已连接TCU&amp;ECG
2.TCU&amp;ECG均已过provision
3.进入设置-系统设置-车载热点
4.进入设备管理页面</t>
  </si>
  <si>
    <t>1.点击黑名单</t>
  </si>
  <si>
    <t>1.切换到黑名单tab，显示当前黑名单情况</t>
  </si>
  <si>
    <t>4.8正在移出黑名单</t>
  </si>
  <si>
    <t>移出黑名单</t>
  </si>
  <si>
    <t>1.已连接TCU&amp;ECG
2.TCU&amp;ECG均已过provision
3.进入设置-系统设置-车载热点
4.进入设备管理页面
5.黑名单中有设备</t>
  </si>
  <si>
    <t>1.点击移出黑名单</t>
  </si>
  <si>
    <t>1.设备移出黑名单，且会自动连接上</t>
  </si>
  <si>
    <t>4.9 移出黑名单完成，黑名单为空界面</t>
  </si>
  <si>
    <t>移出黑名单成功</t>
  </si>
  <si>
    <t>1.已连接TCU&amp;ECG
2.TCU&amp;ECG均已过provision
3.进入设置-系统设置-车载热点
4.进入设备管理页面
5.移出黑名单弹窗弹出中</t>
  </si>
  <si>
    <t>1.黑名单移出成功</t>
  </si>
  <si>
    <t>1.显示无设备，手机可重新连接热点</t>
  </si>
  <si>
    <t>切换电源模式后热点的使用</t>
  </si>
  <si>
    <t>1.已连接TCU&amp;ECG
2.TCU&amp;ECG均已过provision
3.进入设置-系统设置-车载热点
4.3B2 IG = ON , delay acc =ON</t>
  </si>
  <si>
    <t>1.3B2 IG = OFF , delay acc =off进入standby模式</t>
  </si>
  <si>
    <t>1.热点连接断开</t>
  </si>
  <si>
    <t>1.167 ENG=ON LifeCycMde_D_Actl =transport 进入运输模式</t>
  </si>
  <si>
    <t>1.热点连接断开，热点禁用</t>
  </si>
  <si>
    <t>切换点火周期后热点的使用</t>
  </si>
  <si>
    <t>1.3B2 IG = OFF 熄火</t>
  </si>
  <si>
    <t>热点的设备数量，上限10个</t>
  </si>
  <si>
    <t>1.使用10个手机连接车机热点
2.10都已连接后再找一个手机连接热点
3.删除一个热点，再进行连接</t>
  </si>
  <si>
    <t>2.第11个无法连接成功
3.删除一个后再连接是可以成功连接的</t>
  </si>
  <si>
    <t>app端与车机端的信息同步</t>
  </si>
  <si>
    <t>1.车机端端修改热点信息（ssid 密码）
2.手机再连接车载热点</t>
  </si>
  <si>
    <t>1.连接正常</t>
  </si>
  <si>
    <t>手机关闭wifi开关 在开启查看链接情况</t>
  </si>
  <si>
    <t>1.已连接TCU&amp;ECG
2.TCU&amp;ECG均已过provision
3.进入设置-系统设置-车载热点
4.3B2 IG = ON , delay acc =ON
5.已连接热点</t>
  </si>
  <si>
    <t>1.手机端关闭wifi开关
2.开启wifi开关</t>
  </si>
  <si>
    <t>2.热点自动重连</t>
  </si>
  <si>
    <t>热点的重连机制</t>
  </si>
  <si>
    <t>1.连接热点
2.离开设备距离大于热点范围
3.进入热点范围区域</t>
  </si>
  <si>
    <t>1.热点断开
2.热点自动重连</t>
  </si>
  <si>
    <t>未登录时热点的语音操控</t>
  </si>
  <si>
    <t>1.已连接TCU&amp;ECG
2.TCU&amp;ECG均已过provision
3.进入设置-系统设置-车载热点
4.3B2 IG = ON , delay acc =ON
5.未登录</t>
  </si>
  <si>
    <t>1.TTS：打开/关闭热点</t>
  </si>
  <si>
    <t>1.提示：好的</t>
  </si>
  <si>
    <t>语音操控热点的开启关闭</t>
  </si>
  <si>
    <t>1.已连接TCU&amp;ECG
2.TCU&amp;ECG均已过provision
3.进入设置-系统设置-车载热点
4.3B2 IG = ON , delay acc =ON
5.已登录，热点未打开</t>
  </si>
  <si>
    <t>1.TTS：打开热点</t>
  </si>
  <si>
    <t>1.反馈：好的，界面跳转至热点设置并打开开关</t>
  </si>
  <si>
    <t>1.已连接TCU&amp;ECG
2.TCU&amp;ECG均已过provision
3.进入设置-系统设置-车载热点
4.3B2 IG = ON , delay acc =ON
5..已登录，热点已打开</t>
  </si>
  <si>
    <t>1.反馈：好的</t>
  </si>
  <si>
    <t>1.TTS：关闭热点</t>
  </si>
  <si>
    <t>1.已连接TCU&amp;ECG
2.TCU&amp;ECG均已过provision
3.进入设置-系统设置-车载热点
4.3B2 IG = ON , delay acc =ON
5..已登录，热点已关闭</t>
  </si>
  <si>
    <t>1.反馈：当前热点未开启</t>
  </si>
  <si>
    <t>reset后的热点使用</t>
  </si>
  <si>
    <t>1.设置-系统设置-复位-林肯之道互联复位-Wifi热点复位</t>
  </si>
  <si>
    <t>1.热点开关恢复默认，设备断开，黑名单清空</t>
  </si>
  <si>
    <t>ccs off后检查热点连接情况</t>
  </si>
  <si>
    <t>1.车机供电正常
2.TCU&amp;ECG网络正常</t>
  </si>
  <si>
    <t>1.关闭车辆互联中的车辆连接
2.检查热点连接</t>
  </si>
  <si>
    <t>2.热点禁用</t>
  </si>
  <si>
    <t>ccs on后检查热点连接情况</t>
  </si>
  <si>
    <t>1.车机供电正常
2.TCU&amp;ECG网络正常
3.车辆连接已关闭</t>
  </si>
  <si>
    <t>1.打开车辆互联中的车辆连接
2.检查热点连接</t>
  </si>
  <si>
    <t>2.热点可正常使用</t>
  </si>
  <si>
    <t>切换主题查看车载热点状态</t>
  </si>
  <si>
    <t>1.切换主题
2.查看车载热点状态</t>
  </si>
  <si>
    <t>车载热点为开的情况下，进出STR状态，车载热点开关仍为开</t>
  </si>
  <si>
    <t>1.打开车载热点开关
2.进出STR状态</t>
  </si>
  <si>
    <t>2.车载热点开关仍为开</t>
  </si>
  <si>
    <t>车载热点为关的情况下，进出STR状态，车载热点开关仍为关</t>
  </si>
  <si>
    <t>1.关闭车载热点开关
2.进出STR状态</t>
  </si>
  <si>
    <t>2.车载热点开关仍为关</t>
  </si>
  <si>
    <t>进入STR模式，车载热点断开</t>
  </si>
  <si>
    <t>1.进入STR模式</t>
  </si>
  <si>
    <t>2.车载热点关闭</t>
  </si>
  <si>
    <t>1-1 WiFi设置-开关设置</t>
  </si>
  <si>
    <t>WiFi开关默认状态</t>
  </si>
  <si>
    <t>1.台架ECG、TCU功能正常</t>
  </si>
  <si>
    <t>1.车机开机后首次通过路径设置-&gt;系统设置-&gt;wifi设置-&gt;检查WiFi开关状态</t>
  </si>
  <si>
    <t>1.WiFi开关状态默认关闭</t>
  </si>
  <si>
    <t>WiFi开关可以正常打开</t>
  </si>
  <si>
    <t>1.台架ECG、TCU功能正常
2.在设置-&gt;系统设置-&gt;wifi设置 页面</t>
  </si>
  <si>
    <t>1.打开WiFi开关按钮</t>
  </si>
  <si>
    <t>1.可以正常打开
可以搜索到附近的热点</t>
  </si>
  <si>
    <t>WiFi开关可以正常关闭</t>
  </si>
  <si>
    <t>1.手动关闭WiFi</t>
  </si>
  <si>
    <t>1.按钮可以正常关闭
wifi列表不显示</t>
  </si>
  <si>
    <t>WiFi开启 重启后仍保持开启状态</t>
  </si>
  <si>
    <t>1.手动打开WiFi，并正常搜索到周围AP后，重启机器</t>
  </si>
  <si>
    <t>1.开机后查看WiFi开关状态为开启状态</t>
  </si>
  <si>
    <t>WiFi关闭 重启后仍保持关闭状态</t>
  </si>
  <si>
    <t>1.手动关闭WiFi，重启机器</t>
  </si>
  <si>
    <t>1.开机后查看WiFi开关状态为关闭状态</t>
  </si>
  <si>
    <t>开关状态</t>
  </si>
  <si>
    <t>1.手动打开WiFi</t>
  </si>
  <si>
    <t>1.按钮可以正常打开
可以正常搜索到附近的热点</t>
  </si>
  <si>
    <t>1-2 WiFi设置-开关打开</t>
  </si>
  <si>
    <t>连接不加密AP ip地址可以正常分配 可以上网</t>
  </si>
  <si>
    <t>1.选择一个AP(不加密)输入密码进行连接
2.执行adb shell ifconfig
3.ping -I wlan0 218.2.135.1</t>
  </si>
  <si>
    <t>1.可以正常连接
2.wlan0的ip地址可以正常分配
3.可以ping通</t>
  </si>
  <si>
    <t>连接加密AP ip地址可以正常分配 可以上网</t>
  </si>
  <si>
    <t>1.选择一个AP(加密)输入密码进行连接
2.执行adb shell ifconfig
3.ping -I wlan0 218.2.135.1</t>
  </si>
  <si>
    <t>连接需要认证的wifi后，切换到普通wifi 可以上网</t>
  </si>
  <si>
    <t>1.选择一个需要认证的wifi连接
2.连接一个不需要认证的wifi</t>
  </si>
  <si>
    <t>1.可以正常连接
2.可以正常连接，并且可以正常使用网络</t>
  </si>
  <si>
    <t>连接AP 重启会自动回连</t>
  </si>
  <si>
    <t>1.台架ECG、TCU功能正常
2.在设置-&gt;系统设置-&gt;wifi设置 页面
3.wifi已开启</t>
  </si>
  <si>
    <t>1.连接一个AP后重启机器
2.查看wifi连接</t>
  </si>
  <si>
    <t>2.wifi自动回连 （不一定是重启前连接的那一个）</t>
  </si>
  <si>
    <t>wifi关闭后再打开 会自动回连</t>
  </si>
  <si>
    <t>1.连接一个AP后关闭Wifi开关
2.打开WiFi按钮</t>
  </si>
  <si>
    <t>2.wifi自动回连</t>
  </si>
  <si>
    <t>1-3 点击已保存Wi-Fi列表进行连接</t>
  </si>
  <si>
    <t>连接已保存的AP ip地址可以正常分配 可以上网</t>
  </si>
  <si>
    <t>1.台架ECG、TCU功能正常
2.车机连接手机热点
3.将手机靠近SYNC+</t>
  </si>
  <si>
    <t>1.执行adb shell ifconfig
2.ping -I wlan0 218.2.135.1</t>
  </si>
  <si>
    <t>1..wlan0的ip地址可以正常分配
2.可以ping通</t>
  </si>
  <si>
    <t>1-12 已连接的WiFi详情页</t>
  </si>
  <si>
    <t>已连接的WiFi详情</t>
  </si>
  <si>
    <t>1.台架ECG、TCU功能正常
2.已连接wifi</t>
  </si>
  <si>
    <t>1.点击查看已连接的AP的信息按钮
2.执行adb shell ifconfig</t>
  </si>
  <si>
    <t>1.查看ip地址和mac地址
2.对比wlan0的ip地址是否和界面显示一致；查看wlan0 的HWaddr是否和mac地址一致</t>
  </si>
  <si>
    <t>1-13 已保存但未连接的WiFi详情页，详细信息无法获取则不显示</t>
  </si>
  <si>
    <t>已保存但未连接WiFi详情信息显示</t>
  </si>
  <si>
    <t>1.选择一个已保存但未连接WiFi，查看详情</t>
  </si>
  <si>
    <t>1.页面显示具体内容（仅有网络名称），忽略此网络/加入此网络按钮</t>
  </si>
  <si>
    <t>已保存但未连接的WiFi详情页点击加入此网络</t>
  </si>
  <si>
    <t>1.选择一个已保存但未连接WiFi，查看详情
2.点击加入此网络密码正确</t>
  </si>
  <si>
    <t>1.页面显示具体内容（仅有网络名称），忽略此网络/加入此网络按钮
2.加入此网络按钮可点击，且WiFi连接成功</t>
  </si>
  <si>
    <t>1-14 未连接且未保存的WiFi详情页，详细信息无法获取则不显示</t>
  </si>
  <si>
    <t>未连接且未保存的WiFi详情页信息显示</t>
  </si>
  <si>
    <t>1.选择一个未连接且未保存的WiFi,查看详情</t>
  </si>
  <si>
    <t>1.页面显示具体内容（仅有网络名称），加入此网络</t>
  </si>
  <si>
    <t>1-15 点击“忽略此网络”跳转到网络列表（此网络失去记录，出现在附近可用网络列表）</t>
  </si>
  <si>
    <t>点击忽略网络，已保存列表会去除该网络</t>
  </si>
  <si>
    <t>1.点击已经连接上的AP信息，选择”忽略此网络“</t>
  </si>
  <si>
    <t>1.WiFi连接断开，已保存的网络列表中没有刚才忘记的AP</t>
  </si>
  <si>
    <t>动态名称</t>
  </si>
  <si>
    <t>1.执行dumpsys connectivity</t>
  </si>
  <si>
    <t>1.显示APN1端口的IP地址和名称</t>
  </si>
  <si>
    <t>1.显示APN2端口的IP地址和名称</t>
  </si>
  <si>
    <t>1.显示TCU WIFI的IP地址和名称</t>
  </si>
  <si>
    <t>1-22 上网通道切换</t>
  </si>
  <si>
    <t>PolicyTable</t>
  </si>
  <si>
    <t>1.台架ECG、TCU功能正常
2.PC通过adb连接上车机</t>
  </si>
  <si>
    <t>1.可以看到获取到的Wir Policy Table内容</t>
  </si>
  <si>
    <t>TCU和WIFI网络切换正常</t>
  </si>
  <si>
    <t>1.台架ECG、TCU功能正常
2.PC通过adb连接上车机
3.未连接wifi</t>
  </si>
  <si>
    <t>1.查看车辆网络是否正常
2.连接WIFI
3.adb shell dumpsys connectivity查看APN1 、APN2、WIFI端口都已分配IP
4.关闭wifi 再次查看网络是否正常（查看账号二维码是否可以正常刷新/dumpsys connectivity信息显示是否正常 ）</t>
  </si>
  <si>
    <t>PolicyTable数量不会变化</t>
  </si>
  <si>
    <t>1.执行adb shell dumpsys connectivity
2.查看policy table的数量
3.重启reboot 再次 adb shell dumpsys connectivity
4.查看policy table数量和上一次是否一致</t>
  </si>
  <si>
    <t>1. Policy Table数量不会减少</t>
  </si>
  <si>
    <t>1-21 上网通道切换</t>
  </si>
  <si>
    <t>网络多次切换可以正常使用</t>
  </si>
  <si>
    <t>1.连接wifi热点
2.关闭wifi热点
3.重复操作20次</t>
  </si>
  <si>
    <t>3.网络每次都正常</t>
  </si>
  <si>
    <t>1-21 创建上网通道</t>
  </si>
  <si>
    <t>检查APN1端口显示</t>
  </si>
  <si>
    <t>1.执行ifconfig</t>
  </si>
  <si>
    <t>1.显示对应APN1的IP的端口（动态名称rmnet_data xx）</t>
  </si>
  <si>
    <t>检查APN2端口显示</t>
  </si>
  <si>
    <t>1.显示对应APN2的IP的端口（动态名称rmnet_data xx）</t>
  </si>
  <si>
    <t>检查TCU Wi-Fi端口显示</t>
  </si>
  <si>
    <t>1.显示对应TCU WIFI的IP的端口（动态名称rmnet_data xx）</t>
  </si>
  <si>
    <t>检查SYNC+ Wi-Fi端口显示</t>
  </si>
  <si>
    <t>1.显示对应sync+ WIFI的IP的端口wlan0</t>
  </si>
  <si>
    <t>APN1接口分配</t>
  </si>
  <si>
    <t>1.台架ECG、TCU功能正常
2.PC通过adb连接上车机
3.Wi-Fi未连接</t>
  </si>
  <si>
    <t>1.执行ip rule show</t>
  </si>
  <si>
    <t>1.可以看到rule中有下面的一条
19000: from all fwmark 0x107d0/0x1ffff lookup rmnet_data xx</t>
  </si>
  <si>
    <t>APN1接口上网</t>
  </si>
  <si>
    <t>1.执行ping -I rmnet_data xx 218.2.135.1</t>
  </si>
  <si>
    <t>1.可以ping通外网IP地址</t>
  </si>
  <si>
    <t>1.可以ping通外网域名</t>
  </si>
  <si>
    <t>APN2接口分配</t>
  </si>
  <si>
    <t>1.可以看到rule中有下面的一条
19000: from all fwmark 0x107d2/0x1ffff lookup rmnet_data xx</t>
  </si>
  <si>
    <t>APN2接口上网</t>
  </si>
  <si>
    <t>TCU WIFI上网</t>
  </si>
  <si>
    <t>1.台架ECG、TCU功能正常
2.PC通过adb连接上车机
3.已连接wifi</t>
  </si>
  <si>
    <t>APN1和wif上网</t>
  </si>
  <si>
    <t>1.点击账号登录</t>
  </si>
  <si>
    <t>1.二维码可以刷新出来</t>
  </si>
  <si>
    <t>验证上网功能</t>
  </si>
  <si>
    <t>1.进入百度地图</t>
  </si>
  <si>
    <t>1.地图可以刷新，可以搜索目的地导航</t>
  </si>
  <si>
    <t>1.进入随心听</t>
  </si>
  <si>
    <t>1.可以播放歌曲</t>
  </si>
  <si>
    <t>1.进入随心看</t>
  </si>
  <si>
    <t>1.可以播放视频</t>
  </si>
  <si>
    <t>切换点火周期查看端口</t>
  </si>
  <si>
    <t>1.Ig=off
2.Ig=run
3.执行ifconfig</t>
  </si>
  <si>
    <t>1.有对应端口</t>
  </si>
  <si>
    <t>交互</t>
  </si>
  <si>
    <t>进入浅睡再点火查看端口</t>
  </si>
  <si>
    <t>1.配置ECG FD01的首位值为2
2.IG=OFF 等待两分钟
3.IG=RUN 查看端口</t>
  </si>
  <si>
    <t>2.进入浅睡，二维码无法刷新
3.端口都可以显示，可以上网</t>
  </si>
  <si>
    <t>deep sleep后检查网络</t>
  </si>
  <si>
    <t>1.配置ECG FD01的第二 三位的值为0001
2.IG=OFF 等待6分钟
3.IG=RUN 查看端口</t>
  </si>
  <si>
    <t>2.进入深睡，二维码无法刷新
3.端口都可以显示，可以上网</t>
  </si>
  <si>
    <t>brand reset后检查网络</t>
  </si>
  <si>
    <t>1.执行品牌互联复位
2.执行dumpsys connectivity</t>
  </si>
  <si>
    <t>2.端口正常分配，应用可上网</t>
  </si>
  <si>
    <t>master reset后检查网络</t>
  </si>
  <si>
    <t>1.执行系统复位
2.执行dumpsys connectivity</t>
  </si>
  <si>
    <t>ccs off后检查网络</t>
  </si>
  <si>
    <t>1.关闭车辆互联中的车辆连接
2.执行dumpsys connectivity</t>
  </si>
  <si>
    <t>2.端口无法分配，应用不可上网</t>
  </si>
  <si>
    <t>ccs on后检查网络</t>
  </si>
  <si>
    <t>1.打开车辆互联中的车辆连接
2.执行dumpsys connectivity</t>
  </si>
  <si>
    <t>切换点火状态-网络可以正常恢复</t>
  </si>
  <si>
    <t>1.车机供电正常
2.TCU&amp;ECG网络正常
3.车辆连接已开启</t>
  </si>
  <si>
    <t>1.网络连接可以上网
2.切换点火状态由OFF--》on 再切回来</t>
  </si>
  <si>
    <t>2.网络端口可以正常分配</t>
  </si>
  <si>
    <t>使用网络正常切换不同的应用</t>
  </si>
  <si>
    <t>1.使用QQ音乐播放半小时
2.使用百度导航中
3.切换新闻使用10min
4.使用小程序</t>
  </si>
  <si>
    <t>4.所有应用都可以正常使用，网络不会丢失</t>
  </si>
  <si>
    <t>已连接有网的wifi显示“已连接”</t>
  </si>
  <si>
    <t>1.打开WIFI开关-搜索附近热点-输入密码-连接wifi
2.连接成功后，查看已连接wifi显示</t>
  </si>
  <si>
    <t>2.连接网络正常的热点，连接热点名称下方显示“”已连接“”</t>
  </si>
  <si>
    <t>无网的wifi连接后显示“无网络”</t>
  </si>
  <si>
    <t>1.打开WIFI开关-搜索附近热点-输入密码-连接无网络的wifi热点
2.连接成功后，查看已连接wifi显示</t>
  </si>
  <si>
    <t>2.连接网络正常的热点，连接热点名称下方显示“无网络”</t>
  </si>
  <si>
    <t>网络连接时长不超过8s</t>
  </si>
  <si>
    <t>1.打开WIFI开关-搜索附近热点-输入密码-点击加入此网络（点击时记为t1）
2.显示“网络已连接” 记为T2
3.计算T2-T1</t>
  </si>
  <si>
    <t>3.结果要小于等于8S</t>
  </si>
  <si>
    <t>多次切换已保存的wifi热点</t>
  </si>
  <si>
    <t>1.打开WIFI开关-搜索附近热点-选择一个热点输入密码-点击加入此网络
2.连接成功后再次选择一个热点输入密码点击加入此网络
3.在已保存栏来回切换两个wifi热点</t>
  </si>
  <si>
    <t>3.连接正常，网络正常，界面显示正常</t>
  </si>
  <si>
    <t>切换主题查看wifi状态</t>
  </si>
  <si>
    <t>1.切换主题
2.查看wifi状态</t>
  </si>
  <si>
    <t>2.wifi可以正常使用</t>
  </si>
  <si>
    <t>wifi打开状态下，进出STR状态，wifi开关状态不变</t>
  </si>
  <si>
    <t>1.wifi状态为开
2.进出STR状态，查看WiFi状态</t>
  </si>
  <si>
    <t>2.WiFi开关仍为开</t>
  </si>
  <si>
    <t>wifi关闭状态下，进出STR状态，wifi开关状态不变</t>
  </si>
  <si>
    <t>1.wifi状态为关
2.进出STR状态，查看WiFi状态</t>
  </si>
  <si>
    <t>2.WiFi开关仍为关</t>
  </si>
  <si>
    <t>1.U盘抓log</t>
  </si>
  <si>
    <t>U盘抓log弹窗弹出</t>
  </si>
  <si>
    <t>1.ECG和TCU已过Provision
2.网络环境正常
3.IVI切换成U盘模式</t>
  </si>
  <si>
    <t>1.将抓Log脚本（log_extract_config.json）放入U盘根目录
2.等待弹框弹出，观察弹框是否正常</t>
  </si>
  <si>
    <t xml:space="preserve">  2.所有弹框均能正常弹出</t>
  </si>
  <si>
    <t>log抓取结束</t>
  </si>
  <si>
    <t>1.log抓取结束</t>
  </si>
  <si>
    <t>1.弹出抓取结束弹窗</t>
  </si>
  <si>
    <t>自动创建文件夹</t>
  </si>
  <si>
    <t>1.插入u盘
2.拔出u盘连接电脑</t>
  </si>
  <si>
    <t>2.所有生成的文件都在自动生成的文件夹中，文件夹名称参考：logs_2022Feb08_185144</t>
  </si>
  <si>
    <t>log抓取中插拔U盘可以继续抓取成功</t>
  </si>
  <si>
    <t>1.插入u盘
2.弹出弹窗抓取log
3.抓取完成前拔掉U盘再插上</t>
  </si>
  <si>
    <t>3.可以成功抓取log</t>
  </si>
  <si>
    <t>2.bug_report上报</t>
  </si>
  <si>
    <t>弹出bug报告上传弹窗</t>
  </si>
  <si>
    <t>1.ECG和TCU已过Provision
2.网络环境正常</t>
  </si>
  <si>
    <t>1.长按system UI 7s，显示弹框，点击确定即可</t>
  </si>
  <si>
    <t>1.弹出上传错误报告弹窗</t>
  </si>
  <si>
    <t>不弹bug报告上传弹窗</t>
  </si>
  <si>
    <t xml:space="preserve">1.长按state bar（时间栏）6s </t>
  </si>
  <si>
    <t>1.不会弹出错误报告弹窗</t>
  </si>
  <si>
    <t>弹窗内容正确</t>
  </si>
  <si>
    <t>1.长按state bar（时间栏）7s 
2.查看弹窗内容显示正确</t>
  </si>
  <si>
    <t>2.弹窗标题：上传错误报告 按钮：取消和确认</t>
  </si>
  <si>
    <t>上传中弹窗</t>
  </si>
  <si>
    <t>1.长按state bar（时间栏）7s 
2.点击弹窗上“确定”按钮</t>
  </si>
  <si>
    <t>3.按钮消去显示：" 上传中....“弹窗</t>
  </si>
  <si>
    <t>上传成功有toast提示</t>
  </si>
  <si>
    <t>3.上传成功有“错误报告上传成功”toast提示</t>
  </si>
  <si>
    <t>点击确定后可以正常上传</t>
  </si>
  <si>
    <t>3.检查log查看报告上传成功</t>
  </si>
  <si>
    <t>上传失败有toast提示</t>
  </si>
  <si>
    <t xml:space="preserve"> 1.ECG和TCU已过Provision2.网络不正常</t>
  </si>
  <si>
    <t>3.toast:当前网络状态不佳，网络恢复后将自动上传</t>
  </si>
  <si>
    <t>云端上传成功</t>
  </si>
  <si>
    <t>3.云端有上传的event，事件名称：LW_EVENT_USER_TRIGGERED</t>
  </si>
  <si>
    <t>点击“取消”按钮，弹窗消去不上传</t>
  </si>
  <si>
    <t>1.长按state bar（时间栏）7s 
2.点击弹窗上“取消”按钮</t>
  </si>
  <si>
    <t>3.弹窗消去，报告未上传</t>
  </si>
  <si>
    <t>无环境上传报告</t>
  </si>
  <si>
    <t>1.ECG和TCU已过Provision
2.单车机不接台架</t>
  </si>
  <si>
    <t>1.车机单独供电，不接台架
2.关闭WIR，连接WIFI
3.长按state bar（时间栏）7s 调出报告上传弹窗，确定上传</t>
  </si>
  <si>
    <t>2.toast提示“错误报告上传失败（-4）”</t>
  </si>
  <si>
    <t>断网再连网后报告上传成功</t>
  </si>
  <si>
    <t xml:space="preserve">1.ECG和TCU已过Provision
2.网络环境正常 </t>
  </si>
  <si>
    <t>1.网络正常可以刷出二维码
2.关闭WIR开关断开网络
3.长按state bar（时间栏）7s 调出报告上传弹窗，确定上传
4.2min后打开WIR开关，恢复环境网络
5.查看报告是否上传成功</t>
  </si>
  <si>
    <t>4.上传成功</t>
  </si>
  <si>
    <t>多次上传报告无异常</t>
  </si>
  <si>
    <t>1.长按state bar（时间栏）7s 调出报告上传弹窗，点击确定上传
2.重复10次</t>
  </si>
  <si>
    <t>2.全部上传成功</t>
  </si>
  <si>
    <t>3.event_上传</t>
  </si>
  <si>
    <t>系统层软件异常导致SOC重启</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</si>
  <si>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</si>
  <si>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2.跟云端确认有对应事件名称且有log（只有Logcat）上传成功（ford测试：李扬）安卓log查看对应事件200 且ID为：41AF</t>
  </si>
  <si>
    <t>CPU占有率过高警告,可能会导致SOC重启</t>
  </si>
  <si>
    <t>1.开机重启
2.取log查看是否包含：“diagnostics.agent: Curl Connection Succeeded; code:200, response:'{"version":"2.0","doNotSend":[]}'.”</t>
  </si>
  <si>
    <t>2.跟云端确认有对应事件名称且有log（只有Logcat）上传成功（ford测试：李扬）安卓log查看对应事件200 且ID为：41A5</t>
  </si>
  <si>
    <t>缺少必现的模拟方式</t>
  </si>
  <si>
    <t>系统ROM空间过低警告，可能会导致SOC重启</t>
  </si>
  <si>
    <t>1.使用命令模拟：adb root &amp;&amp; adb shell am broadcast -a android.intent.action.DEVICE_STORAGE_LOW
2.取log查看是否包含：“diagnostics.agent: Curl Connection Succeeded; code:200, response:'{"version":"2.0","doNotSend":[]}'.”</t>
  </si>
  <si>
    <t>2.跟云端确认有对应事件名称且有log（只有Logcat）上传成功（ford测试：李扬）安卓log查看对应事件200 且ID为：41B4</t>
  </si>
  <si>
    <t>应用异常停止，无响应 例如 launcher, map, voice</t>
  </si>
  <si>
    <t>1.使用命令模拟：
1.ANR：adb shell am broadcast -a android.intent.action.DROPBOX_ENTRY_ADDED  -es tag "anr" 
2.取log查看是否包含：“diagnostics.agent: Curl Connection Succeeded; code:200, response:'{"version":"2.0","doNotSend":[]}'.”</t>
  </si>
  <si>
    <t>2.log有关键字，事件上传成功，跟云端确认对应事件有上传成功（ford测试：）</t>
  </si>
  <si>
    <t>应用异常停止，CRASH 例如 launcher, map, voice</t>
  </si>
  <si>
    <t>1.应用CRASH： adb shell am broadcast -a android.intent.action.DROPBOX_ENTRY_ADDED  -es tag "crash"  
2.取log查看是否包含：“diagnostics.agent: Curl Connection Succeeded; code:200, response:'{"version":"2.0","doNotSend":[]}'.”</t>
  </si>
  <si>
    <t>系统黑屏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</si>
  <si>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</si>
  <si>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系统花屏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</si>
  <si>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</si>
  <si>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系统蓝屏</t>
  </si>
  <si>
    <t>1.使用命令模拟 adb root &amp;&amp; adb shell;
yfdbus_send AI.lv.ipcl.out vip2gip_power 0x01,0x07,0x01,0x01,0x01,0x01,0x05
yfdbus_send AI.lv.ipcl.out vip2gip_power 0x01,0x07,0x01,0x01,0x01,0x01,0x08 
2.取log查看是否包含：“diagnostics.agent: Curl Connection Succeeded; code:200, response:'{"version":"2.0","doNotSend":[]}'.”</t>
  </si>
  <si>
    <t>系统白屏</t>
  </si>
  <si>
    <t>倒车影像功能不可用或功能异常（不包含摄像头本身的故障）</t>
  </si>
  <si>
    <t>1.使用命令模拟：adb root &amp;&amp; adb shell; 
yfdbus_send AI.Vip.ipcl.in gip2vip_diag 0x00,0x04,0x82,0x01,0x01,0x01,0x01 
yfdbus_send AI.Vip.ipcl.in gip2vip_diag 0x00,0x04,0x50,0x01,0x01,0x01,0x01 
2.取log查看是否包含：“diagnostics.agent: Curl Connection Succeeded; code:200, response:'{"version":"2.0","doNotSend":[]}'.”</t>
  </si>
  <si>
    <t>SYNC+网络连接异常，无法联网（TCU 信号正常）</t>
  </si>
  <si>
    <t>1.关闭车辆互联开关，等待六分钟，再打开车辆互联开关，等待10分钟。这里的耗时因为关闭车辆互联，会使得ECG和SDN断连，重新打开之后，需要一段时间让ECG和SDN重新连接。
2.取log查看是否包含：“diagnostics.agent: Curl Connection Succeeded; code:200, response:'{"version":"2.0","doNotSend":[]}'.”   搜logcat|grep -iE 44C0</t>
  </si>
  <si>
    <t>蓝牙初始化失败导致设备无法连接</t>
  </si>
  <si>
    <t xml:space="preserve">1.使用命令模拟：adb root &amp;&amp; adb shell am broadcast -a android.bluetooth.adapter.action.CONNECTION_STATE_CHANGED --ei android.bluetooth.adapter.extra.CONNECTION_STATE 1  --ei android.bluetooth.adapter.extra.PREVIOUS_CONNECTION_STATE 3 
2.取全log查看是否包含：“diagnostics.agent: Curl Connection Succeeded; code:200, response:'{"version":"2.0","doNotSend":[]}'.” </t>
  </si>
  <si>
    <t>无网络下检查Provision状态（ECG/TCU未过Provision）</t>
  </si>
  <si>
    <t>1.台架未Provision（ECG\TCU没过Provision）</t>
  </si>
  <si>
    <t>1.打开DET，选择Generic Diag 
2.选择Generic Diagnostic Message 2
3.读取7D0的 D021</t>
  </si>
  <si>
    <t>3.读出Authorization State:Factory Mode(Default) (Value: 0x38)</t>
  </si>
  <si>
    <t>是</t>
  </si>
  <si>
    <t>有网络下清DTC，检查Provision状态</t>
  </si>
  <si>
    <t>1.台架已Provision（ECG\TCU过了Provision）
2.DTC E10000=1</t>
  </si>
  <si>
    <t>1.写入IVI的FESN（DET 1060，然后2E写入）导入key文件并重启车机
2.清除DTC E10000(DET 1003 Unlock后，写入空值），并读取7D0的D021
3.读取7D0的 D021</t>
  </si>
  <si>
    <t>1.F17F读7D0的FESN
2.logcat | grep -iE "ProvisioningService"显示DTC E10000:0 ，读出Authorization StateUnprovisioned (Value: 0x39)
3.读出Authorization State:Provisioned (Value: 0x3B)</t>
  </si>
  <si>
    <t>重复清除DTC后查看Provision状态</t>
  </si>
  <si>
    <t>1.车机已Provision（ECG&amp;TCU&amp;IVI Provision状态已过）
2.DTC E10000=0</t>
  </si>
  <si>
    <t>1.点火状态下复位(7D0发送1003,31 01 F0 02)
2.发送YF Dbus命令，使用当前IVIprovision状态为工厂模式 yfdbus_send AI.Vip.ipcl.in gip2vip_diag 0x00,0x03,0xD0,0x21,0x00,0x01,0x38
3.重启车机
4.清除DTC E10000
5.写入IVI的FESN并导入Key，重启车机
6.读取7D0的D021</t>
  </si>
  <si>
    <t xml:space="preserve">1.logcat | grep -iE "ProvisioningService"显示DTC E10000:1
2.读出Authorization State：Factory Mode（Default）（Value：0x38）
4.DTC E10000：0
5.读出7D0的FESN为写入的值
6.AHU Provisioning状态将变为0x3Bprovisoned </t>
  </si>
  <si>
    <t>非Factory Mode状态下转变成Factory Mode</t>
  </si>
  <si>
    <t>1.在非factory mode状态</t>
  </si>
  <si>
    <t>使用DET方式切换D021的值为Factory Mode操作步骤如下：
1. 在Ign on状态下，将7D0的DE00中的Vehicle Nameplate ID修改为null或者将Connectivity修改为default
2. 切换点火信号：ign on -&gt; ign off -&gt; ign on后使用DET读取D021值，为Factory Mode
3. 发送 11 01</t>
  </si>
  <si>
    <t>3.状态转换为factory mode模式</t>
  </si>
  <si>
    <t>分屏状态下界面显示正确（U6）</t>
  </si>
  <si>
    <t>1.用户处于分屏状态</t>
  </si>
  <si>
    <t>1.从主屏进入EngineeringMode-Bezel Diagnoses-AHU Diagnoses
工程模式--Bezel -CDC-位置信息
1.从副屏进入EngineeringMode-Bezel Diagnoses-AHU Diagnoses
工程模式--Bezel -CDC-位置信息</t>
  </si>
  <si>
    <t>1.有Location Information入口，界面显示无异常
2.有Location Information入口，界面显示无异常</t>
  </si>
  <si>
    <t>R04</t>
  </si>
  <si>
    <t>MCU:20230803_LB_R04_ENG00
SOC:20230803_LB_R04_ENG00</t>
  </si>
  <si>
    <t>Location Information入口</t>
  </si>
  <si>
    <t>1.当前在怡化中心
2.鲨鱼鳍天线连接
3.连接网络</t>
  </si>
  <si>
    <t>1.进入EngineeringMode-Bezel Diagnoses-AHU Diagnoses
工程模式--Bezel -CDC-位置信息</t>
  </si>
  <si>
    <t>1.有Location Information入口</t>
  </si>
  <si>
    <t>工程模式数据检查</t>
  </si>
  <si>
    <t>1.当前在怡化中心
2.鲨鱼鳍天线连接
3.连接网络
4.进入Location Information，工程模式--Bezel -CDC-位置信息</t>
  </si>
  <si>
    <t>1.检查Time显示</t>
  </si>
  <si>
    <t>1.显示当前时间</t>
  </si>
  <si>
    <t>1.检查Date显示</t>
  </si>
  <si>
    <t>1.显示当天日期</t>
  </si>
  <si>
    <t>1.检查Latitude显示</t>
  </si>
  <si>
    <t>1.显示当前位置的纬度31.978502</t>
  </si>
  <si>
    <t>1.检查Longitude显示</t>
  </si>
  <si>
    <t>1.显示当前位置的经度118.768568</t>
  </si>
  <si>
    <t>1.检查Heading显示</t>
  </si>
  <si>
    <t>1.显示航向</t>
  </si>
  <si>
    <t>1.检查Altitude显示</t>
  </si>
  <si>
    <t>1.显示海拔高度</t>
  </si>
  <si>
    <t>1.检查H DOP显示</t>
  </si>
  <si>
    <t>1.有数值</t>
  </si>
  <si>
    <t>1.检查P DOP显示</t>
  </si>
  <si>
    <t>1.检查V DOP显示</t>
  </si>
  <si>
    <t>1.检查Position显示</t>
  </si>
  <si>
    <t>1.显示位置，显示经度和纬度</t>
  </si>
  <si>
    <t>position字段没有值 该字段需要解析 但该由哪个模块解析暂未确认 所以目前正常状态就是为空</t>
  </si>
  <si>
    <t>1.检查2D Accuracy显示</t>
  </si>
  <si>
    <t>1. 显示数据不为空，且会变化</t>
  </si>
  <si>
    <t>1.检查3D Accuracy显示</t>
  </si>
  <si>
    <t>1. 显示数据不为空</t>
  </si>
  <si>
    <t>1.检查Vehicle Speed显示</t>
  </si>
  <si>
    <t>1.显示当前车速</t>
  </si>
  <si>
    <t>1.检查Number of Satellites显示</t>
  </si>
  <si>
    <t>1.显示卫星数量（&gt;2）</t>
  </si>
  <si>
    <t>1.检查Fix Mode显示</t>
  </si>
  <si>
    <t>1.显示GPS</t>
  </si>
  <si>
    <t>1.检查Time to First Fix显示</t>
  </si>
  <si>
    <t>显示数据不为空</t>
  </si>
  <si>
    <t>Location Service</t>
  </si>
  <si>
    <t>1.抓取can log(.asc)
2.抓取gnss log
打开D级别，adb shell setprop persist.log.tag D
打开配置，setprop vendor.ford.gnss.log 1（配置完成，无需重启，重启后需要重新配置）
adb logcat &gt; location.log
3.搜索FordCarLocationManager关键字</t>
  </si>
  <si>
    <t>LocationQuality</t>
  </si>
  <si>
    <t>1.已抓取45e报文
2.已抓取gnss log
3.截取LocationQuality信息</t>
  </si>
  <si>
    <t>1.查看LocationQuality信息的第7，8位数据
2.转换为10进制
【1.抓取can log(.asc)
2.抓取gnss log
打开D级别，adb shell setprop persist.log.tag D
打开配置，setprop vendor.ford.gnss.log 1
adb logcat &gt; location.log】</t>
  </si>
  <si>
    <t>2.都为00</t>
  </si>
  <si>
    <t>LocationQuality-VeloAcc</t>
  </si>
  <si>
    <t>1.查看LocationQuality信息的第6位数据
2.转换为10进制</t>
  </si>
  <si>
    <t>2.为00</t>
  </si>
  <si>
    <t>LocationQuality-vdop</t>
  </si>
  <si>
    <t>1.查看LocationQuality信息的第5位数据
2.转换为10进制
3.在gnss log中搜索fnvsoa.gnss或vdop ，找到vdop的值
4. 将vdop的值 * 10 得到的值
5.比较 步骤2和步骤4的值</t>
  </si>
  <si>
    <t>2.得到vDop的值
5.值相同</t>
  </si>
  <si>
    <t>LocationQuality-hdop</t>
  </si>
  <si>
    <t>1.查看LocationQuality信息的第4位数据
2.转换为10进制
3.在gnss log中搜索fnvsoa.gnss或hdop ，找到hdop的值 
4. 将hdop的值 * 10 得到的值
5.比较 步骤2和步骤4的值</t>
  </si>
  <si>
    <t>2.得到hDop的值
5.值相同</t>
  </si>
  <si>
    <t>LocationQuality-pdop</t>
  </si>
  <si>
    <t>1.查看LocationQuality信息的第3位数据
2.转换为10进制
3.在gnss log中搜索fnvsoa.gnss或pdop ，找到pdop的值
4. 将pdop的值 * 10 得到的值
5.比较 步骤2和步骤4的值</t>
  </si>
  <si>
    <t>2.得到pDop的值
5.值相同</t>
  </si>
  <si>
    <t>LocationQuality-3D Estimated Error</t>
  </si>
  <si>
    <t>1.查看LocationQuality信息的第2位数据
2.转换为10进制</t>
  </si>
  <si>
    <t>LocationQuality-MsgType</t>
  </si>
  <si>
    <t>1.查看LocationQuality信息的第1位数据</t>
  </si>
  <si>
    <t>1.为30</t>
  </si>
  <si>
    <t>SensorQuality-NoiseWide+NoiseNar</t>
  </si>
  <si>
    <t>1.已抓取45e报文
2.已抓取gnss log
3.截取SensorQuality信息</t>
  </si>
  <si>
    <t>1.查看SensorQuality信息的第6，7，8位数据
2.转换为10进制</t>
  </si>
  <si>
    <t>SensorQuality-AGC</t>
  </si>
  <si>
    <t>1.查看SensorQuality信息的第5位数据
2.转换为10进制</t>
  </si>
  <si>
    <t>SensorQuality-JamDet</t>
  </si>
  <si>
    <t>1.查看SensorQuality信息的第4位数据
2.转换为10进制</t>
  </si>
  <si>
    <t>SensorQuality-WhlCircum</t>
  </si>
  <si>
    <t>1.查看SensorQuality信息的第3位数据
2.转换为10进制</t>
  </si>
  <si>
    <t>SensorQuality-Wheel Tick Calibration</t>
  </si>
  <si>
    <t>1.查看SensorQuality信息的第2位数据
2.转换为10进制</t>
  </si>
  <si>
    <t>SensorQuality-MsgType</t>
  </si>
  <si>
    <t>1.查看SensorQuality信息的第1位数据</t>
  </si>
  <si>
    <t>1.为40</t>
  </si>
  <si>
    <t>MetaDataTime-Location</t>
  </si>
  <si>
    <t>1.已抓取45e报文
2.已抓取gnss log
3.截取MetaDataTime信息</t>
  </si>
  <si>
    <t>1.查看MetaDataTime信息的第8位数据</t>
  </si>
  <si>
    <t>1.为B0</t>
  </si>
  <si>
    <t>MetaDataTime-Year</t>
  </si>
  <si>
    <t>1.查看MetaDataTime信息的第7位数据
2.转换为10进制
3.2014 加上步骤2的值
4.在gnss log中搜索FordCarLocationManage或者time ，找到time的值(是个时间戳)
5.将时间戳转换成 年月日时分秒</t>
  </si>
  <si>
    <t>5.年份一致</t>
  </si>
  <si>
    <t>MetaDataTime-Month</t>
  </si>
  <si>
    <t>1.查看MetaDataTime信息的第6位数据
2.转换为10进制
3.在gnss log中搜索FordCarLocationManage ，找到time的值
4.将时间戳转换成 年月日时分秒</t>
  </si>
  <si>
    <t>4.月份一致</t>
  </si>
  <si>
    <t>MetaDataTime-Day</t>
  </si>
  <si>
    <t>1.查看MetaDataTime信息的第5位数据
2.转换为10进制
3.在gnss log中搜索FordCarLocationManage ，找到time的值
4.将时间戳转换成 年月日时分秒</t>
  </si>
  <si>
    <t>4.日期一致</t>
  </si>
  <si>
    <t>MetaDataTime-Sec</t>
  </si>
  <si>
    <t>1.查看MetaDataTime信息的第4位数据
2.转换为10进制 
3.在gnss log中搜索FordCarLocationManage ，找到time的值
4.将时间戳转换成 年月日时分秒（时间戳转换为UTC时间，使用工具）</t>
  </si>
  <si>
    <t>4.秒一致</t>
  </si>
  <si>
    <t>MetaDataTime-Min</t>
  </si>
  <si>
    <t>1.查看MetaDataTime信息的第3位数据
2.转换为10进制 
3.在gnss log中搜索FordCarLocationManage ，找到time的值
4.将时间戳转换成 年月日时分秒</t>
  </si>
  <si>
    <t>4.分一致</t>
  </si>
  <si>
    <t>MetaDataTime-Hour</t>
  </si>
  <si>
    <t>1.查看MetaDataTime信息的第2位数据
2.转换为10进制 
3.在gnss log中搜索FordCarLocationManage ，找到time的值
4.将时间戳转换成 年月日时分秒（应该是UTC时间）</t>
  </si>
  <si>
    <t>4.时一致</t>
  </si>
  <si>
    <t>MetaDataTime</t>
  </si>
  <si>
    <t>1.查看MetaDataTime信息的第1位数据</t>
  </si>
  <si>
    <t>1.为03</t>
  </si>
  <si>
    <t>Location3</t>
  </si>
  <si>
    <t>1.已抓取45e报文
2.已抓取gnss log
3.截取Location3信息</t>
  </si>
  <si>
    <t>1.查看Location3信息
分析方式与Location1一致，但是location3对应的是偏移经纬度，对应字段是beforePushLocationShiftedData chinalongitude字段【63开头的】</t>
  </si>
  <si>
    <t>1.与Location1数据一致，MessageType=6（第一位是6）</t>
  </si>
  <si>
    <t>参考数据：d 8 63 FE D7 A2 76 BA 2B A8  Location3
d 8 13 FE DF 81 76 B8 E5 48  Location1</t>
  </si>
  <si>
    <t>Location1</t>
  </si>
  <si>
    <t>1.已抓取45e报文
2.已抓取gnss log
3.截取Location1信息</t>
  </si>
  <si>
    <t>1.查看Location1信息的第8位数据
2.转换为2进制 
3.在gnss log中搜索FordCarLocationManage或longitude，找到longitude的值</t>
  </si>
  <si>
    <t>3.longitude的值为正数，步骤2 的从右往左第四位数字为1
 longitude的值为负数，步骤2 的倒数第四位数字为0</t>
  </si>
  <si>
    <t>Location1-DegFrac</t>
  </si>
  <si>
    <t>1.查看Location1信息的第6，7，8位数据
2.转换为2进制
3.去掉后四位转换成十进制
4.在gnss log中搜索FordCarLocationManage 或longitude，找到longitude的值</t>
  </si>
  <si>
    <t>4.步骤3的值与log中longitude的小数点后6位一致（四舍五入）</t>
  </si>
  <si>
    <t>Location1-LongDegint</t>
  </si>
  <si>
    <t>1.查看Location1信息的第5位数据
2.转换为10进制
3.在gnss log中搜索FordCarLocationManage ，找到longitude的值</t>
  </si>
  <si>
    <t>3.步骤2的值与log中longitude的整数部分一致</t>
  </si>
  <si>
    <t>Location1-LatDegFrac</t>
  </si>
  <si>
    <t>1.查看Location1信息的第2，3，4位数据
2.转换为2进制
3取后20位转换成十进制 
4.在gnss log中搜索FordCarLocationManage或latitude ，找到latitude的值</t>
  </si>
  <si>
    <t>4.步骤2 的值与log中latitude的小数点后6位一致（四舍五入）</t>
  </si>
  <si>
    <t>Location1-LatSign</t>
  </si>
  <si>
    <t>1.查看Location1信息的第2，3，4位数据
2.转换为2进制，去掉后20位，只剩下高4位
3.在gnss log中搜索FordCarLocationManage ，找到latitude的值</t>
  </si>
  <si>
    <t>3.latitude为正，步骤2的从右往左第4位为1
latitude为负，步骤2的的第4位为0</t>
  </si>
  <si>
    <t>Location1-LatDegint</t>
  </si>
  <si>
    <t>1.查看Location1信息的第1，2位数据
2.转换为2进制
3.去掉后5位
4.取后7位转换成10进制
5.在gnss log中搜索FordCarLocationManage ，找到latitude的值</t>
  </si>
  <si>
    <t>5.与log中latitude的整数部分一致</t>
  </si>
  <si>
    <t>Location1-MsgType</t>
  </si>
  <si>
    <t>1.查看Location1信息的第1位数据</t>
  </si>
  <si>
    <t>1.为13</t>
  </si>
  <si>
    <t>Location2-compass</t>
  </si>
  <si>
    <t>1.已抓取45e报文
2.已抓取gnss log
3.截取Location2信息</t>
  </si>
  <si>
    <t>1.查看Location2信息的第8位数据
2.转换为2进制
3.截取前四位转换成10进制
4.截取后四位转换成10进制
5.在gnss log中搜索FordCarLocationManage或GalileoSIS ，找到GalileoSIS，CompassSIS的值</t>
  </si>
  <si>
    <t>5.步骤3的值GalileoSIS一致，步骤4的值CompassSIS一致</t>
  </si>
  <si>
    <t>1.查看Location2信息的第7位数据
2.转换为2进制
3.截取前四位转换成10进制
4.截取后四位转换成10进制
3.在gnss log中搜索FordCarLocationManage ，找到GPSSIS和GLONASSSIS的值</t>
  </si>
  <si>
    <t>5.步骤3的值GPSSIS一致，步骤4的值GLONASSSIS一致</t>
  </si>
  <si>
    <t>Location2-FixType</t>
  </si>
  <si>
    <t>1.查看Location2信息的第6位数据
2.转换为2进制 （8位）
3.取后4位转换成10进制</t>
  </si>
  <si>
    <t>3.为3</t>
  </si>
  <si>
    <t>Location2-CompDir</t>
  </si>
  <si>
    <t>1.查看Location2信息的第6位数据
2.转换为2进制 （8位）
3.取高4位转换成10进制
4.在gnss log中搜索FordCarLocationManage ，找到compass_dir的值</t>
  </si>
  <si>
    <t>3.值相同</t>
  </si>
  <si>
    <t>Location2-speed</t>
  </si>
  <si>
    <t>1.查看Location2信息的第3，4，5位数据
2.转换为2进制
3.取低12位转换成10进制
4.在gnss log中搜索FordCarLocationManage ，找到speed的值</t>
  </si>
  <si>
    <t>4.值相同</t>
  </si>
  <si>
    <t>Location2-altitude</t>
  </si>
  <si>
    <t>1.查看Location2信息的第3，4，5位数据
2.转换为2进制 
3.去掉后13位转换成10进制。
4.在gnss log中搜索vendor.fnvsoa.gnss ，找到msl_altitude的值
（日志开关要打开打开配置，setprop vendor.ford.gnss.log ）</t>
  </si>
  <si>
    <t>4.(步骤3取值*5)-1000的数值和值msl_altitude的值，差距在5左右</t>
  </si>
  <si>
    <t>Location2-heading</t>
  </si>
  <si>
    <t>1.查看Location2信息的第1，2位数据
2.转换为2进制 (16位)
3.取低12位转换成10进制
4.在gnss log中搜索FordCarLocationManage ，找到heading的值</t>
  </si>
  <si>
    <t>4.数值相关10倍</t>
  </si>
  <si>
    <t>参考数据：20 00</t>
  </si>
  <si>
    <t>Location2-MsgType</t>
  </si>
  <si>
    <t>1.查看Location2信息的第1，2位数据
2.转换为2进制 (16位)
3.取高4位转换成10进制</t>
  </si>
  <si>
    <t>3.为2</t>
  </si>
  <si>
    <t>Location4</t>
  </si>
  <si>
    <t>1.已抓取45e报文
2.已抓取gnss log
3.截取Location4信息</t>
  </si>
  <si>
    <t>1.查看Location4信息</t>
  </si>
  <si>
    <t>1.与Location1数据一致，MessageType=7（其第一位是7）</t>
  </si>
  <si>
    <t>Location5-LongSign</t>
  </si>
  <si>
    <t>1.已抓取45e报文
2.已抓取gnss log
3.截取Location5信息</t>
  </si>
  <si>
    <t>1.查看Location5信息的第6，7，8位数据
2.转换为2进制后的值</t>
  </si>
  <si>
    <t>3.值的倒数第4位为0</t>
  </si>
  <si>
    <t>参考数据：85 54 CA 06 53 33 49 30  Location5</t>
  </si>
  <si>
    <t>Location5-DegFrac</t>
  </si>
  <si>
    <t>1.查看Location5信息的第6，7，8位数据
2.转换为2进制的值
3.去掉步骤2值的低四位转换成十进制</t>
  </si>
  <si>
    <t>3.步骤3的值为210067</t>
  </si>
  <si>
    <t>Location5-LongDegint</t>
  </si>
  <si>
    <t>1.查看Location5信息的第5位数据
2.转换为10进制</t>
  </si>
  <si>
    <t>2.步骤2的值为83</t>
  </si>
  <si>
    <t>Location5-LatDegFrac</t>
  </si>
  <si>
    <t>1.查看Location5信息的第2，3，4位数据
2.转换为2进制 
3取低20位转换成十进制</t>
  </si>
  <si>
    <t>3.步骤3的值为313862</t>
  </si>
  <si>
    <t>Location5-LatSign</t>
  </si>
  <si>
    <t>1.查看Location5信息的第2，3，4位数据
2.转换为2进制 （24位）</t>
  </si>
  <si>
    <t>2.的第4位为1</t>
  </si>
  <si>
    <t>Location5-LatDegint</t>
  </si>
  <si>
    <t>1.查看Location5信息的第1，2位数据
2.转换为2进制 （16位）
3.去掉后5位
4.取低7位转换成10进制</t>
  </si>
  <si>
    <t>5.为42</t>
  </si>
  <si>
    <t>Location5-MsgType</t>
  </si>
  <si>
    <t>1.查看Location5信息的第1，2位数据
2.转换为2进制 （16位）
3.去掉后12位转换成10进制</t>
  </si>
  <si>
    <t>3.为8</t>
  </si>
  <si>
    <t>发送到ECG的日志检查</t>
  </si>
  <si>
    <t>P3</t>
  </si>
  <si>
    <t>1.环境正常，有GNSS日志
2.日志是D等级adb shell setprop persist.log.tag D
打开了百度地图</t>
  </si>
  <si>
    <t>1.截取ECG和TCU的日志，在message中加入关键字SERVICES/DATA/UNIFIED_GNSS_LOC_SHIFTED
2.logcat | grep "fnvsoa.gnss"，和查看关键字logcat|grep "beforePushLocationShiftedData”配合查看结果
ECG时间查看：ssh -i ECG_SSH root@10.1.0.1，然后再date</t>
  </si>
  <si>
    <t>1.消息不断刷新，且间隔在100毫秒左右，是每两个Send消息之间的间隔
2.日志的时间=北京时间-8
ECG的时间=北京时间
屏幕上的时间=北京时间</t>
  </si>
  <si>
    <t>GNSS菜单中，进退STR后，停留在lancher界面（718特有）</t>
  </si>
  <si>
    <t>1.Power=RUN
2.3B2 IGN=RUN
3.DE06，STRmode默认为0（disable），需要配置成1~5任意数字之间</t>
  </si>
  <si>
    <t>1.进入工程模式-&gt;GNSS，然后进入STR模式（3B2 IGN=OFF,Delay_CC=OFF，断开CAN信号）
2.退出STR模式：3B2 IGN=RUN</t>
  </si>
  <si>
    <t>1.大概等待80s进入STR模式，电流应在60毫安左右（正常标准在10毫安）
2.IVI正常启动，停留在launcher界面，未在工程模式内</t>
  </si>
  <si>
    <t>进退STR后，GNSS界面显示无异常，界面显示正常（718特有）</t>
  </si>
  <si>
    <t>1.进入工程模式-&gt;GNSS，然后进入STR模式（3B2 IGN=OFF,Delay_CC=OFF，断开CAN信号）
2.退出STR模式：3B2 IGN=RUN
3.再次进入GNSS</t>
  </si>
  <si>
    <t>1.大概等待80s进入STR模式，电流应在60毫安左右（正常标准在10毫安）
2.IVI正常启动，停留在launcher界面
3.GNSS界面正常</t>
  </si>
  <si>
    <t>进退STR后，GNSS数据可正常刷新（718特有）</t>
  </si>
  <si>
    <t>1.大概等待80s进入STR模式，电流应在60毫安左右（正常标准在10毫安）
2.IVI正常启动，停留在launcher界面
3.GNSS时间跟随当前的时间变化</t>
  </si>
  <si>
    <t>BezelDiagnostics_0</t>
  </si>
  <si>
    <t>1.BezelDiagnostics入口</t>
  </si>
  <si>
    <t>分屏状态下，入口正确，界面显示正确（U6特有）</t>
  </si>
  <si>
    <t>1.处于分屏状态</t>
  </si>
  <si>
    <t>1.主驾驶模式进入
2.副驾驶模式进入</t>
  </si>
  <si>
    <t>1.显示TCU Diagnostics和ECG Diagnostics显示正常，且在主驾位置上
2.显示TCU Diagnostics和ECG Diagnostics显示正常，且在副驾位置上</t>
  </si>
  <si>
    <t>SOC：20230812_LC_R04_ENG00
MCU：20230812_LC_R04_ENG00</t>
  </si>
  <si>
    <t>STR状态后，TCU的开关状态不变（718特有）</t>
  </si>
  <si>
    <t>1.Power=RUN
2.进入工程模式
3.3B2 IGN=RUN
4.DE06，STRmode默认为0（disable），需要配置成1~5任意数字之间</t>
  </si>
  <si>
    <t>1.进入STR模式：3B2 IGN=OFF,Delay_CC=OFF，断开CAN信号
2.退出STR模式：3B2 IGN=RUN</t>
  </si>
  <si>
    <t>2.大概等待80s进入STR模式，电流应在60毫安左右（正常标准在10毫安）3.显示TCU 开关状态是打开</t>
  </si>
  <si>
    <t>Bezel Diagnostics入口</t>
  </si>
  <si>
    <t>1.车机供电正常</t>
  </si>
  <si>
    <t>1.打开工程模式
2.查看界面显示</t>
  </si>
  <si>
    <t>1.进入Bezel Diagnostics
2.显示TCU Diagnostics和ECG Diagnostics两个选项</t>
  </si>
  <si>
    <t>BezelDiagnostics_1</t>
  </si>
  <si>
    <t>从Bezel Diagnostics界面返回controller页面</t>
  </si>
  <si>
    <t>1.打开工程模式
2.按下左上角的返回按钮</t>
  </si>
  <si>
    <t>1.进入Bezel Diagnostics
2.返回controller页面</t>
  </si>
  <si>
    <t>BezelDiagnostics_2</t>
  </si>
  <si>
    <t>2.TCU Diagnostics界面显示</t>
  </si>
  <si>
    <t>进入TCU Diagnostics界面</t>
  </si>
  <si>
    <t>1.车机供电正常
2.打开工程模式
3.进入Bezel Diagnostics界面</t>
  </si>
  <si>
    <t>1.点击TCU Diagnostics选项</t>
  </si>
  <si>
    <t>1.进入TCU Diagnostics界面</t>
  </si>
  <si>
    <t>BezelDiagnostics_3</t>
  </si>
  <si>
    <t>从TCU Diagnostics界面返回Bezel Diagnostics界面</t>
  </si>
  <si>
    <t>1.点击TCU Diagnostics选项
2.按下左上角的返回按钮</t>
  </si>
  <si>
    <t>1.返回Bezel Diagnostics界面</t>
  </si>
  <si>
    <t>BezelDiagnostics_4</t>
  </si>
  <si>
    <t>TCU Diagnostics界面显示</t>
  </si>
  <si>
    <t>1.车机供电正常
2.打开工程模式
3.进入TCU Diagnostics界面</t>
  </si>
  <si>
    <t>1.查看TCU Diagnostics界面显示</t>
  </si>
  <si>
    <t>1.显示如下list：
ModemSoftwareNumber
ImesiSv
ServingCellInfo
Nas/Service Status
ServiceCellInfoRAT
ServiceCellInfoCelld
ServingCellInfo
C&amp;C APN
APN
ViewDtcs
 active_dtc
   desc
   num
   state
 confirmed_dtc
   desc
   num
   state
ProvisioningStatus
VmcuSoftwareNumber
HardwarePartNumber
IccId
AP SW Number
AP PART Number
AP Bootloader SW Number
AP Bootloader Part Number
VMCU Part Number
VMCU Bootloader SW Version Number
VMCU Bootloader Part Number
ModemPartNumber
Esn</t>
  </si>
  <si>
    <t>BezelDiagnostics_5</t>
  </si>
  <si>
    <t>ModemSoftwareNumber数据显示</t>
  </si>
  <si>
    <t>1.查看ModemSoftwareNumber数据显示</t>
  </si>
  <si>
    <t>1.显示数据</t>
  </si>
  <si>
    <t>BezelDiagnostics_6</t>
  </si>
  <si>
    <t>ImesiSv数据显示</t>
  </si>
  <si>
    <t>1.查看ImesiSv数据显示</t>
  </si>
  <si>
    <t>BezelDiagnostics_7</t>
  </si>
  <si>
    <t>Nas/Service Status数据显示</t>
  </si>
  <si>
    <t>1.查看Nas/Service Status数据显示</t>
  </si>
  <si>
    <t>BezelDiagnostics_8</t>
  </si>
  <si>
    <t>ServiceCellInfoRAT数据显示</t>
  </si>
  <si>
    <t>1.查看ServiceCellInfoRAT数据显示</t>
  </si>
  <si>
    <t>BezelDiagnostics_9</t>
  </si>
  <si>
    <t>ServiceCellInfoCelld数据显示</t>
  </si>
  <si>
    <t>1.查看ServiceCellInfoCelld数据显示</t>
  </si>
  <si>
    <t>BezelDiagnostics_10</t>
  </si>
  <si>
    <t>C&amp;C APN数据显示</t>
  </si>
  <si>
    <t>1.查看C&amp;C APN数据显示</t>
  </si>
  <si>
    <t>BezelDiagnostics_11</t>
  </si>
  <si>
    <t>APN数据显示</t>
  </si>
  <si>
    <t>1.查看APN数据显示</t>
  </si>
  <si>
    <t>BezelDiagnostics_12</t>
  </si>
  <si>
    <t xml:space="preserve"> active_dtc
   desc
   num
   state
数据显示</t>
  </si>
  <si>
    <t>1.查看 active_dtc
   desc
   num
   state
数据显示</t>
  </si>
  <si>
    <t>BezelDiagnostics_13</t>
  </si>
  <si>
    <t>confirmed_dtc
   desc
   num
   state
数据显示</t>
  </si>
  <si>
    <t>1.查看confirmed_dtc
   desc
   num
   state
数据显示</t>
  </si>
  <si>
    <t>BezelDiagnostics_14</t>
  </si>
  <si>
    <t>ProvisioningStatus数据显示</t>
  </si>
  <si>
    <t>1.查看ProvisioningStatus数据显示</t>
  </si>
  <si>
    <t>BezelDiagnostics_15</t>
  </si>
  <si>
    <t>VmcuSoftwareNumber数据显示</t>
  </si>
  <si>
    <t>1.查看VmcuSoftwareNumber数据显示</t>
  </si>
  <si>
    <t>BezelDiagnostics_16</t>
  </si>
  <si>
    <t>HardwarePartNumber数据显示</t>
  </si>
  <si>
    <t>1.查看HardwarePartNumber数据显示</t>
  </si>
  <si>
    <t>BezelDiagnostics_17</t>
  </si>
  <si>
    <t>IccId数据显示</t>
  </si>
  <si>
    <t>1.查看IccId数据显示</t>
  </si>
  <si>
    <t>BezelDiagnostics_18</t>
  </si>
  <si>
    <t>AP SW Number数据显示</t>
  </si>
  <si>
    <t>1.查看AP SW Number数据显示</t>
  </si>
  <si>
    <t>BezelDiagnostics_19</t>
  </si>
  <si>
    <t>AP PART Number数据显示</t>
  </si>
  <si>
    <t>1.查看AP PART Number数据显示</t>
  </si>
  <si>
    <t>BezelDiagnostics_20</t>
  </si>
  <si>
    <t>AP Bootloader SW Number数据显示</t>
  </si>
  <si>
    <t>1.查看AP Bootloader SW Number数据显示</t>
  </si>
  <si>
    <t>BezelDiagnostics_21</t>
  </si>
  <si>
    <t>AP Bootloader Part Number数据显示</t>
  </si>
  <si>
    <t>1.查看AP Bootloader Part Number数据显示</t>
  </si>
  <si>
    <t>BezelDiagnostics_22</t>
  </si>
  <si>
    <t>VMCU Part Number数据显示</t>
  </si>
  <si>
    <t>1.查看VMCU Part Number数据显示</t>
  </si>
  <si>
    <t>BezelDiagnostics_23</t>
  </si>
  <si>
    <t>VMCU Bootloader SW Version Number数据显示</t>
  </si>
  <si>
    <t>1.查看VMCU Bootloader SW Version Numbe数据显示</t>
  </si>
  <si>
    <t>BezelDiagnostics_24</t>
  </si>
  <si>
    <t>VMCU Bootloader Part Number数据显示</t>
  </si>
  <si>
    <t>1.查看VMCU Bootloader Part Number数据显示</t>
  </si>
  <si>
    <t>BezelDiagnostics_25</t>
  </si>
  <si>
    <t>ModemPartNumber数据显示</t>
  </si>
  <si>
    <t>1.查看ModemPartNumber数据显示</t>
  </si>
  <si>
    <t>BezelDiagnostics_26</t>
  </si>
  <si>
    <t>Esn数据显示</t>
  </si>
  <si>
    <t>1.查看Esn数据显示</t>
  </si>
  <si>
    <t>BezelDiagnostics_27</t>
  </si>
  <si>
    <t>3.ECG Diagnostics界面显示</t>
  </si>
  <si>
    <t>进入ECG Diagnostics界面</t>
  </si>
  <si>
    <t>1.点击ECG Diagnostics选项</t>
  </si>
  <si>
    <t>1.进入ECG Diagnostics界面</t>
  </si>
  <si>
    <t>BezelDiagnostics_28</t>
  </si>
  <si>
    <t>从ECG Diagnostics界面返回Bezel Diagnostics界面</t>
  </si>
  <si>
    <t>1.点击ECG Diagnostics选项
2.按下左上角的返回按钮</t>
  </si>
  <si>
    <t>BezelDiagnostics_29</t>
  </si>
  <si>
    <t>ECG Diagnostics界面显示</t>
  </si>
  <si>
    <t>1.车机供电正常
2.打开工程模式
3.进入ECG Diagnostics界面</t>
  </si>
  <si>
    <t>1.查看ECG Diagnostics界面显示</t>
  </si>
  <si>
    <t>1.显示如下list：
MemoryUsed
ProcessorUasge
FlashMemoryUsage
ConnectionStatus
ProvisioningStatus
HardwarePartNumber
VmcuSoftwarePartNumber
VmcuConfiguarationPartNumber
ApSoftwarePartNumber
ApConfigurationPartNumber
AP Bootloader Software Number
AP Bootloader Part Number
ESN
ApplicationPartNumber
ApplicationPartNumber2
Provision URL
HomeURL</t>
  </si>
  <si>
    <t>BezelDiagnostics_30</t>
  </si>
  <si>
    <t>MemoryUsed数据显示</t>
  </si>
  <si>
    <t>1.查看MemoryUsed数据显示</t>
  </si>
  <si>
    <t>1.显示数据，百分比</t>
  </si>
  <si>
    <t>BezelDiagnostics_31</t>
  </si>
  <si>
    <t>ProcessorUasge数据显示</t>
  </si>
  <si>
    <t>1.查看ProcessorUasge数据显示</t>
  </si>
  <si>
    <t>BezelDiagnostics_32</t>
  </si>
  <si>
    <t>FlashMemoryUsage数据显示</t>
  </si>
  <si>
    <t>1.查看FlashMemoryUsager数据显示</t>
  </si>
  <si>
    <t>BezelDiagnostics_33</t>
  </si>
  <si>
    <t>ConnectionStatus数据显示</t>
  </si>
  <si>
    <t>1.查看ConnectionStatus数据显示</t>
  </si>
  <si>
    <t>BezelDiagnostics_34</t>
  </si>
  <si>
    <t>BezelDiagnostics_35</t>
  </si>
  <si>
    <t>BezelDiagnostics_36</t>
  </si>
  <si>
    <t>VmcuSoftwarePartNumber数据显示</t>
  </si>
  <si>
    <t>1.查看VmcuSoftwarePart Number数据显示</t>
  </si>
  <si>
    <t>BezelDiagnostics_37</t>
  </si>
  <si>
    <t>VMCU Configuraton Part Number数据显示</t>
  </si>
  <si>
    <t>1.查看VMCU Configuraton Part Number数据显示</t>
  </si>
  <si>
    <t>BezelDiagnostics_38</t>
  </si>
  <si>
    <t>AP Software Part Number数据显示</t>
  </si>
  <si>
    <t>1.查看AP Software Part Number数据显示</t>
  </si>
  <si>
    <t>BezelDiagnostics_39</t>
  </si>
  <si>
    <t>ApConfigurationPartNumber数据显示</t>
  </si>
  <si>
    <t>显示数据</t>
  </si>
  <si>
    <t>BezelDiagnostics_40</t>
  </si>
  <si>
    <t>AP Bootloader Software Number数据显示</t>
  </si>
  <si>
    <t>1.查看AP Bootloader Software Number数据显示</t>
  </si>
  <si>
    <t>BezelDiagnostics_41</t>
  </si>
  <si>
    <t>1.AP Bootloader Part Number数据显示</t>
  </si>
  <si>
    <t>BezelDiagnostics_42</t>
  </si>
  <si>
    <t>查看Esn数据显示</t>
  </si>
  <si>
    <t>BezelDiagnostics_43</t>
  </si>
  <si>
    <t>ApplicationPartNumber数据显示</t>
  </si>
  <si>
    <t>查看ApplicationPartNumber数据显示</t>
  </si>
  <si>
    <t>BezelDiagnostics_44</t>
  </si>
  <si>
    <t>ApplicationPartNumber2数据显示</t>
  </si>
  <si>
    <t>查看ApplicationPartNumber2数据显示</t>
  </si>
  <si>
    <t>BezelDiagnostics_45</t>
  </si>
  <si>
    <t>Provision URL数据显示</t>
  </si>
  <si>
    <t>查看Provision URL数据显示</t>
  </si>
  <si>
    <t>BezelDiagnostics_46</t>
  </si>
  <si>
    <t>HomeURL数据显示</t>
  </si>
  <si>
    <t>查看HomeURL数据显示</t>
  </si>
  <si>
    <t>STR</t>
  </si>
  <si>
    <t>工程模式菜单中，进退STR后，停留在lancher界面（718特有）</t>
  </si>
  <si>
    <t>1.进入工程模式，然后进入STR模式（3B2 IGN=OFF,Delay_CC=OFF，断开CAN信号）
2.退出STR模式：3B2 IGN=RUN</t>
  </si>
  <si>
    <t>进退STR后，工程模式ECG数据正常（718特有）</t>
  </si>
  <si>
    <t>1.进入STR模式（3B2 IGN=OFF,Delay_CC=OFF，断开CAN信号）
2.退出STR模式：3B2 IGN=RUN
3.查看工程模式ECG数据</t>
  </si>
  <si>
    <t>1.大概等待80s进入STR模式，电流应在60毫安左右（正常标准在10毫安）
2.IVI正常启动，停留在launcher界面，未在工程模式内
3.工程模式-ECG数据正常</t>
  </si>
  <si>
    <t>进退STR后，工程模式TCU数据正常（718特有）</t>
  </si>
  <si>
    <t>1.进入STR模式（3B2 IGN=OFF,Delay_CC=OFF，断开CAN信号）
2.退出STR模式：3B2 IGN=RUN
3.查看工程模式TCU数据</t>
  </si>
  <si>
    <t>1.大概等待80s进入STR模式，电流应在60毫安左右（正常标准在10毫安）
2.IVI正常启动，停留在launcher界面，未在工程模式内
3.工程模式-TCU数据正常</t>
  </si>
  <si>
    <t>CaseID</t>
  </si>
  <si>
    <t>Feature ID_1</t>
  </si>
  <si>
    <t>模拟方法</t>
  </si>
  <si>
    <t>4.1.1 数据使用统计和上传</t>
  </si>
  <si>
    <t>IVI(FWK)执行数据使用统计</t>
  </si>
  <si>
    <t>车机使用互联网</t>
  </si>
  <si>
    <t>1.数据会大小变化</t>
  </si>
  <si>
    <t>√</t>
  </si>
  <si>
    <t>4.1.5 订阅状态同步</t>
  </si>
  <si>
    <t>1.log打印：检测消息队列是否存在消息:</t>
  </si>
  <si>
    <t>1.log打印首次拉取云端列表和状态</t>
  </si>
  <si>
    <t>4.1.6 订阅状态同步的重试机制</t>
  </si>
  <si>
    <t>CarrierManager在igniton on时，从云端获取应用列表或者状态失败后，每1分钟一次重新获取</t>
  </si>
  <si>
    <t>1.在获取云端数据失败时， CarrierManager可正常开启1分钟轮询机制：拉取云端列表和状态失败，开始1分钟倒计时</t>
  </si>
  <si>
    <t>igniton on时，拉取云端数据失败后，1分钟倒计时结束, 开始重新拉取云端列表和状态</t>
  </si>
  <si>
    <t>1.log打印重试机制：1分钟倒计时结束, 开始重新拉取云端列表和状态</t>
  </si>
  <si>
    <t>1min内，熄火点火查看云端拉取情况</t>
  </si>
  <si>
    <t>2.点火周期后重新拉取，计时重新开始</t>
  </si>
  <si>
    <t>CarierManager 在 igniton on时，每30分钟一次查询应用列表的数据使用情况</t>
  </si>
  <si>
    <t>1. 点火状态下，每30分钟一次上传消息，内容：[{"appId":"com.baidu.naviauto","usedUsage":16144},{"appId":"com.baidu.car.radio","usedUsage":42144},{"appId":"com.yfve.dlna","usedUsage":0},{"appId":"com.yfve.upnpservice","usedUsage":0},{"appId":"com.baidu.car.radio2","usedUsage":23567},{"appId":"com.baidu.iov.dueros.videos","usedUsage":0}]</t>
  </si>
  <si>
    <t>CarierManager 在 igniton on时，每30分钟上传成功</t>
  </si>
  <si>
    <t>30min上传失败，不再重试，等待下一个30min</t>
  </si>
  <si>
    <t>1.车辆igniton on状态保持30min</t>
  </si>
  <si>
    <t>1，失败不会再次尝试，等待下一个30min再次上传</t>
  </si>
  <si>
    <t>4.1.13推送服务通知后找回订阅状态</t>
  </si>
  <si>
    <t>CarrierManager 在 igniton on时，用户购买流量</t>
  </si>
  <si>
    <t>1. CarrierManger可正常接收云端的推送消息：收到云端推送, 开始重新拉取云端列表和状态。列表内流量数值增加</t>
  </si>
  <si>
    <t>4.2.3通知订阅变更</t>
  </si>
  <si>
    <t>流量被限制时用户购买流量，变更服务</t>
  </si>
  <si>
    <t>igniton off ，收到熄火信号</t>
  </si>
  <si>
    <t>1. log打印：CarrierManager 收到熄火信号</t>
  </si>
  <si>
    <t>igniton off 时, 将应用列表的数据使用情况上报云端</t>
  </si>
  <si>
    <t>1.上传熄火后的数据，次数:1,内容:[{"appId":"com.baidu.naviauto","usedUsage":7465},{"appId":"com.baidu.car.radio","usedUsage":10993},{"appId":"com.yfve.dlna","usedUsage":0},{"appId":"com.yfve.upnpservice","usedUsage":18787},{"appId":"com.baidu.car.radio2","usedUsage":613},{"appId":"com.baidu.iov.dueros.videos","usedUsage":63}]</t>
  </si>
  <si>
    <t>上传熄火后的数据已成功</t>
  </si>
  <si>
    <t>2.log打印：上传熄火后的数据已成功</t>
  </si>
  <si>
    <t>4.1.8特性使用分析上传重试机制</t>
  </si>
  <si>
    <t>CarrierManager在igniton off 时, 云端上传失败后，每3min重试一次</t>
  </si>
  <si>
    <t>1. CarrierManager在熄火后将流量使用情况上报到云端失败后，立即开启每3min重试机制，log记录失败次数：上传熄火后的数据，次数:%s,内容:</t>
  </si>
  <si>
    <t>4.1.2 数据使用情况上传的重试机制</t>
  </si>
  <si>
    <t>CarrierManager在igniton off 时, 将应用列表的数据使用信息上报IVISL的云端失败后开启轮询机制重试3次</t>
  </si>
  <si>
    <t>重试3次均失败将本次信息保存在消息队列中</t>
  </si>
  <si>
    <t>2.上传熄火后的数据，次数已达上限，消息存入消息队列</t>
  </si>
  <si>
    <t>CarrierManager在igniton on 时, 获取消息队列，查看队列中是否存在消息，如果存在将消息立即上报到云端</t>
  </si>
  <si>
    <t>1.检测消息队列是否存在消息:{"carrierUsage":[{"appId":"com.baidu.naviauto","usedUsage":0},{"appId":"com.baidu.car.radio","usedUsage":4986},{"appId":"com.yfve.dlna","usedUsage":0},{"appId":"com.yfve.upnpservice","usedUsage":0},{"appId":"com.baidu.car.radio2","usedUsage":0},{"appId":"com.baidu.iov.dueros.videos","usedUsage":0}],"requestTimestamp":"1682320877186","tripId":"20230424151052216832","vin":"5LMCJ2D94MUL09203"}</t>
  </si>
  <si>
    <t>存在消息队列开始上传：上传消息队列的数据，次数:x</t>
  </si>
  <si>
    <t>2.上传消息队列的数据，次数:x</t>
  </si>
  <si>
    <t>上传消息队列成功</t>
  </si>
  <si>
    <t>2.上传消息队列的数据已成功</t>
  </si>
  <si>
    <t>流量统计过程中进入STR，退出STR后继续进行流量统计（718特有）</t>
  </si>
  <si>
    <t>上传消息队列失败开始轮询机制，每3min重试一次</t>
  </si>
  <si>
    <t>2.有上传失败的消息队列，上传失败后，3min再次进行消息队列上传开始轮询</t>
  </si>
  <si>
    <t>上传消息队列的数据，次数已达上限，消息存入消息队列</t>
  </si>
  <si>
    <t>2.上传消息队列的数据，次数已达上限，消息存入消息队列</t>
  </si>
  <si>
    <t>熄火火状态下，每30分钟一次上传消息，内容：</t>
  </si>
  <si>
    <t>1.IG=OFF ，等待30min</t>
  </si>
  <si>
    <t>1.熄火火状态下，每30分钟一次上传消息，内容：</t>
  </si>
  <si>
    <t>熄火状态下，每30分钟一次上传消息已成功</t>
  </si>
  <si>
    <t>1.熄火状态下，每30分钟一次上传消息已成功</t>
  </si>
  <si>
    <t>Case ID</t>
  </si>
  <si>
    <t>用例类型</t>
  </si>
  <si>
    <t>测试方式</t>
  </si>
  <si>
    <t>测试环境</t>
  </si>
  <si>
    <t>开关默认状态</t>
  </si>
  <si>
    <t>1.进入系统设置</t>
  </si>
  <si>
    <t>1.点击更多连接-媒体投射</t>
  </si>
  <si>
    <t>1.显示媒体投射开关。默认为关</t>
  </si>
  <si>
    <t>功能测试</t>
  </si>
  <si>
    <t>手动测试</t>
  </si>
  <si>
    <t>媒体投射可以打开</t>
  </si>
  <si>
    <t>1.系统设置-更多连接-媒体投射</t>
  </si>
  <si>
    <t>1.打开媒体投射开关</t>
  </si>
  <si>
    <t>1.开关成功打开，显示手机热点模式和车辆热点模式两个开关</t>
  </si>
  <si>
    <t>媒体投射可以关闭</t>
  </si>
  <si>
    <t>1.关闭媒体投射开关</t>
  </si>
  <si>
    <t>1.开关成功关闭，不显示模式</t>
  </si>
  <si>
    <t>手机热点模式打开</t>
  </si>
  <si>
    <t>1..已打开媒体投射</t>
  </si>
  <si>
    <t>1.打开车辆热点模式开关</t>
  </si>
  <si>
    <t>1.开关成功打开，显示网络列表</t>
  </si>
  <si>
    <t>手机热点模式关闭</t>
  </si>
  <si>
    <t>1.关闭车辆热点模式开关</t>
  </si>
  <si>
    <t>1.开关成功关闭，不显示网络列表</t>
  </si>
  <si>
    <t>搜索手机热点</t>
  </si>
  <si>
    <t>1.已打开媒体投射
2.已打开手机热点模式</t>
  </si>
  <si>
    <t>1.车机端搜索热点</t>
  </si>
  <si>
    <t>1.可以搜索到手机热点</t>
  </si>
  <si>
    <t>可以连接设备</t>
  </si>
  <si>
    <t>1.车机输入密码连接手机热点</t>
  </si>
  <si>
    <t>1.成功连接</t>
  </si>
  <si>
    <t>图片投屏</t>
  </si>
  <si>
    <t>1.已打开媒体投射
2.已打开手机热点模式
3.手机已连接热点</t>
  </si>
  <si>
    <t>1.打开手机中图片</t>
  </si>
  <si>
    <t>1.成功投射在车机上</t>
  </si>
  <si>
    <t>退出图片投屏</t>
  </si>
  <si>
    <t>1.已打开媒体投射
2.已打开手机热点模式
3.手机已连接热点
4.图片全屏投屏中</t>
  </si>
  <si>
    <t>1.点击×</t>
  </si>
  <si>
    <t>1.退出图片投屏</t>
  </si>
  <si>
    <t>音乐投屏</t>
  </si>
  <si>
    <t>1.播放手机中本地音乐</t>
  </si>
  <si>
    <t>1.成功投射在车机上，加载出音乐</t>
  </si>
  <si>
    <t>退出音乐投屏</t>
  </si>
  <si>
    <t>1.已打开媒体投射
2.已打开手机热点模式
3.手机已连接热点
4.音乐投屏中</t>
  </si>
  <si>
    <t>1.退出音乐投屏</t>
  </si>
  <si>
    <t>视频投屏</t>
  </si>
  <si>
    <t>1.播放手机中本地视频</t>
  </si>
  <si>
    <t>1.成功投射在车机上，加载出视频（视频名称）</t>
  </si>
  <si>
    <t>1.播放在线视频</t>
  </si>
  <si>
    <t>退出视频投屏</t>
  </si>
  <si>
    <t>1.已打开媒体投射
2.已打开手机热点模式
3.手机已连接热点
4.视频投屏中</t>
  </si>
  <si>
    <t>1.退出视频投屏</t>
  </si>
  <si>
    <t>手机和车机同时连接第三方热点图片投屏</t>
  </si>
  <si>
    <t>1.已打开媒体投射
2.车机已连接第三方热点
3.手机已连接第三方热点</t>
  </si>
  <si>
    <t>手机和车机同时连接第三方热点退出图片投屏</t>
  </si>
  <si>
    <t>手机和车机同时连接第三方热点音乐投屏</t>
  </si>
  <si>
    <t>手机和车机同时连接第三方热点退出音乐投屏</t>
  </si>
  <si>
    <t>手机和车机同时连接第三方热点视频投屏</t>
  </si>
  <si>
    <t>手机和车机同时连接第三方热点退出视频投屏</t>
  </si>
  <si>
    <t>车辆热点模式打开</t>
  </si>
  <si>
    <t>1.开关成功打开，显示网络信息（网络名称，密码，安全类型）和保存按钮</t>
  </si>
  <si>
    <t>车辆热点模式关闭</t>
  </si>
  <si>
    <t>1.开关成功关闭，不显示网络信息</t>
  </si>
  <si>
    <t>搜索车机热点</t>
  </si>
  <si>
    <t>1.已打开媒体投射
2.已打开车辆热点模式</t>
  </si>
  <si>
    <t>1.手机端搜索热点</t>
  </si>
  <si>
    <t>1.可以搜索到车机热点</t>
  </si>
  <si>
    <t>1.手机输入密码连接车辆热点</t>
  </si>
  <si>
    <t>1.已打开媒体投射
2.已打开车辆热点模式
3.手机已连接热点</t>
  </si>
  <si>
    <t>1.已打开媒体投射
2.已打开车辆热点模式
3.手机已连接热点
4.图片全屏投屏中</t>
  </si>
  <si>
    <t>1.已打开媒体投射
2.已打开车辆热点模式
3.手机已连接热点
4.音乐投屏中</t>
  </si>
  <si>
    <t>1.已打开媒体投射
2.已打开车辆热点模式
3.手机已连接热点
4.视频投屏中</t>
  </si>
  <si>
    <t>切换主题查看DLNA状态</t>
  </si>
  <si>
    <t>1.已打开媒体投射</t>
  </si>
  <si>
    <t>1.切换主题
2.查看DLNA界面</t>
  </si>
  <si>
    <t>2.DLNA界面开关可以正常使用，弹窗边框颜色与主题颜色一致</t>
  </si>
  <si>
    <t>进入STR模式，DLNA开关仍可正常使用</t>
  </si>
  <si>
    <t>1.进出STR模式
2.查看DLNA界面</t>
  </si>
  <si>
    <t>2.DLNA功能可以正常使用</t>
  </si>
  <si>
    <t>打开媒体投射开关，进出STR模式，开关仍为开</t>
  </si>
  <si>
    <t>1.打开媒体投射开关
2.进出STR模式
3.查看媒体投射开关状态</t>
  </si>
  <si>
    <t>2.DLNA开关为开</t>
  </si>
  <si>
    <t>关闭媒体投射开关，进出STR模式，开关仍为关</t>
  </si>
  <si>
    <t>1.关闭媒体投射开关
2.进出STR模式
3.查看媒体投射开关状态</t>
  </si>
  <si>
    <t>2.DLNA开关为关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</si>
</sst>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_-[$€-2]* #,##0.00_-;\-[$€-2]* #,##0.00_-;_-[$€-2]* &quot;-&quot;??_-"/>
    <numFmt numFmtId="177" formatCode="yyyy/m/d;@"/>
    <numFmt numFmtId="178" formatCode="m\-d\-yy"/>
  </numFmts>
  <fonts count="114" x14ac:knownFonts="1">
    <font>
      <sz val="10"/>
      <color theme="1"/>
      <name val="等线"/>
      <family val="2"/>
      <scheme val="minor"/>
    </font>
    <font>
      <sz val="9.75"/>
      <color rgb="FF000000"/>
      <name val="等线"/>
      <family val="2"/>
      <scheme val="minor"/>
    </font>
    <font>
      <b/>
      <sz val="9.75"/>
      <color rgb="FF003366"/>
      <name val="等线"/>
      <family val="2"/>
      <scheme val="minor"/>
    </font>
    <font>
      <sz val="9.75"/>
      <color rgb="FF003366"/>
      <name val="等线"/>
      <family val="2"/>
      <scheme val="minor"/>
    </font>
    <font>
      <b/>
      <sz val="9.75"/>
      <color rgb="FF003366"/>
      <name val="等线"/>
      <family val="2"/>
      <scheme val="minor"/>
    </font>
    <font>
      <sz val="9.75"/>
      <color rgb="FF003366"/>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sz val="9.75"/>
      <color rgb="FF000000"/>
      <name val="等线"/>
      <family val="2"/>
      <scheme val="minor"/>
    </font>
    <font>
      <sz val="9.75"/>
      <color rgb="FF000000"/>
      <name val="等线"/>
      <family val="2"/>
      <scheme val="minor"/>
    </font>
    <font>
      <b/>
      <sz val="9.75"/>
      <color rgb="FFD2DAE4"/>
      <name val="等线"/>
      <family val="2"/>
      <scheme val="minor"/>
    </font>
    <font>
      <sz val="9.75"/>
      <color rgb="FF800080"/>
      <name val="等线"/>
      <family val="2"/>
      <scheme val="minor"/>
    </font>
    <font>
      <sz val="9.75"/>
      <color rgb="FF800080"/>
      <name val="等线"/>
      <family val="2"/>
      <scheme val="minor"/>
    </font>
    <font>
      <b/>
      <sz val="9.75"/>
      <color rgb="FFD2DAE4"/>
      <name val="等线"/>
      <family val="2"/>
      <scheme val="minor"/>
    </font>
    <font>
      <b/>
      <sz val="9.75"/>
      <color rgb="FFD2DAE4"/>
      <name val="等线"/>
      <family val="2"/>
      <scheme val="minor"/>
    </font>
    <font>
      <b/>
      <sz val="9.75"/>
      <color rgb="FFD2DAE4"/>
      <name val="等线"/>
      <family val="2"/>
      <scheme val="minor"/>
    </font>
    <font>
      <sz val="9.75"/>
      <color rgb="FF000000"/>
      <name val="等线"/>
      <family val="2"/>
      <scheme val="minor"/>
    </font>
    <font>
      <sz val="9.75"/>
      <color rgb="FF000000"/>
      <name val="等线"/>
      <family val="2"/>
      <scheme val="minor"/>
    </font>
    <font>
      <b/>
      <sz val="9.75"/>
      <color rgb="FF003366"/>
      <name val="等线"/>
      <family val="2"/>
      <scheme val="minor"/>
    </font>
    <font>
      <b/>
      <sz val="9.75"/>
      <color rgb="FF000000"/>
      <name val="等线"/>
      <family val="2"/>
      <scheme val="minor"/>
    </font>
    <font>
      <b/>
      <sz val="9.75"/>
      <color rgb="FFD2DAE4"/>
      <name val="等线"/>
      <family val="2"/>
      <scheme val="minor"/>
    </font>
    <font>
      <b/>
      <sz val="9.75"/>
      <color rgb="FFD2DAE4"/>
      <name val="等线"/>
      <family val="2"/>
      <scheme val="minor"/>
    </font>
    <font>
      <b/>
      <sz val="9.75"/>
      <color rgb="FF17365D"/>
      <name val="等线"/>
      <family val="2"/>
      <scheme val="minor"/>
    </font>
    <font>
      <sz val="9.75"/>
      <color rgb="FF003366"/>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1F2329"/>
      <name val="等线"/>
      <family val="2"/>
      <scheme val="minor"/>
    </font>
    <font>
      <sz val="9.75"/>
      <color rgb="FF1F2329"/>
      <name val="等线"/>
      <family val="2"/>
      <scheme val="minor"/>
    </font>
    <font>
      <sz val="9.75"/>
      <color rgb="FF000000"/>
      <name val="等线"/>
      <family val="2"/>
      <scheme val="minor"/>
    </font>
    <font>
      <b/>
      <sz val="9.75"/>
      <color rgb="FF000000"/>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1F2329"/>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u/>
      <sz val="9.75"/>
      <color rgb="FF0000EE"/>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u/>
      <sz val="9.75"/>
      <color rgb="FF0000EE"/>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u/>
      <sz val="9.75"/>
      <color rgb="FF0000EE"/>
      <name val="等线"/>
      <family val="2"/>
      <scheme val="minor"/>
    </font>
    <font>
      <b/>
      <sz val="9.75"/>
      <color rgb="FF1F2329"/>
      <name val="等线"/>
      <family val="2"/>
      <scheme val="minor"/>
    </font>
    <font>
      <u/>
      <sz val="9.75"/>
      <color rgb="FF0000EE"/>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sz val="9.75"/>
      <color rgb="FF800080"/>
      <name val="等线"/>
      <family val="2"/>
      <scheme val="minor"/>
    </font>
    <font>
      <sz val="9.75"/>
      <color rgb="FFCE181E"/>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sz val="9.75"/>
      <color rgb="FF000000"/>
      <name val="等线"/>
      <family val="2"/>
      <scheme val="minor"/>
    </font>
    <font>
      <sz val="10.5"/>
      <color rgb="FF000000"/>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u/>
      <sz val="9.75"/>
      <color theme="10"/>
      <name val="Calibri"/>
      <family val="2"/>
    </font>
    <font>
      <sz val="9.75"/>
      <color rgb="FF000000"/>
      <name val="Calibri"/>
      <family val="2"/>
    </font>
    <font>
      <sz val="9.75"/>
      <color rgb="FFFF0000"/>
      <name val="Calibri"/>
      <family val="2"/>
    </font>
    <font>
      <b/>
      <sz val="9.75"/>
      <color rgb="FFFFFFFF"/>
      <name val="Calibri"/>
      <family val="2"/>
    </font>
    <font>
      <sz val="9"/>
      <name val="等线"/>
      <family val="3"/>
      <charset val="134"/>
      <scheme val="minor"/>
    </font>
  </fonts>
  <fills count="32">
    <fill>
      <patternFill patternType="none"/>
    </fill>
    <fill>
      <patternFill patternType="gray125"/>
    </fill>
    <fill>
      <patternFill patternType="solid">
        <fgColor rgb="FFBDD7EE"/>
      </patternFill>
    </fill>
    <fill>
      <patternFill patternType="solid">
        <fgColor rgb="FFBDD7EE"/>
      </patternFill>
    </fill>
    <fill>
      <patternFill patternType="solid">
        <fgColor rgb="FFBDD7EE"/>
      </patternFill>
    </fill>
    <fill>
      <patternFill patternType="solid">
        <fgColor rgb="FFBDD7EE"/>
      </patternFill>
    </fill>
    <fill>
      <patternFill patternType="solid">
        <fgColor rgb="FF17365D"/>
      </patternFill>
    </fill>
    <fill>
      <patternFill patternType="solid">
        <fgColor rgb="FF17365D"/>
      </patternFill>
    </fill>
    <fill>
      <patternFill patternType="solid">
        <fgColor rgb="FF17365D"/>
      </patternFill>
    </fill>
    <fill>
      <patternFill patternType="solid">
        <fgColor rgb="FFBACEFD"/>
      </patternFill>
    </fill>
    <fill>
      <patternFill patternType="solid">
        <fgColor rgb="FF17365D"/>
      </patternFill>
    </fill>
    <fill>
      <patternFill patternType="solid">
        <fgColor rgb="FF17365D"/>
      </patternFill>
    </fill>
    <fill>
      <patternFill patternType="solid">
        <fgColor rgb="FFBACEFD"/>
      </patternFill>
    </fill>
    <fill>
      <patternFill patternType="solid">
        <fgColor rgb="FFFFFF00"/>
      </patternFill>
    </fill>
    <fill>
      <patternFill patternType="solid">
        <fgColor rgb="FF133C9A"/>
      </patternFill>
    </fill>
    <fill>
      <patternFill patternType="solid">
        <fgColor rgb="FFAD82F7"/>
      </patternFill>
    </fill>
    <fill>
      <patternFill patternType="solid">
        <fgColor rgb="FFFFC60A"/>
      </patternFill>
    </fill>
    <fill>
      <patternFill patternType="solid">
        <fgColor rgb="FF133C9A"/>
      </patternFill>
    </fill>
    <fill>
      <patternFill patternType="solid">
        <fgColor rgb="FFFFC60A"/>
      </patternFill>
    </fill>
    <fill>
      <patternFill patternType="solid">
        <fgColor rgb="FF133C9A"/>
      </patternFill>
    </fill>
    <fill>
      <patternFill patternType="solid">
        <fgColor rgb="FF133C9A"/>
      </patternFill>
    </fill>
    <fill>
      <patternFill patternType="solid">
        <fgColor rgb="FF133C9A"/>
      </patternFill>
    </fill>
    <fill>
      <patternFill patternType="solid">
        <fgColor rgb="FFAD82F7"/>
      </patternFill>
    </fill>
    <fill>
      <patternFill patternType="solid">
        <fgColor rgb="FFFFC60A"/>
      </patternFill>
    </fill>
    <fill>
      <patternFill patternType="solid">
        <fgColor rgb="FFAD82F7"/>
      </patternFill>
    </fill>
    <fill>
      <patternFill patternType="solid">
        <fgColor rgb="FFAD82F7"/>
      </patternFill>
    </fill>
    <fill>
      <patternFill patternType="solid">
        <fgColor rgb="FFAD82F7"/>
      </patternFill>
    </fill>
    <fill>
      <patternFill patternType="solid">
        <fgColor rgb="FF333399"/>
      </patternFill>
    </fill>
    <fill>
      <patternFill patternType="solid">
        <fgColor rgb="FF7030A0"/>
      </patternFill>
    </fill>
    <fill>
      <patternFill patternType="solid">
        <fgColor rgb="FFFFC60A"/>
      </patternFill>
    </fill>
    <fill>
      <patternFill patternType="solid">
        <fgColor rgb="FF333399"/>
      </patternFill>
    </fill>
    <fill>
      <patternFill patternType="solid">
        <fgColor rgb="FFFFC60A"/>
      </patternFill>
    </fill>
  </fills>
  <borders count="10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right style="thin">
        <color rgb="FFDEE0E3"/>
      </right>
      <top style="thin">
        <color rgb="FFDEE0E3"/>
      </top>
      <bottom style="thin">
        <color rgb="FFDEE0E3"/>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1F2329"/>
      </left>
      <right style="thin">
        <color rgb="FF1F2329"/>
      </right>
      <top style="thin">
        <color rgb="FF1F2329"/>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applyNumberFormat="0" applyFont="0" applyFill="0" applyBorder="0" applyProtection="0"/>
  </cellStyleXfs>
  <cellXfs count="110">
    <xf numFmtId="0" fontId="0" fillId="0" borderId="0" xfId="0" applyAlignment="1">
      <alignment vertical="center"/>
    </xf>
    <xf numFmtId="0" fontId="1" fillId="0" borderId="1" xfId="0" applyFont="1" applyBorder="1" applyAlignment="1">
      <alignment horizontal="center" vertical="center"/>
    </xf>
    <xf numFmtId="176" fontId="2" fillId="0" borderId="2"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6" fillId="0" borderId="6" xfId="0" applyFont="1" applyBorder="1" applyAlignment="1">
      <alignment vertical="center" wrapText="1"/>
    </xf>
    <xf numFmtId="0" fontId="7" fillId="0" borderId="7" xfId="0" applyFont="1" applyBorder="1" applyAlignment="1">
      <alignment horizontal="center" vertical="center" wrapText="1"/>
    </xf>
    <xf numFmtId="10" fontId="8" fillId="0" borderId="8" xfId="0" applyNumberFormat="1" applyFont="1" applyBorder="1" applyAlignment="1">
      <alignment horizontal="center" vertical="center" wrapText="1"/>
    </xf>
    <xf numFmtId="0" fontId="9" fillId="0" borderId="9" xfId="0" applyFont="1" applyBorder="1" applyAlignment="1">
      <alignment horizontal="center" vertical="center"/>
    </xf>
    <xf numFmtId="10" fontId="10" fillId="0" borderId="10" xfId="0" applyNumberFormat="1" applyFont="1" applyBorder="1" applyAlignment="1">
      <alignment horizontal="center" vertical="center"/>
    </xf>
    <xf numFmtId="0" fontId="11" fillId="2" borderId="11" xfId="0" applyFont="1" applyFill="1" applyBorder="1" applyAlignment="1">
      <alignment horizontal="center" vertical="center" wrapText="1"/>
    </xf>
    <xf numFmtId="0" fontId="15" fillId="0" borderId="15" xfId="0" applyFont="1" applyBorder="1" applyAlignment="1">
      <alignment horizontal="center" vertical="center" wrapText="1"/>
    </xf>
    <xf numFmtId="0" fontId="16" fillId="0" borderId="16" xfId="0" applyFont="1" applyBorder="1" applyAlignment="1">
      <alignment horizontal="center" vertical="center" wrapText="1"/>
    </xf>
    <xf numFmtId="176" fontId="21" fillId="0" borderId="21" xfId="0" applyNumberFormat="1" applyFont="1" applyBorder="1" applyAlignment="1">
      <alignment horizontal="center" vertical="center" wrapText="1"/>
    </xf>
    <xf numFmtId="0" fontId="24" fillId="0" borderId="24" xfId="0" applyFont="1" applyBorder="1" applyAlignment="1">
      <alignment vertical="center"/>
    </xf>
    <xf numFmtId="176" fontId="25" fillId="9" borderId="25" xfId="0" applyNumberFormat="1" applyFont="1" applyFill="1" applyBorder="1" applyAlignment="1">
      <alignment horizontal="center" vertical="center" wrapText="1"/>
    </xf>
    <xf numFmtId="0" fontId="26" fillId="0" borderId="26" xfId="0" applyFont="1" applyBorder="1" applyAlignment="1">
      <alignment horizontal="center" vertical="center"/>
    </xf>
    <xf numFmtId="0" fontId="31" fillId="0" borderId="31" xfId="0" applyFont="1" applyBorder="1" applyAlignment="1">
      <alignment horizontal="left" vertical="center" wrapText="1"/>
    </xf>
    <xf numFmtId="14" fontId="32" fillId="0" borderId="32" xfId="0" applyNumberFormat="1" applyFont="1" applyBorder="1" applyAlignment="1">
      <alignment horizontal="left" vertical="center" wrapText="1"/>
    </xf>
    <xf numFmtId="0" fontId="33" fillId="0" borderId="33" xfId="0" applyFont="1" applyBorder="1" applyAlignment="1">
      <alignment vertical="center" wrapText="1"/>
    </xf>
    <xf numFmtId="0" fontId="34" fillId="0" borderId="34" xfId="0" applyFont="1" applyBorder="1" applyAlignment="1">
      <alignment horizontal="center" vertical="center" wrapText="1"/>
    </xf>
    <xf numFmtId="0" fontId="35" fillId="0" borderId="35" xfId="0" applyFont="1" applyBorder="1" applyAlignment="1">
      <alignment vertical="center" wrapText="1"/>
    </xf>
    <xf numFmtId="0" fontId="36" fillId="0" borderId="36" xfId="0" applyFont="1" applyBorder="1" applyAlignment="1">
      <alignment vertical="center"/>
    </xf>
    <xf numFmtId="0" fontId="37" fillId="0" borderId="37" xfId="0" applyFont="1" applyBorder="1" applyAlignment="1">
      <alignment vertical="center"/>
    </xf>
    <xf numFmtId="0" fontId="38" fillId="0" borderId="38" xfId="0" applyFont="1" applyBorder="1" applyAlignment="1">
      <alignment horizontal="center" vertical="center" wrapText="1"/>
    </xf>
    <xf numFmtId="0" fontId="39" fillId="0" borderId="39" xfId="0" applyFont="1" applyBorder="1" applyAlignment="1">
      <alignment vertical="center"/>
    </xf>
    <xf numFmtId="0" fontId="40" fillId="13" borderId="40" xfId="0" applyFont="1" applyFill="1" applyBorder="1" applyAlignment="1">
      <alignment vertical="center" wrapText="1"/>
    </xf>
    <xf numFmtId="0" fontId="41" fillId="0" borderId="41" xfId="0" applyFont="1" applyBorder="1" applyAlignment="1">
      <alignment vertical="center" wrapText="1"/>
    </xf>
    <xf numFmtId="0" fontId="42" fillId="14" borderId="42" xfId="0" applyFont="1" applyFill="1" applyBorder="1" applyAlignment="1">
      <alignment vertical="center"/>
    </xf>
    <xf numFmtId="0" fontId="43" fillId="15" borderId="43" xfId="0" applyFont="1" applyFill="1" applyBorder="1" applyAlignment="1">
      <alignment vertical="center"/>
    </xf>
    <xf numFmtId="0" fontId="44" fillId="16" borderId="44" xfId="0" applyFont="1" applyFill="1" applyBorder="1" applyAlignment="1">
      <alignment vertical="center"/>
    </xf>
    <xf numFmtId="0" fontId="45" fillId="17" borderId="45" xfId="0" applyFont="1" applyFill="1" applyBorder="1" applyAlignment="1">
      <alignment vertical="center"/>
    </xf>
    <xf numFmtId="0" fontId="46" fillId="18" borderId="46" xfId="0" applyFont="1" applyFill="1" applyBorder="1" applyAlignment="1">
      <alignment vertical="center"/>
    </xf>
    <xf numFmtId="0" fontId="47" fillId="0" borderId="47" xfId="0" applyFont="1" applyBorder="1" applyAlignment="1">
      <alignment wrapText="1"/>
    </xf>
    <xf numFmtId="0" fontId="48" fillId="0" borderId="48" xfId="0" applyFont="1" applyBorder="1" applyAlignment="1"/>
    <xf numFmtId="0" fontId="49" fillId="0" borderId="49" xfId="0" applyFont="1" applyBorder="1" applyAlignment="1">
      <alignment horizontal="left" vertical="center" wrapText="1"/>
    </xf>
    <xf numFmtId="0" fontId="50" fillId="0" borderId="50" xfId="0" applyFont="1" applyBorder="1" applyAlignment="1">
      <alignment vertical="center" wrapText="1"/>
    </xf>
    <xf numFmtId="0" fontId="51" fillId="0" borderId="51" xfId="0" applyFont="1" applyBorder="1" applyAlignment="1">
      <alignment vertical="center" wrapText="1"/>
    </xf>
    <xf numFmtId="0" fontId="52" fillId="0" borderId="52" xfId="0" applyFont="1" applyBorder="1" applyAlignment="1"/>
    <xf numFmtId="0" fontId="53" fillId="0" borderId="53" xfId="0" applyFont="1" applyBorder="1" applyAlignment="1">
      <alignment horizontal="center" vertical="center" wrapText="1"/>
    </xf>
    <xf numFmtId="0" fontId="54" fillId="0" borderId="54" xfId="0" applyFont="1" applyBorder="1" applyAlignment="1">
      <alignment horizontal="left" vertical="center" wrapText="1"/>
    </xf>
    <xf numFmtId="0" fontId="55" fillId="0" borderId="55" xfId="0" applyFont="1" applyBorder="1" applyAlignment="1">
      <alignment vertical="center"/>
    </xf>
    <xf numFmtId="0" fontId="56" fillId="0" borderId="56" xfId="0" applyFont="1" applyBorder="1" applyAlignment="1"/>
    <xf numFmtId="0" fontId="57" fillId="0" borderId="57" xfId="0" applyFont="1" applyBorder="1" applyAlignment="1">
      <alignment vertical="center" wrapText="1"/>
    </xf>
    <xf numFmtId="0" fontId="58" fillId="0" borderId="58" xfId="0" applyFont="1" applyBorder="1" applyAlignment="1">
      <alignment horizontal="left" vertical="center" wrapText="1"/>
    </xf>
    <xf numFmtId="0" fontId="59" fillId="0" borderId="59" xfId="0" applyFont="1" applyBorder="1" applyAlignment="1">
      <alignment vertical="center" wrapText="1"/>
    </xf>
    <xf numFmtId="0" fontId="60" fillId="0" borderId="60" xfId="0" applyFont="1" applyBorder="1" applyAlignment="1"/>
    <xf numFmtId="0" fontId="61" fillId="0" borderId="61" xfId="0" applyFont="1" applyBorder="1" applyAlignment="1">
      <alignment vertical="center"/>
    </xf>
    <xf numFmtId="0" fontId="62" fillId="0" borderId="62" xfId="0" applyFont="1" applyBorder="1" applyAlignment="1"/>
    <xf numFmtId="0" fontId="63" fillId="0" borderId="63" xfId="0" applyFont="1" applyBorder="1" applyAlignment="1"/>
    <xf numFmtId="14" fontId="64" fillId="0" borderId="64" xfId="0" applyNumberFormat="1" applyFont="1" applyBorder="1" applyAlignment="1">
      <alignment horizontal="left" vertical="center" wrapText="1"/>
    </xf>
    <xf numFmtId="0" fontId="65" fillId="0" borderId="65" xfId="0" applyFont="1" applyBorder="1" applyAlignment="1">
      <alignment horizontal="center" vertical="top" wrapText="1"/>
    </xf>
    <xf numFmtId="0" fontId="66" fillId="0" borderId="66" xfId="0" applyFont="1" applyBorder="1" applyAlignment="1">
      <alignment horizontal="left" vertical="center" wrapText="1"/>
    </xf>
    <xf numFmtId="14" fontId="67" fillId="0" borderId="67" xfId="0" applyNumberFormat="1" applyFont="1" applyBorder="1" applyAlignment="1">
      <alignment vertical="center"/>
    </xf>
    <xf numFmtId="0" fontId="68" fillId="0" borderId="68" xfId="0" applyFont="1" applyBorder="1" applyAlignment="1">
      <alignment horizontal="center" vertical="center"/>
    </xf>
    <xf numFmtId="0" fontId="69" fillId="0" borderId="69" xfId="0" applyFont="1" applyBorder="1" applyAlignment="1">
      <alignment vertical="center" wrapText="1"/>
    </xf>
    <xf numFmtId="0" fontId="70" fillId="0" borderId="70" xfId="0" applyFont="1" applyBorder="1" applyAlignment="1">
      <alignment vertical="center" wrapText="1"/>
    </xf>
    <xf numFmtId="0" fontId="71" fillId="0" borderId="71" xfId="0" applyFont="1" applyBorder="1" applyAlignment="1">
      <alignment vertical="center"/>
    </xf>
    <xf numFmtId="0" fontId="72" fillId="0" borderId="72" xfId="0" applyFont="1" applyBorder="1" applyAlignment="1">
      <alignment horizontal="center" vertical="center" wrapText="1"/>
    </xf>
    <xf numFmtId="0" fontId="73" fillId="0" borderId="73" xfId="0" applyFont="1" applyBorder="1" applyAlignment="1">
      <alignment vertical="center"/>
    </xf>
    <xf numFmtId="0" fontId="74" fillId="0" borderId="74" xfId="0" applyFont="1" applyBorder="1" applyAlignment="1">
      <alignment vertical="center"/>
    </xf>
    <xf numFmtId="0" fontId="75" fillId="0" borderId="75" xfId="0" applyFont="1" applyBorder="1" applyAlignment="1">
      <alignment vertical="top" wrapText="1"/>
    </xf>
    <xf numFmtId="0" fontId="76" fillId="0" borderId="76" xfId="0" applyFont="1" applyBorder="1" applyAlignment="1">
      <alignment vertical="top" wrapText="1"/>
    </xf>
    <xf numFmtId="0" fontId="77" fillId="0" borderId="77" xfId="0" applyFont="1" applyBorder="1" applyAlignment="1">
      <alignment vertical="center"/>
    </xf>
    <xf numFmtId="0" fontId="78" fillId="0" borderId="78" xfId="0" applyFont="1" applyBorder="1" applyAlignment="1">
      <alignment vertical="top" wrapText="1"/>
    </xf>
    <xf numFmtId="0" fontId="79" fillId="0" borderId="79" xfId="0" applyFont="1" applyBorder="1" applyAlignment="1">
      <alignment vertical="center" wrapText="1"/>
    </xf>
    <xf numFmtId="0" fontId="80" fillId="0" borderId="80" xfId="0" applyFont="1" applyBorder="1" applyAlignment="1">
      <alignment vertical="top" wrapText="1"/>
    </xf>
    <xf numFmtId="0" fontId="81" fillId="0" borderId="81" xfId="0" applyFont="1" applyBorder="1" applyAlignment="1">
      <alignment horizontal="left" wrapText="1"/>
    </xf>
    <xf numFmtId="0" fontId="82" fillId="0" borderId="82" xfId="0" applyFont="1" applyBorder="1" applyAlignment="1">
      <alignment horizontal="left" vertical="center" wrapText="1"/>
    </xf>
    <xf numFmtId="0" fontId="83" fillId="0" borderId="83" xfId="0" applyFont="1" applyBorder="1" applyAlignment="1">
      <alignment horizontal="left" vertical="center"/>
    </xf>
    <xf numFmtId="0" fontId="84" fillId="0" borderId="84" xfId="0" applyFont="1" applyBorder="1" applyAlignment="1">
      <alignment horizontal="center" vertical="center" wrapText="1"/>
    </xf>
    <xf numFmtId="0" fontId="85" fillId="0" borderId="85" xfId="0" applyFont="1" applyBorder="1" applyAlignment="1"/>
    <xf numFmtId="0" fontId="86" fillId="0" borderId="86" xfId="0" applyFont="1" applyBorder="1" applyAlignment="1">
      <alignment horizontal="left" vertical="top" wrapText="1"/>
    </xf>
    <xf numFmtId="0" fontId="87" fillId="19" borderId="87" xfId="0" applyFont="1" applyFill="1" applyBorder="1" applyAlignment="1">
      <alignment vertical="center"/>
    </xf>
    <xf numFmtId="0" fontId="88" fillId="20" borderId="88" xfId="0" applyFont="1" applyFill="1" applyBorder="1" applyAlignment="1">
      <alignment vertical="center"/>
    </xf>
    <xf numFmtId="178" fontId="89" fillId="0" borderId="89" xfId="0" applyNumberFormat="1" applyFont="1" applyBorder="1" applyAlignment="1">
      <alignment horizontal="left" vertical="center" wrapText="1"/>
    </xf>
    <xf numFmtId="177" fontId="90" fillId="0" borderId="90" xfId="0" applyNumberFormat="1" applyFont="1" applyBorder="1" applyAlignment="1">
      <alignment horizontal="left" vertical="center" wrapText="1"/>
    </xf>
    <xf numFmtId="0" fontId="91" fillId="21" borderId="91" xfId="0" applyFont="1" applyFill="1" applyBorder="1" applyAlignment="1">
      <alignment horizontal="left" vertical="center"/>
    </xf>
    <xf numFmtId="0" fontId="92" fillId="22" borderId="92" xfId="0" applyFont="1" applyFill="1" applyBorder="1" applyAlignment="1">
      <alignment horizontal="left" vertical="center"/>
    </xf>
    <xf numFmtId="0" fontId="93" fillId="23" borderId="93" xfId="0" applyFont="1" applyFill="1" applyBorder="1" applyAlignment="1">
      <alignment horizontal="left" vertical="center"/>
    </xf>
    <xf numFmtId="177" fontId="94" fillId="24" borderId="94" xfId="0" applyNumberFormat="1" applyFont="1" applyFill="1" applyBorder="1" applyAlignment="1">
      <alignment horizontal="left" vertical="center"/>
    </xf>
    <xf numFmtId="0" fontId="95" fillId="25" borderId="95" xfId="0" applyFont="1" applyFill="1" applyBorder="1" applyAlignment="1">
      <alignment horizontal="left" vertical="center" wrapText="1"/>
    </xf>
    <xf numFmtId="0" fontId="96" fillId="0" borderId="96" xfId="0" applyFont="1" applyBorder="1" applyAlignment="1">
      <alignment horizontal="left" vertical="center" wrapText="1"/>
    </xf>
    <xf numFmtId="0" fontId="97" fillId="0" borderId="97" xfId="0" applyFont="1" applyBorder="1" applyAlignment="1">
      <alignment horizontal="left" vertical="center" wrapText="1"/>
    </xf>
    <xf numFmtId="0" fontId="98" fillId="0" borderId="98" xfId="0" applyFont="1" applyBorder="1" applyAlignment="1">
      <alignment horizontal="center" vertical="center"/>
    </xf>
    <xf numFmtId="0" fontId="99" fillId="26" borderId="99" xfId="0" applyFont="1" applyFill="1" applyBorder="1" applyAlignment="1">
      <alignment vertical="center" wrapText="1"/>
    </xf>
    <xf numFmtId="0" fontId="100" fillId="27" borderId="100" xfId="0" applyFont="1" applyFill="1" applyBorder="1" applyAlignment="1">
      <alignment horizontal="center" vertical="center" wrapText="1"/>
    </xf>
    <xf numFmtId="0" fontId="101" fillId="28" borderId="101" xfId="0" applyFont="1" applyFill="1" applyBorder="1" applyAlignment="1">
      <alignment horizontal="center" vertical="center" wrapText="1"/>
    </xf>
    <xf numFmtId="0" fontId="102" fillId="29" borderId="102" xfId="0" applyFont="1" applyFill="1" applyBorder="1" applyAlignment="1">
      <alignment vertical="center" wrapText="1"/>
    </xf>
    <xf numFmtId="0" fontId="103" fillId="30" borderId="103" xfId="0" applyFont="1" applyFill="1" applyBorder="1" applyAlignment="1">
      <alignment horizontal="left" vertical="center" wrapText="1"/>
    </xf>
    <xf numFmtId="0" fontId="104" fillId="0" borderId="104" xfId="0" applyFont="1" applyBorder="1" applyAlignment="1">
      <alignment vertical="center"/>
    </xf>
    <xf numFmtId="0" fontId="105" fillId="0" borderId="105" xfId="0" applyFont="1" applyBorder="1" applyAlignment="1">
      <alignment wrapText="1"/>
    </xf>
    <xf numFmtId="0" fontId="106" fillId="31" borderId="106" xfId="0" applyFont="1" applyFill="1" applyBorder="1" applyAlignment="1">
      <alignment horizontal="left" vertical="center"/>
    </xf>
    <xf numFmtId="14" fontId="107" fillId="0" borderId="107" xfId="0" applyNumberFormat="1" applyFont="1" applyBorder="1" applyAlignment="1">
      <alignment vertical="center"/>
    </xf>
    <xf numFmtId="0" fontId="108" fillId="0" borderId="108" xfId="0" applyFont="1" applyBorder="1" applyAlignment="1">
      <alignment vertical="center"/>
    </xf>
    <xf numFmtId="176" fontId="17" fillId="6" borderId="17" xfId="0" applyNumberFormat="1" applyFont="1" applyFill="1" applyBorder="1" applyAlignment="1">
      <alignment horizontal="center" vertical="center" wrapText="1"/>
    </xf>
    <xf numFmtId="49" fontId="29" fillId="12" borderId="29" xfId="0" applyNumberFormat="1" applyFont="1" applyFill="1" applyBorder="1" applyAlignment="1">
      <alignment horizontal="center" vertical="center" wrapText="1"/>
    </xf>
    <xf numFmtId="49" fontId="5" fillId="0" borderId="5" xfId="0" applyNumberFormat="1" applyFont="1" applyBorder="1" applyAlignment="1">
      <alignment horizontal="center" vertical="center" wrapText="1"/>
    </xf>
    <xf numFmtId="177" fontId="3" fillId="0" borderId="3" xfId="0" applyNumberFormat="1" applyFont="1" applyBorder="1" applyAlignment="1">
      <alignment horizontal="center" vertical="center" wrapText="1"/>
    </xf>
    <xf numFmtId="176" fontId="28" fillId="11" borderId="28" xfId="0" applyNumberFormat="1" applyFont="1" applyFill="1" applyBorder="1" applyAlignment="1">
      <alignment horizontal="center" vertical="center" wrapText="1"/>
    </xf>
    <xf numFmtId="176" fontId="27" fillId="10" borderId="27" xfId="0" applyNumberFormat="1" applyFont="1" applyFill="1" applyBorder="1" applyAlignment="1">
      <alignment horizontal="center" vertical="center" wrapText="1"/>
    </xf>
    <xf numFmtId="49" fontId="19" fillId="0" borderId="19" xfId="0" applyNumberFormat="1" applyFont="1" applyBorder="1" applyAlignment="1">
      <alignment horizontal="left" vertical="center" wrapText="1"/>
    </xf>
    <xf numFmtId="49" fontId="18" fillId="0" borderId="18" xfId="0" applyNumberFormat="1" applyFont="1" applyBorder="1" applyAlignment="1">
      <alignment horizontal="left" vertical="center" wrapText="1"/>
    </xf>
    <xf numFmtId="176" fontId="22" fillId="8" borderId="22" xfId="0" applyNumberFormat="1" applyFont="1" applyFill="1" applyBorder="1" applyAlignment="1">
      <alignment horizontal="center" vertical="center" wrapText="1"/>
    </xf>
    <xf numFmtId="176" fontId="20" fillId="7" borderId="20" xfId="0" applyNumberFormat="1"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14" fillId="5" borderId="14" xfId="0" applyFont="1" applyFill="1" applyBorder="1" applyAlignment="1">
      <alignment horizontal="center" vertical="center" wrapText="1"/>
    </xf>
    <xf numFmtId="49" fontId="30" fillId="0" borderId="30" xfId="0" applyNumberFormat="1" applyFont="1" applyBorder="1" applyAlignment="1">
      <alignment horizontal="center" vertical="center"/>
    </xf>
    <xf numFmtId="0" fontId="23" fillId="0" borderId="23" xfId="0" applyFont="1" applyBorder="1" applyAlignment="1">
      <alignment horizontal="center" vertical="center" wrapText="1"/>
    </xf>
    <xf numFmtId="0" fontId="7" fillId="0" borderId="7" xfId="0" applyFont="1" applyBorder="1" applyAlignment="1">
      <alignment horizontal="center" vertical="center" wrapText="1"/>
    </xf>
  </cellXfs>
  <cellStyles count="1">
    <cellStyle name="常规" xfId="0" builtinId="0"/>
  </cellStyles>
  <dxfs count="190">
    <dxf>
      <fill>
        <patternFill patternType="solid">
          <fgColor indexed="64"/>
          <bgColor rgb="FFA5A5A5"/>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BFBFBF"/>
        </patternFill>
      </fill>
    </dxf>
    <dxf>
      <fill>
        <patternFill patternType="solid">
          <fgColor indexed="64"/>
          <bgColor rgb="FFFFFF00"/>
        </patternFill>
      </fill>
    </dxf>
    <dxf>
      <fill>
        <patternFill patternType="solid">
          <fgColor indexed="64"/>
          <bgColor rgb="FFA5A5A5"/>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BFBFBF"/>
        </patternFill>
      </fill>
    </dxf>
    <dxf>
      <fill>
        <patternFill patternType="solid">
          <fgColor indexed="64"/>
          <bgColor rgb="FFFFFF0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BFBFBF"/>
        </patternFill>
      </fill>
    </dxf>
    <dxf>
      <fill>
        <patternFill patternType="solid">
          <fgColor indexed="64"/>
          <bgColor rgb="FFFFFF0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7F7F7F"/>
        </patternFill>
      </fill>
    </dxf>
    <dxf>
      <fill>
        <patternFill patternType="solid">
          <fgColor indexed="64"/>
          <bgColor rgb="FF7F7F7F"/>
        </patternFill>
      </fill>
    </dxf>
    <dxf>
      <fill>
        <patternFill patternType="solid">
          <fgColor indexed="64"/>
          <bgColor rgb="FF7F7F7F"/>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ont>
        <sz val="11"/>
        <color rgb="FF006100"/>
        <name val="Calibri"/>
        <scheme val="minor"/>
      </font>
      <fill>
        <patternFill patternType="solid">
          <fgColor indexed="64"/>
          <bgColor rgb="FFC6EFCE"/>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A5A5A5"/>
        </patternFill>
      </fill>
    </dxf>
    <dxf>
      <fill>
        <patternFill patternType="solid">
          <fgColor indexed="64"/>
          <bgColor rgb="FFA5A5A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600075</xdr:colOff>
      <xdr:row>15</xdr:row>
      <xdr:rowOff>0</xdr:rowOff>
    </xdr:from>
    <xdr:to>
      <xdr:col>6</xdr:col>
      <xdr:colOff>600075</xdr:colOff>
      <xdr:row>20</xdr:row>
      <xdr:rowOff>180975</xdr:rowOff>
    </xdr:to>
    <xdr:pic>
      <xdr:nvPicPr>
        <xdr:cNvPr id="2" name="Picture 2" descr="OlUFN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3" name="Picture 3" descr="YLaap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4" name="Picture 4" descr="NWCG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19</xdr:row>
      <xdr:rowOff>28575</xdr:rowOff>
    </xdr:to>
    <xdr:pic>
      <xdr:nvPicPr>
        <xdr:cNvPr id="5" name="Picture 5" descr="WpWfJ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19</xdr:row>
      <xdr:rowOff>28575</xdr:rowOff>
    </xdr:to>
    <xdr:pic>
      <xdr:nvPicPr>
        <xdr:cNvPr id="6" name="Picture 6" descr="YeseZ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342900</xdr:rowOff>
    </xdr:to>
    <xdr:pic>
      <xdr:nvPicPr>
        <xdr:cNvPr id="7" name="Picture 7" descr="xhlXMw"/>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8" name="Picture 8" descr="PwMAB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9" name="Picture 9" descr="dDnyE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10" name="Picture 10" descr="VUrPR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952500</xdr:rowOff>
    </xdr:to>
    <xdr:pic>
      <xdr:nvPicPr>
        <xdr:cNvPr id="11" name="Picture 11" descr="ZppUm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771525</xdr:rowOff>
    </xdr:to>
    <xdr:pic>
      <xdr:nvPicPr>
        <xdr:cNvPr id="12" name="Picture 12" descr="FVJxe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771525</xdr:rowOff>
    </xdr:to>
    <xdr:pic>
      <xdr:nvPicPr>
        <xdr:cNvPr id="13" name="Picture 13" descr="kFYbw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742950</xdr:rowOff>
    </xdr:to>
    <xdr:pic>
      <xdr:nvPicPr>
        <xdr:cNvPr id="14" name="Picture 14" descr="CuoLpn"/>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47625</xdr:rowOff>
    </xdr:to>
    <xdr:pic>
      <xdr:nvPicPr>
        <xdr:cNvPr id="15" name="Picture 15" descr="Ungfk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990600</xdr:rowOff>
    </xdr:to>
    <xdr:pic>
      <xdr:nvPicPr>
        <xdr:cNvPr id="16" name="Picture 16" descr="woEfj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17" name="Picture 17" descr="QoIq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1000125</xdr:rowOff>
    </xdr:to>
    <xdr:pic>
      <xdr:nvPicPr>
        <xdr:cNvPr id="18" name="Picture 18" descr="bEoBP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19" name="Picture 19" descr="faAM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20" name="Picture 20" descr="MnogT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1" name="Picture 21" descr="mLyyNA"/>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2" name="Picture 22" descr="sRlUr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352425</xdr:rowOff>
    </xdr:to>
    <xdr:pic>
      <xdr:nvPicPr>
        <xdr:cNvPr id="23" name="Picture 23" descr="BfNxcp"/>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4" name="Picture 24" descr="bxVBk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5" name="Picture 25" descr="lUrvE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6" name="Picture 26" descr="PNDtj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19</xdr:row>
      <xdr:rowOff>28575</xdr:rowOff>
    </xdr:to>
    <xdr:pic>
      <xdr:nvPicPr>
        <xdr:cNvPr id="27" name="Picture 27" descr="bzwMK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19</xdr:row>
      <xdr:rowOff>28575</xdr:rowOff>
    </xdr:to>
    <xdr:pic>
      <xdr:nvPicPr>
        <xdr:cNvPr id="28" name="Picture 28" descr="fRHPG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19</xdr:row>
      <xdr:rowOff>28575</xdr:rowOff>
    </xdr:to>
    <xdr:pic>
      <xdr:nvPicPr>
        <xdr:cNvPr id="29" name="Picture 29" descr="uKGxs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19</xdr:row>
      <xdr:rowOff>28575</xdr:rowOff>
    </xdr:to>
    <xdr:pic>
      <xdr:nvPicPr>
        <xdr:cNvPr id="30" name="Picture 30" descr="arWGb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31" name="Picture 31" descr="uijoZ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32" name="Picture 32" descr="znenb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33" name="Picture 33" descr="tpHsZ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34" name="Picture 34" descr="WMREtM"/>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20</xdr:row>
      <xdr:rowOff>371475</xdr:rowOff>
    </xdr:to>
    <xdr:pic>
      <xdr:nvPicPr>
        <xdr:cNvPr id="35" name="Picture 35" descr="nekWj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20</xdr:row>
      <xdr:rowOff>371475</xdr:rowOff>
    </xdr:to>
    <xdr:pic>
      <xdr:nvPicPr>
        <xdr:cNvPr id="36" name="Picture 36" descr="AugcN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20</xdr:row>
      <xdr:rowOff>371475</xdr:rowOff>
    </xdr:to>
    <xdr:pic>
      <xdr:nvPicPr>
        <xdr:cNvPr id="37" name="Picture 37" descr="WCriV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20</xdr:row>
      <xdr:rowOff>371475</xdr:rowOff>
    </xdr:to>
    <xdr:pic>
      <xdr:nvPicPr>
        <xdr:cNvPr id="38" name="Picture 38" descr="NDRto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180975</xdr:rowOff>
    </xdr:to>
    <xdr:pic>
      <xdr:nvPicPr>
        <xdr:cNvPr id="39" name="Picture 39" descr="OhCeu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40" name="Picture 40" descr="WhmFQ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180975</xdr:rowOff>
    </xdr:to>
    <xdr:pic>
      <xdr:nvPicPr>
        <xdr:cNvPr id="41" name="Picture 41" descr="FnOdG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42" name="Picture 42" descr="ubHQL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43" name="Picture 43" descr="nuURH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20</xdr:row>
      <xdr:rowOff>66675</xdr:rowOff>
    </xdr:to>
    <xdr:pic>
      <xdr:nvPicPr>
        <xdr:cNvPr id="44" name="Picture 44" descr="jLAlJt"/>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47625</xdr:rowOff>
    </xdr:to>
    <xdr:pic>
      <xdr:nvPicPr>
        <xdr:cNvPr id="45" name="Picture 45" descr="unaQj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46" name="Picture 46" descr="LipM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20</xdr:row>
      <xdr:rowOff>66675</xdr:rowOff>
    </xdr:to>
    <xdr:pic>
      <xdr:nvPicPr>
        <xdr:cNvPr id="47" name="Picture 47" descr="GGOVEh"/>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47625</xdr:rowOff>
    </xdr:to>
    <xdr:pic>
      <xdr:nvPicPr>
        <xdr:cNvPr id="48" name="Picture 48" descr="FnQfQ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49" name="Picture 49" descr="sTcMB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50" name="Picture 50" descr="jtAuA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51" name="Picture 51" descr="ljJwm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52" name="Picture 52" descr="DLTsL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47625</xdr:rowOff>
    </xdr:to>
    <xdr:pic>
      <xdr:nvPicPr>
        <xdr:cNvPr id="53" name="Picture 53" descr="YaLJM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21</xdr:row>
      <xdr:rowOff>257175</xdr:rowOff>
    </xdr:to>
    <xdr:pic>
      <xdr:nvPicPr>
        <xdr:cNvPr id="54" name="Picture 54" descr="MxzKA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21</xdr:row>
      <xdr:rowOff>257175</xdr:rowOff>
    </xdr:to>
    <xdr:pic>
      <xdr:nvPicPr>
        <xdr:cNvPr id="55" name="Picture 55" descr="UTOMQ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342900</xdr:rowOff>
    </xdr:to>
    <xdr:pic>
      <xdr:nvPicPr>
        <xdr:cNvPr id="56" name="Picture 56" descr="lQXBwm"/>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57" name="Picture 57" descr="IOAs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58" name="Picture 58" descr="FAno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171450</xdr:rowOff>
    </xdr:to>
    <xdr:pic>
      <xdr:nvPicPr>
        <xdr:cNvPr id="59" name="Picture 59" descr="ihJYV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161925</xdr:rowOff>
    </xdr:to>
    <xdr:pic>
      <xdr:nvPicPr>
        <xdr:cNvPr id="60" name="Picture 60" descr="Cjaeq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161925</xdr:rowOff>
    </xdr:to>
    <xdr:pic>
      <xdr:nvPicPr>
        <xdr:cNvPr id="61" name="Picture 61" descr="dXEom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952500</xdr:rowOff>
    </xdr:to>
    <xdr:pic>
      <xdr:nvPicPr>
        <xdr:cNvPr id="62" name="Picture 62" descr="pIQQ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952500</xdr:rowOff>
    </xdr:to>
    <xdr:pic>
      <xdr:nvPicPr>
        <xdr:cNvPr id="63" name="Picture 63" descr="UdqFY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133350</xdr:rowOff>
    </xdr:to>
    <xdr:pic>
      <xdr:nvPicPr>
        <xdr:cNvPr id="64" name="Picture 64" descr="lFIxEo"/>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409575</xdr:rowOff>
    </xdr:to>
    <xdr:pic>
      <xdr:nvPicPr>
        <xdr:cNvPr id="65" name="Picture 65" descr="eiXBVe"/>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66" name="Picture 66" descr="piJUI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67" name="Picture 67" descr="OrclD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68" name="Picture 68" descr="OqqMB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69" name="Picture 69" descr="NYoI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0" name="Picture 70" descr="zYLrL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1" name="Picture 71" descr="uteYt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20</xdr:row>
      <xdr:rowOff>200025</xdr:rowOff>
    </xdr:to>
    <xdr:pic>
      <xdr:nvPicPr>
        <xdr:cNvPr id="72" name="Picture 72" descr="lObAKQ"/>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352425</xdr:rowOff>
    </xdr:to>
    <xdr:pic>
      <xdr:nvPicPr>
        <xdr:cNvPr id="73" name="Picture 73" descr="OHtZqD"/>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4" name="Picture 74" descr="JGMbu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5" name="Picture 75" descr="fsMhN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6" name="Picture 76" descr="sNKDH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20</xdr:row>
      <xdr:rowOff>200025</xdr:rowOff>
    </xdr:to>
    <xdr:pic>
      <xdr:nvPicPr>
        <xdr:cNvPr id="77" name="Picture 77" descr="peVDO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78" name="Picture 78" descr="btjzt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47625</xdr:rowOff>
    </xdr:to>
    <xdr:pic>
      <xdr:nvPicPr>
        <xdr:cNvPr id="79" name="Picture 79" descr="OzQvr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80" name="Picture 80" descr="ghzTI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47625</xdr:rowOff>
    </xdr:to>
    <xdr:pic>
      <xdr:nvPicPr>
        <xdr:cNvPr id="81" name="Picture 81" descr="nLabi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82" name="Picture 82" descr="IcGsi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114300</xdr:rowOff>
    </xdr:to>
    <xdr:pic>
      <xdr:nvPicPr>
        <xdr:cNvPr id="83" name="Picture 83" descr="bkEeU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84" name="Picture 84" descr="afojr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114300</xdr:rowOff>
    </xdr:to>
    <xdr:pic>
      <xdr:nvPicPr>
        <xdr:cNvPr id="85" name="Picture 85" descr="oJZiA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86" name="Picture 86" descr="YNHWG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87" name="Picture 87" descr="MSvp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88" name="Picture 88" descr="fDhvD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89" name="Picture 89" descr="GNxmjo"/>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90" name="Picture 90" descr="JtumI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91" name="Picture 91" descr="WRKXi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1123950</xdr:rowOff>
    </xdr:to>
    <xdr:pic>
      <xdr:nvPicPr>
        <xdr:cNvPr id="92" name="Picture 92" descr="SiwpJ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93" name="Picture 93" descr="TbvgU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952500</xdr:rowOff>
    </xdr:to>
    <xdr:pic>
      <xdr:nvPicPr>
        <xdr:cNvPr id="94" name="Picture 94" descr="yJvwI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1190625</xdr:rowOff>
    </xdr:to>
    <xdr:pic>
      <xdr:nvPicPr>
        <xdr:cNvPr id="95" name="Picture 95" descr="Byvf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1190625</xdr:rowOff>
    </xdr:to>
    <xdr:pic>
      <xdr:nvPicPr>
        <xdr:cNvPr id="96" name="Picture 96" descr="yjWeG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1162050</xdr:rowOff>
    </xdr:to>
    <xdr:pic>
      <xdr:nvPicPr>
        <xdr:cNvPr id="97" name="Picture 97" descr="xOoUus"/>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98" name="Picture 98" descr="QjgIdI"/>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1133475</xdr:rowOff>
    </xdr:to>
    <xdr:pic>
      <xdr:nvPicPr>
        <xdr:cNvPr id="99" name="Picture 99" descr="phbZI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00" name="Picture 100" descr="uZpaqE"/>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01" name="Picture 101" descr="FoprH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02" name="Picture 102" descr="DLhua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03" name="Picture 103" descr="Ysuzg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04" name="Picture 104" descr="QZkLh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05" name="Picture 105" descr="hkeGQ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06" name="Picture 106" descr="CmcBc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07" name="Picture 107" descr="FldjoP"/>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19050</xdr:rowOff>
    </xdr:to>
    <xdr:pic>
      <xdr:nvPicPr>
        <xdr:cNvPr id="108" name="Picture 108" descr="kduIbF"/>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09" name="Picture 109" descr="cOlz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10" name="Picture 110" descr="ljtTH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11" name="Picture 111" descr="dQZHXB"/>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19050</xdr:rowOff>
    </xdr:to>
    <xdr:pic>
      <xdr:nvPicPr>
        <xdr:cNvPr id="112" name="Picture 112" descr="NHGFm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714375</xdr:rowOff>
    </xdr:to>
    <xdr:pic>
      <xdr:nvPicPr>
        <xdr:cNvPr id="113" name="Picture 113" descr="xihZ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714375</xdr:rowOff>
    </xdr:to>
    <xdr:pic>
      <xdr:nvPicPr>
        <xdr:cNvPr id="114" name="Picture 114" descr="SLOnB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714375</xdr:rowOff>
    </xdr:to>
    <xdr:pic>
      <xdr:nvPicPr>
        <xdr:cNvPr id="115" name="Picture 115" descr="jhFNJ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714375</xdr:rowOff>
    </xdr:to>
    <xdr:pic>
      <xdr:nvPicPr>
        <xdr:cNvPr id="116" name="Picture 116" descr="FGKBb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400050</xdr:rowOff>
    </xdr:to>
    <xdr:pic>
      <xdr:nvPicPr>
        <xdr:cNvPr id="117" name="Picture 117" descr="PPiQT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400050</xdr:rowOff>
    </xdr:to>
    <xdr:pic>
      <xdr:nvPicPr>
        <xdr:cNvPr id="118" name="Picture 118" descr="XAfwX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47625</xdr:rowOff>
    </xdr:to>
    <xdr:pic>
      <xdr:nvPicPr>
        <xdr:cNvPr id="119" name="Picture 119" descr="tThXK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371475</xdr:rowOff>
    </xdr:to>
    <xdr:pic>
      <xdr:nvPicPr>
        <xdr:cNvPr id="120" name="Picture 120" descr="iAWiHE"/>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121" name="Picture 121" descr="lbhGwg"/>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400050</xdr:rowOff>
    </xdr:to>
    <xdr:pic>
      <xdr:nvPicPr>
        <xdr:cNvPr id="122" name="Picture 122" descr="EUaN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400050</xdr:rowOff>
    </xdr:to>
    <xdr:pic>
      <xdr:nvPicPr>
        <xdr:cNvPr id="123" name="Picture 123" descr="FIDno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47625</xdr:rowOff>
    </xdr:to>
    <xdr:pic>
      <xdr:nvPicPr>
        <xdr:cNvPr id="124" name="Picture 124" descr="nUZey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371475</xdr:rowOff>
    </xdr:to>
    <xdr:pic>
      <xdr:nvPicPr>
        <xdr:cNvPr id="125" name="Picture 125" descr="Ktcbk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126" name="Picture 126" descr="zwYEJE"/>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314325</xdr:rowOff>
    </xdr:to>
    <xdr:pic>
      <xdr:nvPicPr>
        <xdr:cNvPr id="127" name="Picture 127" descr="azhOwP"/>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295275</xdr:rowOff>
    </xdr:to>
    <xdr:pic>
      <xdr:nvPicPr>
        <xdr:cNvPr id="128" name="Picture 128" descr="bMHZXo"/>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314325</xdr:rowOff>
    </xdr:to>
    <xdr:pic>
      <xdr:nvPicPr>
        <xdr:cNvPr id="129" name="Picture 129" descr="naqHVV"/>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295275</xdr:rowOff>
    </xdr:to>
    <xdr:pic>
      <xdr:nvPicPr>
        <xdr:cNvPr id="130" name="Picture 130" descr="wndVgr"/>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31" name="Picture 131" descr="JBAV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32" name="Picture 132" descr="ybXx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33" name="Picture 133" descr="tKQjs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134" name="Picture 134" descr="WWtPg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752475</xdr:rowOff>
    </xdr:to>
    <xdr:pic>
      <xdr:nvPicPr>
        <xdr:cNvPr id="135" name="Picture 135" descr="EgDcX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752475</xdr:rowOff>
    </xdr:to>
    <xdr:pic>
      <xdr:nvPicPr>
        <xdr:cNvPr id="136" name="Picture 136" descr="BxshO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21</xdr:row>
      <xdr:rowOff>257175</xdr:rowOff>
    </xdr:to>
    <xdr:pic>
      <xdr:nvPicPr>
        <xdr:cNvPr id="137" name="Picture 137" descr="GkEYM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21</xdr:row>
      <xdr:rowOff>257175</xdr:rowOff>
    </xdr:to>
    <xdr:pic>
      <xdr:nvPicPr>
        <xdr:cNvPr id="138" name="Picture 138" descr="jFmNM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1123950</xdr:rowOff>
    </xdr:to>
    <xdr:pic>
      <xdr:nvPicPr>
        <xdr:cNvPr id="139" name="Picture 139" descr="ZHbSF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1123950</xdr:rowOff>
    </xdr:to>
    <xdr:pic>
      <xdr:nvPicPr>
        <xdr:cNvPr id="140" name="Picture 140" descr="Twle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20</xdr:row>
      <xdr:rowOff>76200</xdr:rowOff>
    </xdr:to>
    <xdr:pic>
      <xdr:nvPicPr>
        <xdr:cNvPr id="141" name="Picture 141" descr="ZLkKO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20</xdr:row>
      <xdr:rowOff>76200</xdr:rowOff>
    </xdr:to>
    <xdr:pic>
      <xdr:nvPicPr>
        <xdr:cNvPr id="142" name="Picture 142" descr="rNZNt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952500</xdr:rowOff>
    </xdr:to>
    <xdr:pic>
      <xdr:nvPicPr>
        <xdr:cNvPr id="143" name="Picture 143" descr="wqVyC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952500</xdr:rowOff>
    </xdr:to>
    <xdr:pic>
      <xdr:nvPicPr>
        <xdr:cNvPr id="144" name="Picture 144" descr="ArdMB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142875</xdr:rowOff>
    </xdr:to>
    <xdr:pic>
      <xdr:nvPicPr>
        <xdr:cNvPr id="145" name="Picture 145" descr="pttUlY"/>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409575</xdr:rowOff>
    </xdr:to>
    <xdr:pic>
      <xdr:nvPicPr>
        <xdr:cNvPr id="146" name="Picture 146" descr="VnSFfb"/>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828675</xdr:rowOff>
    </xdr:to>
    <xdr:pic>
      <xdr:nvPicPr>
        <xdr:cNvPr id="147" name="Picture 147" descr="NVevy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542925</xdr:rowOff>
    </xdr:to>
    <xdr:pic>
      <xdr:nvPicPr>
        <xdr:cNvPr id="148" name="Picture 148" descr="hHZpnB"/>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1133475</xdr:rowOff>
    </xdr:to>
    <xdr:pic>
      <xdr:nvPicPr>
        <xdr:cNvPr id="149" name="Picture 149" descr="jnsjHb"/>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542925</xdr:rowOff>
    </xdr:to>
    <xdr:pic>
      <xdr:nvPicPr>
        <xdr:cNvPr id="150" name="Picture 150" descr="izSjWF"/>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752475</xdr:rowOff>
    </xdr:to>
    <xdr:pic>
      <xdr:nvPicPr>
        <xdr:cNvPr id="151" name="Picture 151" descr="eZedH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752475</xdr:rowOff>
    </xdr:to>
    <xdr:pic>
      <xdr:nvPicPr>
        <xdr:cNvPr id="152" name="Picture 152" descr="JnYQj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752475</xdr:rowOff>
    </xdr:to>
    <xdr:pic>
      <xdr:nvPicPr>
        <xdr:cNvPr id="153" name="Picture 153" descr="WScFw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752475</xdr:rowOff>
    </xdr:to>
    <xdr:pic>
      <xdr:nvPicPr>
        <xdr:cNvPr id="154" name="Picture 154" descr="QCFpZ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55" name="Picture 155" descr="USjnT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56" name="Picture 156" descr="eBWte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57" name="Picture 157" descr="oKTLid"/>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323850</xdr:rowOff>
    </xdr:to>
    <xdr:pic>
      <xdr:nvPicPr>
        <xdr:cNvPr id="158" name="Picture 158" descr="uUFXB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59" name="Picture 159" descr="iVxIB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60" name="Picture 160" descr="NmuTH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61" name="Picture 161" descr="VOMhna"/>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323850</xdr:rowOff>
    </xdr:to>
    <xdr:pic>
      <xdr:nvPicPr>
        <xdr:cNvPr id="162" name="Picture 162" descr="MeOVe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63" name="Picture 163" descr="QKuNS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64" name="Picture 164" descr="Jutm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65" name="Picture 165" descr="NxJsA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166" name="Picture 166" descr="ZMpjDc"/>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67" name="Picture 167" descr="nLoPO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68" name="Picture 168" descr="fvfIT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1123950</xdr:rowOff>
    </xdr:to>
    <xdr:pic>
      <xdr:nvPicPr>
        <xdr:cNvPr id="169" name="Picture 169" descr="yctfiA"/>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170" name="Picture 170" descr="mOsBD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952500</xdr:rowOff>
    </xdr:to>
    <xdr:pic>
      <xdr:nvPicPr>
        <xdr:cNvPr id="171" name="Picture 171" descr="PKlMN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72" name="Picture 172" descr="bezGyc"/>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1133475</xdr:rowOff>
    </xdr:to>
    <xdr:pic>
      <xdr:nvPicPr>
        <xdr:cNvPr id="173" name="Picture 173" descr="gkgcn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74" name="Picture 174" descr="rnyiZ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75" name="Picture 175" descr="NEdLR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76" name="Picture 176" descr="uOmwk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77" name="Picture 177" descr="QMYKE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78" name="Picture 178" descr="MBbRQ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79" name="Picture 179" descr="xteH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80" name="Picture 180" descr="JxZXB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81" name="Picture 181" descr="HGVDra"/>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19050</xdr:rowOff>
    </xdr:to>
    <xdr:pic>
      <xdr:nvPicPr>
        <xdr:cNvPr id="182" name="Picture 182" descr="lbJGmo"/>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83" name="Picture 183" descr="UvPPY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84" name="Picture 184" descr="UpFDM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85" name="Picture 185" descr="PFriGC"/>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19050</xdr:rowOff>
    </xdr:to>
    <xdr:pic>
      <xdr:nvPicPr>
        <xdr:cNvPr id="186" name="Picture 186" descr="xtbBT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714375</xdr:rowOff>
    </xdr:to>
    <xdr:pic>
      <xdr:nvPicPr>
        <xdr:cNvPr id="187" name="Picture 187" descr="TpcZm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714375</xdr:rowOff>
    </xdr:to>
    <xdr:pic>
      <xdr:nvPicPr>
        <xdr:cNvPr id="188" name="Picture 188" descr="CHpSG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714375</xdr:rowOff>
    </xdr:to>
    <xdr:pic>
      <xdr:nvPicPr>
        <xdr:cNvPr id="189" name="Picture 189" descr="bkXIo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714375</xdr:rowOff>
    </xdr:to>
    <xdr:pic>
      <xdr:nvPicPr>
        <xdr:cNvPr id="190" name="Picture 190" descr="QJYNi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400050</xdr:rowOff>
    </xdr:to>
    <xdr:pic>
      <xdr:nvPicPr>
        <xdr:cNvPr id="191" name="Picture 191" descr="Lwsqz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400050</xdr:rowOff>
    </xdr:to>
    <xdr:pic>
      <xdr:nvPicPr>
        <xdr:cNvPr id="192" name="Picture 192" descr="vDTxS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47625</xdr:rowOff>
    </xdr:to>
    <xdr:pic>
      <xdr:nvPicPr>
        <xdr:cNvPr id="193" name="Picture 193" descr="FSwgy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371475</xdr:rowOff>
    </xdr:to>
    <xdr:pic>
      <xdr:nvPicPr>
        <xdr:cNvPr id="194" name="Picture 194" descr="YJegVm"/>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195" name="Picture 195" descr="HfnfyA"/>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400050</xdr:rowOff>
    </xdr:to>
    <xdr:pic>
      <xdr:nvPicPr>
        <xdr:cNvPr id="196" name="Picture 196" descr="nyGc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400050</xdr:rowOff>
    </xdr:to>
    <xdr:pic>
      <xdr:nvPicPr>
        <xdr:cNvPr id="197" name="Picture 197" descr="ffMFU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47625</xdr:rowOff>
    </xdr:to>
    <xdr:pic>
      <xdr:nvPicPr>
        <xdr:cNvPr id="198" name="Picture 198" descr="fjekp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371475</xdr:rowOff>
    </xdr:to>
    <xdr:pic>
      <xdr:nvPicPr>
        <xdr:cNvPr id="199" name="Picture 199" descr="YmRXk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200" name="Picture 200" descr="YRIyt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314325</xdr:rowOff>
    </xdr:to>
    <xdr:pic>
      <xdr:nvPicPr>
        <xdr:cNvPr id="201" name="Picture 201" descr="UnwteP"/>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295275</xdr:rowOff>
    </xdr:to>
    <xdr:pic>
      <xdr:nvPicPr>
        <xdr:cNvPr id="202" name="Picture 202" descr="zmifcB"/>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314325</xdr:rowOff>
    </xdr:to>
    <xdr:pic>
      <xdr:nvPicPr>
        <xdr:cNvPr id="203" name="Picture 203" descr="HoOBQG"/>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295275</xdr:rowOff>
    </xdr:to>
    <xdr:pic>
      <xdr:nvPicPr>
        <xdr:cNvPr id="204" name="Picture 204" descr="SbdCvf"/>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205" name="Picture 205" descr="NUrAX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206" name="Picture 206" descr="uPnZv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207" name="Picture 207" descr="uPPri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208" name="Picture 208" descr="KliUU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1000125</xdr:rowOff>
    </xdr:to>
    <xdr:pic>
      <xdr:nvPicPr>
        <xdr:cNvPr id="209" name="Picture 209" descr="edPFd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1000125</xdr:rowOff>
    </xdr:to>
    <xdr:pic>
      <xdr:nvPicPr>
        <xdr:cNvPr id="210" name="Picture 210" descr="RdwZW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323850</xdr:rowOff>
    </xdr:to>
    <xdr:pic>
      <xdr:nvPicPr>
        <xdr:cNvPr id="211" name="Picture 211" descr="dMmth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323850</xdr:rowOff>
    </xdr:to>
    <xdr:pic>
      <xdr:nvPicPr>
        <xdr:cNvPr id="212" name="Picture 212" descr="mivPt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1123950</xdr:rowOff>
    </xdr:to>
    <xdr:pic>
      <xdr:nvPicPr>
        <xdr:cNvPr id="213" name="Picture 213" descr="SCRLDT"/>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57150</xdr:rowOff>
    </xdr:to>
    <xdr:pic>
      <xdr:nvPicPr>
        <xdr:cNvPr id="214" name="Picture 214" descr="zrphc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352425</xdr:rowOff>
    </xdr:to>
    <xdr:pic>
      <xdr:nvPicPr>
        <xdr:cNvPr id="215" name="Picture 215" descr="cDlDc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352425</xdr:rowOff>
    </xdr:to>
    <xdr:pic>
      <xdr:nvPicPr>
        <xdr:cNvPr id="216" name="Picture 216" descr="ONrWa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952500</xdr:rowOff>
    </xdr:to>
    <xdr:pic>
      <xdr:nvPicPr>
        <xdr:cNvPr id="217" name="Picture 217" descr="pVSn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952500</xdr:rowOff>
    </xdr:to>
    <xdr:pic>
      <xdr:nvPicPr>
        <xdr:cNvPr id="218" name="Picture 218" descr="xPSpC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323850</xdr:rowOff>
    </xdr:to>
    <xdr:pic>
      <xdr:nvPicPr>
        <xdr:cNvPr id="219" name="Picture 219" descr="qMuwKX"/>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409575</xdr:rowOff>
    </xdr:to>
    <xdr:pic>
      <xdr:nvPicPr>
        <xdr:cNvPr id="220" name="Picture 220" descr="yVcUeN"/>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542925</xdr:rowOff>
    </xdr:to>
    <xdr:pic>
      <xdr:nvPicPr>
        <xdr:cNvPr id="221" name="Picture 221" descr="PZBqyU"/>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1133475</xdr:rowOff>
    </xdr:to>
    <xdr:pic>
      <xdr:nvPicPr>
        <xdr:cNvPr id="222" name="Picture 222" descr="awRXUv"/>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542925</xdr:rowOff>
    </xdr:to>
    <xdr:pic>
      <xdr:nvPicPr>
        <xdr:cNvPr id="223" name="Picture 223" descr="QKaoQI"/>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1000125</xdr:rowOff>
    </xdr:to>
    <xdr:pic>
      <xdr:nvPicPr>
        <xdr:cNvPr id="224" name="Picture 224" descr="EwPb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1000125</xdr:rowOff>
    </xdr:to>
    <xdr:pic>
      <xdr:nvPicPr>
        <xdr:cNvPr id="225" name="Picture 225" descr="KliIB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1000125</xdr:rowOff>
    </xdr:to>
    <xdr:pic>
      <xdr:nvPicPr>
        <xdr:cNvPr id="226" name="Picture 226" descr="rOQmH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1000125</xdr:rowOff>
    </xdr:to>
    <xdr:pic>
      <xdr:nvPicPr>
        <xdr:cNvPr id="227" name="Picture 227" descr="PRwji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228" name="Picture 228" descr="MmODj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229" name="Picture 229" descr="hZkCp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230" name="Picture 230" descr="uBWIOm"/>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114300</xdr:rowOff>
    </xdr:to>
    <xdr:pic>
      <xdr:nvPicPr>
        <xdr:cNvPr id="231" name="Picture 231" descr="FFsAR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232" name="Picture 232" descr="Tfmt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233" name="Picture 233" descr="jKKbe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234" name="Picture 234" descr="mBVtu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114300</xdr:rowOff>
    </xdr:to>
    <xdr:pic>
      <xdr:nvPicPr>
        <xdr:cNvPr id="235" name="Picture 235" descr="tMHjzG"/>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236" name="Picture 236" descr="nMKQ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952500</xdr:rowOff>
    </xdr:to>
    <xdr:pic>
      <xdr:nvPicPr>
        <xdr:cNvPr id="237" name="Picture 237" descr="FCANL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400050</xdr:rowOff>
    </xdr:to>
    <xdr:pic>
      <xdr:nvPicPr>
        <xdr:cNvPr id="238" name="Picture 238" descr="uyZLs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400050</xdr:rowOff>
    </xdr:to>
    <xdr:pic>
      <xdr:nvPicPr>
        <xdr:cNvPr id="239" name="Picture 239" descr="SIQlwR"/>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240" name="Picture 240" descr="aUUlYS"/>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241" name="Picture 241" descr="srzye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1143000</xdr:rowOff>
    </xdr:to>
    <xdr:pic>
      <xdr:nvPicPr>
        <xdr:cNvPr id="242" name="Picture 242" descr="ViFp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1143000</xdr:rowOff>
    </xdr:to>
    <xdr:pic>
      <xdr:nvPicPr>
        <xdr:cNvPr id="243" name="Picture 243" descr="UmseW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244" name="Picture 244" descr="HMNw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952500</xdr:rowOff>
    </xdr:to>
    <xdr:pic>
      <xdr:nvPicPr>
        <xdr:cNvPr id="245" name="Picture 245" descr="rnCDE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952500</xdr:rowOff>
    </xdr:to>
    <xdr:pic>
      <xdr:nvPicPr>
        <xdr:cNvPr id="246" name="Picture 246" descr="gJNQK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704850</xdr:rowOff>
    </xdr:to>
    <xdr:pic>
      <xdr:nvPicPr>
        <xdr:cNvPr id="247" name="Picture 247" descr="TBcUt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704850</xdr:rowOff>
    </xdr:to>
    <xdr:pic>
      <xdr:nvPicPr>
        <xdr:cNvPr id="248" name="Picture 248" descr="hrwol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366</xdr:row>
      <xdr:rowOff>0</xdr:rowOff>
    </xdr:from>
    <xdr:to>
      <xdr:col>5</xdr:col>
      <xdr:colOff>600075</xdr:colOff>
      <xdr:row>393</xdr:row>
      <xdr:rowOff>209550</xdr:rowOff>
    </xdr:to>
    <xdr:pic>
      <xdr:nvPicPr>
        <xdr:cNvPr id="2" name="Picture 2" descr="PAMg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3" name="Picture 3" descr="buwU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4" name="Picture 4" descr="Jcsks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387</xdr:row>
      <xdr:rowOff>209550</xdr:rowOff>
    </xdr:to>
    <xdr:pic>
      <xdr:nvPicPr>
        <xdr:cNvPr id="5" name="Picture 5" descr="hJlLT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387</xdr:row>
      <xdr:rowOff>209550</xdr:rowOff>
    </xdr:to>
    <xdr:pic>
      <xdr:nvPicPr>
        <xdr:cNvPr id="6" name="Picture 6" descr="Ytwzt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28575</xdr:rowOff>
    </xdr:to>
    <xdr:pic>
      <xdr:nvPicPr>
        <xdr:cNvPr id="7" name="Picture 7" descr="nZfQla"/>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8" name="Picture 8" descr="ebIH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9" name="Picture 9" descr="PCPXq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378</xdr:row>
      <xdr:rowOff>161925</xdr:rowOff>
    </xdr:to>
    <xdr:pic>
      <xdr:nvPicPr>
        <xdr:cNvPr id="10" name="Picture 10" descr="RtTM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378</xdr:row>
      <xdr:rowOff>161925</xdr:rowOff>
    </xdr:to>
    <xdr:pic>
      <xdr:nvPicPr>
        <xdr:cNvPr id="11" name="Picture 11" descr="NpUrH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383</xdr:row>
      <xdr:rowOff>76200</xdr:rowOff>
    </xdr:to>
    <xdr:pic>
      <xdr:nvPicPr>
        <xdr:cNvPr id="12" name="Picture 12" descr="iYZVl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383</xdr:row>
      <xdr:rowOff>76200</xdr:rowOff>
    </xdr:to>
    <xdr:pic>
      <xdr:nvPicPr>
        <xdr:cNvPr id="13" name="Picture 13" descr="EHQUh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383</xdr:row>
      <xdr:rowOff>47625</xdr:rowOff>
    </xdr:to>
    <xdr:pic>
      <xdr:nvPicPr>
        <xdr:cNvPr id="14" name="Picture 14" descr="KyKtmn"/>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380</xdr:row>
      <xdr:rowOff>152400</xdr:rowOff>
    </xdr:to>
    <xdr:pic>
      <xdr:nvPicPr>
        <xdr:cNvPr id="15" name="Picture 15" descr="bOKVs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200025</xdr:rowOff>
    </xdr:to>
    <xdr:pic>
      <xdr:nvPicPr>
        <xdr:cNvPr id="16" name="Picture 16" descr="BDRly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17" name="Picture 17" descr="bVxGS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209550</xdr:rowOff>
    </xdr:to>
    <xdr:pic>
      <xdr:nvPicPr>
        <xdr:cNvPr id="18" name="Picture 18" descr="vCKgH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19" name="Picture 19" descr="rzVem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20" name="Picture 20" descr="JKjXF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21" name="Picture 21" descr="OKptv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22" name="Picture 22" descr="sDEMv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38100</xdr:rowOff>
    </xdr:to>
    <xdr:pic>
      <xdr:nvPicPr>
        <xdr:cNvPr id="23" name="Picture 23" descr="YNTOGq"/>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24" name="Picture 24" descr="XnEaw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25" name="Picture 25" descr="sSJyp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26" name="Picture 26" descr="skqjB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387</xdr:row>
      <xdr:rowOff>209550</xdr:rowOff>
    </xdr:to>
    <xdr:pic>
      <xdr:nvPicPr>
        <xdr:cNvPr id="27" name="Picture 27" descr="yfCxi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387</xdr:row>
      <xdr:rowOff>209550</xdr:rowOff>
    </xdr:to>
    <xdr:pic>
      <xdr:nvPicPr>
        <xdr:cNvPr id="28" name="Picture 28" descr="miWRi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387</xdr:row>
      <xdr:rowOff>209550</xdr:rowOff>
    </xdr:to>
    <xdr:pic>
      <xdr:nvPicPr>
        <xdr:cNvPr id="29" name="Picture 29" descr="bQVLY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387</xdr:row>
      <xdr:rowOff>209550</xdr:rowOff>
    </xdr:to>
    <xdr:pic>
      <xdr:nvPicPr>
        <xdr:cNvPr id="30" name="Picture 30" descr="NxuFx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31" name="Picture 31" descr="ePJNn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388</xdr:row>
      <xdr:rowOff>257175</xdr:rowOff>
    </xdr:to>
    <xdr:pic>
      <xdr:nvPicPr>
        <xdr:cNvPr id="32" name="Picture 32" descr="adIuN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33" name="Picture 33" descr="ldHla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388</xdr:row>
      <xdr:rowOff>257175</xdr:rowOff>
    </xdr:to>
    <xdr:pic>
      <xdr:nvPicPr>
        <xdr:cNvPr id="34" name="Picture 34" descr="gHyOJ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390</xdr:row>
      <xdr:rowOff>247650</xdr:rowOff>
    </xdr:to>
    <xdr:pic>
      <xdr:nvPicPr>
        <xdr:cNvPr id="35" name="Picture 35" descr="hGyjh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390</xdr:row>
      <xdr:rowOff>247650</xdr:rowOff>
    </xdr:to>
    <xdr:pic>
      <xdr:nvPicPr>
        <xdr:cNvPr id="36" name="Picture 36" descr="ZJcfD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390</xdr:row>
      <xdr:rowOff>247650</xdr:rowOff>
    </xdr:to>
    <xdr:pic>
      <xdr:nvPicPr>
        <xdr:cNvPr id="37" name="Picture 37" descr="fWJb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390</xdr:row>
      <xdr:rowOff>247650</xdr:rowOff>
    </xdr:to>
    <xdr:pic>
      <xdr:nvPicPr>
        <xdr:cNvPr id="38" name="Picture 38" descr="UzNEOy"/>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386</xdr:row>
      <xdr:rowOff>133350</xdr:rowOff>
    </xdr:to>
    <xdr:pic>
      <xdr:nvPicPr>
        <xdr:cNvPr id="39" name="Picture 39" descr="HWEue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379</xdr:row>
      <xdr:rowOff>142875</xdr:rowOff>
    </xdr:to>
    <xdr:pic>
      <xdr:nvPicPr>
        <xdr:cNvPr id="40" name="Picture 40" descr="hpVsMu"/>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386</xdr:row>
      <xdr:rowOff>133350</xdr:rowOff>
    </xdr:to>
    <xdr:pic>
      <xdr:nvPicPr>
        <xdr:cNvPr id="41" name="Picture 41" descr="UGYVu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379</xdr:row>
      <xdr:rowOff>142875</xdr:rowOff>
    </xdr:to>
    <xdr:pic>
      <xdr:nvPicPr>
        <xdr:cNvPr id="42" name="Picture 42" descr="FOReW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385</xdr:row>
      <xdr:rowOff>19050</xdr:rowOff>
    </xdr:to>
    <xdr:pic>
      <xdr:nvPicPr>
        <xdr:cNvPr id="43" name="Picture 43" descr="saqQ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561975</xdr:colOff>
      <xdr:row>366</xdr:row>
      <xdr:rowOff>0</xdr:rowOff>
    </xdr:from>
    <xdr:to>
      <xdr:col>5</xdr:col>
      <xdr:colOff>561975</xdr:colOff>
      <xdr:row>393</xdr:row>
      <xdr:rowOff>95250</xdr:rowOff>
    </xdr:to>
    <xdr:pic>
      <xdr:nvPicPr>
        <xdr:cNvPr id="44" name="Picture 44" descr="HPepbR"/>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393</xdr:row>
      <xdr:rowOff>76200</xdr:rowOff>
    </xdr:to>
    <xdr:pic>
      <xdr:nvPicPr>
        <xdr:cNvPr id="45" name="Picture 45" descr="CKnQU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385</xdr:row>
      <xdr:rowOff>19050</xdr:rowOff>
    </xdr:to>
    <xdr:pic>
      <xdr:nvPicPr>
        <xdr:cNvPr id="46" name="Picture 46" descr="GTNEp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561975</xdr:colOff>
      <xdr:row>366</xdr:row>
      <xdr:rowOff>0</xdr:rowOff>
    </xdr:from>
    <xdr:to>
      <xdr:col>5</xdr:col>
      <xdr:colOff>561975</xdr:colOff>
      <xdr:row>393</xdr:row>
      <xdr:rowOff>95250</xdr:rowOff>
    </xdr:to>
    <xdr:pic>
      <xdr:nvPicPr>
        <xdr:cNvPr id="47" name="Picture 47" descr="kNeLVA"/>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393</xdr:row>
      <xdr:rowOff>76200</xdr:rowOff>
    </xdr:to>
    <xdr:pic>
      <xdr:nvPicPr>
        <xdr:cNvPr id="48" name="Picture 48" descr="ejZBoh"/>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49" name="Picture 49" descr="QfWgj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50" name="Picture 50" descr="DsljT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51" name="Picture 51" descr="KRDiw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385</xdr:row>
      <xdr:rowOff>19050</xdr:rowOff>
    </xdr:to>
    <xdr:pic>
      <xdr:nvPicPr>
        <xdr:cNvPr id="52" name="Picture 52" descr="mgGA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385</xdr:row>
      <xdr:rowOff>19050</xdr:rowOff>
    </xdr:to>
    <xdr:pic>
      <xdr:nvPicPr>
        <xdr:cNvPr id="53" name="Picture 53" descr="spcPZ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395</xdr:row>
      <xdr:rowOff>247650</xdr:rowOff>
    </xdr:to>
    <xdr:pic>
      <xdr:nvPicPr>
        <xdr:cNvPr id="54" name="Picture 54" descr="fzgnJ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395</xdr:row>
      <xdr:rowOff>247650</xdr:rowOff>
    </xdr:to>
    <xdr:pic>
      <xdr:nvPicPr>
        <xdr:cNvPr id="55" name="Picture 55" descr="zpCKc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28575</xdr:rowOff>
    </xdr:to>
    <xdr:pic>
      <xdr:nvPicPr>
        <xdr:cNvPr id="56" name="Picture 56" descr="uFPDpP"/>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57" name="Picture 57" descr="wGEZ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58" name="Picture 58" descr="NpdvJ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386</xdr:row>
      <xdr:rowOff>123825</xdr:rowOff>
    </xdr:to>
    <xdr:pic>
      <xdr:nvPicPr>
        <xdr:cNvPr id="59" name="Picture 59" descr="nJzgS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386</xdr:row>
      <xdr:rowOff>114300</xdr:rowOff>
    </xdr:to>
    <xdr:pic>
      <xdr:nvPicPr>
        <xdr:cNvPr id="60" name="Picture 60" descr="BXOBF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386</xdr:row>
      <xdr:rowOff>114300</xdr:rowOff>
    </xdr:to>
    <xdr:pic>
      <xdr:nvPicPr>
        <xdr:cNvPr id="61" name="Picture 61" descr="sKPvq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378</xdr:row>
      <xdr:rowOff>161925</xdr:rowOff>
    </xdr:to>
    <xdr:pic>
      <xdr:nvPicPr>
        <xdr:cNvPr id="62" name="Picture 62" descr="QpqWg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378</xdr:row>
      <xdr:rowOff>161925</xdr:rowOff>
    </xdr:to>
    <xdr:pic>
      <xdr:nvPicPr>
        <xdr:cNvPr id="63" name="Picture 63" descr="bAuUT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386</xdr:row>
      <xdr:rowOff>85725</xdr:rowOff>
    </xdr:to>
    <xdr:pic>
      <xdr:nvPicPr>
        <xdr:cNvPr id="64" name="Picture 64" descr="HHggCC"/>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366</xdr:row>
      <xdr:rowOff>0</xdr:rowOff>
    </xdr:from>
    <xdr:to>
      <xdr:col>5</xdr:col>
      <xdr:colOff>561975</xdr:colOff>
      <xdr:row>381</xdr:row>
      <xdr:rowOff>247650</xdr:rowOff>
    </xdr:to>
    <xdr:pic>
      <xdr:nvPicPr>
        <xdr:cNvPr id="65" name="Picture 65" descr="TCQVxz"/>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379</xdr:row>
      <xdr:rowOff>95250</xdr:rowOff>
    </xdr:to>
    <xdr:pic>
      <xdr:nvPicPr>
        <xdr:cNvPr id="66" name="Picture 66" descr="UsgGI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67" name="Picture 67" descr="VsZTj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68" name="Picture 68" descr="ZgQrD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378</xdr:row>
      <xdr:rowOff>247650</xdr:rowOff>
    </xdr:to>
    <xdr:pic>
      <xdr:nvPicPr>
        <xdr:cNvPr id="69" name="Picture 69" descr="FAPV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70" name="Picture 70" descr="GEsJW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71" name="Picture 71" descr="YxAfj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390</xdr:row>
      <xdr:rowOff>76200</xdr:rowOff>
    </xdr:to>
    <xdr:pic>
      <xdr:nvPicPr>
        <xdr:cNvPr id="72" name="Picture 72" descr="eXCfva"/>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38100</xdr:rowOff>
    </xdr:to>
    <xdr:pic>
      <xdr:nvPicPr>
        <xdr:cNvPr id="73" name="Picture 73" descr="AJfNCj"/>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74" name="Picture 74" descr="kSbAh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75" name="Picture 75" descr="wxQHs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76" name="Picture 76" descr="WiPDC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390</xdr:row>
      <xdr:rowOff>76200</xdr:rowOff>
    </xdr:to>
    <xdr:pic>
      <xdr:nvPicPr>
        <xdr:cNvPr id="77" name="Picture 77" descr="xILylM"/>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385</xdr:row>
      <xdr:rowOff>19050</xdr:rowOff>
    </xdr:to>
    <xdr:pic>
      <xdr:nvPicPr>
        <xdr:cNvPr id="78" name="Picture 78" descr="ktvVa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385</xdr:row>
      <xdr:rowOff>19050</xdr:rowOff>
    </xdr:to>
    <xdr:pic>
      <xdr:nvPicPr>
        <xdr:cNvPr id="79" name="Picture 79" descr="VqXiq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385</xdr:row>
      <xdr:rowOff>19050</xdr:rowOff>
    </xdr:to>
    <xdr:pic>
      <xdr:nvPicPr>
        <xdr:cNvPr id="80" name="Picture 80" descr="YnSKG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385</xdr:row>
      <xdr:rowOff>19050</xdr:rowOff>
    </xdr:to>
    <xdr:pic>
      <xdr:nvPicPr>
        <xdr:cNvPr id="81" name="Picture 81" descr="OWHLW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82" name="Picture 82" descr="ziCgO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393</xdr:row>
      <xdr:rowOff>142875</xdr:rowOff>
    </xdr:to>
    <xdr:pic>
      <xdr:nvPicPr>
        <xdr:cNvPr id="83" name="Picture 83" descr="HxXQzA"/>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383</xdr:row>
      <xdr:rowOff>209550</xdr:rowOff>
    </xdr:to>
    <xdr:pic>
      <xdr:nvPicPr>
        <xdr:cNvPr id="84" name="Picture 84" descr="MxtyZ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393</xdr:row>
      <xdr:rowOff>142875</xdr:rowOff>
    </xdr:to>
    <xdr:pic>
      <xdr:nvPicPr>
        <xdr:cNvPr id="85" name="Picture 85" descr="dJpHV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86" name="Picture 86" descr="VPOkG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87" name="Picture 87" descr="GixHZ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88" name="Picture 88" descr="LpEeC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388</xdr:row>
      <xdr:rowOff>257175</xdr:rowOff>
    </xdr:to>
    <xdr:pic>
      <xdr:nvPicPr>
        <xdr:cNvPr id="89" name="Picture 89" descr="WXtEA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379</xdr:row>
      <xdr:rowOff>247650</xdr:rowOff>
    </xdr:to>
    <xdr:pic>
      <xdr:nvPicPr>
        <xdr:cNvPr id="90" name="Picture 90" descr="PLry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379</xdr:row>
      <xdr:rowOff>247650</xdr:rowOff>
    </xdr:to>
    <xdr:pic>
      <xdr:nvPicPr>
        <xdr:cNvPr id="91" name="Picture 91" descr="fWrOR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379</xdr:row>
      <xdr:rowOff>66675</xdr:rowOff>
    </xdr:to>
    <xdr:pic>
      <xdr:nvPicPr>
        <xdr:cNvPr id="92" name="Picture 92" descr="ZTArwP"/>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378</xdr:row>
      <xdr:rowOff>161925</xdr:rowOff>
    </xdr:to>
    <xdr:pic>
      <xdr:nvPicPr>
        <xdr:cNvPr id="93" name="Picture 93" descr="UqiO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378</xdr:row>
      <xdr:rowOff>161925</xdr:rowOff>
    </xdr:to>
    <xdr:pic>
      <xdr:nvPicPr>
        <xdr:cNvPr id="94" name="Picture 94" descr="NkwFn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384</xdr:row>
      <xdr:rowOff>228600</xdr:rowOff>
    </xdr:to>
    <xdr:pic>
      <xdr:nvPicPr>
        <xdr:cNvPr id="95" name="Picture 95" descr="Kynxt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384</xdr:row>
      <xdr:rowOff>228600</xdr:rowOff>
    </xdr:to>
    <xdr:pic>
      <xdr:nvPicPr>
        <xdr:cNvPr id="96" name="Picture 96" descr="AOVmi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384</xdr:row>
      <xdr:rowOff>200025</xdr:rowOff>
    </xdr:to>
    <xdr:pic>
      <xdr:nvPicPr>
        <xdr:cNvPr id="97" name="Picture 97" descr="iDaHiw"/>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98" name="Picture 98" descr="uNPEU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379</xdr:row>
      <xdr:rowOff>76200</xdr:rowOff>
    </xdr:to>
    <xdr:pic>
      <xdr:nvPicPr>
        <xdr:cNvPr id="99" name="Picture 99" descr="fdcPVw"/>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100" name="Picture 100" descr="kFKQoy"/>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379</xdr:row>
      <xdr:rowOff>247650</xdr:rowOff>
    </xdr:to>
    <xdr:pic>
      <xdr:nvPicPr>
        <xdr:cNvPr id="101" name="Picture 101" descr="OWsQB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379</xdr:row>
      <xdr:rowOff>247650</xdr:rowOff>
    </xdr:to>
    <xdr:pic>
      <xdr:nvPicPr>
        <xdr:cNvPr id="102" name="Picture 102" descr="IJDtF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379</xdr:row>
      <xdr:rowOff>247650</xdr:rowOff>
    </xdr:to>
    <xdr:pic>
      <xdr:nvPicPr>
        <xdr:cNvPr id="103" name="Picture 103" descr="JKGMO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379</xdr:row>
      <xdr:rowOff>247650</xdr:rowOff>
    </xdr:to>
    <xdr:pic>
      <xdr:nvPicPr>
        <xdr:cNvPr id="104" name="Picture 104" descr="cfQdn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388</xdr:row>
      <xdr:rowOff>9525</xdr:rowOff>
    </xdr:to>
    <xdr:pic>
      <xdr:nvPicPr>
        <xdr:cNvPr id="105" name="Picture 105" descr="tnzAX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388</xdr:row>
      <xdr:rowOff>9525</xdr:rowOff>
    </xdr:to>
    <xdr:pic>
      <xdr:nvPicPr>
        <xdr:cNvPr id="106" name="Picture 106" descr="GZkpP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107" name="Picture 107" descr="drHkB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391</xdr:row>
      <xdr:rowOff>85725</xdr:rowOff>
    </xdr:to>
    <xdr:pic>
      <xdr:nvPicPr>
        <xdr:cNvPr id="108" name="Picture 108" descr="Jvjkv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388</xdr:row>
      <xdr:rowOff>9525</xdr:rowOff>
    </xdr:to>
    <xdr:pic>
      <xdr:nvPicPr>
        <xdr:cNvPr id="109" name="Picture 109" descr="hwNt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388</xdr:row>
      <xdr:rowOff>9525</xdr:rowOff>
    </xdr:to>
    <xdr:pic>
      <xdr:nvPicPr>
        <xdr:cNvPr id="110" name="Picture 110" descr="ovAMO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111" name="Picture 111" descr="KOrRQV"/>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391</xdr:row>
      <xdr:rowOff>85725</xdr:rowOff>
    </xdr:to>
    <xdr:pic>
      <xdr:nvPicPr>
        <xdr:cNvPr id="112" name="Picture 112" descr="PNxqx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383</xdr:row>
      <xdr:rowOff>19050</xdr:rowOff>
    </xdr:to>
    <xdr:pic>
      <xdr:nvPicPr>
        <xdr:cNvPr id="113" name="Picture 113" descr="CXEQ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383</xdr:row>
      <xdr:rowOff>19050</xdr:rowOff>
    </xdr:to>
    <xdr:pic>
      <xdr:nvPicPr>
        <xdr:cNvPr id="114" name="Picture 114" descr="UDKOh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383</xdr:row>
      <xdr:rowOff>19050</xdr:rowOff>
    </xdr:to>
    <xdr:pic>
      <xdr:nvPicPr>
        <xdr:cNvPr id="115" name="Picture 115" descr="AKBGv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383</xdr:row>
      <xdr:rowOff>19050</xdr:rowOff>
    </xdr:to>
    <xdr:pic>
      <xdr:nvPicPr>
        <xdr:cNvPr id="116" name="Picture 116" descr="QnEcG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392</xdr:row>
      <xdr:rowOff>200025</xdr:rowOff>
    </xdr:to>
    <xdr:pic>
      <xdr:nvPicPr>
        <xdr:cNvPr id="117" name="Picture 117" descr="uKXf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392</xdr:row>
      <xdr:rowOff>200025</xdr:rowOff>
    </xdr:to>
    <xdr:pic>
      <xdr:nvPicPr>
        <xdr:cNvPr id="118" name="Picture 118" descr="umuhA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379</xdr:row>
      <xdr:rowOff>190500</xdr:rowOff>
    </xdr:to>
    <xdr:pic>
      <xdr:nvPicPr>
        <xdr:cNvPr id="119" name="Picture 119" descr="OgMqY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392</xdr:row>
      <xdr:rowOff>171450</xdr:rowOff>
    </xdr:to>
    <xdr:pic>
      <xdr:nvPicPr>
        <xdr:cNvPr id="120" name="Picture 120" descr="jqnlz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379</xdr:row>
      <xdr:rowOff>142875</xdr:rowOff>
    </xdr:to>
    <xdr:pic>
      <xdr:nvPicPr>
        <xdr:cNvPr id="121" name="Picture 121" descr="yDoSZ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392</xdr:row>
      <xdr:rowOff>200025</xdr:rowOff>
    </xdr:to>
    <xdr:pic>
      <xdr:nvPicPr>
        <xdr:cNvPr id="122" name="Picture 122" descr="Hdbrb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392</xdr:row>
      <xdr:rowOff>200025</xdr:rowOff>
    </xdr:to>
    <xdr:pic>
      <xdr:nvPicPr>
        <xdr:cNvPr id="123" name="Picture 123" descr="HWJUf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379</xdr:row>
      <xdr:rowOff>190500</xdr:rowOff>
    </xdr:to>
    <xdr:pic>
      <xdr:nvPicPr>
        <xdr:cNvPr id="124" name="Picture 124" descr="GVvVU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392</xdr:row>
      <xdr:rowOff>171450</xdr:rowOff>
    </xdr:to>
    <xdr:pic>
      <xdr:nvPicPr>
        <xdr:cNvPr id="125" name="Picture 125" descr="hGnWHP"/>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379</xdr:row>
      <xdr:rowOff>142875</xdr:rowOff>
    </xdr:to>
    <xdr:pic>
      <xdr:nvPicPr>
        <xdr:cNvPr id="126" name="Picture 126" descr="SptDg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366</xdr:row>
      <xdr:rowOff>0</xdr:rowOff>
    </xdr:from>
    <xdr:to>
      <xdr:col>5</xdr:col>
      <xdr:colOff>561975</xdr:colOff>
      <xdr:row>381</xdr:row>
      <xdr:rowOff>152400</xdr:rowOff>
    </xdr:to>
    <xdr:pic>
      <xdr:nvPicPr>
        <xdr:cNvPr id="127" name="Picture 127" descr="KHkJNp"/>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381</xdr:row>
      <xdr:rowOff>133350</xdr:rowOff>
    </xdr:to>
    <xdr:pic>
      <xdr:nvPicPr>
        <xdr:cNvPr id="128" name="Picture 128" descr="kKINT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366</xdr:row>
      <xdr:rowOff>0</xdr:rowOff>
    </xdr:from>
    <xdr:to>
      <xdr:col>5</xdr:col>
      <xdr:colOff>561975</xdr:colOff>
      <xdr:row>381</xdr:row>
      <xdr:rowOff>152400</xdr:rowOff>
    </xdr:to>
    <xdr:pic>
      <xdr:nvPicPr>
        <xdr:cNvPr id="129" name="Picture 129" descr="fbMtKi"/>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381</xdr:row>
      <xdr:rowOff>133350</xdr:rowOff>
    </xdr:to>
    <xdr:pic>
      <xdr:nvPicPr>
        <xdr:cNvPr id="130" name="Picture 130" descr="ywMcAb"/>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131" name="Picture 131" descr="jvEwt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132" name="Picture 132" descr="icptS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133" name="Picture 133" descr="vOyQH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388</xdr:row>
      <xdr:rowOff>257175</xdr:rowOff>
    </xdr:to>
    <xdr:pic>
      <xdr:nvPicPr>
        <xdr:cNvPr id="134" name="Picture 134" descr="HgYiou"/>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383</xdr:row>
      <xdr:rowOff>57150</xdr:rowOff>
    </xdr:to>
    <xdr:pic>
      <xdr:nvPicPr>
        <xdr:cNvPr id="135" name="Picture 135" descr="MYLch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383</xdr:row>
      <xdr:rowOff>57150</xdr:rowOff>
    </xdr:to>
    <xdr:pic>
      <xdr:nvPicPr>
        <xdr:cNvPr id="136" name="Picture 136" descr="nPYws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395</xdr:row>
      <xdr:rowOff>247650</xdr:rowOff>
    </xdr:to>
    <xdr:pic>
      <xdr:nvPicPr>
        <xdr:cNvPr id="137" name="Picture 137" descr="hyfds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395</xdr:row>
      <xdr:rowOff>247650</xdr:rowOff>
    </xdr:to>
    <xdr:pic>
      <xdr:nvPicPr>
        <xdr:cNvPr id="138" name="Picture 138" descr="Jtdpf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379</xdr:row>
      <xdr:rowOff>66675</xdr:rowOff>
    </xdr:to>
    <xdr:pic>
      <xdr:nvPicPr>
        <xdr:cNvPr id="139" name="Picture 139" descr="wmrsmd"/>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384</xdr:row>
      <xdr:rowOff>161925</xdr:rowOff>
    </xdr:to>
    <xdr:pic>
      <xdr:nvPicPr>
        <xdr:cNvPr id="140" name="Picture 140" descr="IBuiL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389</xdr:row>
      <xdr:rowOff>219075</xdr:rowOff>
    </xdr:to>
    <xdr:pic>
      <xdr:nvPicPr>
        <xdr:cNvPr id="141" name="Picture 141" descr="JNtjf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389</xdr:row>
      <xdr:rowOff>219075</xdr:rowOff>
    </xdr:to>
    <xdr:pic>
      <xdr:nvPicPr>
        <xdr:cNvPr id="142" name="Picture 142" descr="qCHzx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378</xdr:row>
      <xdr:rowOff>161925</xdr:rowOff>
    </xdr:to>
    <xdr:pic>
      <xdr:nvPicPr>
        <xdr:cNvPr id="143" name="Picture 143" descr="YLEu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378</xdr:row>
      <xdr:rowOff>161925</xdr:rowOff>
    </xdr:to>
    <xdr:pic>
      <xdr:nvPicPr>
        <xdr:cNvPr id="144" name="Picture 144" descr="GLUGj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388</xdr:row>
      <xdr:rowOff>57150</xdr:rowOff>
    </xdr:to>
    <xdr:pic>
      <xdr:nvPicPr>
        <xdr:cNvPr id="145" name="Picture 145" descr="hxvFdV"/>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366</xdr:row>
      <xdr:rowOff>0</xdr:rowOff>
    </xdr:from>
    <xdr:to>
      <xdr:col>5</xdr:col>
      <xdr:colOff>561975</xdr:colOff>
      <xdr:row>381</xdr:row>
      <xdr:rowOff>247650</xdr:rowOff>
    </xdr:to>
    <xdr:pic>
      <xdr:nvPicPr>
        <xdr:cNvPr id="146" name="Picture 146" descr="TCBkgM"/>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378</xdr:row>
      <xdr:rowOff>38100</xdr:rowOff>
    </xdr:to>
    <xdr:pic>
      <xdr:nvPicPr>
        <xdr:cNvPr id="147" name="Picture 147" descr="SoWyv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382</xdr:row>
      <xdr:rowOff>114300</xdr:rowOff>
    </xdr:to>
    <xdr:pic>
      <xdr:nvPicPr>
        <xdr:cNvPr id="148" name="Picture 148" descr="uINVv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379</xdr:row>
      <xdr:rowOff>76200</xdr:rowOff>
    </xdr:to>
    <xdr:pic>
      <xdr:nvPicPr>
        <xdr:cNvPr id="149" name="Picture 149" descr="nhEXmo"/>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382</xdr:row>
      <xdr:rowOff>114300</xdr:rowOff>
    </xdr:to>
    <xdr:pic>
      <xdr:nvPicPr>
        <xdr:cNvPr id="150" name="Picture 150" descr="tMbluN"/>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383</xdr:row>
      <xdr:rowOff>57150</xdr:rowOff>
    </xdr:to>
    <xdr:pic>
      <xdr:nvPicPr>
        <xdr:cNvPr id="151" name="Picture 151" descr="eZft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383</xdr:row>
      <xdr:rowOff>57150</xdr:rowOff>
    </xdr:to>
    <xdr:pic>
      <xdr:nvPicPr>
        <xdr:cNvPr id="152" name="Picture 152" descr="vjAir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383</xdr:row>
      <xdr:rowOff>57150</xdr:rowOff>
    </xdr:to>
    <xdr:pic>
      <xdr:nvPicPr>
        <xdr:cNvPr id="153" name="Picture 153" descr="dAaBk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383</xdr:row>
      <xdr:rowOff>57150</xdr:rowOff>
    </xdr:to>
    <xdr:pic>
      <xdr:nvPicPr>
        <xdr:cNvPr id="154" name="Picture 154" descr="eGDDd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388</xdr:row>
      <xdr:rowOff>9525</xdr:rowOff>
    </xdr:to>
    <xdr:pic>
      <xdr:nvPicPr>
        <xdr:cNvPr id="155" name="Picture 155" descr="NgzkP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388</xdr:row>
      <xdr:rowOff>9525</xdr:rowOff>
    </xdr:to>
    <xdr:pic>
      <xdr:nvPicPr>
        <xdr:cNvPr id="156" name="Picture 156" descr="GGVJW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157" name="Picture 157" descr="mNtcSw"/>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392</xdr:row>
      <xdr:rowOff>123825</xdr:rowOff>
    </xdr:to>
    <xdr:pic>
      <xdr:nvPicPr>
        <xdr:cNvPr id="158" name="Picture 158" descr="YpOjN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388</xdr:row>
      <xdr:rowOff>9525</xdr:rowOff>
    </xdr:to>
    <xdr:pic>
      <xdr:nvPicPr>
        <xdr:cNvPr id="159" name="Picture 159" descr="nhmkV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388</xdr:row>
      <xdr:rowOff>9525</xdr:rowOff>
    </xdr:to>
    <xdr:pic>
      <xdr:nvPicPr>
        <xdr:cNvPr id="160" name="Picture 160" descr="tEkRh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161" name="Picture 161" descr="djAWyW"/>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392</xdr:row>
      <xdr:rowOff>123825</xdr:rowOff>
    </xdr:to>
    <xdr:pic>
      <xdr:nvPicPr>
        <xdr:cNvPr id="162" name="Picture 162" descr="JNaoc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163" name="Picture 163" descr="fXorD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164" name="Picture 164" descr="CXquw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165" name="Picture 165" descr="lcSeh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388</xdr:row>
      <xdr:rowOff>257175</xdr:rowOff>
    </xdr:to>
    <xdr:pic>
      <xdr:nvPicPr>
        <xdr:cNvPr id="166" name="Picture 166" descr="gUVWa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379</xdr:row>
      <xdr:rowOff>247650</xdr:rowOff>
    </xdr:to>
    <xdr:pic>
      <xdr:nvPicPr>
        <xdr:cNvPr id="167" name="Picture 167" descr="KfYDN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379</xdr:row>
      <xdr:rowOff>247650</xdr:rowOff>
    </xdr:to>
    <xdr:pic>
      <xdr:nvPicPr>
        <xdr:cNvPr id="168" name="Picture 168" descr="YHczO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379</xdr:row>
      <xdr:rowOff>66675</xdr:rowOff>
    </xdr:to>
    <xdr:pic>
      <xdr:nvPicPr>
        <xdr:cNvPr id="169" name="Picture 169" descr="dNXMs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378</xdr:row>
      <xdr:rowOff>161925</xdr:rowOff>
    </xdr:to>
    <xdr:pic>
      <xdr:nvPicPr>
        <xdr:cNvPr id="170" name="Picture 170" descr="MplhG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378</xdr:row>
      <xdr:rowOff>161925</xdr:rowOff>
    </xdr:to>
    <xdr:pic>
      <xdr:nvPicPr>
        <xdr:cNvPr id="171" name="Picture 171" descr="JtoUJ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172" name="Picture 172" descr="nqgMq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379</xdr:row>
      <xdr:rowOff>76200</xdr:rowOff>
    </xdr:to>
    <xdr:pic>
      <xdr:nvPicPr>
        <xdr:cNvPr id="173" name="Picture 173" descr="mWNcYt"/>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174" name="Picture 174" descr="pUNvuy"/>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379</xdr:row>
      <xdr:rowOff>247650</xdr:rowOff>
    </xdr:to>
    <xdr:pic>
      <xdr:nvPicPr>
        <xdr:cNvPr id="175" name="Picture 175" descr="UwfK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379</xdr:row>
      <xdr:rowOff>247650</xdr:rowOff>
    </xdr:to>
    <xdr:pic>
      <xdr:nvPicPr>
        <xdr:cNvPr id="176" name="Picture 176" descr="gDtaW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379</xdr:row>
      <xdr:rowOff>247650</xdr:rowOff>
    </xdr:to>
    <xdr:pic>
      <xdr:nvPicPr>
        <xdr:cNvPr id="177" name="Picture 177" descr="otOp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379</xdr:row>
      <xdr:rowOff>247650</xdr:rowOff>
    </xdr:to>
    <xdr:pic>
      <xdr:nvPicPr>
        <xdr:cNvPr id="178" name="Picture 178" descr="QqMutY"/>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388</xdr:row>
      <xdr:rowOff>9525</xdr:rowOff>
    </xdr:to>
    <xdr:pic>
      <xdr:nvPicPr>
        <xdr:cNvPr id="179" name="Picture 179" descr="PXdgz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388</xdr:row>
      <xdr:rowOff>9525</xdr:rowOff>
    </xdr:to>
    <xdr:pic>
      <xdr:nvPicPr>
        <xdr:cNvPr id="180" name="Picture 180" descr="rLlgp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181" name="Picture 181" descr="TDnhJo"/>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391</xdr:row>
      <xdr:rowOff>85725</xdr:rowOff>
    </xdr:to>
    <xdr:pic>
      <xdr:nvPicPr>
        <xdr:cNvPr id="182" name="Picture 182" descr="zGjHk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388</xdr:row>
      <xdr:rowOff>9525</xdr:rowOff>
    </xdr:to>
    <xdr:pic>
      <xdr:nvPicPr>
        <xdr:cNvPr id="183" name="Picture 183" descr="StDI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388</xdr:row>
      <xdr:rowOff>9525</xdr:rowOff>
    </xdr:to>
    <xdr:pic>
      <xdr:nvPicPr>
        <xdr:cNvPr id="184" name="Picture 184" descr="jJLQl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185" name="Picture 185" descr="MllPHT"/>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391</xdr:row>
      <xdr:rowOff>85725</xdr:rowOff>
    </xdr:to>
    <xdr:pic>
      <xdr:nvPicPr>
        <xdr:cNvPr id="186" name="Picture 186" descr="OzCDP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383</xdr:row>
      <xdr:rowOff>19050</xdr:rowOff>
    </xdr:to>
    <xdr:pic>
      <xdr:nvPicPr>
        <xdr:cNvPr id="187" name="Picture 187" descr="kzCQy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383</xdr:row>
      <xdr:rowOff>19050</xdr:rowOff>
    </xdr:to>
    <xdr:pic>
      <xdr:nvPicPr>
        <xdr:cNvPr id="188" name="Picture 188" descr="kjYwB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383</xdr:row>
      <xdr:rowOff>19050</xdr:rowOff>
    </xdr:to>
    <xdr:pic>
      <xdr:nvPicPr>
        <xdr:cNvPr id="189" name="Picture 189" descr="jhjS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383</xdr:row>
      <xdr:rowOff>19050</xdr:rowOff>
    </xdr:to>
    <xdr:pic>
      <xdr:nvPicPr>
        <xdr:cNvPr id="190" name="Picture 190" descr="AkPJy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392</xdr:row>
      <xdr:rowOff>200025</xdr:rowOff>
    </xdr:to>
    <xdr:pic>
      <xdr:nvPicPr>
        <xdr:cNvPr id="191" name="Picture 191" descr="AgkxB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392</xdr:row>
      <xdr:rowOff>200025</xdr:rowOff>
    </xdr:to>
    <xdr:pic>
      <xdr:nvPicPr>
        <xdr:cNvPr id="192" name="Picture 192" descr="DUQPA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379</xdr:row>
      <xdr:rowOff>190500</xdr:rowOff>
    </xdr:to>
    <xdr:pic>
      <xdr:nvPicPr>
        <xdr:cNvPr id="193" name="Picture 193" descr="HjDdG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392</xdr:row>
      <xdr:rowOff>171450</xdr:rowOff>
    </xdr:to>
    <xdr:pic>
      <xdr:nvPicPr>
        <xdr:cNvPr id="194" name="Picture 194" descr="SdwPtu"/>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379</xdr:row>
      <xdr:rowOff>142875</xdr:rowOff>
    </xdr:to>
    <xdr:pic>
      <xdr:nvPicPr>
        <xdr:cNvPr id="195" name="Picture 195" descr="Bwxzzu"/>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392</xdr:row>
      <xdr:rowOff>200025</xdr:rowOff>
    </xdr:to>
    <xdr:pic>
      <xdr:nvPicPr>
        <xdr:cNvPr id="196" name="Picture 196" descr="hZcTR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392</xdr:row>
      <xdr:rowOff>200025</xdr:rowOff>
    </xdr:to>
    <xdr:pic>
      <xdr:nvPicPr>
        <xdr:cNvPr id="197" name="Picture 197" descr="XuMkn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366</xdr:row>
      <xdr:rowOff>0</xdr:rowOff>
    </xdr:from>
    <xdr:to>
      <xdr:col>5</xdr:col>
      <xdr:colOff>609600</xdr:colOff>
      <xdr:row>379</xdr:row>
      <xdr:rowOff>190500</xdr:rowOff>
    </xdr:to>
    <xdr:pic>
      <xdr:nvPicPr>
        <xdr:cNvPr id="198" name="Picture 198" descr="xNXWp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392</xdr:row>
      <xdr:rowOff>171450</xdr:rowOff>
    </xdr:to>
    <xdr:pic>
      <xdr:nvPicPr>
        <xdr:cNvPr id="199" name="Picture 199" descr="xBykjg"/>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379</xdr:row>
      <xdr:rowOff>142875</xdr:rowOff>
    </xdr:to>
    <xdr:pic>
      <xdr:nvPicPr>
        <xdr:cNvPr id="200" name="Picture 200" descr="kIDJP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366</xdr:row>
      <xdr:rowOff>0</xdr:rowOff>
    </xdr:from>
    <xdr:to>
      <xdr:col>5</xdr:col>
      <xdr:colOff>561975</xdr:colOff>
      <xdr:row>381</xdr:row>
      <xdr:rowOff>152400</xdr:rowOff>
    </xdr:to>
    <xdr:pic>
      <xdr:nvPicPr>
        <xdr:cNvPr id="201" name="Picture 201" descr="rVHmGo"/>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381</xdr:row>
      <xdr:rowOff>133350</xdr:rowOff>
    </xdr:to>
    <xdr:pic>
      <xdr:nvPicPr>
        <xdr:cNvPr id="202" name="Picture 202" descr="yOTDn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366</xdr:row>
      <xdr:rowOff>0</xdr:rowOff>
    </xdr:from>
    <xdr:to>
      <xdr:col>5</xdr:col>
      <xdr:colOff>561975</xdr:colOff>
      <xdr:row>381</xdr:row>
      <xdr:rowOff>152400</xdr:rowOff>
    </xdr:to>
    <xdr:pic>
      <xdr:nvPicPr>
        <xdr:cNvPr id="203" name="Picture 203" descr="rEAZvu"/>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381</xdr:row>
      <xdr:rowOff>133350</xdr:rowOff>
    </xdr:to>
    <xdr:pic>
      <xdr:nvPicPr>
        <xdr:cNvPr id="204" name="Picture 204" descr="wDgQS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205" name="Picture 205" descr="FGtE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206" name="Picture 206" descr="BDEgW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366</xdr:row>
      <xdr:rowOff>0</xdr:rowOff>
    </xdr:from>
    <xdr:to>
      <xdr:col>5</xdr:col>
      <xdr:colOff>600075</xdr:colOff>
      <xdr:row>393</xdr:row>
      <xdr:rowOff>209550</xdr:rowOff>
    </xdr:to>
    <xdr:pic>
      <xdr:nvPicPr>
        <xdr:cNvPr id="207" name="Picture 207" descr="Obyd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388</xdr:row>
      <xdr:rowOff>257175</xdr:rowOff>
    </xdr:to>
    <xdr:pic>
      <xdr:nvPicPr>
        <xdr:cNvPr id="208" name="Picture 208" descr="PiIAM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378</xdr:row>
      <xdr:rowOff>209550</xdr:rowOff>
    </xdr:to>
    <xdr:pic>
      <xdr:nvPicPr>
        <xdr:cNvPr id="209" name="Picture 209" descr="Jzyx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378</xdr:row>
      <xdr:rowOff>209550</xdr:rowOff>
    </xdr:to>
    <xdr:pic>
      <xdr:nvPicPr>
        <xdr:cNvPr id="210" name="Picture 210" descr="wgrJb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387</xdr:row>
      <xdr:rowOff>9525</xdr:rowOff>
    </xdr:to>
    <xdr:pic>
      <xdr:nvPicPr>
        <xdr:cNvPr id="211" name="Picture 211" descr="lxNi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387</xdr:row>
      <xdr:rowOff>9525</xdr:rowOff>
    </xdr:to>
    <xdr:pic>
      <xdr:nvPicPr>
        <xdr:cNvPr id="212" name="Picture 212" descr="aADNq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379</xdr:row>
      <xdr:rowOff>66675</xdr:rowOff>
    </xdr:to>
    <xdr:pic>
      <xdr:nvPicPr>
        <xdr:cNvPr id="213" name="Picture 213" descr="BXZEYU"/>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380</xdr:row>
      <xdr:rowOff>161925</xdr:rowOff>
    </xdr:to>
    <xdr:pic>
      <xdr:nvPicPr>
        <xdr:cNvPr id="214" name="Picture 214" descr="EeGuS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381</xdr:row>
      <xdr:rowOff>190500</xdr:rowOff>
    </xdr:to>
    <xdr:pic>
      <xdr:nvPicPr>
        <xdr:cNvPr id="215" name="Picture 215" descr="wUGn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381</xdr:row>
      <xdr:rowOff>190500</xdr:rowOff>
    </xdr:to>
    <xdr:pic>
      <xdr:nvPicPr>
        <xdr:cNvPr id="216" name="Picture 216" descr="fxfKQ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378</xdr:row>
      <xdr:rowOff>161925</xdr:rowOff>
    </xdr:to>
    <xdr:pic>
      <xdr:nvPicPr>
        <xdr:cNvPr id="217" name="Picture 217" descr="Tqdwo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378</xdr:row>
      <xdr:rowOff>161925</xdr:rowOff>
    </xdr:to>
    <xdr:pic>
      <xdr:nvPicPr>
        <xdr:cNvPr id="218" name="Picture 218" descr="muSBZ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381</xdr:row>
      <xdr:rowOff>161925</xdr:rowOff>
    </xdr:to>
    <xdr:pic>
      <xdr:nvPicPr>
        <xdr:cNvPr id="219" name="Picture 219" descr="wAkwi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366</xdr:row>
      <xdr:rowOff>0</xdr:rowOff>
    </xdr:from>
    <xdr:to>
      <xdr:col>5</xdr:col>
      <xdr:colOff>561975</xdr:colOff>
      <xdr:row>381</xdr:row>
      <xdr:rowOff>247650</xdr:rowOff>
    </xdr:to>
    <xdr:pic>
      <xdr:nvPicPr>
        <xdr:cNvPr id="220" name="Picture 220" descr="ZDFvze"/>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382</xdr:row>
      <xdr:rowOff>114300</xdr:rowOff>
    </xdr:to>
    <xdr:pic>
      <xdr:nvPicPr>
        <xdr:cNvPr id="221" name="Picture 221" descr="NczQq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379</xdr:row>
      <xdr:rowOff>76200</xdr:rowOff>
    </xdr:to>
    <xdr:pic>
      <xdr:nvPicPr>
        <xdr:cNvPr id="222" name="Picture 222" descr="JCRSZi"/>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382</xdr:row>
      <xdr:rowOff>114300</xdr:rowOff>
    </xdr:to>
    <xdr:pic>
      <xdr:nvPicPr>
        <xdr:cNvPr id="223" name="Picture 223" descr="YYIdoF"/>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378</xdr:row>
      <xdr:rowOff>209550</xdr:rowOff>
    </xdr:to>
    <xdr:pic>
      <xdr:nvPicPr>
        <xdr:cNvPr id="224" name="Picture 224" descr="SfAeW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378</xdr:row>
      <xdr:rowOff>209550</xdr:rowOff>
    </xdr:to>
    <xdr:pic>
      <xdr:nvPicPr>
        <xdr:cNvPr id="225" name="Picture 225" descr="vSVmY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378</xdr:row>
      <xdr:rowOff>209550</xdr:rowOff>
    </xdr:to>
    <xdr:pic>
      <xdr:nvPicPr>
        <xdr:cNvPr id="226" name="Picture 226" descr="weBn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378</xdr:row>
      <xdr:rowOff>209550</xdr:rowOff>
    </xdr:to>
    <xdr:pic>
      <xdr:nvPicPr>
        <xdr:cNvPr id="227" name="Picture 227" descr="Stuvw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388</xdr:row>
      <xdr:rowOff>9525</xdr:rowOff>
    </xdr:to>
    <xdr:pic>
      <xdr:nvPicPr>
        <xdr:cNvPr id="228" name="Picture 228" descr="dGNXZ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388</xdr:row>
      <xdr:rowOff>9525</xdr:rowOff>
    </xdr:to>
    <xdr:pic>
      <xdr:nvPicPr>
        <xdr:cNvPr id="229" name="Picture 229" descr="QLajyY"/>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230" name="Picture 230" descr="MjASJw"/>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393</xdr:row>
      <xdr:rowOff>142875</xdr:rowOff>
    </xdr:to>
    <xdr:pic>
      <xdr:nvPicPr>
        <xdr:cNvPr id="231" name="Picture 231" descr="YVICLa"/>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388</xdr:row>
      <xdr:rowOff>9525</xdr:rowOff>
    </xdr:to>
    <xdr:pic>
      <xdr:nvPicPr>
        <xdr:cNvPr id="232" name="Picture 232" descr="EkEHt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388</xdr:row>
      <xdr:rowOff>9525</xdr:rowOff>
    </xdr:to>
    <xdr:pic>
      <xdr:nvPicPr>
        <xdr:cNvPr id="233" name="Picture 233" descr="QgNVs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366</xdr:row>
      <xdr:rowOff>0</xdr:rowOff>
    </xdr:from>
    <xdr:to>
      <xdr:col>5</xdr:col>
      <xdr:colOff>571500</xdr:colOff>
      <xdr:row>387</xdr:row>
      <xdr:rowOff>247650</xdr:rowOff>
    </xdr:to>
    <xdr:pic>
      <xdr:nvPicPr>
        <xdr:cNvPr id="234" name="Picture 234" descr="dOSsiF"/>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393</xdr:row>
      <xdr:rowOff>142875</xdr:rowOff>
    </xdr:to>
    <xdr:pic>
      <xdr:nvPicPr>
        <xdr:cNvPr id="235" name="Picture 235" descr="wzNWB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378</xdr:row>
      <xdr:rowOff>161925</xdr:rowOff>
    </xdr:to>
    <xdr:pic>
      <xdr:nvPicPr>
        <xdr:cNvPr id="236" name="Picture 236" descr="XuBY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366</xdr:row>
      <xdr:rowOff>0</xdr:rowOff>
    </xdr:from>
    <xdr:to>
      <xdr:col>5</xdr:col>
      <xdr:colOff>1457325</xdr:colOff>
      <xdr:row>378</xdr:row>
      <xdr:rowOff>161925</xdr:rowOff>
    </xdr:to>
    <xdr:pic>
      <xdr:nvPicPr>
        <xdr:cNvPr id="237" name="Picture 237" descr="xbRxE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381</xdr:row>
      <xdr:rowOff>238125</xdr:rowOff>
    </xdr:to>
    <xdr:pic>
      <xdr:nvPicPr>
        <xdr:cNvPr id="238" name="Picture 238" descr="QuzJV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381</xdr:row>
      <xdr:rowOff>238125</xdr:rowOff>
    </xdr:to>
    <xdr:pic>
      <xdr:nvPicPr>
        <xdr:cNvPr id="239" name="Picture 239" descr="TcJgnG"/>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379</xdr:row>
      <xdr:rowOff>142875</xdr:rowOff>
    </xdr:to>
    <xdr:pic>
      <xdr:nvPicPr>
        <xdr:cNvPr id="240" name="Picture 240" descr="geZwHf"/>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379</xdr:row>
      <xdr:rowOff>142875</xdr:rowOff>
    </xdr:to>
    <xdr:pic>
      <xdr:nvPicPr>
        <xdr:cNvPr id="241" name="Picture 241" descr="VSMHM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384</xdr:row>
      <xdr:rowOff>180975</xdr:rowOff>
    </xdr:to>
    <xdr:pic>
      <xdr:nvPicPr>
        <xdr:cNvPr id="242" name="Picture 242" descr="dYENw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384</xdr:row>
      <xdr:rowOff>180975</xdr:rowOff>
    </xdr:to>
    <xdr:pic>
      <xdr:nvPicPr>
        <xdr:cNvPr id="243" name="Picture 243" descr="wsykU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366</xdr:row>
      <xdr:rowOff>0</xdr:rowOff>
    </xdr:from>
    <xdr:to>
      <xdr:col>5</xdr:col>
      <xdr:colOff>1238250</xdr:colOff>
      <xdr:row>378</xdr:row>
      <xdr:rowOff>161925</xdr:rowOff>
    </xdr:to>
    <xdr:pic>
      <xdr:nvPicPr>
        <xdr:cNvPr id="244" name="Picture 244" descr="WhGVe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366</xdr:row>
      <xdr:rowOff>0</xdr:rowOff>
    </xdr:from>
    <xdr:to>
      <xdr:col>5</xdr:col>
      <xdr:colOff>1209675</xdr:colOff>
      <xdr:row>378</xdr:row>
      <xdr:rowOff>161925</xdr:rowOff>
    </xdr:to>
    <xdr:pic>
      <xdr:nvPicPr>
        <xdr:cNvPr id="245" name="Picture 245" descr="uImJN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366</xdr:row>
      <xdr:rowOff>0</xdr:rowOff>
    </xdr:from>
    <xdr:to>
      <xdr:col>5</xdr:col>
      <xdr:colOff>1428750</xdr:colOff>
      <xdr:row>378</xdr:row>
      <xdr:rowOff>161925</xdr:rowOff>
    </xdr:to>
    <xdr:pic>
      <xdr:nvPicPr>
        <xdr:cNvPr id="246" name="Picture 246" descr="uQAqJ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383</xdr:row>
      <xdr:rowOff>9525</xdr:rowOff>
    </xdr:to>
    <xdr:pic>
      <xdr:nvPicPr>
        <xdr:cNvPr id="247" name="Picture 247" descr="Ecnuj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366</xdr:row>
      <xdr:rowOff>0</xdr:rowOff>
    </xdr:from>
    <xdr:to>
      <xdr:col>5</xdr:col>
      <xdr:colOff>638175</xdr:colOff>
      <xdr:row>383</xdr:row>
      <xdr:rowOff>9525</xdr:rowOff>
    </xdr:to>
    <xdr:pic>
      <xdr:nvPicPr>
        <xdr:cNvPr id="248" name="Picture 248" descr="MnUIjR"/>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ord.atlassian.net/browse/FCIVIOS-16577" TargetMode="External"/><Relationship Id="rId2" Type="http://schemas.openxmlformats.org/officeDocument/2006/relationships/hyperlink" Target="https://ford.atlassian.net/browse/FCIVIOS-16496" TargetMode="External"/><Relationship Id="rId1" Type="http://schemas.openxmlformats.org/officeDocument/2006/relationships/hyperlink" Target="https://ford.atlassian.net/browse/FCIVIOS-16605" TargetMode="External"/><Relationship Id="rId5" Type="http://schemas.openxmlformats.org/officeDocument/2006/relationships/printerSettings" Target="../printerSettings/printerSettings1.bin"/><Relationship Id="rId4" Type="http://schemas.openxmlformats.org/officeDocument/2006/relationships/hyperlink" Target="https://ford.atlassian.net/browse/FCIVIOS-15667"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hyperlink" Target="https://ford.atlassian.net/browse/FCIVIOS-15667" TargetMode="External"/><Relationship Id="rId2" Type="http://schemas.openxmlformats.org/officeDocument/2006/relationships/hyperlink" Target="https://ford.atlassian.net/browse/FCIVIOS-16577" TargetMode="External"/><Relationship Id="rId1" Type="http://schemas.openxmlformats.org/officeDocument/2006/relationships/hyperlink" Target="https://ford.atlassian.net/browse/FCIVIOS-16496"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ford.atlassian.net/browse/FCIVIOS-16605"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5" Type="http://schemas.openxmlformats.org/officeDocument/2006/relationships/drawing" Target="../drawings/drawing1.xml"/><Relationship Id="rId4"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5"/>
  <sheetViews>
    <sheetView tabSelected="1" workbookViewId="0">
      <selection activeCell="J13" sqref="J13"/>
    </sheetView>
  </sheetViews>
  <sheetFormatPr defaultColWidth="14" defaultRowHeight="12.75" x14ac:dyDescent="0.2"/>
  <cols>
    <col min="1" max="1" width="20" customWidth="1"/>
    <col min="2" max="2" width="18" customWidth="1"/>
    <col min="3" max="3" width="11" customWidth="1"/>
    <col min="4" max="4" width="9" customWidth="1"/>
    <col min="5" max="5" width="11" customWidth="1"/>
    <col min="6" max="6" width="14" customWidth="1"/>
    <col min="7" max="7" width="12" customWidth="1"/>
    <col min="8" max="8" width="15" customWidth="1"/>
    <col min="9" max="9" width="14" customWidth="1"/>
    <col min="10" max="10" width="13" customWidth="1"/>
    <col min="11" max="11" width="21" customWidth="1"/>
    <col min="12" max="20" width="10" customWidth="1"/>
  </cols>
  <sheetData>
    <row r="1" spans="1:20" ht="18" customHeight="1" x14ac:dyDescent="0.2">
      <c r="A1" s="94" t="s">
        <v>52</v>
      </c>
      <c r="B1" s="94"/>
      <c r="C1" s="94"/>
      <c r="D1" s="94"/>
      <c r="E1" s="94"/>
      <c r="F1" s="94"/>
      <c r="G1" s="94"/>
      <c r="H1" s="94"/>
      <c r="I1" s="94"/>
      <c r="J1" s="94"/>
      <c r="K1" s="1"/>
      <c r="L1" s="1"/>
      <c r="M1" s="1"/>
      <c r="N1" s="1"/>
      <c r="O1" s="1"/>
      <c r="P1" s="1"/>
      <c r="Q1" s="1"/>
      <c r="R1" s="1"/>
      <c r="S1" s="1"/>
      <c r="T1" s="1"/>
    </row>
    <row r="2" spans="1:20" ht="15.95" customHeight="1" x14ac:dyDescent="0.2">
      <c r="A2" s="95" t="s">
        <v>53</v>
      </c>
      <c r="B2" s="95"/>
      <c r="C2" s="95"/>
      <c r="D2" s="95"/>
      <c r="E2" s="95"/>
      <c r="F2" s="95"/>
      <c r="G2" s="95"/>
      <c r="H2" s="95"/>
      <c r="I2" s="95"/>
      <c r="J2" s="95"/>
      <c r="K2" s="1"/>
      <c r="L2" s="1"/>
      <c r="M2" s="1"/>
      <c r="N2" s="1"/>
      <c r="O2" s="1"/>
      <c r="P2" s="1"/>
      <c r="Q2" s="1"/>
      <c r="R2" s="1"/>
      <c r="S2" s="1"/>
      <c r="T2" s="1"/>
    </row>
    <row r="3" spans="1:20" ht="18" customHeight="1" x14ac:dyDescent="0.2">
      <c r="A3" s="3" t="s">
        <v>54</v>
      </c>
      <c r="B3" s="96" t="s">
        <v>55</v>
      </c>
      <c r="C3" s="96"/>
      <c r="D3" s="96"/>
      <c r="E3" s="96"/>
      <c r="F3" s="2" t="s">
        <v>56</v>
      </c>
      <c r="G3" s="97"/>
      <c r="H3" s="97"/>
      <c r="I3" s="97"/>
      <c r="J3" s="97"/>
      <c r="K3" s="1"/>
      <c r="L3" s="1"/>
      <c r="M3" s="1"/>
      <c r="N3" s="1"/>
      <c r="O3" s="1"/>
      <c r="P3" s="1"/>
      <c r="Q3" s="1"/>
      <c r="R3" s="1"/>
      <c r="S3" s="1"/>
      <c r="T3" s="1"/>
    </row>
    <row r="4" spans="1:20" ht="18" customHeight="1" x14ac:dyDescent="0.2">
      <c r="A4" s="3" t="s">
        <v>57</v>
      </c>
      <c r="B4" s="107" t="s">
        <v>55</v>
      </c>
      <c r="C4" s="107"/>
      <c r="D4" s="107"/>
      <c r="E4" s="107"/>
      <c r="F4" s="2" t="s">
        <v>58</v>
      </c>
      <c r="G4" s="97"/>
      <c r="H4" s="97"/>
      <c r="I4" s="97"/>
      <c r="J4" s="97"/>
      <c r="K4" s="1"/>
      <c r="L4" s="1"/>
      <c r="M4" s="1"/>
      <c r="N4" s="1"/>
      <c r="O4" s="1"/>
      <c r="P4" s="1"/>
      <c r="Q4" s="1"/>
      <c r="R4" s="1"/>
      <c r="S4" s="1"/>
      <c r="T4" s="1"/>
    </row>
    <row r="5" spans="1:20" ht="18" customHeight="1" x14ac:dyDescent="0.2">
      <c r="A5" s="3" t="s">
        <v>59</v>
      </c>
      <c r="B5" s="96" t="s">
        <v>60</v>
      </c>
      <c r="C5" s="96"/>
      <c r="D5" s="96"/>
      <c r="E5" s="96"/>
      <c r="F5" s="2" t="s">
        <v>61</v>
      </c>
      <c r="G5" s="97"/>
      <c r="H5" s="97"/>
      <c r="I5" s="97"/>
      <c r="J5" s="97"/>
      <c r="K5" s="1"/>
      <c r="L5" s="1"/>
      <c r="M5" s="1"/>
      <c r="N5" s="1"/>
      <c r="O5" s="1"/>
      <c r="P5" s="1"/>
      <c r="Q5" s="1"/>
      <c r="R5" s="1"/>
      <c r="S5" s="1"/>
      <c r="T5" s="1"/>
    </row>
    <row r="6" spans="1:20" ht="18" customHeight="1" x14ac:dyDescent="0.2">
      <c r="A6" s="3" t="s">
        <v>62</v>
      </c>
      <c r="B6" s="96" t="s">
        <v>63</v>
      </c>
      <c r="C6" s="96"/>
      <c r="D6" s="96"/>
      <c r="E6" s="96"/>
      <c r="F6" s="2" t="s">
        <v>64</v>
      </c>
      <c r="G6" s="97" t="s">
        <v>65</v>
      </c>
      <c r="H6" s="97"/>
      <c r="I6" s="97"/>
      <c r="J6" s="97"/>
      <c r="K6" s="1"/>
      <c r="L6" s="1"/>
      <c r="M6" s="1"/>
      <c r="N6" s="1"/>
      <c r="O6" s="1"/>
      <c r="P6" s="1"/>
      <c r="Q6" s="1"/>
      <c r="R6" s="1"/>
      <c r="S6" s="1"/>
      <c r="T6" s="1"/>
    </row>
    <row r="7" spans="1:20" ht="18.95" customHeight="1" x14ac:dyDescent="0.2">
      <c r="A7" s="94" t="s">
        <v>66</v>
      </c>
      <c r="B7" s="94"/>
      <c r="C7" s="94"/>
      <c r="D7" s="94"/>
      <c r="E7" s="94"/>
      <c r="F7" s="94"/>
      <c r="G7" s="94"/>
      <c r="H7" s="94"/>
      <c r="I7" s="94"/>
      <c r="J7" s="94"/>
      <c r="K7" s="1"/>
      <c r="L7" s="1"/>
      <c r="M7" s="1"/>
      <c r="N7" s="1"/>
      <c r="O7" s="1"/>
      <c r="P7" s="1"/>
      <c r="Q7" s="1"/>
      <c r="R7" s="1"/>
      <c r="S7" s="1"/>
      <c r="T7" s="1"/>
    </row>
    <row r="8" spans="1:20" ht="18" customHeight="1" x14ac:dyDescent="0.2">
      <c r="A8" s="14" t="s">
        <v>67</v>
      </c>
      <c r="B8" s="14" t="s">
        <v>68</v>
      </c>
      <c r="C8" s="14" t="s">
        <v>69</v>
      </c>
      <c r="D8" s="14" t="s">
        <v>70</v>
      </c>
      <c r="E8" s="14" t="s">
        <v>71</v>
      </c>
      <c r="F8" s="14" t="s">
        <v>72</v>
      </c>
      <c r="G8" s="14" t="s">
        <v>73</v>
      </c>
      <c r="H8" s="14" t="s">
        <v>74</v>
      </c>
      <c r="I8" s="14" t="s">
        <v>75</v>
      </c>
      <c r="J8" s="14" t="s">
        <v>76</v>
      </c>
      <c r="K8" s="15"/>
      <c r="L8" s="15"/>
      <c r="M8" s="15"/>
      <c r="N8" s="15"/>
      <c r="O8" s="15"/>
      <c r="P8" s="15"/>
      <c r="Q8" s="15"/>
      <c r="R8" s="15"/>
      <c r="S8" s="15"/>
      <c r="T8" s="15"/>
    </row>
    <row r="9" spans="1:20" ht="24.95" customHeight="1" x14ac:dyDescent="0.2">
      <c r="A9" s="5" t="s">
        <v>77</v>
      </c>
      <c r="B9" s="4" t="s">
        <v>78</v>
      </c>
      <c r="C9" s="5">
        <f>COUNTIF(CCS!E:E,"P0")+COUNTIF(CCS!E:E,"P1")+COUNTIF(CCS!E:E,"P2")+COUNTIF(CCS!E:E,"P3")</f>
        <v>85</v>
      </c>
      <c r="D9" s="5">
        <f>COUNTIF(CCS!I:I,"PASS")</f>
        <v>82</v>
      </c>
      <c r="E9" s="5">
        <f>COUNTIF(CCS!I:I,"FAIL")</f>
        <v>3</v>
      </c>
      <c r="F9" s="5">
        <f>COUNTIF(CCS!I:I,"BLOCK")</f>
        <v>0</v>
      </c>
      <c r="G9" s="5">
        <f>COUNTIF(CCS!I:I,"NT")</f>
        <v>0</v>
      </c>
      <c r="H9" s="8">
        <f t="shared" ref="H9:H17" si="0">D9/C9</f>
        <v>0.96470588235294119</v>
      </c>
      <c r="I9" s="6">
        <f t="shared" ref="I9:I17" si="1">(D9+E9+F9+G9)/C9</f>
        <v>1</v>
      </c>
      <c r="J9" s="7" t="s">
        <v>79</v>
      </c>
      <c r="K9" s="1"/>
      <c r="L9" s="1"/>
      <c r="M9" s="1"/>
      <c r="N9" s="1"/>
      <c r="O9" s="1"/>
      <c r="P9" s="1"/>
      <c r="Q9" s="1"/>
      <c r="R9" s="1"/>
      <c r="S9" s="1"/>
      <c r="T9" s="1"/>
    </row>
    <row r="10" spans="1:20" ht="18" customHeight="1" x14ac:dyDescent="0.2">
      <c r="A10" s="7" t="s">
        <v>80</v>
      </c>
      <c r="B10" s="4" t="s">
        <v>81</v>
      </c>
      <c r="C10" s="5">
        <f>COUNTIF(Hotspot!E:E,"P0")+COUNTIF(Hotspot!E:E,"P1")+COUNTIF(Hotspot!E:E,"P2")+COUNTIF(Hotspot!E:E,"P3")</f>
        <v>41</v>
      </c>
      <c r="D10" s="5">
        <f>COUNTIF(Hotspot!I:I,"PASS")</f>
        <v>41</v>
      </c>
      <c r="E10" s="5">
        <f>COUNTIF(Hotspot!I:I,"FAIL")</f>
        <v>0</v>
      </c>
      <c r="F10" s="5">
        <f>COUNTIF(Hotspot!I:I,"BLOCK")</f>
        <v>0</v>
      </c>
      <c r="G10" s="5">
        <f>COUNTIF(Hotspot!I:I,"NT")</f>
        <v>0</v>
      </c>
      <c r="H10" s="8">
        <f t="shared" si="0"/>
        <v>1</v>
      </c>
      <c r="I10" s="6">
        <f t="shared" si="1"/>
        <v>1</v>
      </c>
      <c r="J10" s="7" t="s">
        <v>79</v>
      </c>
      <c r="K10" s="1"/>
      <c r="L10" s="1"/>
      <c r="M10" s="1"/>
      <c r="N10" s="1"/>
      <c r="O10" s="1"/>
      <c r="P10" s="1"/>
      <c r="Q10" s="1"/>
      <c r="R10" s="1"/>
      <c r="S10" s="1"/>
      <c r="T10" s="1"/>
    </row>
    <row r="11" spans="1:20" ht="18" customHeight="1" x14ac:dyDescent="0.2">
      <c r="A11" s="7" t="s">
        <v>82</v>
      </c>
      <c r="B11" s="4" t="s">
        <v>83</v>
      </c>
      <c r="C11" s="5">
        <f>COUNTIF(WIR!E:E,"P0")+COUNTIF(WIR!E:E,"P1")+COUNTIF(WIR!E:E,"P2")+COUNTIF(WIR!E:E,"P3")</f>
        <v>57</v>
      </c>
      <c r="D11" s="5">
        <f>COUNTIF(WIR!I:I,"PASS")</f>
        <v>56</v>
      </c>
      <c r="E11" s="5">
        <f>COUNTIF(WIR!I:I,"FAIL")</f>
        <v>1</v>
      </c>
      <c r="F11" s="5">
        <f>COUNTIF(WIR!I:I,"BLOCK")</f>
        <v>0</v>
      </c>
      <c r="G11" s="5">
        <f>COUNTIF(WIR!I:I,"NT")</f>
        <v>0</v>
      </c>
      <c r="H11" s="8">
        <f t="shared" si="0"/>
        <v>0.98245614035087714</v>
      </c>
      <c r="I11" s="6">
        <f t="shared" si="1"/>
        <v>1</v>
      </c>
      <c r="J11" s="7" t="s">
        <v>79</v>
      </c>
      <c r="K11" s="1"/>
      <c r="L11" s="1"/>
      <c r="M11" s="1"/>
      <c r="N11" s="1"/>
      <c r="O11" s="1"/>
      <c r="P11" s="1"/>
      <c r="Q11" s="1"/>
      <c r="R11" s="1"/>
      <c r="S11" s="1"/>
      <c r="T11" s="1"/>
    </row>
    <row r="12" spans="1:20" ht="18" customHeight="1" x14ac:dyDescent="0.2">
      <c r="A12" s="7" t="s">
        <v>84</v>
      </c>
      <c r="B12" s="4" t="s">
        <v>85</v>
      </c>
      <c r="C12" s="5">
        <f>COUNTIF(FNV诊断!E:E,"P0")+COUNTIF(FNV诊断!E:E,"P1")+COUNTIF(FNV诊断!E:E,"P2")+COUNTIF(FNV诊断!E:E,"P3")</f>
        <v>28</v>
      </c>
      <c r="D12" s="5">
        <f>COUNTIF(FNV诊断!I:I,"PASS")</f>
        <v>27</v>
      </c>
      <c r="E12" s="5">
        <f>COUNTIF(FNV诊断!I:I,"FAIL")</f>
        <v>0</v>
      </c>
      <c r="F12" s="5">
        <f>COUNTIF(FNV诊断!I:I,"BLOCK")</f>
        <v>0</v>
      </c>
      <c r="G12" s="5">
        <f>COUNTIF(FNV诊断!I:I,"NT")</f>
        <v>1</v>
      </c>
      <c r="H12" s="8">
        <f t="shared" si="0"/>
        <v>0.9642857142857143</v>
      </c>
      <c r="I12" s="6">
        <f t="shared" si="1"/>
        <v>1</v>
      </c>
      <c r="J12" s="7" t="s">
        <v>79</v>
      </c>
      <c r="K12" s="1"/>
      <c r="L12" s="1"/>
      <c r="M12" s="1"/>
      <c r="N12" s="1"/>
      <c r="O12" s="1"/>
      <c r="P12" s="1"/>
      <c r="Q12" s="1"/>
      <c r="R12" s="1"/>
      <c r="S12" s="1"/>
      <c r="T12" s="1"/>
    </row>
    <row r="13" spans="1:20" ht="18" customHeight="1" x14ac:dyDescent="0.2">
      <c r="A13" s="7" t="s">
        <v>86</v>
      </c>
      <c r="B13" s="4" t="s">
        <v>87</v>
      </c>
      <c r="C13" s="5">
        <f>COUNTIF(Provision!E:E,"P0")+COUNTIF(Provision!E:E,"P1")+COUNTIF(Provision!E:E,"P2")+COUNTIF(Provision!E:E,"P3")</f>
        <v>4</v>
      </c>
      <c r="D13" s="5">
        <f>COUNTIF(Provision!I:I,"PASS")</f>
        <v>4</v>
      </c>
      <c r="E13" s="5">
        <f>COUNTIF(Provision!I:I,"FAIL")</f>
        <v>0</v>
      </c>
      <c r="F13" s="5">
        <f>COUNTIF(Provision!I:I,"BLOCK")</f>
        <v>0</v>
      </c>
      <c r="G13" s="5">
        <f>COUNTIF(Provision!I:I,"NT")</f>
        <v>0</v>
      </c>
      <c r="H13" s="8">
        <f t="shared" si="0"/>
        <v>1</v>
      </c>
      <c r="I13" s="6">
        <f t="shared" si="1"/>
        <v>1</v>
      </c>
      <c r="J13" s="7" t="s">
        <v>88</v>
      </c>
      <c r="K13" s="1"/>
      <c r="L13" s="1"/>
      <c r="M13" s="1"/>
      <c r="N13" s="1"/>
      <c r="O13" s="1"/>
      <c r="P13" s="1"/>
      <c r="Q13" s="1"/>
      <c r="R13" s="1"/>
      <c r="S13" s="1"/>
      <c r="T13" s="1"/>
    </row>
    <row r="14" spans="1:20" ht="18" customHeight="1" x14ac:dyDescent="0.2">
      <c r="A14" s="7" t="s">
        <v>89</v>
      </c>
      <c r="B14" s="4" t="s">
        <v>90</v>
      </c>
      <c r="C14" s="5">
        <f>COUNTIF(GNSS!E:E,"P0")+COUNTIF(GNSS!E:E,"P1")+COUNTIF(GNSS!E:E,"P2")+COUNTIF(GNSS!E:E,"P3")</f>
        <v>68</v>
      </c>
      <c r="D14" s="5">
        <f>COUNTIF(GNSS!I:I,D8)</f>
        <v>68</v>
      </c>
      <c r="E14" s="5">
        <f>COUNTIF(GNSS!I:I,E8)</f>
        <v>0</v>
      </c>
      <c r="F14" s="5">
        <f>COUNTIF(GNSS!I:I,F8)</f>
        <v>0</v>
      </c>
      <c r="G14" s="5">
        <f>COUNTIF(GNSS!I:I,G8)</f>
        <v>0</v>
      </c>
      <c r="H14" s="8">
        <f t="shared" si="0"/>
        <v>1</v>
      </c>
      <c r="I14" s="6">
        <f t="shared" si="1"/>
        <v>1</v>
      </c>
      <c r="J14" s="7" t="s">
        <v>91</v>
      </c>
      <c r="K14" s="1"/>
      <c r="L14" s="1"/>
      <c r="M14" s="1"/>
      <c r="N14" s="1"/>
      <c r="O14" s="1"/>
      <c r="P14" s="1"/>
      <c r="Q14" s="1"/>
      <c r="R14" s="1"/>
      <c r="S14" s="1"/>
      <c r="T14" s="1"/>
    </row>
    <row r="15" spans="1:20" ht="36" customHeight="1" x14ac:dyDescent="0.2">
      <c r="A15" s="7" t="s">
        <v>92</v>
      </c>
      <c r="B15" s="4" t="s">
        <v>93</v>
      </c>
      <c r="C15" s="5">
        <f>COUNTIF(工程模式!E:E,"P0")+COUNTIF(工程模式!E:E,"P1")+COUNTIF(工程模式!E:E,"P2")+COUNTIF(工程模式!E:E,"P3")-COUNTIF(工程模式!I:I,"NA")</f>
        <v>52</v>
      </c>
      <c r="D15" s="5">
        <f>COUNTIF(工程模式!I:I,D8)</f>
        <v>52</v>
      </c>
      <c r="E15" s="5">
        <f>COUNTIF(工程模式!I:I,E8)</f>
        <v>0</v>
      </c>
      <c r="F15" s="5">
        <f>COUNTIF(工程模式!I:I,F8)</f>
        <v>0</v>
      </c>
      <c r="G15" s="5">
        <f>COUNTIF(工程模式!I:I,G8)</f>
        <v>0</v>
      </c>
      <c r="H15" s="8">
        <f t="shared" si="0"/>
        <v>1</v>
      </c>
      <c r="I15" s="6">
        <f t="shared" si="1"/>
        <v>1</v>
      </c>
      <c r="J15" s="7" t="s">
        <v>91</v>
      </c>
      <c r="K15" s="1"/>
      <c r="L15" s="1"/>
      <c r="M15" s="1"/>
      <c r="N15" s="1"/>
      <c r="O15" s="1"/>
      <c r="P15" s="1"/>
      <c r="Q15" s="1"/>
      <c r="R15" s="1"/>
      <c r="S15" s="1"/>
      <c r="T15" s="1"/>
    </row>
    <row r="16" spans="1:20" ht="18" customHeight="1" x14ac:dyDescent="0.2">
      <c r="A16" s="7" t="s">
        <v>94</v>
      </c>
      <c r="B16" s="4" t="s">
        <v>95</v>
      </c>
      <c r="C16" s="5">
        <f>COUNTIF(流量统计!I:I,"P0")+COUNTIF(流量统计!I:I,"P1")+COUNTIF(流量统计!I:I,"P2")+COUNTIF(流量统计!I:I,"P3")</f>
        <v>26</v>
      </c>
      <c r="D16" s="5">
        <f>COUNTIF(流量统计!J:J,"PASS")</f>
        <v>26</v>
      </c>
      <c r="E16" s="5">
        <f>COUNTIF(流量统计!J:J,"FAIL")</f>
        <v>0</v>
      </c>
      <c r="F16" s="5">
        <f>COUNTIF(流量统计!J:J,"BLOCK")</f>
        <v>0</v>
      </c>
      <c r="G16" s="5">
        <f>COUNTIF(流量统计!J:J,"NT")</f>
        <v>0</v>
      </c>
      <c r="H16" s="8">
        <f t="shared" si="0"/>
        <v>1</v>
      </c>
      <c r="I16" s="6">
        <f t="shared" si="1"/>
        <v>1</v>
      </c>
      <c r="J16" s="7" t="s">
        <v>96</v>
      </c>
      <c r="K16" s="1"/>
      <c r="L16" s="1"/>
      <c r="M16" s="1"/>
      <c r="N16" s="1"/>
      <c r="O16" s="1"/>
      <c r="P16" s="1"/>
      <c r="Q16" s="1"/>
      <c r="R16" s="1"/>
      <c r="S16" s="1"/>
      <c r="T16" s="1"/>
    </row>
    <row r="17" spans="1:20" ht="18" customHeight="1" x14ac:dyDescent="0.2">
      <c r="A17" s="7" t="s">
        <v>97</v>
      </c>
      <c r="B17" s="4" t="s">
        <v>98</v>
      </c>
      <c r="C17" s="5">
        <f>COUNTIF(DLNA!G:G,"P0")+COUNTIF(DLNA!G:G,"P1")+COUNTIF(DLNA!G:G,"P2")+COUNTIF(DLNA!G:G,"P3")</f>
        <v>36</v>
      </c>
      <c r="D17" s="5">
        <f>COUNTIF(DLNA!J:J,D8)</f>
        <v>36</v>
      </c>
      <c r="E17" s="5">
        <f>COUNTIF(DLNA!J:J,E8)</f>
        <v>0</v>
      </c>
      <c r="F17" s="5">
        <f>COUNTIF(DLNA!J:J,F8)</f>
        <v>0</v>
      </c>
      <c r="G17" s="5">
        <f>COUNTIF(DLNA!J:J,G8)</f>
        <v>0</v>
      </c>
      <c r="H17" s="8">
        <f t="shared" si="0"/>
        <v>1</v>
      </c>
      <c r="I17" s="6">
        <f t="shared" si="1"/>
        <v>1</v>
      </c>
      <c r="J17" s="7" t="s">
        <v>88</v>
      </c>
      <c r="K17" s="1"/>
      <c r="L17" s="1"/>
      <c r="M17" s="1"/>
      <c r="N17" s="1"/>
      <c r="O17" s="1"/>
      <c r="P17" s="1"/>
      <c r="Q17" s="1"/>
      <c r="R17" s="1"/>
      <c r="S17" s="1"/>
      <c r="T17" s="1"/>
    </row>
    <row r="18" spans="1:20" ht="18.95" customHeight="1" x14ac:dyDescent="0.2">
      <c r="A18" s="98" t="s">
        <v>99</v>
      </c>
      <c r="B18" s="99"/>
      <c r="C18" s="99"/>
      <c r="D18" s="99"/>
      <c r="E18" s="99"/>
      <c r="F18" s="99"/>
      <c r="G18" s="99"/>
      <c r="H18" s="99"/>
      <c r="I18" s="99"/>
      <c r="J18" s="99"/>
      <c r="K18" s="1"/>
      <c r="L18" s="1"/>
      <c r="M18" s="1"/>
      <c r="N18" s="1"/>
      <c r="O18" s="1"/>
      <c r="P18" s="1"/>
      <c r="Q18" s="12"/>
      <c r="R18" s="12"/>
      <c r="S18" s="12"/>
      <c r="T18" s="12"/>
    </row>
    <row r="19" spans="1:20" ht="33" customHeight="1" x14ac:dyDescent="0.2">
      <c r="A19" s="100" t="s">
        <v>100</v>
      </c>
      <c r="B19" s="101"/>
      <c r="C19" s="101"/>
      <c r="D19" s="101"/>
      <c r="E19" s="101"/>
      <c r="F19" s="101"/>
      <c r="G19" s="101"/>
      <c r="H19" s="101"/>
      <c r="I19" s="101"/>
      <c r="J19" s="101"/>
      <c r="K19" s="1"/>
      <c r="L19" s="1"/>
      <c r="M19" s="1"/>
      <c r="N19" s="1"/>
      <c r="O19" s="1"/>
      <c r="P19" s="1"/>
      <c r="Q19" s="1"/>
      <c r="R19" s="1"/>
      <c r="S19" s="1"/>
      <c r="T19" s="1"/>
    </row>
    <row r="20" spans="1:20" ht="18.95" customHeight="1" x14ac:dyDescent="0.2">
      <c r="A20" s="102" t="s">
        <v>101</v>
      </c>
      <c r="B20" s="103"/>
      <c r="C20" s="103"/>
      <c r="D20" s="103"/>
      <c r="E20" s="103"/>
      <c r="F20" s="103"/>
      <c r="G20" s="103"/>
      <c r="H20" s="103"/>
      <c r="I20" s="103"/>
      <c r="J20" s="103"/>
      <c r="K20" s="1"/>
      <c r="L20" s="1"/>
      <c r="M20" s="1"/>
      <c r="N20" s="1"/>
      <c r="O20" s="1"/>
      <c r="P20" s="1"/>
      <c r="Q20" s="12"/>
      <c r="R20" s="12"/>
      <c r="S20" s="12"/>
      <c r="T20" s="12"/>
    </row>
    <row r="21" spans="1:20" ht="24.95" customHeight="1" x14ac:dyDescent="0.2">
      <c r="A21" s="9" t="s">
        <v>68</v>
      </c>
      <c r="B21" s="9" t="s">
        <v>102</v>
      </c>
      <c r="C21" s="9" t="s">
        <v>103</v>
      </c>
      <c r="D21" s="104" t="s">
        <v>104</v>
      </c>
      <c r="E21" s="105"/>
      <c r="F21" s="106"/>
      <c r="G21" s="9" t="s">
        <v>105</v>
      </c>
      <c r="H21" s="9" t="s">
        <v>106</v>
      </c>
      <c r="I21" s="9" t="s">
        <v>107</v>
      </c>
      <c r="J21" s="9" t="s">
        <v>108</v>
      </c>
      <c r="K21" s="11"/>
      <c r="L21" s="10"/>
      <c r="M21" s="10"/>
      <c r="N21" s="10"/>
    </row>
    <row r="22" spans="1:20" ht="38.25" x14ac:dyDescent="0.2">
      <c r="A22" s="109" t="s">
        <v>109</v>
      </c>
      <c r="B22" s="5">
        <v>1</v>
      </c>
      <c r="C22" s="5" t="s">
        <v>3</v>
      </c>
      <c r="D22" s="108" t="s">
        <v>110</v>
      </c>
      <c r="E22" s="108"/>
      <c r="F22" s="108"/>
      <c r="G22" s="5" t="s">
        <v>111</v>
      </c>
      <c r="H22" s="5" t="s">
        <v>112</v>
      </c>
      <c r="I22" s="5" t="s">
        <v>113</v>
      </c>
      <c r="J22" s="5"/>
      <c r="K22" s="11"/>
      <c r="L22" s="10"/>
      <c r="M22" s="10"/>
      <c r="N22" s="10"/>
      <c r="O22" s="13"/>
      <c r="P22" s="13"/>
      <c r="Q22" s="13"/>
      <c r="R22" s="13"/>
      <c r="S22" s="13"/>
      <c r="T22" s="13"/>
    </row>
    <row r="23" spans="1:20" ht="25.5" x14ac:dyDescent="0.2">
      <c r="A23" s="109"/>
      <c r="B23" s="5">
        <v>1</v>
      </c>
      <c r="C23" s="5" t="s">
        <v>0</v>
      </c>
      <c r="D23" s="108" t="s">
        <v>114</v>
      </c>
      <c r="E23" s="108"/>
      <c r="F23" s="108"/>
      <c r="G23" s="5" t="s">
        <v>111</v>
      </c>
      <c r="H23" s="5" t="s">
        <v>115</v>
      </c>
      <c r="I23" s="5" t="s">
        <v>113</v>
      </c>
      <c r="J23" s="5"/>
      <c r="K23" s="11"/>
      <c r="L23" s="10"/>
      <c r="M23" s="10"/>
      <c r="N23" s="10"/>
      <c r="O23" s="13"/>
      <c r="P23" s="13"/>
      <c r="Q23" s="13"/>
      <c r="R23" s="13"/>
      <c r="S23" s="13"/>
      <c r="T23" s="13"/>
    </row>
    <row r="24" spans="1:20" ht="25.5" x14ac:dyDescent="0.2">
      <c r="A24" s="109"/>
      <c r="B24" s="5">
        <v>1</v>
      </c>
      <c r="C24" s="5" t="s">
        <v>1</v>
      </c>
      <c r="D24" s="108" t="s">
        <v>116</v>
      </c>
      <c r="E24" s="108"/>
      <c r="F24" s="108"/>
      <c r="G24" s="5" t="s">
        <v>111</v>
      </c>
      <c r="H24" s="5" t="s">
        <v>112</v>
      </c>
      <c r="I24" s="5" t="s">
        <v>113</v>
      </c>
      <c r="J24" s="5"/>
      <c r="K24" s="11"/>
      <c r="L24" s="10"/>
      <c r="M24" s="10"/>
      <c r="N24" s="10"/>
      <c r="O24" s="13"/>
      <c r="P24" s="13"/>
      <c r="Q24" s="13"/>
      <c r="R24" s="13"/>
      <c r="S24" s="13"/>
      <c r="T24" s="13"/>
    </row>
    <row r="25" spans="1:20" ht="25.5" x14ac:dyDescent="0.2">
      <c r="A25" s="5" t="s">
        <v>117</v>
      </c>
      <c r="B25" s="5">
        <v>1</v>
      </c>
      <c r="C25" s="5" t="s">
        <v>2</v>
      </c>
      <c r="D25" s="108" t="s">
        <v>118</v>
      </c>
      <c r="E25" s="108"/>
      <c r="F25" s="108"/>
      <c r="G25" s="5" t="s">
        <v>111</v>
      </c>
      <c r="H25" s="5" t="s">
        <v>115</v>
      </c>
      <c r="I25" s="5" t="s">
        <v>113</v>
      </c>
      <c r="J25" s="5"/>
      <c r="K25" s="11"/>
      <c r="L25" s="10"/>
      <c r="M25" s="10"/>
      <c r="N25" s="10"/>
      <c r="O25" s="13"/>
      <c r="P25" s="13"/>
      <c r="Q25" s="13"/>
      <c r="R25" s="13"/>
      <c r="S25" s="13"/>
      <c r="T25" s="13"/>
    </row>
  </sheetData>
  <mergeCells count="20">
    <mergeCell ref="D22:F22"/>
    <mergeCell ref="D23:F23"/>
    <mergeCell ref="D24:F24"/>
    <mergeCell ref="A22:A24"/>
    <mergeCell ref="D25:F25"/>
    <mergeCell ref="A18:J18"/>
    <mergeCell ref="A19:J19"/>
    <mergeCell ref="A20:J20"/>
    <mergeCell ref="D21:F21"/>
    <mergeCell ref="B4:E4"/>
    <mergeCell ref="B5:E5"/>
    <mergeCell ref="G5:J5"/>
    <mergeCell ref="B6:E6"/>
    <mergeCell ref="G6:J6"/>
    <mergeCell ref="A7:J7"/>
    <mergeCell ref="A1:J1"/>
    <mergeCell ref="A2:J2"/>
    <mergeCell ref="B3:E3"/>
    <mergeCell ref="G3:J3"/>
    <mergeCell ref="G4:J4"/>
  </mergeCells>
  <phoneticPr fontId="113" type="noConversion"/>
  <hyperlinks>
    <hyperlink ref="C25" r:id="rId1"/>
    <hyperlink ref="C22" r:id="rId2" display="FCIVIOS-16496"/>
    <hyperlink ref="C23" r:id="rId3"/>
    <hyperlink ref="C24" r:id="rId4"/>
  </hyperlinks>
  <pageMargins left="0.7" right="0.7" top="0.75" bottom="0.75" header="0.3" footer="0.3"/>
  <pageSetup paperSize="9" orientation="portrait" horizontalDpi="200" verticalDpi="200" copies="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69"/>
  <sheetViews>
    <sheetView workbookViewId="0">
      <pane xSplit="3" ySplit="1" topLeftCell="D2" activePane="bottomRight" state="frozen"/>
      <selection pane="topRight"/>
      <selection pane="bottomLeft"/>
      <selection pane="bottomRight" activeCell="D2" sqref="D2"/>
    </sheetView>
  </sheetViews>
  <sheetFormatPr defaultColWidth="14" defaultRowHeight="12.75" x14ac:dyDescent="0.2"/>
  <cols>
    <col min="1" max="1" width="8" customWidth="1"/>
    <col min="2" max="3" width="16" customWidth="1"/>
    <col min="4" max="4" width="17" customWidth="1"/>
    <col min="5" max="5" width="21" customWidth="1"/>
    <col min="6" max="6" width="28" customWidth="1"/>
    <col min="7" max="7" width="10" customWidth="1"/>
    <col min="8" max="8" width="13" customWidth="1"/>
    <col min="9" max="9" width="12" customWidth="1"/>
    <col min="10" max="10" width="13" customWidth="1"/>
    <col min="11" max="11" width="12" customWidth="1"/>
    <col min="12" max="46" width="13" customWidth="1"/>
  </cols>
  <sheetData>
    <row r="1" spans="1:19" ht="54.95" customHeight="1" x14ac:dyDescent="0.2">
      <c r="A1" s="85" t="s">
        <v>1243</v>
      </c>
      <c r="B1" s="85" t="s">
        <v>67</v>
      </c>
      <c r="C1" s="85" t="s">
        <v>104</v>
      </c>
      <c r="D1" s="85" t="s">
        <v>123</v>
      </c>
      <c r="E1" s="85" t="s">
        <v>124</v>
      </c>
      <c r="F1" s="85" t="s">
        <v>125</v>
      </c>
      <c r="G1" s="85" t="s">
        <v>122</v>
      </c>
      <c r="H1" s="85" t="s">
        <v>1244</v>
      </c>
      <c r="I1" s="85" t="s">
        <v>1245</v>
      </c>
      <c r="J1" s="86" t="s">
        <v>126</v>
      </c>
      <c r="K1" s="86" t="s">
        <v>127</v>
      </c>
      <c r="L1" s="78" t="s">
        <v>129</v>
      </c>
      <c r="M1" s="78" t="s">
        <v>130</v>
      </c>
      <c r="N1" s="91" t="s">
        <v>131</v>
      </c>
      <c r="O1" s="85" t="s">
        <v>132</v>
      </c>
      <c r="P1" s="85" t="s">
        <v>133</v>
      </c>
      <c r="Q1" s="85" t="s">
        <v>134</v>
      </c>
      <c r="R1" s="85" t="s">
        <v>135</v>
      </c>
      <c r="S1" s="85" t="s">
        <v>1246</v>
      </c>
    </row>
    <row r="2" spans="1:19" ht="65.099999999999994" customHeight="1" x14ac:dyDescent="0.2">
      <c r="A2" s="18">
        <v>1</v>
      </c>
      <c r="B2" s="18" t="s">
        <v>97</v>
      </c>
      <c r="C2" s="18" t="s">
        <v>1247</v>
      </c>
      <c r="D2" s="18" t="s">
        <v>1248</v>
      </c>
      <c r="E2" s="18" t="s">
        <v>1249</v>
      </c>
      <c r="F2" s="18" t="s">
        <v>1250</v>
      </c>
      <c r="G2" s="18" t="s">
        <v>137</v>
      </c>
      <c r="H2" s="18" t="s">
        <v>1251</v>
      </c>
      <c r="I2" s="18" t="s">
        <v>1252</v>
      </c>
      <c r="J2" s="83" t="s">
        <v>141</v>
      </c>
      <c r="K2" s="18"/>
      <c r="L2" s="18"/>
      <c r="M2" s="52"/>
      <c r="N2" s="89"/>
      <c r="O2" s="22"/>
      <c r="P2" s="22"/>
      <c r="Q2" s="22"/>
      <c r="R2" s="22"/>
      <c r="S2" s="22"/>
    </row>
    <row r="3" spans="1:19" ht="41.1" customHeight="1" x14ac:dyDescent="0.2">
      <c r="A3" s="18">
        <v>2</v>
      </c>
      <c r="B3" s="18" t="s">
        <v>97</v>
      </c>
      <c r="C3" s="18" t="s">
        <v>1253</v>
      </c>
      <c r="D3" s="18" t="s">
        <v>1254</v>
      </c>
      <c r="E3" s="18" t="s">
        <v>1255</v>
      </c>
      <c r="F3" s="18" t="s">
        <v>1256</v>
      </c>
      <c r="G3" s="18" t="s">
        <v>179</v>
      </c>
      <c r="H3" s="18" t="s">
        <v>1251</v>
      </c>
      <c r="I3" s="18" t="s">
        <v>1252</v>
      </c>
      <c r="J3" s="83" t="s">
        <v>141</v>
      </c>
      <c r="K3" s="18"/>
      <c r="L3" s="18"/>
      <c r="M3" s="52"/>
      <c r="N3" s="89"/>
      <c r="O3" s="22"/>
      <c r="P3" s="22"/>
      <c r="Q3" s="22"/>
      <c r="R3" s="22"/>
      <c r="S3" s="22"/>
    </row>
    <row r="4" spans="1:19" ht="41.1" customHeight="1" x14ac:dyDescent="0.2">
      <c r="A4" s="18">
        <v>3</v>
      </c>
      <c r="B4" s="18" t="s">
        <v>97</v>
      </c>
      <c r="C4" s="18" t="s">
        <v>1257</v>
      </c>
      <c r="D4" s="18" t="s">
        <v>1254</v>
      </c>
      <c r="E4" s="18" t="s">
        <v>1258</v>
      </c>
      <c r="F4" s="18" t="s">
        <v>1259</v>
      </c>
      <c r="G4" s="18" t="s">
        <v>137</v>
      </c>
      <c r="H4" s="18" t="s">
        <v>1251</v>
      </c>
      <c r="I4" s="18" t="s">
        <v>1252</v>
      </c>
      <c r="J4" s="83" t="s">
        <v>141</v>
      </c>
      <c r="K4" s="18"/>
      <c r="L4" s="18"/>
      <c r="M4" s="52"/>
      <c r="N4" s="89"/>
      <c r="O4" s="22"/>
      <c r="P4" s="22"/>
      <c r="Q4" s="22"/>
      <c r="R4" s="22"/>
      <c r="S4" s="22"/>
    </row>
    <row r="5" spans="1:19" ht="41.1" customHeight="1" x14ac:dyDescent="0.2">
      <c r="A5" s="18">
        <v>4</v>
      </c>
      <c r="B5" s="18" t="s">
        <v>97</v>
      </c>
      <c r="C5" s="18" t="s">
        <v>1260</v>
      </c>
      <c r="D5" s="18" t="s">
        <v>1261</v>
      </c>
      <c r="E5" s="18" t="s">
        <v>1262</v>
      </c>
      <c r="F5" s="18" t="s">
        <v>1263</v>
      </c>
      <c r="G5" s="18" t="s">
        <v>179</v>
      </c>
      <c r="H5" s="18" t="s">
        <v>1251</v>
      </c>
      <c r="I5" s="18" t="s">
        <v>1252</v>
      </c>
      <c r="J5" s="83" t="s">
        <v>141</v>
      </c>
      <c r="K5" s="18"/>
      <c r="L5" s="18"/>
      <c r="M5" s="52"/>
      <c r="N5" s="89"/>
      <c r="O5" s="22"/>
      <c r="P5" s="22"/>
      <c r="Q5" s="22"/>
      <c r="R5" s="22"/>
      <c r="S5" s="22"/>
    </row>
    <row r="6" spans="1:19" ht="41.1" customHeight="1" x14ac:dyDescent="0.2">
      <c r="A6" s="18">
        <v>5</v>
      </c>
      <c r="B6" s="18" t="s">
        <v>97</v>
      </c>
      <c r="C6" s="18" t="s">
        <v>1264</v>
      </c>
      <c r="D6" s="18" t="s">
        <v>1261</v>
      </c>
      <c r="E6" s="18" t="s">
        <v>1265</v>
      </c>
      <c r="F6" s="18" t="s">
        <v>1266</v>
      </c>
      <c r="G6" s="18" t="s">
        <v>137</v>
      </c>
      <c r="H6" s="18" t="s">
        <v>1251</v>
      </c>
      <c r="I6" s="18" t="s">
        <v>1252</v>
      </c>
      <c r="J6" s="83" t="s">
        <v>141</v>
      </c>
      <c r="K6" s="18"/>
      <c r="L6" s="18"/>
      <c r="M6" s="52"/>
      <c r="N6" s="89"/>
      <c r="O6" s="22"/>
      <c r="P6" s="22"/>
      <c r="Q6" s="22"/>
      <c r="R6" s="22"/>
      <c r="S6" s="22"/>
    </row>
    <row r="7" spans="1:19" ht="41.1" customHeight="1" x14ac:dyDescent="0.2">
      <c r="A7" s="18">
        <v>6</v>
      </c>
      <c r="B7" s="18" t="s">
        <v>97</v>
      </c>
      <c r="C7" s="18" t="s">
        <v>1267</v>
      </c>
      <c r="D7" s="18" t="s">
        <v>1268</v>
      </c>
      <c r="E7" s="18" t="s">
        <v>1269</v>
      </c>
      <c r="F7" s="18" t="s">
        <v>1270</v>
      </c>
      <c r="G7" s="18" t="s">
        <v>179</v>
      </c>
      <c r="H7" s="18" t="s">
        <v>1251</v>
      </c>
      <c r="I7" s="18" t="s">
        <v>1252</v>
      </c>
      <c r="J7" s="83" t="s">
        <v>141</v>
      </c>
      <c r="K7" s="18"/>
      <c r="L7" s="18"/>
      <c r="M7" s="52"/>
      <c r="N7" s="89"/>
      <c r="O7" s="22"/>
      <c r="P7" s="22"/>
      <c r="Q7" s="22"/>
      <c r="R7" s="22"/>
      <c r="S7" s="22"/>
    </row>
    <row r="8" spans="1:19" ht="41.1" customHeight="1" x14ac:dyDescent="0.2">
      <c r="A8" s="18">
        <v>7</v>
      </c>
      <c r="B8" s="18" t="s">
        <v>97</v>
      </c>
      <c r="C8" s="18" t="s">
        <v>1271</v>
      </c>
      <c r="D8" s="18" t="s">
        <v>1268</v>
      </c>
      <c r="E8" s="18" t="s">
        <v>1272</v>
      </c>
      <c r="F8" s="18" t="s">
        <v>1273</v>
      </c>
      <c r="G8" s="18" t="s">
        <v>179</v>
      </c>
      <c r="H8" s="18" t="s">
        <v>1251</v>
      </c>
      <c r="I8" s="18" t="s">
        <v>1252</v>
      </c>
      <c r="J8" s="83" t="s">
        <v>141</v>
      </c>
      <c r="K8" s="18"/>
      <c r="L8" s="18"/>
      <c r="M8" s="52"/>
      <c r="N8" s="89"/>
      <c r="O8" s="22"/>
      <c r="P8" s="22"/>
      <c r="Q8" s="22"/>
      <c r="R8" s="22"/>
      <c r="S8" s="22"/>
    </row>
    <row r="9" spans="1:19" ht="41.1" customHeight="1" x14ac:dyDescent="0.2">
      <c r="A9" s="18">
        <v>8</v>
      </c>
      <c r="B9" s="18" t="s">
        <v>97</v>
      </c>
      <c r="C9" s="18" t="s">
        <v>1274</v>
      </c>
      <c r="D9" s="18" t="s">
        <v>1275</v>
      </c>
      <c r="E9" s="18" t="s">
        <v>1276</v>
      </c>
      <c r="F9" s="18" t="s">
        <v>1277</v>
      </c>
      <c r="G9" s="18" t="s">
        <v>111</v>
      </c>
      <c r="H9" s="18" t="s">
        <v>1251</v>
      </c>
      <c r="I9" s="18" t="s">
        <v>1252</v>
      </c>
      <c r="J9" s="83" t="s">
        <v>141</v>
      </c>
      <c r="K9" s="18"/>
      <c r="L9" s="18"/>
      <c r="M9" s="52"/>
      <c r="N9" s="89"/>
      <c r="O9" s="22"/>
      <c r="P9" s="22"/>
      <c r="Q9" s="22"/>
      <c r="R9" s="22"/>
      <c r="S9" s="22"/>
    </row>
    <row r="10" spans="1:19" ht="41.1" customHeight="1" x14ac:dyDescent="0.2">
      <c r="A10" s="18">
        <v>9</v>
      </c>
      <c r="B10" s="18" t="s">
        <v>97</v>
      </c>
      <c r="C10" s="18" t="s">
        <v>1278</v>
      </c>
      <c r="D10" s="18" t="s">
        <v>1279</v>
      </c>
      <c r="E10" s="18" t="s">
        <v>1280</v>
      </c>
      <c r="F10" s="18" t="s">
        <v>1281</v>
      </c>
      <c r="G10" s="18" t="s">
        <v>111</v>
      </c>
      <c r="H10" s="18" t="s">
        <v>1251</v>
      </c>
      <c r="I10" s="18" t="s">
        <v>1252</v>
      </c>
      <c r="J10" s="83" t="s">
        <v>141</v>
      </c>
      <c r="K10" s="18"/>
      <c r="L10" s="18"/>
      <c r="M10" s="52"/>
      <c r="N10" s="89"/>
      <c r="O10" s="22"/>
      <c r="P10" s="22"/>
      <c r="Q10" s="22"/>
      <c r="R10" s="22"/>
      <c r="S10" s="22"/>
    </row>
    <row r="11" spans="1:19" ht="41.1" customHeight="1" x14ac:dyDescent="0.2">
      <c r="A11" s="18">
        <v>10</v>
      </c>
      <c r="B11" s="18" t="s">
        <v>97</v>
      </c>
      <c r="C11" s="18" t="s">
        <v>1282</v>
      </c>
      <c r="D11" s="18" t="s">
        <v>1275</v>
      </c>
      <c r="E11" s="18" t="s">
        <v>1283</v>
      </c>
      <c r="F11" s="18" t="s">
        <v>1284</v>
      </c>
      <c r="G11" s="18" t="s">
        <v>111</v>
      </c>
      <c r="H11" s="18" t="s">
        <v>1251</v>
      </c>
      <c r="I11" s="18" t="s">
        <v>1252</v>
      </c>
      <c r="J11" s="83" t="s">
        <v>141</v>
      </c>
      <c r="K11" s="18"/>
      <c r="L11" s="18"/>
      <c r="M11" s="52"/>
      <c r="N11" s="89"/>
      <c r="O11" s="22"/>
      <c r="P11" s="22"/>
      <c r="Q11" s="22"/>
      <c r="R11" s="22"/>
      <c r="S11" s="22"/>
    </row>
    <row r="12" spans="1:19" ht="41.1" customHeight="1" x14ac:dyDescent="0.2">
      <c r="A12" s="18">
        <v>11</v>
      </c>
      <c r="B12" s="18" t="s">
        <v>97</v>
      </c>
      <c r="C12" s="18" t="s">
        <v>1285</v>
      </c>
      <c r="D12" s="18" t="s">
        <v>1286</v>
      </c>
      <c r="E12" s="18" t="s">
        <v>1280</v>
      </c>
      <c r="F12" s="18" t="s">
        <v>1287</v>
      </c>
      <c r="G12" s="18" t="s">
        <v>111</v>
      </c>
      <c r="H12" s="18" t="s">
        <v>1251</v>
      </c>
      <c r="I12" s="18" t="s">
        <v>1252</v>
      </c>
      <c r="J12" s="83" t="s">
        <v>141</v>
      </c>
      <c r="K12" s="18"/>
      <c r="L12" s="18"/>
      <c r="M12" s="52"/>
      <c r="N12" s="89"/>
      <c r="O12" s="22"/>
      <c r="P12" s="22"/>
      <c r="Q12" s="22"/>
      <c r="R12" s="22"/>
      <c r="S12" s="22"/>
    </row>
    <row r="13" spans="1:19" ht="41.1" customHeight="1" x14ac:dyDescent="0.2">
      <c r="A13" s="18">
        <v>12</v>
      </c>
      <c r="B13" s="18" t="s">
        <v>97</v>
      </c>
      <c r="C13" s="18" t="s">
        <v>1288</v>
      </c>
      <c r="D13" s="18" t="s">
        <v>1275</v>
      </c>
      <c r="E13" s="18" t="s">
        <v>1289</v>
      </c>
      <c r="F13" s="18" t="s">
        <v>1290</v>
      </c>
      <c r="G13" s="18" t="s">
        <v>179</v>
      </c>
      <c r="H13" s="18" t="s">
        <v>1251</v>
      </c>
      <c r="I13" s="18" t="s">
        <v>1252</v>
      </c>
      <c r="J13" s="83" t="s">
        <v>141</v>
      </c>
      <c r="K13" s="18"/>
      <c r="L13" s="18"/>
      <c r="M13" s="52"/>
      <c r="N13" s="89"/>
      <c r="O13" s="22"/>
      <c r="P13" s="22"/>
      <c r="Q13" s="22"/>
      <c r="R13" s="22"/>
      <c r="S13" s="22"/>
    </row>
    <row r="14" spans="1:19" ht="41.1" customHeight="1" x14ac:dyDescent="0.2">
      <c r="A14" s="18">
        <v>13</v>
      </c>
      <c r="B14" s="18" t="s">
        <v>97</v>
      </c>
      <c r="C14" s="18" t="s">
        <v>1288</v>
      </c>
      <c r="D14" s="18" t="s">
        <v>1275</v>
      </c>
      <c r="E14" s="18" t="s">
        <v>1291</v>
      </c>
      <c r="F14" s="18" t="s">
        <v>1290</v>
      </c>
      <c r="G14" s="18" t="s">
        <v>179</v>
      </c>
      <c r="H14" s="18" t="s">
        <v>1251</v>
      </c>
      <c r="I14" s="18" t="s">
        <v>1252</v>
      </c>
      <c r="J14" s="83" t="s">
        <v>141</v>
      </c>
      <c r="K14" s="18"/>
      <c r="L14" s="18"/>
      <c r="M14" s="52"/>
      <c r="N14" s="89"/>
      <c r="O14" s="22"/>
      <c r="P14" s="22"/>
      <c r="Q14" s="22"/>
      <c r="R14" s="22"/>
      <c r="S14" s="22"/>
    </row>
    <row r="15" spans="1:19" ht="41.1" customHeight="1" x14ac:dyDescent="0.2">
      <c r="A15" s="18">
        <v>14</v>
      </c>
      <c r="B15" s="18" t="s">
        <v>97</v>
      </c>
      <c r="C15" s="18" t="s">
        <v>1292</v>
      </c>
      <c r="D15" s="18" t="s">
        <v>1293</v>
      </c>
      <c r="E15" s="18" t="s">
        <v>1280</v>
      </c>
      <c r="F15" s="18" t="s">
        <v>1294</v>
      </c>
      <c r="G15" s="18" t="s">
        <v>111</v>
      </c>
      <c r="H15" s="18" t="s">
        <v>1251</v>
      </c>
      <c r="I15" s="18" t="s">
        <v>1252</v>
      </c>
      <c r="J15" s="83" t="s">
        <v>141</v>
      </c>
      <c r="K15" s="18"/>
      <c r="L15" s="18"/>
      <c r="M15" s="52"/>
      <c r="N15" s="89"/>
      <c r="O15" s="22"/>
      <c r="P15" s="22"/>
      <c r="Q15" s="22"/>
      <c r="R15" s="22"/>
      <c r="S15" s="22"/>
    </row>
    <row r="16" spans="1:19" ht="41.1" customHeight="1" x14ac:dyDescent="0.2">
      <c r="A16" s="18">
        <v>15</v>
      </c>
      <c r="B16" s="18" t="s">
        <v>97</v>
      </c>
      <c r="C16" s="18" t="s">
        <v>1295</v>
      </c>
      <c r="D16" s="18" t="s">
        <v>1296</v>
      </c>
      <c r="E16" s="18" t="s">
        <v>1276</v>
      </c>
      <c r="F16" s="18" t="s">
        <v>1277</v>
      </c>
      <c r="G16" s="18" t="s">
        <v>111</v>
      </c>
      <c r="H16" s="18" t="s">
        <v>1251</v>
      </c>
      <c r="I16" s="18" t="s">
        <v>1252</v>
      </c>
      <c r="J16" s="83" t="s">
        <v>141</v>
      </c>
      <c r="K16" s="18"/>
      <c r="L16" s="18"/>
      <c r="M16" s="52"/>
      <c r="N16" s="89"/>
      <c r="O16" s="22"/>
      <c r="P16" s="22"/>
      <c r="Q16" s="22"/>
      <c r="R16" s="22"/>
      <c r="S16" s="22"/>
    </row>
    <row r="17" spans="1:19" ht="41.1" customHeight="1" x14ac:dyDescent="0.2">
      <c r="A17" s="18">
        <v>16</v>
      </c>
      <c r="B17" s="18" t="s">
        <v>97</v>
      </c>
      <c r="C17" s="18" t="s">
        <v>1297</v>
      </c>
      <c r="D17" s="18" t="s">
        <v>1296</v>
      </c>
      <c r="E17" s="18" t="s">
        <v>1280</v>
      </c>
      <c r="F17" s="18" t="s">
        <v>1281</v>
      </c>
      <c r="G17" s="18" t="s">
        <v>111</v>
      </c>
      <c r="H17" s="18" t="s">
        <v>1251</v>
      </c>
      <c r="I17" s="18" t="s">
        <v>1252</v>
      </c>
      <c r="J17" s="83" t="s">
        <v>141</v>
      </c>
      <c r="K17" s="18"/>
      <c r="L17" s="18"/>
      <c r="M17" s="52"/>
      <c r="N17" s="89"/>
      <c r="O17" s="22"/>
      <c r="P17" s="22"/>
      <c r="Q17" s="22"/>
      <c r="R17" s="22"/>
      <c r="S17" s="22"/>
    </row>
    <row r="18" spans="1:19" ht="41.1" customHeight="1" x14ac:dyDescent="0.2">
      <c r="A18" s="18">
        <v>17</v>
      </c>
      <c r="B18" s="18" t="s">
        <v>97</v>
      </c>
      <c r="C18" s="18" t="s">
        <v>1298</v>
      </c>
      <c r="D18" s="18" t="s">
        <v>1296</v>
      </c>
      <c r="E18" s="18" t="s">
        <v>1283</v>
      </c>
      <c r="F18" s="18" t="s">
        <v>1284</v>
      </c>
      <c r="G18" s="18" t="s">
        <v>111</v>
      </c>
      <c r="H18" s="18" t="s">
        <v>1251</v>
      </c>
      <c r="I18" s="18" t="s">
        <v>1252</v>
      </c>
      <c r="J18" s="83" t="s">
        <v>141</v>
      </c>
      <c r="K18" s="18"/>
      <c r="L18" s="18"/>
      <c r="M18" s="52"/>
      <c r="N18" s="89"/>
      <c r="O18" s="22"/>
      <c r="P18" s="22"/>
      <c r="Q18" s="22"/>
      <c r="R18" s="22"/>
      <c r="S18" s="22"/>
    </row>
    <row r="19" spans="1:19" ht="41.1" customHeight="1" x14ac:dyDescent="0.2">
      <c r="A19" s="18">
        <v>18</v>
      </c>
      <c r="B19" s="18" t="s">
        <v>97</v>
      </c>
      <c r="C19" s="18" t="s">
        <v>1299</v>
      </c>
      <c r="D19" s="18" t="s">
        <v>1296</v>
      </c>
      <c r="E19" s="18" t="s">
        <v>1280</v>
      </c>
      <c r="F19" s="18" t="s">
        <v>1287</v>
      </c>
      <c r="G19" s="18" t="s">
        <v>111</v>
      </c>
      <c r="H19" s="18" t="s">
        <v>1251</v>
      </c>
      <c r="I19" s="18" t="s">
        <v>1252</v>
      </c>
      <c r="J19" s="83" t="s">
        <v>141</v>
      </c>
      <c r="K19" s="18"/>
      <c r="L19" s="18"/>
      <c r="M19" s="52"/>
      <c r="N19" s="89"/>
      <c r="O19" s="22"/>
      <c r="P19" s="22"/>
      <c r="Q19" s="22"/>
      <c r="R19" s="22"/>
      <c r="S19" s="22"/>
    </row>
    <row r="20" spans="1:19" ht="41.1" customHeight="1" x14ac:dyDescent="0.2">
      <c r="A20" s="18">
        <v>19</v>
      </c>
      <c r="B20" s="18" t="s">
        <v>97</v>
      </c>
      <c r="C20" s="18" t="s">
        <v>1300</v>
      </c>
      <c r="D20" s="18" t="s">
        <v>1296</v>
      </c>
      <c r="E20" s="18" t="s">
        <v>1289</v>
      </c>
      <c r="F20" s="18" t="s">
        <v>1290</v>
      </c>
      <c r="G20" s="18" t="s">
        <v>111</v>
      </c>
      <c r="H20" s="18" t="s">
        <v>1251</v>
      </c>
      <c r="I20" s="18" t="s">
        <v>1252</v>
      </c>
      <c r="J20" s="83" t="s">
        <v>141</v>
      </c>
      <c r="K20" s="18"/>
      <c r="L20" s="18"/>
      <c r="M20" s="52"/>
      <c r="N20" s="89"/>
      <c r="O20" s="22"/>
      <c r="P20" s="22"/>
      <c r="Q20" s="22"/>
      <c r="R20" s="22"/>
      <c r="S20" s="22"/>
    </row>
    <row r="21" spans="1:19" ht="41.1" customHeight="1" x14ac:dyDescent="0.2">
      <c r="A21" s="18">
        <v>20</v>
      </c>
      <c r="B21" s="18" t="s">
        <v>97</v>
      </c>
      <c r="C21" s="18" t="s">
        <v>1300</v>
      </c>
      <c r="D21" s="18" t="s">
        <v>1296</v>
      </c>
      <c r="E21" s="18" t="s">
        <v>1291</v>
      </c>
      <c r="F21" s="18" t="s">
        <v>1290</v>
      </c>
      <c r="G21" s="18" t="s">
        <v>111</v>
      </c>
      <c r="H21" s="18" t="s">
        <v>1251</v>
      </c>
      <c r="I21" s="18" t="s">
        <v>1252</v>
      </c>
      <c r="J21" s="83" t="s">
        <v>141</v>
      </c>
      <c r="K21" s="18"/>
      <c r="L21" s="18"/>
      <c r="M21" s="52"/>
      <c r="N21" s="89"/>
      <c r="O21" s="22"/>
      <c r="P21" s="22"/>
      <c r="Q21" s="22"/>
      <c r="R21" s="22"/>
      <c r="S21" s="22"/>
    </row>
    <row r="22" spans="1:19" ht="41.1" customHeight="1" x14ac:dyDescent="0.2">
      <c r="A22" s="18">
        <v>21</v>
      </c>
      <c r="B22" s="18" t="s">
        <v>97</v>
      </c>
      <c r="C22" s="18" t="s">
        <v>1301</v>
      </c>
      <c r="D22" s="18" t="s">
        <v>1296</v>
      </c>
      <c r="E22" s="18" t="s">
        <v>1280</v>
      </c>
      <c r="F22" s="18" t="s">
        <v>1294</v>
      </c>
      <c r="G22" s="18" t="s">
        <v>111</v>
      </c>
      <c r="H22" s="18" t="s">
        <v>1251</v>
      </c>
      <c r="I22" s="18" t="s">
        <v>1252</v>
      </c>
      <c r="J22" s="83" t="s">
        <v>141</v>
      </c>
      <c r="K22" s="18"/>
      <c r="L22" s="18"/>
      <c r="M22" s="52"/>
      <c r="N22" s="89"/>
      <c r="O22" s="22"/>
      <c r="P22" s="22"/>
      <c r="Q22" s="22"/>
      <c r="R22" s="22"/>
      <c r="S22" s="22"/>
    </row>
    <row r="23" spans="1:19" ht="41.1" customHeight="1" x14ac:dyDescent="0.2">
      <c r="A23" s="18">
        <v>22</v>
      </c>
      <c r="B23" s="18" t="s">
        <v>97</v>
      </c>
      <c r="C23" s="18" t="s">
        <v>1302</v>
      </c>
      <c r="D23" s="18" t="s">
        <v>1261</v>
      </c>
      <c r="E23" s="18" t="s">
        <v>1262</v>
      </c>
      <c r="F23" s="18" t="s">
        <v>1303</v>
      </c>
      <c r="G23" s="18" t="s">
        <v>179</v>
      </c>
      <c r="H23" s="18" t="s">
        <v>1251</v>
      </c>
      <c r="I23" s="18" t="s">
        <v>1252</v>
      </c>
      <c r="J23" s="83" t="s">
        <v>141</v>
      </c>
      <c r="K23" s="18"/>
      <c r="L23" s="18"/>
      <c r="M23" s="52"/>
      <c r="N23" s="89"/>
      <c r="O23" s="22"/>
      <c r="P23" s="22"/>
      <c r="Q23" s="22"/>
      <c r="R23" s="22"/>
      <c r="S23" s="22"/>
    </row>
    <row r="24" spans="1:19" ht="41.1" customHeight="1" x14ac:dyDescent="0.2">
      <c r="A24" s="18">
        <v>23</v>
      </c>
      <c r="B24" s="18" t="s">
        <v>97</v>
      </c>
      <c r="C24" s="18" t="s">
        <v>1304</v>
      </c>
      <c r="D24" s="18" t="s">
        <v>1261</v>
      </c>
      <c r="E24" s="18" t="s">
        <v>1265</v>
      </c>
      <c r="F24" s="18" t="s">
        <v>1305</v>
      </c>
      <c r="G24" s="18" t="s">
        <v>137</v>
      </c>
      <c r="H24" s="18" t="s">
        <v>1251</v>
      </c>
      <c r="I24" s="18" t="s">
        <v>1252</v>
      </c>
      <c r="J24" s="83" t="s">
        <v>141</v>
      </c>
      <c r="K24" s="18"/>
      <c r="L24" s="18"/>
      <c r="M24" s="52"/>
      <c r="N24" s="89"/>
      <c r="O24" s="22"/>
      <c r="P24" s="22"/>
      <c r="Q24" s="22"/>
      <c r="R24" s="22"/>
      <c r="S24" s="22"/>
    </row>
    <row r="25" spans="1:19" ht="41.1" customHeight="1" x14ac:dyDescent="0.2">
      <c r="A25" s="18">
        <v>24</v>
      </c>
      <c r="B25" s="18" t="s">
        <v>97</v>
      </c>
      <c r="C25" s="18" t="s">
        <v>1306</v>
      </c>
      <c r="D25" s="18" t="s">
        <v>1307</v>
      </c>
      <c r="E25" s="18" t="s">
        <v>1308</v>
      </c>
      <c r="F25" s="18" t="s">
        <v>1309</v>
      </c>
      <c r="G25" s="18" t="s">
        <v>179</v>
      </c>
      <c r="H25" s="18" t="s">
        <v>1251</v>
      </c>
      <c r="I25" s="18" t="s">
        <v>1252</v>
      </c>
      <c r="J25" s="83" t="s">
        <v>141</v>
      </c>
      <c r="K25" s="18"/>
      <c r="L25" s="18"/>
      <c r="M25" s="52"/>
      <c r="N25" s="89"/>
      <c r="O25" s="22"/>
      <c r="P25" s="22"/>
      <c r="Q25" s="22"/>
      <c r="R25" s="22"/>
      <c r="S25" s="22"/>
    </row>
    <row r="26" spans="1:19" ht="41.1" customHeight="1" x14ac:dyDescent="0.2">
      <c r="A26" s="18">
        <v>25</v>
      </c>
      <c r="B26" s="18" t="s">
        <v>97</v>
      </c>
      <c r="C26" s="18" t="s">
        <v>1271</v>
      </c>
      <c r="D26" s="18" t="s">
        <v>1307</v>
      </c>
      <c r="E26" s="18" t="s">
        <v>1310</v>
      </c>
      <c r="F26" s="18" t="s">
        <v>1273</v>
      </c>
      <c r="G26" s="18" t="s">
        <v>179</v>
      </c>
      <c r="H26" s="18" t="s">
        <v>1251</v>
      </c>
      <c r="I26" s="18" t="s">
        <v>1252</v>
      </c>
      <c r="J26" s="83" t="s">
        <v>141</v>
      </c>
      <c r="K26" s="18"/>
      <c r="L26" s="18"/>
      <c r="M26" s="52"/>
      <c r="N26" s="89"/>
      <c r="O26" s="22"/>
      <c r="P26" s="22"/>
      <c r="Q26" s="22"/>
      <c r="R26" s="22"/>
      <c r="S26" s="22"/>
    </row>
    <row r="27" spans="1:19" ht="41.1" customHeight="1" x14ac:dyDescent="0.2">
      <c r="A27" s="18">
        <v>26</v>
      </c>
      <c r="B27" s="18" t="s">
        <v>97</v>
      </c>
      <c r="C27" s="18" t="s">
        <v>1274</v>
      </c>
      <c r="D27" s="18" t="s">
        <v>1311</v>
      </c>
      <c r="E27" s="18" t="s">
        <v>1276</v>
      </c>
      <c r="F27" s="18" t="s">
        <v>1277</v>
      </c>
      <c r="G27" s="18" t="s">
        <v>111</v>
      </c>
      <c r="H27" s="18" t="s">
        <v>1251</v>
      </c>
      <c r="I27" s="18" t="s">
        <v>1252</v>
      </c>
      <c r="J27" s="83" t="s">
        <v>141</v>
      </c>
      <c r="K27" s="18"/>
      <c r="L27" s="18"/>
      <c r="M27" s="52"/>
      <c r="N27" s="89"/>
      <c r="O27" s="22"/>
      <c r="P27" s="22"/>
      <c r="Q27" s="22"/>
      <c r="R27" s="22"/>
      <c r="S27" s="22"/>
    </row>
    <row r="28" spans="1:19" ht="41.1" customHeight="1" x14ac:dyDescent="0.2">
      <c r="A28" s="18">
        <v>27</v>
      </c>
      <c r="B28" s="18" t="s">
        <v>97</v>
      </c>
      <c r="C28" s="18" t="s">
        <v>1278</v>
      </c>
      <c r="D28" s="18" t="s">
        <v>1312</v>
      </c>
      <c r="E28" s="18" t="s">
        <v>1280</v>
      </c>
      <c r="F28" s="18" t="s">
        <v>1281</v>
      </c>
      <c r="G28" s="18" t="s">
        <v>111</v>
      </c>
      <c r="H28" s="18" t="s">
        <v>1251</v>
      </c>
      <c r="I28" s="18" t="s">
        <v>1252</v>
      </c>
      <c r="J28" s="83" t="s">
        <v>141</v>
      </c>
      <c r="K28" s="18"/>
      <c r="L28" s="18"/>
      <c r="M28" s="52"/>
      <c r="N28" s="89"/>
      <c r="O28" s="22"/>
      <c r="P28" s="22"/>
      <c r="Q28" s="22"/>
      <c r="R28" s="22"/>
      <c r="S28" s="22"/>
    </row>
    <row r="29" spans="1:19" ht="41.1" customHeight="1" x14ac:dyDescent="0.2">
      <c r="A29" s="18">
        <v>28</v>
      </c>
      <c r="B29" s="18" t="s">
        <v>97</v>
      </c>
      <c r="C29" s="18" t="s">
        <v>1282</v>
      </c>
      <c r="D29" s="18" t="s">
        <v>1311</v>
      </c>
      <c r="E29" s="18" t="s">
        <v>1283</v>
      </c>
      <c r="F29" s="18" t="s">
        <v>1284</v>
      </c>
      <c r="G29" s="18" t="s">
        <v>111</v>
      </c>
      <c r="H29" s="18" t="s">
        <v>1251</v>
      </c>
      <c r="I29" s="18" t="s">
        <v>1252</v>
      </c>
      <c r="J29" s="83" t="s">
        <v>141</v>
      </c>
      <c r="K29" s="18"/>
      <c r="L29" s="18"/>
      <c r="M29" s="52"/>
      <c r="N29" s="89"/>
      <c r="O29" s="22"/>
      <c r="P29" s="22"/>
      <c r="Q29" s="22"/>
      <c r="R29" s="22"/>
      <c r="S29" s="22"/>
    </row>
    <row r="30" spans="1:19" ht="41.1" customHeight="1" x14ac:dyDescent="0.2">
      <c r="A30" s="18">
        <v>29</v>
      </c>
      <c r="B30" s="18" t="s">
        <v>97</v>
      </c>
      <c r="C30" s="18" t="s">
        <v>1285</v>
      </c>
      <c r="D30" s="18" t="s">
        <v>1313</v>
      </c>
      <c r="E30" s="18" t="s">
        <v>1280</v>
      </c>
      <c r="F30" s="18" t="s">
        <v>1287</v>
      </c>
      <c r="G30" s="18" t="s">
        <v>111</v>
      </c>
      <c r="H30" s="18" t="s">
        <v>1251</v>
      </c>
      <c r="I30" s="18" t="s">
        <v>1252</v>
      </c>
      <c r="J30" s="83" t="s">
        <v>141</v>
      </c>
      <c r="K30" s="18"/>
      <c r="L30" s="18"/>
      <c r="M30" s="52"/>
      <c r="N30" s="89"/>
      <c r="O30" s="22"/>
      <c r="P30" s="22"/>
      <c r="Q30" s="22"/>
      <c r="R30" s="22"/>
      <c r="S30" s="22"/>
    </row>
    <row r="31" spans="1:19" ht="41.1" customHeight="1" x14ac:dyDescent="0.2">
      <c r="A31" s="18">
        <v>30</v>
      </c>
      <c r="B31" s="18" t="s">
        <v>97</v>
      </c>
      <c r="C31" s="18" t="s">
        <v>1288</v>
      </c>
      <c r="D31" s="18" t="s">
        <v>1311</v>
      </c>
      <c r="E31" s="18" t="s">
        <v>1289</v>
      </c>
      <c r="F31" s="18" t="s">
        <v>1290</v>
      </c>
      <c r="G31" s="18" t="s">
        <v>179</v>
      </c>
      <c r="H31" s="18" t="s">
        <v>1251</v>
      </c>
      <c r="I31" s="18" t="s">
        <v>1252</v>
      </c>
      <c r="J31" s="83" t="s">
        <v>141</v>
      </c>
      <c r="K31" s="18"/>
      <c r="L31" s="18"/>
      <c r="M31" s="52"/>
      <c r="N31" s="89"/>
      <c r="O31" s="22"/>
      <c r="P31" s="22"/>
      <c r="Q31" s="22"/>
      <c r="R31" s="22"/>
      <c r="S31" s="22"/>
    </row>
    <row r="32" spans="1:19" ht="41.1" customHeight="1" x14ac:dyDescent="0.2">
      <c r="A32" s="18">
        <v>31</v>
      </c>
      <c r="B32" s="18" t="s">
        <v>97</v>
      </c>
      <c r="C32" s="18" t="s">
        <v>1288</v>
      </c>
      <c r="D32" s="18" t="s">
        <v>1311</v>
      </c>
      <c r="E32" s="18" t="s">
        <v>1291</v>
      </c>
      <c r="F32" s="18" t="s">
        <v>1290</v>
      </c>
      <c r="G32" s="18" t="s">
        <v>179</v>
      </c>
      <c r="H32" s="18" t="s">
        <v>1251</v>
      </c>
      <c r="I32" s="18" t="s">
        <v>1252</v>
      </c>
      <c r="J32" s="83" t="s">
        <v>141</v>
      </c>
      <c r="K32" s="18"/>
      <c r="L32" s="18"/>
      <c r="M32" s="52"/>
      <c r="N32" s="89"/>
      <c r="O32" s="22"/>
      <c r="P32" s="22"/>
      <c r="Q32" s="22"/>
      <c r="R32" s="22"/>
      <c r="S32" s="22"/>
    </row>
    <row r="33" spans="1:19" ht="41.1" customHeight="1" x14ac:dyDescent="0.2">
      <c r="A33" s="35">
        <v>32</v>
      </c>
      <c r="B33" s="35" t="s">
        <v>97</v>
      </c>
      <c r="C33" s="35" t="s">
        <v>1292</v>
      </c>
      <c r="D33" s="35" t="s">
        <v>1314</v>
      </c>
      <c r="E33" s="35" t="s">
        <v>1280</v>
      </c>
      <c r="F33" s="35" t="s">
        <v>1294</v>
      </c>
      <c r="G33" s="35" t="s">
        <v>111</v>
      </c>
      <c r="H33" s="35" t="s">
        <v>1251</v>
      </c>
      <c r="I33" s="35" t="s">
        <v>1252</v>
      </c>
      <c r="J33" s="83" t="s">
        <v>141</v>
      </c>
      <c r="K33" s="35"/>
      <c r="L33" s="35"/>
      <c r="M33" s="92"/>
      <c r="N33" s="93"/>
      <c r="O33" s="40"/>
      <c r="P33" s="40"/>
      <c r="Q33" s="40"/>
      <c r="R33" s="40"/>
      <c r="S33" s="40"/>
    </row>
    <row r="34" spans="1:19" ht="36" customHeight="1" x14ac:dyDescent="0.2">
      <c r="A34" s="22"/>
      <c r="B34" s="35" t="s">
        <v>97</v>
      </c>
      <c r="C34" s="90" t="s">
        <v>1315</v>
      </c>
      <c r="D34" s="18" t="s">
        <v>1316</v>
      </c>
      <c r="E34" s="18" t="s">
        <v>1317</v>
      </c>
      <c r="F34" s="18" t="s">
        <v>1318</v>
      </c>
      <c r="G34" s="35" t="s">
        <v>111</v>
      </c>
      <c r="H34" s="35" t="s">
        <v>1251</v>
      </c>
      <c r="I34" s="35" t="s">
        <v>1252</v>
      </c>
      <c r="J34" s="83" t="s">
        <v>141</v>
      </c>
      <c r="K34" s="22"/>
      <c r="L34" s="22"/>
      <c r="M34" s="22"/>
      <c r="N34" s="22"/>
      <c r="O34" s="22"/>
      <c r="P34" s="22"/>
      <c r="Q34" s="22"/>
      <c r="R34" s="22"/>
      <c r="S34" s="22"/>
    </row>
    <row r="35" spans="1:19" ht="45.95" customHeight="1" x14ac:dyDescent="0.2">
      <c r="A35" s="22"/>
      <c r="B35" s="35" t="s">
        <v>97</v>
      </c>
      <c r="C35" s="90" t="s">
        <v>1319</v>
      </c>
      <c r="D35" s="18" t="s">
        <v>1254</v>
      </c>
      <c r="E35" s="18" t="s">
        <v>1320</v>
      </c>
      <c r="F35" s="34" t="s">
        <v>1321</v>
      </c>
      <c r="G35" s="35" t="s">
        <v>111</v>
      </c>
      <c r="H35" s="35" t="s">
        <v>1251</v>
      </c>
      <c r="I35" s="35" t="s">
        <v>1252</v>
      </c>
      <c r="J35" s="83" t="s">
        <v>141</v>
      </c>
      <c r="K35" s="22"/>
      <c r="L35" s="22"/>
      <c r="M35" s="22"/>
      <c r="N35" s="22"/>
      <c r="O35" s="22"/>
      <c r="P35" s="22"/>
      <c r="Q35" s="22"/>
      <c r="R35" s="22"/>
      <c r="S35" s="22"/>
    </row>
    <row r="36" spans="1:19" ht="53.1" customHeight="1" x14ac:dyDescent="0.2">
      <c r="B36" s="35" t="s">
        <v>97</v>
      </c>
      <c r="C36" s="90" t="s">
        <v>1322</v>
      </c>
      <c r="D36" s="18" t="s">
        <v>1254</v>
      </c>
      <c r="E36" s="18" t="s">
        <v>1323</v>
      </c>
      <c r="F36" s="34" t="s">
        <v>1324</v>
      </c>
      <c r="G36" s="35" t="s">
        <v>111</v>
      </c>
      <c r="H36" s="35" t="s">
        <v>1251</v>
      </c>
      <c r="I36" s="35" t="s">
        <v>1252</v>
      </c>
      <c r="J36" s="83" t="s">
        <v>141</v>
      </c>
      <c r="K36" s="22"/>
      <c r="L36" s="22"/>
      <c r="M36" s="22"/>
      <c r="N36" s="22"/>
      <c r="O36" s="22"/>
      <c r="P36" s="22"/>
      <c r="Q36" s="22"/>
      <c r="R36" s="22"/>
      <c r="S36" s="22"/>
    </row>
    <row r="37" spans="1:19" ht="53.1" customHeight="1" x14ac:dyDescent="0.2">
      <c r="B37" s="35" t="s">
        <v>97</v>
      </c>
      <c r="C37" s="90" t="s">
        <v>1325</v>
      </c>
      <c r="D37" s="18" t="s">
        <v>1254</v>
      </c>
      <c r="E37" s="18" t="s">
        <v>1326</v>
      </c>
      <c r="F37" s="34" t="s">
        <v>1327</v>
      </c>
      <c r="G37" s="35" t="s">
        <v>111</v>
      </c>
      <c r="H37" s="35" t="s">
        <v>1251</v>
      </c>
      <c r="I37" s="35" t="s">
        <v>1252</v>
      </c>
      <c r="J37" s="83" t="s">
        <v>141</v>
      </c>
      <c r="K37" s="22"/>
      <c r="L37" s="22"/>
      <c r="M37" s="22"/>
      <c r="N37" s="22"/>
      <c r="O37" s="22"/>
      <c r="P37" s="22"/>
      <c r="Q37" s="22"/>
      <c r="R37" s="22"/>
      <c r="S37" s="22"/>
    </row>
    <row r="38" spans="1:19" ht="18" customHeight="1" x14ac:dyDescent="0.2"/>
    <row r="39" spans="1:19" ht="18" customHeight="1" x14ac:dyDescent="0.2"/>
    <row r="40" spans="1:19" ht="18" customHeight="1" x14ac:dyDescent="0.2"/>
    <row r="41" spans="1:19" ht="18" customHeight="1" x14ac:dyDescent="0.2"/>
    <row r="42" spans="1:19" ht="18" customHeight="1" x14ac:dyDescent="0.2"/>
    <row r="43" spans="1:19" ht="18" customHeight="1" x14ac:dyDescent="0.2"/>
    <row r="44" spans="1:19" ht="18" customHeight="1" x14ac:dyDescent="0.2"/>
    <row r="45" spans="1:19" ht="18" customHeight="1" x14ac:dyDescent="0.2"/>
    <row r="46" spans="1:19" ht="18" customHeight="1" x14ac:dyDescent="0.2"/>
    <row r="47" spans="1:19" ht="18" customHeight="1" x14ac:dyDescent="0.2"/>
    <row r="48" spans="1:19" ht="48" customHeight="1" x14ac:dyDescent="0.2"/>
    <row r="49" ht="48" customHeight="1" x14ac:dyDescent="0.2"/>
    <row r="50" ht="48" customHeight="1" x14ac:dyDescent="0.2"/>
    <row r="51" ht="48" customHeight="1" x14ac:dyDescent="0.2"/>
    <row r="52" ht="48" customHeight="1" x14ac:dyDescent="0.2"/>
    <row r="53" ht="48" customHeight="1" x14ac:dyDescent="0.2"/>
    <row r="54" ht="48" customHeight="1" x14ac:dyDescent="0.2"/>
    <row r="55" ht="48" customHeight="1" x14ac:dyDescent="0.2"/>
    <row r="56" ht="48" customHeight="1" x14ac:dyDescent="0.2"/>
    <row r="57" ht="48" customHeight="1" x14ac:dyDescent="0.2"/>
    <row r="58" ht="48" customHeight="1" x14ac:dyDescent="0.2"/>
    <row r="59" ht="48" customHeight="1" x14ac:dyDescent="0.2"/>
    <row r="60" ht="48" customHeight="1" x14ac:dyDescent="0.2"/>
    <row r="61" ht="48" customHeight="1" x14ac:dyDescent="0.2"/>
    <row r="62" ht="48" customHeight="1" x14ac:dyDescent="0.2"/>
    <row r="63" ht="48" customHeight="1" x14ac:dyDescent="0.2"/>
    <row r="64"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48" customHeight="1" x14ac:dyDescent="0.2"/>
    <row r="81" ht="48" customHeight="1" x14ac:dyDescent="0.2"/>
    <row r="82" ht="48" customHeight="1" x14ac:dyDescent="0.2"/>
    <row r="83" ht="48" customHeight="1" x14ac:dyDescent="0.2"/>
    <row r="84" ht="48" customHeight="1" x14ac:dyDescent="0.2"/>
    <row r="85" ht="48" customHeight="1" x14ac:dyDescent="0.2"/>
    <row r="86" ht="48" customHeight="1" x14ac:dyDescent="0.2"/>
    <row r="87" ht="48" customHeight="1" x14ac:dyDescent="0.2"/>
    <row r="88" ht="48" customHeight="1" x14ac:dyDescent="0.2"/>
    <row r="89" ht="48" customHeight="1" x14ac:dyDescent="0.2"/>
    <row r="90" ht="48" customHeight="1" x14ac:dyDescent="0.2"/>
    <row r="91" ht="48" customHeight="1" x14ac:dyDescent="0.2"/>
    <row r="92" ht="48" customHeight="1" x14ac:dyDescent="0.2"/>
    <row r="93" ht="48" customHeight="1" x14ac:dyDescent="0.2"/>
    <row r="94" ht="48" customHeight="1" x14ac:dyDescent="0.2"/>
    <row r="95" ht="48" customHeight="1" x14ac:dyDescent="0.2"/>
    <row r="96" ht="48" customHeight="1" x14ac:dyDescent="0.2"/>
    <row r="97" ht="48" customHeight="1" x14ac:dyDescent="0.2"/>
    <row r="98" ht="48" customHeight="1" x14ac:dyDescent="0.2"/>
    <row r="99" ht="48" customHeight="1" x14ac:dyDescent="0.2"/>
    <row r="100" ht="48" customHeight="1" x14ac:dyDescent="0.2"/>
    <row r="101" ht="48" customHeight="1" x14ac:dyDescent="0.2"/>
    <row r="102" ht="48" customHeight="1" x14ac:dyDescent="0.2"/>
    <row r="103" ht="48" customHeight="1" x14ac:dyDescent="0.2"/>
    <row r="104" ht="48" customHeight="1" x14ac:dyDescent="0.2"/>
    <row r="105" ht="48" customHeight="1" x14ac:dyDescent="0.2"/>
    <row r="106" ht="48" customHeight="1" x14ac:dyDescent="0.2"/>
    <row r="107" ht="48" customHeight="1" x14ac:dyDescent="0.2"/>
    <row r="108" ht="48" customHeight="1" x14ac:dyDescent="0.2"/>
    <row r="109" ht="48" customHeight="1" x14ac:dyDescent="0.2"/>
    <row r="110" ht="48" customHeight="1" x14ac:dyDescent="0.2"/>
    <row r="111" ht="48" customHeight="1" x14ac:dyDescent="0.2"/>
    <row r="112" ht="48" customHeight="1" x14ac:dyDescent="0.2"/>
    <row r="113" ht="48" customHeight="1" x14ac:dyDescent="0.2"/>
    <row r="114" ht="48" customHeight="1" x14ac:dyDescent="0.2"/>
    <row r="115" ht="48" customHeight="1" x14ac:dyDescent="0.2"/>
    <row r="116" ht="48" customHeight="1" x14ac:dyDescent="0.2"/>
    <row r="117" ht="48" customHeight="1" x14ac:dyDescent="0.2"/>
    <row r="118" ht="48" customHeight="1" x14ac:dyDescent="0.2"/>
    <row r="119" ht="48" customHeight="1" x14ac:dyDescent="0.2"/>
    <row r="120" ht="48" customHeight="1" x14ac:dyDescent="0.2"/>
    <row r="121" ht="48" customHeight="1" x14ac:dyDescent="0.2"/>
    <row r="122" ht="48" customHeight="1" x14ac:dyDescent="0.2"/>
    <row r="123" ht="48" customHeight="1" x14ac:dyDescent="0.2"/>
    <row r="124" ht="48" customHeight="1" x14ac:dyDescent="0.2"/>
    <row r="125" ht="48" customHeight="1" x14ac:dyDescent="0.2"/>
    <row r="126" ht="48" customHeight="1" x14ac:dyDescent="0.2"/>
    <row r="127" ht="48" customHeight="1" x14ac:dyDescent="0.2"/>
    <row r="128" ht="48" customHeight="1" x14ac:dyDescent="0.2"/>
    <row r="129" ht="48" customHeight="1" x14ac:dyDescent="0.2"/>
    <row r="130" ht="48" customHeight="1" x14ac:dyDescent="0.2"/>
    <row r="131" ht="48" customHeight="1" x14ac:dyDescent="0.2"/>
    <row r="132" ht="48" customHeight="1" x14ac:dyDescent="0.2"/>
    <row r="133" ht="48" customHeight="1" x14ac:dyDescent="0.2"/>
    <row r="134" ht="48" customHeight="1" x14ac:dyDescent="0.2"/>
    <row r="135" ht="48" customHeight="1" x14ac:dyDescent="0.2"/>
    <row r="136" ht="48" customHeight="1" x14ac:dyDescent="0.2"/>
    <row r="137" ht="48" customHeight="1" x14ac:dyDescent="0.2"/>
    <row r="138" ht="48" customHeight="1" x14ac:dyDescent="0.2"/>
    <row r="139" ht="48" customHeight="1" x14ac:dyDescent="0.2"/>
    <row r="140" ht="48" customHeight="1" x14ac:dyDescent="0.2"/>
    <row r="141" ht="48" customHeight="1" x14ac:dyDescent="0.2"/>
    <row r="142" ht="48" customHeight="1" x14ac:dyDescent="0.2"/>
    <row r="143" ht="48" customHeight="1" x14ac:dyDescent="0.2"/>
    <row r="144" ht="48" customHeight="1" x14ac:dyDescent="0.2"/>
    <row r="145" ht="48" customHeight="1" x14ac:dyDescent="0.2"/>
    <row r="146" ht="48" customHeight="1" x14ac:dyDescent="0.2"/>
    <row r="147" ht="48" customHeight="1" x14ac:dyDescent="0.2"/>
    <row r="148" ht="48" customHeight="1" x14ac:dyDescent="0.2"/>
    <row r="149" ht="48" customHeight="1" x14ac:dyDescent="0.2"/>
    <row r="150" ht="48" customHeight="1" x14ac:dyDescent="0.2"/>
    <row r="151" ht="48" customHeight="1" x14ac:dyDescent="0.2"/>
    <row r="152" ht="48" customHeight="1" x14ac:dyDescent="0.2"/>
    <row r="153" ht="48" customHeight="1" x14ac:dyDescent="0.2"/>
    <row r="154" ht="48" customHeight="1" x14ac:dyDescent="0.2"/>
    <row r="155" ht="48" customHeight="1" x14ac:dyDescent="0.2"/>
    <row r="156" ht="48" customHeight="1" x14ac:dyDescent="0.2"/>
    <row r="157" ht="48" customHeight="1" x14ac:dyDescent="0.2"/>
    <row r="158" ht="48" customHeight="1" x14ac:dyDescent="0.2"/>
    <row r="159" ht="48" customHeight="1" x14ac:dyDescent="0.2"/>
    <row r="160" ht="48" customHeight="1" x14ac:dyDescent="0.2"/>
    <row r="161" ht="48" customHeight="1" x14ac:dyDescent="0.2"/>
    <row r="162" ht="48" customHeight="1" x14ac:dyDescent="0.2"/>
    <row r="163" ht="48" customHeight="1" x14ac:dyDescent="0.2"/>
    <row r="164" ht="48" customHeight="1" x14ac:dyDescent="0.2"/>
    <row r="165" ht="48" customHeight="1" x14ac:dyDescent="0.2"/>
    <row r="166" ht="48" customHeight="1" x14ac:dyDescent="0.2"/>
    <row r="167" ht="48" customHeight="1" x14ac:dyDescent="0.2"/>
    <row r="168" ht="48" customHeight="1" x14ac:dyDescent="0.2"/>
    <row r="169" ht="48" customHeight="1" x14ac:dyDescent="0.2"/>
    <row r="170" ht="48" customHeight="1" x14ac:dyDescent="0.2"/>
    <row r="171" ht="48" customHeight="1" x14ac:dyDescent="0.2"/>
    <row r="172" ht="48" customHeight="1" x14ac:dyDescent="0.2"/>
    <row r="173" ht="48" customHeight="1" x14ac:dyDescent="0.2"/>
    <row r="174" ht="48" customHeight="1" x14ac:dyDescent="0.2"/>
    <row r="175" ht="48" customHeight="1" x14ac:dyDescent="0.2"/>
    <row r="176" ht="48" customHeight="1" x14ac:dyDescent="0.2"/>
    <row r="177" ht="48" customHeight="1" x14ac:dyDescent="0.2"/>
    <row r="178" ht="48" customHeight="1" x14ac:dyDescent="0.2"/>
    <row r="179" ht="48" customHeight="1" x14ac:dyDescent="0.2"/>
    <row r="180" ht="48" customHeight="1" x14ac:dyDescent="0.2"/>
    <row r="181" ht="48" customHeight="1" x14ac:dyDescent="0.2"/>
    <row r="182" ht="48" customHeight="1" x14ac:dyDescent="0.2"/>
    <row r="183" ht="48" customHeight="1" x14ac:dyDescent="0.2"/>
    <row r="184" ht="48" customHeight="1" x14ac:dyDescent="0.2"/>
    <row r="185" ht="48" customHeight="1" x14ac:dyDescent="0.2"/>
    <row r="186" ht="48" customHeight="1" x14ac:dyDescent="0.2"/>
    <row r="187" ht="48" customHeight="1" x14ac:dyDescent="0.2"/>
    <row r="188" ht="48" customHeight="1" x14ac:dyDescent="0.2"/>
    <row r="189" ht="48" customHeight="1" x14ac:dyDescent="0.2"/>
    <row r="190" ht="48" customHeight="1" x14ac:dyDescent="0.2"/>
    <row r="191" ht="48" customHeight="1" x14ac:dyDescent="0.2"/>
    <row r="192" ht="48" customHeight="1" x14ac:dyDescent="0.2"/>
    <row r="193" ht="48" customHeight="1" x14ac:dyDescent="0.2"/>
    <row r="194" ht="48" customHeight="1" x14ac:dyDescent="0.2"/>
    <row r="195" ht="48" customHeight="1" x14ac:dyDescent="0.2"/>
    <row r="196" ht="48" customHeight="1" x14ac:dyDescent="0.2"/>
    <row r="197" ht="48" customHeight="1" x14ac:dyDescent="0.2"/>
    <row r="198" ht="48" customHeight="1" x14ac:dyDescent="0.2"/>
    <row r="199" ht="48" customHeight="1" x14ac:dyDescent="0.2"/>
    <row r="200" ht="48" customHeight="1" x14ac:dyDescent="0.2"/>
    <row r="201" ht="48" customHeight="1" x14ac:dyDescent="0.2"/>
    <row r="202" ht="48" customHeight="1" x14ac:dyDescent="0.2"/>
    <row r="203" ht="48" customHeight="1" x14ac:dyDescent="0.2"/>
    <row r="204" ht="48" customHeight="1" x14ac:dyDescent="0.2"/>
    <row r="205" ht="48" customHeight="1" x14ac:dyDescent="0.2"/>
    <row r="206" ht="48" customHeight="1" x14ac:dyDescent="0.2"/>
    <row r="207" ht="48" customHeight="1" x14ac:dyDescent="0.2"/>
    <row r="208" ht="48" customHeight="1" x14ac:dyDescent="0.2"/>
    <row r="209" ht="48" customHeight="1" x14ac:dyDescent="0.2"/>
    <row r="210" ht="48" customHeight="1" x14ac:dyDescent="0.2"/>
    <row r="211" ht="48" customHeight="1" x14ac:dyDescent="0.2"/>
    <row r="212" ht="48" customHeight="1" x14ac:dyDescent="0.2"/>
    <row r="213" ht="48" customHeight="1" x14ac:dyDescent="0.2"/>
    <row r="214" ht="48" customHeight="1" x14ac:dyDescent="0.2"/>
    <row r="215" ht="48" customHeight="1" x14ac:dyDescent="0.2"/>
    <row r="216" ht="48" customHeight="1" x14ac:dyDescent="0.2"/>
    <row r="217" ht="48" customHeight="1" x14ac:dyDescent="0.2"/>
    <row r="218" ht="48" customHeight="1" x14ac:dyDescent="0.2"/>
    <row r="219" ht="48" customHeight="1" x14ac:dyDescent="0.2"/>
    <row r="220" ht="48" customHeight="1" x14ac:dyDescent="0.2"/>
    <row r="221" ht="48" customHeight="1" x14ac:dyDescent="0.2"/>
    <row r="222" ht="48" customHeight="1" x14ac:dyDescent="0.2"/>
    <row r="223" ht="48" customHeight="1" x14ac:dyDescent="0.2"/>
    <row r="224" ht="48" customHeight="1" x14ac:dyDescent="0.2"/>
    <row r="225" ht="48" customHeight="1" x14ac:dyDescent="0.2"/>
    <row r="226" ht="48" customHeight="1" x14ac:dyDescent="0.2"/>
    <row r="227" ht="48" customHeight="1" x14ac:dyDescent="0.2"/>
    <row r="228" ht="48" customHeight="1" x14ac:dyDescent="0.2"/>
    <row r="229" ht="48" customHeight="1" x14ac:dyDescent="0.2"/>
    <row r="230" ht="48" customHeight="1" x14ac:dyDescent="0.2"/>
    <row r="231" ht="48" customHeight="1" x14ac:dyDescent="0.2"/>
    <row r="232" ht="48" customHeight="1" x14ac:dyDescent="0.2"/>
    <row r="233" ht="48" customHeight="1" x14ac:dyDescent="0.2"/>
    <row r="234" ht="48" customHeight="1" x14ac:dyDescent="0.2"/>
    <row r="235" ht="48" customHeight="1" x14ac:dyDescent="0.2"/>
    <row r="236" ht="48" customHeight="1" x14ac:dyDescent="0.2"/>
    <row r="237" ht="48" customHeight="1" x14ac:dyDescent="0.2"/>
    <row r="238" ht="48" customHeight="1" x14ac:dyDescent="0.2"/>
    <row r="239" ht="48" customHeight="1" x14ac:dyDescent="0.2"/>
    <row r="240" ht="48" customHeight="1" x14ac:dyDescent="0.2"/>
    <row r="241" ht="48" customHeight="1" x14ac:dyDescent="0.2"/>
    <row r="242" ht="48" customHeight="1" x14ac:dyDescent="0.2"/>
    <row r="243" ht="48" customHeight="1" x14ac:dyDescent="0.2"/>
    <row r="244" ht="48" customHeight="1" x14ac:dyDescent="0.2"/>
    <row r="245" ht="48" customHeight="1" x14ac:dyDescent="0.2"/>
    <row r="246" ht="48" customHeight="1" x14ac:dyDescent="0.2"/>
    <row r="247" ht="48" customHeight="1" x14ac:dyDescent="0.2"/>
    <row r="248" ht="48" customHeight="1" x14ac:dyDescent="0.2"/>
    <row r="249" ht="48" customHeight="1" x14ac:dyDescent="0.2"/>
    <row r="250" ht="48" customHeight="1" x14ac:dyDescent="0.2"/>
    <row r="251" ht="48" customHeight="1" x14ac:dyDescent="0.2"/>
    <row r="252" ht="48" customHeight="1" x14ac:dyDescent="0.2"/>
    <row r="253" ht="48" customHeight="1" x14ac:dyDescent="0.2"/>
    <row r="254" ht="48" customHeight="1" x14ac:dyDescent="0.2"/>
    <row r="255" ht="48" customHeight="1" x14ac:dyDescent="0.2"/>
    <row r="256" ht="48" customHeight="1" x14ac:dyDescent="0.2"/>
    <row r="257" ht="48" customHeight="1" x14ac:dyDescent="0.2"/>
    <row r="258" ht="48" customHeight="1" x14ac:dyDescent="0.2"/>
    <row r="259" ht="48" customHeight="1" x14ac:dyDescent="0.2"/>
    <row r="260" ht="48" customHeight="1" x14ac:dyDescent="0.2"/>
    <row r="261" ht="48" customHeight="1" x14ac:dyDescent="0.2"/>
    <row r="262" ht="48" customHeight="1" x14ac:dyDescent="0.2"/>
    <row r="263" ht="48" customHeight="1" x14ac:dyDescent="0.2"/>
    <row r="264" ht="48" customHeight="1" x14ac:dyDescent="0.2"/>
    <row r="265" ht="48" customHeight="1" x14ac:dyDescent="0.2"/>
    <row r="266" ht="48" customHeight="1" x14ac:dyDescent="0.2"/>
    <row r="267" ht="48" customHeight="1" x14ac:dyDescent="0.2"/>
    <row r="268" ht="48" customHeight="1" x14ac:dyDescent="0.2"/>
    <row r="269" ht="48" customHeight="1" x14ac:dyDescent="0.2"/>
    <row r="270" ht="48" customHeight="1" x14ac:dyDescent="0.2"/>
    <row r="271" ht="48" customHeight="1" x14ac:dyDescent="0.2"/>
    <row r="272" ht="48" customHeight="1" x14ac:dyDescent="0.2"/>
    <row r="273" ht="48" customHeight="1" x14ac:dyDescent="0.2"/>
    <row r="274" ht="48" customHeight="1" x14ac:dyDescent="0.2"/>
    <row r="275" ht="48" customHeight="1" x14ac:dyDescent="0.2"/>
    <row r="276" ht="48" customHeight="1" x14ac:dyDescent="0.2"/>
    <row r="277" ht="48" customHeight="1" x14ac:dyDescent="0.2"/>
    <row r="278" ht="48" customHeight="1" x14ac:dyDescent="0.2"/>
    <row r="279" ht="48" customHeight="1" x14ac:dyDescent="0.2"/>
    <row r="280" ht="48" customHeight="1" x14ac:dyDescent="0.2"/>
    <row r="281" ht="48" customHeight="1" x14ac:dyDescent="0.2"/>
    <row r="282" ht="48" customHeight="1" x14ac:dyDescent="0.2"/>
    <row r="283" ht="48" customHeight="1" x14ac:dyDescent="0.2"/>
    <row r="284" ht="48" customHeight="1" x14ac:dyDescent="0.2"/>
    <row r="285" ht="48" customHeight="1" x14ac:dyDescent="0.2"/>
    <row r="286" ht="48" customHeight="1" x14ac:dyDescent="0.2"/>
    <row r="287" ht="48" customHeight="1" x14ac:dyDescent="0.2"/>
    <row r="288" ht="48" customHeight="1" x14ac:dyDescent="0.2"/>
    <row r="289" ht="48" customHeight="1" x14ac:dyDescent="0.2"/>
    <row r="290" ht="48" customHeight="1" x14ac:dyDescent="0.2"/>
    <row r="291" ht="48" customHeight="1" x14ac:dyDescent="0.2"/>
    <row r="292" ht="48" customHeight="1" x14ac:dyDescent="0.2"/>
    <row r="293" ht="48" customHeight="1" x14ac:dyDescent="0.2"/>
    <row r="294" ht="48" customHeight="1" x14ac:dyDescent="0.2"/>
    <row r="295" ht="48" customHeight="1" x14ac:dyDescent="0.2"/>
    <row r="296" ht="48" customHeight="1" x14ac:dyDescent="0.2"/>
    <row r="297" ht="48" customHeight="1" x14ac:dyDescent="0.2"/>
    <row r="298" ht="48" customHeight="1" x14ac:dyDescent="0.2"/>
    <row r="299" ht="48" customHeight="1" x14ac:dyDescent="0.2"/>
    <row r="300" ht="48" customHeight="1" x14ac:dyDescent="0.2"/>
    <row r="301" ht="48" customHeight="1" x14ac:dyDescent="0.2"/>
    <row r="302" ht="48" customHeight="1" x14ac:dyDescent="0.2"/>
    <row r="303" ht="48" customHeight="1" x14ac:dyDescent="0.2"/>
    <row r="304" ht="48" customHeight="1" x14ac:dyDescent="0.2"/>
    <row r="305" ht="48" customHeight="1" x14ac:dyDescent="0.2"/>
    <row r="306" ht="48" customHeight="1" x14ac:dyDescent="0.2"/>
    <row r="307" ht="48" customHeight="1" x14ac:dyDescent="0.2"/>
    <row r="308" ht="48" customHeight="1" x14ac:dyDescent="0.2"/>
    <row r="309" ht="48" customHeight="1" x14ac:dyDescent="0.2"/>
    <row r="310" ht="48" customHeight="1" x14ac:dyDescent="0.2"/>
    <row r="311" ht="48" customHeight="1" x14ac:dyDescent="0.2"/>
    <row r="312" ht="48" customHeight="1" x14ac:dyDescent="0.2"/>
    <row r="313" ht="48" customHeight="1" x14ac:dyDescent="0.2"/>
    <row r="314" ht="48" customHeight="1" x14ac:dyDescent="0.2"/>
    <row r="315" ht="48" customHeight="1" x14ac:dyDescent="0.2"/>
    <row r="316" ht="48" customHeight="1" x14ac:dyDescent="0.2"/>
    <row r="317" ht="48" customHeight="1" x14ac:dyDescent="0.2"/>
    <row r="318" ht="48" customHeight="1" x14ac:dyDescent="0.2"/>
    <row r="319" ht="48" customHeight="1" x14ac:dyDescent="0.2"/>
    <row r="320" ht="48" customHeight="1" x14ac:dyDescent="0.2"/>
    <row r="321" ht="48" customHeight="1" x14ac:dyDescent="0.2"/>
    <row r="322" ht="48" customHeight="1" x14ac:dyDescent="0.2"/>
    <row r="323" ht="48" customHeight="1" x14ac:dyDescent="0.2"/>
    <row r="324" ht="48" customHeight="1" x14ac:dyDescent="0.2"/>
    <row r="325" ht="48" customHeight="1" x14ac:dyDescent="0.2"/>
    <row r="326" ht="48" customHeight="1" x14ac:dyDescent="0.2"/>
    <row r="327" ht="48" customHeight="1" x14ac:dyDescent="0.2"/>
    <row r="328" ht="48" customHeight="1" x14ac:dyDescent="0.2"/>
    <row r="329" ht="48" customHeight="1" x14ac:dyDescent="0.2"/>
    <row r="330" ht="48" customHeight="1" x14ac:dyDescent="0.2"/>
    <row r="331" ht="48" customHeight="1" x14ac:dyDescent="0.2"/>
    <row r="332" ht="48" customHeight="1" x14ac:dyDescent="0.2"/>
    <row r="333" ht="48" customHeight="1" x14ac:dyDescent="0.2"/>
    <row r="334" ht="48" customHeight="1" x14ac:dyDescent="0.2"/>
    <row r="335" ht="48" customHeight="1" x14ac:dyDescent="0.2"/>
    <row r="336" ht="48" customHeight="1" x14ac:dyDescent="0.2"/>
    <row r="337" ht="48" customHeight="1" x14ac:dyDescent="0.2"/>
    <row r="338" ht="48" customHeight="1" x14ac:dyDescent="0.2"/>
    <row r="339" ht="48" customHeight="1" x14ac:dyDescent="0.2"/>
    <row r="340" ht="48" customHeight="1" x14ac:dyDescent="0.2"/>
    <row r="341" ht="48" customHeight="1" x14ac:dyDescent="0.2"/>
    <row r="342" ht="48" customHeight="1" x14ac:dyDescent="0.2"/>
    <row r="343" ht="48" customHeight="1" x14ac:dyDescent="0.2"/>
    <row r="344" ht="48" customHeight="1" x14ac:dyDescent="0.2"/>
    <row r="345" ht="48" customHeight="1" x14ac:dyDescent="0.2"/>
    <row r="346" ht="48" customHeight="1" x14ac:dyDescent="0.2"/>
    <row r="347" ht="48" customHeight="1" x14ac:dyDescent="0.2"/>
    <row r="348" ht="48" customHeight="1" x14ac:dyDescent="0.2"/>
    <row r="349" ht="48" customHeight="1" x14ac:dyDescent="0.2"/>
    <row r="350" ht="48" customHeight="1" x14ac:dyDescent="0.2"/>
    <row r="351" ht="48" customHeight="1" x14ac:dyDescent="0.2"/>
    <row r="352" ht="48" customHeight="1" x14ac:dyDescent="0.2"/>
    <row r="353" ht="48" customHeight="1" x14ac:dyDescent="0.2"/>
    <row r="354" ht="48" customHeight="1" x14ac:dyDescent="0.2"/>
    <row r="355" ht="48" customHeight="1" x14ac:dyDescent="0.2"/>
    <row r="356" ht="48" customHeight="1" x14ac:dyDescent="0.2"/>
    <row r="357" ht="48" customHeight="1" x14ac:dyDescent="0.2"/>
    <row r="358" ht="48" customHeight="1" x14ac:dyDescent="0.2"/>
    <row r="359" ht="48" customHeight="1" x14ac:dyDescent="0.2"/>
    <row r="360" ht="48" customHeight="1" x14ac:dyDescent="0.2"/>
    <row r="361" ht="48" customHeight="1" x14ac:dyDescent="0.2"/>
    <row r="362" ht="48" customHeight="1" x14ac:dyDescent="0.2"/>
    <row r="363" ht="48" customHeight="1" x14ac:dyDescent="0.2"/>
    <row r="364" ht="48" customHeight="1" x14ac:dyDescent="0.2"/>
    <row r="365" ht="48" customHeight="1" x14ac:dyDescent="0.2"/>
    <row r="366" ht="48" customHeight="1" x14ac:dyDescent="0.2"/>
    <row r="367" ht="48" customHeight="1" x14ac:dyDescent="0.2"/>
    <row r="368" ht="48" customHeight="1" x14ac:dyDescent="0.2"/>
    <row r="369" ht="48" customHeight="1" x14ac:dyDescent="0.2"/>
  </sheetData>
  <phoneticPr fontId="113" type="noConversion"/>
  <dataValidations count="1">
    <dataValidation type="list" allowBlank="1" showErrorMessage="1" sqref="J2:J37">
      <formula1>"PASS,FAIL,BLOCK,NT"</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86"/>
  <sheetViews>
    <sheetView workbookViewId="0">
      <pane xSplit="3" ySplit="1" topLeftCell="D2" activePane="bottomRight" state="frozen"/>
      <selection pane="topRight"/>
      <selection pane="bottomLeft"/>
      <selection pane="bottomRight" activeCell="D2" sqref="D2"/>
    </sheetView>
  </sheetViews>
  <sheetFormatPr defaultColWidth="14" defaultRowHeight="12.75" x14ac:dyDescent="0.2"/>
  <cols>
    <col min="1" max="1" width="9" customWidth="1"/>
    <col min="2" max="2" width="13" customWidth="1"/>
    <col min="3" max="3" width="15" customWidth="1"/>
    <col min="4" max="4" width="26" customWidth="1"/>
    <col min="5" max="5" width="10" customWidth="1"/>
    <col min="6" max="6" width="24" customWidth="1"/>
    <col min="7" max="7" width="23" customWidth="1"/>
    <col min="8" max="8" width="25" customWidth="1"/>
    <col min="9" max="9" width="10" customWidth="1"/>
    <col min="10" max="10" width="23" customWidth="1"/>
    <col min="11" max="14" width="12" customWidth="1"/>
    <col min="15" max="15" width="9" customWidth="1"/>
    <col min="16" max="16" width="16" customWidth="1"/>
    <col min="17" max="17" width="14" customWidth="1"/>
    <col min="18" max="18" width="28" customWidth="1"/>
    <col min="19" max="20" width="13" customWidth="1"/>
  </cols>
  <sheetData>
    <row r="1" spans="1:18" ht="48" customHeight="1" x14ac:dyDescent="0.2">
      <c r="A1" s="27" t="s">
        <v>119</v>
      </c>
      <c r="B1" s="27" t="s">
        <v>120</v>
      </c>
      <c r="C1" s="27" t="s">
        <v>121</v>
      </c>
      <c r="D1" s="27" t="s">
        <v>104</v>
      </c>
      <c r="E1" s="27" t="s">
        <v>122</v>
      </c>
      <c r="F1" s="27" t="s">
        <v>123</v>
      </c>
      <c r="G1" s="27" t="s">
        <v>124</v>
      </c>
      <c r="H1" s="27" t="s">
        <v>125</v>
      </c>
      <c r="I1" s="30" t="s">
        <v>126</v>
      </c>
      <c r="J1" s="28" t="s">
        <v>127</v>
      </c>
      <c r="K1" s="28" t="s">
        <v>128</v>
      </c>
      <c r="L1" s="29" t="s">
        <v>129</v>
      </c>
      <c r="M1" s="31" t="s">
        <v>130</v>
      </c>
      <c r="N1" s="29" t="s">
        <v>131</v>
      </c>
      <c r="O1" s="28" t="s">
        <v>132</v>
      </c>
      <c r="P1" s="28" t="s">
        <v>133</v>
      </c>
      <c r="Q1" s="28" t="s">
        <v>134</v>
      </c>
      <c r="R1" s="28" t="s">
        <v>135</v>
      </c>
    </row>
    <row r="2" spans="1:18" ht="18" customHeight="1" x14ac:dyDescent="0.2">
      <c r="A2" s="5">
        <v>1</v>
      </c>
      <c r="B2" s="5" t="s">
        <v>77</v>
      </c>
      <c r="C2" s="18"/>
      <c r="D2" s="18" t="s">
        <v>136</v>
      </c>
      <c r="E2" s="5" t="s">
        <v>137</v>
      </c>
      <c r="F2" s="18" t="s">
        <v>138</v>
      </c>
      <c r="G2" s="18" t="s">
        <v>139</v>
      </c>
      <c r="H2" s="18" t="s">
        <v>140</v>
      </c>
      <c r="I2" s="19" t="s">
        <v>141</v>
      </c>
      <c r="J2" s="18"/>
      <c r="K2" s="18"/>
      <c r="L2" s="18"/>
      <c r="M2" s="18"/>
      <c r="N2" s="18"/>
      <c r="O2" s="5"/>
      <c r="P2" s="17">
        <v>45155</v>
      </c>
      <c r="Q2" s="21" t="s">
        <v>142</v>
      </c>
      <c r="R2" s="20" t="s">
        <v>143</v>
      </c>
    </row>
    <row r="3" spans="1:18" ht="53.1" customHeight="1" x14ac:dyDescent="0.2">
      <c r="A3" s="5">
        <v>2</v>
      </c>
      <c r="B3" s="5" t="s">
        <v>77</v>
      </c>
      <c r="C3" s="16" t="s">
        <v>144</v>
      </c>
      <c r="D3" s="18" t="s">
        <v>145</v>
      </c>
      <c r="E3" s="5" t="s">
        <v>137</v>
      </c>
      <c r="F3" s="18" t="s">
        <v>146</v>
      </c>
      <c r="G3" s="18" t="s">
        <v>139</v>
      </c>
      <c r="H3" s="18" t="s">
        <v>147</v>
      </c>
      <c r="I3" s="19" t="s">
        <v>141</v>
      </c>
      <c r="J3" s="16"/>
      <c r="K3" s="5"/>
      <c r="L3" s="5"/>
      <c r="M3" s="5"/>
      <c r="N3" s="5"/>
      <c r="O3" s="5"/>
      <c r="P3" s="17">
        <v>45155</v>
      </c>
      <c r="Q3" s="21" t="s">
        <v>142</v>
      </c>
      <c r="R3" s="20" t="s">
        <v>143</v>
      </c>
    </row>
    <row r="4" spans="1:18" ht="53.1" customHeight="1" x14ac:dyDescent="0.2">
      <c r="A4" s="5">
        <v>3</v>
      </c>
      <c r="B4" s="5" t="s">
        <v>77</v>
      </c>
      <c r="C4" s="16" t="s">
        <v>148</v>
      </c>
      <c r="D4" s="18" t="s">
        <v>149</v>
      </c>
      <c r="E4" s="5" t="s">
        <v>137</v>
      </c>
      <c r="F4" s="18" t="s">
        <v>150</v>
      </c>
      <c r="G4" s="18" t="s">
        <v>151</v>
      </c>
      <c r="H4" s="18" t="s">
        <v>152</v>
      </c>
      <c r="I4" s="19" t="s">
        <v>141</v>
      </c>
      <c r="J4" s="16"/>
      <c r="K4" s="5"/>
      <c r="L4" s="5"/>
      <c r="M4" s="5"/>
      <c r="N4" s="5"/>
      <c r="O4" s="5"/>
      <c r="P4" s="17">
        <v>45155</v>
      </c>
      <c r="Q4" s="21" t="s">
        <v>142</v>
      </c>
      <c r="R4" s="20" t="s">
        <v>143</v>
      </c>
    </row>
    <row r="5" spans="1:18" ht="53.1" customHeight="1" x14ac:dyDescent="0.2">
      <c r="A5" s="5">
        <v>4</v>
      </c>
      <c r="B5" s="5" t="s">
        <v>77</v>
      </c>
      <c r="C5" s="16" t="s">
        <v>148</v>
      </c>
      <c r="D5" s="18" t="s">
        <v>153</v>
      </c>
      <c r="E5" s="5" t="s">
        <v>137</v>
      </c>
      <c r="F5" s="18" t="s">
        <v>154</v>
      </c>
      <c r="G5" s="18" t="s">
        <v>151</v>
      </c>
      <c r="H5" s="18" t="s">
        <v>155</v>
      </c>
      <c r="I5" s="19" t="s">
        <v>141</v>
      </c>
      <c r="J5" s="16"/>
      <c r="K5" s="5"/>
      <c r="L5" s="5"/>
      <c r="M5" s="5"/>
      <c r="N5" s="5"/>
      <c r="O5" s="5"/>
      <c r="P5" s="16"/>
      <c r="Q5" s="22"/>
      <c r="R5" s="18"/>
    </row>
    <row r="6" spans="1:18" ht="53.1" customHeight="1" x14ac:dyDescent="0.2">
      <c r="A6" s="5">
        <v>5</v>
      </c>
      <c r="B6" s="5" t="s">
        <v>77</v>
      </c>
      <c r="C6" s="16" t="s">
        <v>148</v>
      </c>
      <c r="D6" s="18" t="s">
        <v>156</v>
      </c>
      <c r="E6" s="5" t="s">
        <v>137</v>
      </c>
      <c r="F6" s="18" t="s">
        <v>157</v>
      </c>
      <c r="G6" s="18" t="s">
        <v>158</v>
      </c>
      <c r="H6" s="18" t="s">
        <v>159</v>
      </c>
      <c r="I6" s="19" t="s">
        <v>141</v>
      </c>
      <c r="J6" s="16"/>
      <c r="K6" s="5"/>
      <c r="L6" s="5"/>
      <c r="M6" s="5"/>
      <c r="N6" s="5"/>
      <c r="O6" s="5"/>
      <c r="P6" s="16"/>
      <c r="Q6" s="22"/>
      <c r="R6" s="18"/>
    </row>
    <row r="7" spans="1:18" ht="53.1" customHeight="1" x14ac:dyDescent="0.2">
      <c r="A7" s="5">
        <v>6</v>
      </c>
      <c r="B7" s="5" t="s">
        <v>77</v>
      </c>
      <c r="C7" s="16" t="s">
        <v>148</v>
      </c>
      <c r="D7" s="18" t="s">
        <v>160</v>
      </c>
      <c r="E7" s="5" t="s">
        <v>137</v>
      </c>
      <c r="F7" s="18" t="s">
        <v>157</v>
      </c>
      <c r="G7" s="18" t="s">
        <v>161</v>
      </c>
      <c r="H7" s="18" t="s">
        <v>162</v>
      </c>
      <c r="I7" s="19" t="s">
        <v>163</v>
      </c>
      <c r="J7" s="16" t="s">
        <v>6</v>
      </c>
      <c r="K7" s="5"/>
      <c r="L7" s="5"/>
      <c r="M7" s="5"/>
      <c r="N7" s="5"/>
      <c r="O7" s="5"/>
      <c r="P7" s="16"/>
      <c r="Q7" s="22"/>
      <c r="R7" s="18"/>
    </row>
    <row r="8" spans="1:18" ht="53.1" customHeight="1" x14ac:dyDescent="0.2">
      <c r="A8" s="5">
        <v>7</v>
      </c>
      <c r="B8" s="5" t="s">
        <v>77</v>
      </c>
      <c r="C8" s="16" t="s">
        <v>148</v>
      </c>
      <c r="D8" s="18" t="s">
        <v>164</v>
      </c>
      <c r="E8" s="5" t="s">
        <v>137</v>
      </c>
      <c r="F8" s="18" t="s">
        <v>157</v>
      </c>
      <c r="G8" s="18" t="s">
        <v>165</v>
      </c>
      <c r="H8" s="18" t="s">
        <v>166</v>
      </c>
      <c r="I8" s="19" t="s">
        <v>141</v>
      </c>
      <c r="J8" s="16"/>
      <c r="K8" s="5"/>
      <c r="L8" s="5"/>
      <c r="M8" s="5"/>
      <c r="N8" s="5"/>
      <c r="O8" s="5"/>
      <c r="P8" s="17">
        <v>45155</v>
      </c>
      <c r="Q8" s="21" t="s">
        <v>142</v>
      </c>
      <c r="R8" s="20" t="s">
        <v>143</v>
      </c>
    </row>
    <row r="9" spans="1:18" ht="53.1" customHeight="1" x14ac:dyDescent="0.2">
      <c r="A9" s="5">
        <v>8</v>
      </c>
      <c r="B9" s="5" t="s">
        <v>77</v>
      </c>
      <c r="C9" s="16" t="s">
        <v>148</v>
      </c>
      <c r="D9" s="18" t="s">
        <v>167</v>
      </c>
      <c r="E9" s="5" t="s">
        <v>137</v>
      </c>
      <c r="F9" s="18" t="s">
        <v>157</v>
      </c>
      <c r="G9" s="18" t="s">
        <v>168</v>
      </c>
      <c r="H9" s="18" t="s">
        <v>169</v>
      </c>
      <c r="I9" s="19" t="s">
        <v>141</v>
      </c>
      <c r="J9" s="16"/>
      <c r="K9" s="5"/>
      <c r="L9" s="5"/>
      <c r="M9" s="5"/>
      <c r="N9" s="5"/>
      <c r="O9" s="5"/>
      <c r="P9" s="17">
        <v>45155</v>
      </c>
      <c r="Q9" s="21" t="s">
        <v>142</v>
      </c>
      <c r="R9" s="20" t="s">
        <v>143</v>
      </c>
    </row>
    <row r="10" spans="1:18" ht="53.1" customHeight="1" x14ac:dyDescent="0.2">
      <c r="A10" s="5">
        <v>9</v>
      </c>
      <c r="B10" s="5" t="s">
        <v>77</v>
      </c>
      <c r="C10" s="16" t="s">
        <v>144</v>
      </c>
      <c r="D10" s="18" t="s">
        <v>170</v>
      </c>
      <c r="E10" s="5" t="s">
        <v>111</v>
      </c>
      <c r="F10" s="18" t="s">
        <v>171</v>
      </c>
      <c r="G10" s="18" t="s">
        <v>172</v>
      </c>
      <c r="H10" s="18" t="s">
        <v>173</v>
      </c>
      <c r="I10" s="19" t="s">
        <v>141</v>
      </c>
      <c r="J10" s="16"/>
      <c r="K10" s="5"/>
      <c r="L10" s="5"/>
      <c r="M10" s="5"/>
      <c r="N10" s="5"/>
      <c r="O10" s="5"/>
      <c r="P10" s="16"/>
      <c r="Q10" s="22"/>
      <c r="R10" s="18"/>
    </row>
    <row r="11" spans="1:18" ht="53.1" customHeight="1" x14ac:dyDescent="0.2">
      <c r="A11" s="5">
        <v>10</v>
      </c>
      <c r="B11" s="5" t="s">
        <v>77</v>
      </c>
      <c r="C11" s="16" t="s">
        <v>144</v>
      </c>
      <c r="D11" s="18" t="s">
        <v>174</v>
      </c>
      <c r="E11" s="5" t="s">
        <v>137</v>
      </c>
      <c r="F11" s="18" t="s">
        <v>171</v>
      </c>
      <c r="G11" s="18" t="s">
        <v>175</v>
      </c>
      <c r="H11" s="18" t="s">
        <v>176</v>
      </c>
      <c r="I11" s="19" t="s">
        <v>141</v>
      </c>
      <c r="J11" s="16"/>
      <c r="K11" s="5"/>
      <c r="L11" s="5"/>
      <c r="M11" s="5"/>
      <c r="N11" s="5"/>
      <c r="O11" s="5"/>
      <c r="P11" s="17">
        <v>45155</v>
      </c>
      <c r="Q11" s="21" t="s">
        <v>142</v>
      </c>
      <c r="R11" s="20" t="s">
        <v>143</v>
      </c>
    </row>
    <row r="12" spans="1:18" ht="53.1" customHeight="1" x14ac:dyDescent="0.2">
      <c r="A12" s="5">
        <v>11</v>
      </c>
      <c r="B12" s="5" t="s">
        <v>77</v>
      </c>
      <c r="C12" s="16" t="s">
        <v>177</v>
      </c>
      <c r="D12" s="18" t="s">
        <v>178</v>
      </c>
      <c r="E12" s="5" t="s">
        <v>179</v>
      </c>
      <c r="F12" s="18" t="s">
        <v>180</v>
      </c>
      <c r="G12" s="18" t="s">
        <v>181</v>
      </c>
      <c r="H12" s="18" t="s">
        <v>182</v>
      </c>
      <c r="I12" s="19" t="s">
        <v>141</v>
      </c>
      <c r="J12" s="16"/>
      <c r="K12" s="5"/>
      <c r="L12" s="5"/>
      <c r="M12" s="5"/>
      <c r="N12" s="5"/>
      <c r="O12" s="5"/>
      <c r="P12" s="17">
        <v>45155</v>
      </c>
      <c r="Q12" s="21" t="s">
        <v>142</v>
      </c>
      <c r="R12" s="20" t="s">
        <v>143</v>
      </c>
    </row>
    <row r="13" spans="1:18" ht="53.1" customHeight="1" x14ac:dyDescent="0.2">
      <c r="A13" s="5">
        <v>12</v>
      </c>
      <c r="B13" s="5" t="s">
        <v>77</v>
      </c>
      <c r="C13" s="16" t="s">
        <v>177</v>
      </c>
      <c r="D13" s="18" t="s">
        <v>183</v>
      </c>
      <c r="E13" s="5" t="s">
        <v>111</v>
      </c>
      <c r="F13" s="18" t="s">
        <v>180</v>
      </c>
      <c r="G13" s="18" t="s">
        <v>184</v>
      </c>
      <c r="H13" s="18" t="s">
        <v>185</v>
      </c>
      <c r="I13" s="19" t="s">
        <v>141</v>
      </c>
      <c r="J13" s="16"/>
      <c r="K13" s="5"/>
      <c r="L13" s="5"/>
      <c r="M13" s="5"/>
      <c r="N13" s="5"/>
      <c r="O13" s="5"/>
      <c r="P13" s="16"/>
      <c r="Q13" s="22"/>
      <c r="R13" s="18"/>
    </row>
    <row r="14" spans="1:18" ht="53.1" customHeight="1" x14ac:dyDescent="0.2">
      <c r="A14" s="5">
        <v>13</v>
      </c>
      <c r="B14" s="5" t="s">
        <v>77</v>
      </c>
      <c r="C14" s="16" t="s">
        <v>177</v>
      </c>
      <c r="D14" s="18" t="s">
        <v>186</v>
      </c>
      <c r="E14" s="5" t="s">
        <v>179</v>
      </c>
      <c r="F14" s="18" t="s">
        <v>180</v>
      </c>
      <c r="G14" s="18" t="s">
        <v>187</v>
      </c>
      <c r="H14" s="18" t="s">
        <v>188</v>
      </c>
      <c r="I14" s="19" t="s">
        <v>141</v>
      </c>
      <c r="J14" s="16"/>
      <c r="K14" s="5"/>
      <c r="L14" s="5"/>
      <c r="M14" s="5"/>
      <c r="N14" s="5"/>
      <c r="O14" s="5"/>
      <c r="P14" s="17">
        <v>45155</v>
      </c>
      <c r="Q14" s="21" t="s">
        <v>142</v>
      </c>
      <c r="R14" s="20" t="s">
        <v>143</v>
      </c>
    </row>
    <row r="15" spans="1:18" ht="63" customHeight="1" x14ac:dyDescent="0.2">
      <c r="A15" s="5">
        <v>14</v>
      </c>
      <c r="B15" s="5" t="s">
        <v>77</v>
      </c>
      <c r="C15" s="16" t="s">
        <v>177</v>
      </c>
      <c r="D15" s="18" t="s">
        <v>189</v>
      </c>
      <c r="E15" s="5" t="s">
        <v>179</v>
      </c>
      <c r="F15" s="18" t="s">
        <v>190</v>
      </c>
      <c r="G15" s="18" t="s">
        <v>191</v>
      </c>
      <c r="H15" s="18" t="s">
        <v>192</v>
      </c>
      <c r="I15" s="19" t="s">
        <v>141</v>
      </c>
      <c r="J15" s="16"/>
      <c r="K15" s="5"/>
      <c r="L15" s="5"/>
      <c r="M15" s="5"/>
      <c r="N15" s="5"/>
      <c r="O15" s="5"/>
      <c r="P15" s="17">
        <v>45155</v>
      </c>
      <c r="Q15" s="21" t="s">
        <v>142</v>
      </c>
      <c r="R15" s="20" t="s">
        <v>143</v>
      </c>
    </row>
    <row r="16" spans="1:18" ht="53.1" customHeight="1" x14ac:dyDescent="0.2">
      <c r="A16" s="5">
        <v>15</v>
      </c>
      <c r="B16" s="5" t="s">
        <v>77</v>
      </c>
      <c r="C16" s="16" t="s">
        <v>177</v>
      </c>
      <c r="D16" s="18" t="s">
        <v>193</v>
      </c>
      <c r="E16" s="5" t="s">
        <v>137</v>
      </c>
      <c r="F16" s="18" t="s">
        <v>194</v>
      </c>
      <c r="G16" s="18" t="s">
        <v>195</v>
      </c>
      <c r="H16" s="18" t="s">
        <v>196</v>
      </c>
      <c r="I16" s="19" t="s">
        <v>141</v>
      </c>
      <c r="J16" s="16"/>
      <c r="K16" s="5"/>
      <c r="L16" s="5"/>
      <c r="M16" s="5"/>
      <c r="N16" s="5"/>
      <c r="O16" s="5"/>
      <c r="P16" s="17">
        <v>45155</v>
      </c>
      <c r="Q16" s="21" t="s">
        <v>142</v>
      </c>
      <c r="R16" s="20" t="s">
        <v>143</v>
      </c>
    </row>
    <row r="17" spans="1:18" ht="53.1" customHeight="1" x14ac:dyDescent="0.2">
      <c r="A17" s="5">
        <v>16</v>
      </c>
      <c r="B17" s="5" t="s">
        <v>77</v>
      </c>
      <c r="C17" s="16" t="s">
        <v>177</v>
      </c>
      <c r="D17" s="18" t="s">
        <v>197</v>
      </c>
      <c r="E17" s="5" t="s">
        <v>137</v>
      </c>
      <c r="F17" s="18" t="s">
        <v>194</v>
      </c>
      <c r="G17" s="18" t="s">
        <v>198</v>
      </c>
      <c r="H17" s="18" t="s">
        <v>199</v>
      </c>
      <c r="I17" s="19" t="s">
        <v>141</v>
      </c>
      <c r="J17" s="16"/>
      <c r="K17" s="5"/>
      <c r="L17" s="5"/>
      <c r="M17" s="5"/>
      <c r="N17" s="5"/>
      <c r="O17" s="5"/>
      <c r="P17" s="17">
        <v>45155</v>
      </c>
      <c r="Q17" s="21" t="s">
        <v>142</v>
      </c>
      <c r="R17" s="20" t="s">
        <v>143</v>
      </c>
    </row>
    <row r="18" spans="1:18" ht="53.1" customHeight="1" x14ac:dyDescent="0.2">
      <c r="A18" s="5">
        <v>17</v>
      </c>
      <c r="B18" s="5" t="s">
        <v>77</v>
      </c>
      <c r="C18" s="16" t="s">
        <v>177</v>
      </c>
      <c r="D18" s="18" t="s">
        <v>200</v>
      </c>
      <c r="E18" s="5" t="s">
        <v>137</v>
      </c>
      <c r="F18" s="18" t="s">
        <v>201</v>
      </c>
      <c r="G18" s="18" t="s">
        <v>202</v>
      </c>
      <c r="H18" s="18" t="s">
        <v>203</v>
      </c>
      <c r="I18" s="19" t="s">
        <v>141</v>
      </c>
      <c r="J18" s="16"/>
      <c r="K18" s="5"/>
      <c r="L18" s="5"/>
      <c r="M18" s="5"/>
      <c r="N18" s="5"/>
      <c r="O18" s="5"/>
      <c r="P18" s="17">
        <v>45155</v>
      </c>
      <c r="Q18" s="21" t="s">
        <v>142</v>
      </c>
      <c r="R18" s="20" t="s">
        <v>143</v>
      </c>
    </row>
    <row r="19" spans="1:18" ht="53.1" customHeight="1" x14ac:dyDescent="0.2">
      <c r="A19" s="5">
        <v>18</v>
      </c>
      <c r="B19" s="5" t="s">
        <v>77</v>
      </c>
      <c r="C19" s="16" t="s">
        <v>177</v>
      </c>
      <c r="D19" s="18" t="s">
        <v>204</v>
      </c>
      <c r="E19" s="5" t="s">
        <v>137</v>
      </c>
      <c r="F19" s="18" t="s">
        <v>205</v>
      </c>
      <c r="G19" s="18" t="s">
        <v>206</v>
      </c>
      <c r="H19" s="18" t="s">
        <v>207</v>
      </c>
      <c r="I19" s="19" t="s">
        <v>141</v>
      </c>
      <c r="J19" s="16"/>
      <c r="K19" s="5"/>
      <c r="L19" s="5"/>
      <c r="M19" s="5"/>
      <c r="N19" s="5"/>
      <c r="O19" s="5"/>
      <c r="P19" s="17">
        <v>45155</v>
      </c>
      <c r="Q19" s="21" t="s">
        <v>142</v>
      </c>
      <c r="R19" s="20" t="s">
        <v>143</v>
      </c>
    </row>
    <row r="20" spans="1:18" ht="53.1" customHeight="1" x14ac:dyDescent="0.2">
      <c r="A20" s="5">
        <v>19</v>
      </c>
      <c r="B20" s="5" t="s">
        <v>77</v>
      </c>
      <c r="C20" s="16" t="s">
        <v>177</v>
      </c>
      <c r="D20" s="18" t="s">
        <v>208</v>
      </c>
      <c r="E20" s="5" t="s">
        <v>137</v>
      </c>
      <c r="F20" s="18" t="s">
        <v>209</v>
      </c>
      <c r="G20" s="18" t="s">
        <v>195</v>
      </c>
      <c r="H20" s="18" t="s">
        <v>203</v>
      </c>
      <c r="I20" s="19" t="s">
        <v>141</v>
      </c>
      <c r="J20" s="16"/>
      <c r="K20" s="5"/>
      <c r="L20" s="5"/>
      <c r="M20" s="5"/>
      <c r="N20" s="5"/>
      <c r="O20" s="5"/>
      <c r="P20" s="17">
        <v>45155</v>
      </c>
      <c r="Q20" s="21" t="s">
        <v>142</v>
      </c>
      <c r="R20" s="20" t="s">
        <v>143</v>
      </c>
    </row>
    <row r="21" spans="1:18" ht="69.95" customHeight="1" x14ac:dyDescent="0.2">
      <c r="A21" s="5">
        <v>20</v>
      </c>
      <c r="B21" s="5" t="s">
        <v>77</v>
      </c>
      <c r="C21" s="16" t="s">
        <v>177</v>
      </c>
      <c r="D21" s="18" t="s">
        <v>210</v>
      </c>
      <c r="E21" s="5" t="s">
        <v>137</v>
      </c>
      <c r="F21" s="18" t="s">
        <v>211</v>
      </c>
      <c r="G21" s="18" t="s">
        <v>206</v>
      </c>
      <c r="H21" s="18" t="s">
        <v>199</v>
      </c>
      <c r="I21" s="19" t="s">
        <v>141</v>
      </c>
      <c r="J21" s="16"/>
      <c r="K21" s="5"/>
      <c r="L21" s="5"/>
      <c r="M21" s="5"/>
      <c r="N21" s="5"/>
      <c r="O21" s="5"/>
      <c r="P21" s="17">
        <v>45155</v>
      </c>
      <c r="Q21" s="21" t="s">
        <v>142</v>
      </c>
      <c r="R21" s="20" t="s">
        <v>143</v>
      </c>
    </row>
    <row r="22" spans="1:18" ht="69.95" customHeight="1" x14ac:dyDescent="0.2">
      <c r="A22" s="5">
        <v>21</v>
      </c>
      <c r="B22" s="5" t="s">
        <v>77</v>
      </c>
      <c r="C22" s="16" t="s">
        <v>212</v>
      </c>
      <c r="D22" s="18" t="s">
        <v>213</v>
      </c>
      <c r="E22" s="5" t="s">
        <v>111</v>
      </c>
      <c r="F22" s="18" t="s">
        <v>214</v>
      </c>
      <c r="G22" s="18" t="s">
        <v>215</v>
      </c>
      <c r="H22" s="18" t="s">
        <v>216</v>
      </c>
      <c r="I22" s="19" t="s">
        <v>141</v>
      </c>
      <c r="J22" s="16"/>
      <c r="K22" s="5"/>
      <c r="L22" s="5"/>
      <c r="M22" s="5"/>
      <c r="N22" s="5"/>
      <c r="O22" s="5"/>
      <c r="P22" s="16"/>
      <c r="Q22" s="22"/>
      <c r="R22" s="18"/>
    </row>
    <row r="23" spans="1:18" ht="53.1" customHeight="1" x14ac:dyDescent="0.2">
      <c r="A23" s="5">
        <v>22</v>
      </c>
      <c r="B23" s="5" t="s">
        <v>77</v>
      </c>
      <c r="C23" s="16" t="s">
        <v>212</v>
      </c>
      <c r="D23" s="18" t="s">
        <v>217</v>
      </c>
      <c r="E23" s="5" t="s">
        <v>179</v>
      </c>
      <c r="F23" s="18" t="s">
        <v>218</v>
      </c>
      <c r="G23" s="18" t="s">
        <v>219</v>
      </c>
      <c r="H23" s="18" t="s">
        <v>220</v>
      </c>
      <c r="I23" s="19" t="s">
        <v>141</v>
      </c>
      <c r="J23" s="16"/>
      <c r="K23" s="5"/>
      <c r="L23" s="5"/>
      <c r="M23" s="5"/>
      <c r="N23" s="5"/>
      <c r="O23" s="5"/>
      <c r="P23" s="17">
        <v>45155</v>
      </c>
      <c r="Q23" s="21" t="s">
        <v>142</v>
      </c>
      <c r="R23" s="20" t="s">
        <v>143</v>
      </c>
    </row>
    <row r="24" spans="1:18" ht="69.95" customHeight="1" x14ac:dyDescent="0.2">
      <c r="A24" s="5">
        <v>23</v>
      </c>
      <c r="B24" s="5" t="s">
        <v>77</v>
      </c>
      <c r="C24" s="16" t="s">
        <v>212</v>
      </c>
      <c r="D24" s="18" t="s">
        <v>221</v>
      </c>
      <c r="E24" s="5" t="s">
        <v>137</v>
      </c>
      <c r="F24" s="18" t="s">
        <v>222</v>
      </c>
      <c r="G24" s="18" t="s">
        <v>223</v>
      </c>
      <c r="H24" s="18" t="s">
        <v>224</v>
      </c>
      <c r="I24" s="19" t="s">
        <v>141</v>
      </c>
      <c r="J24" s="16"/>
      <c r="K24" s="5"/>
      <c r="L24" s="5"/>
      <c r="M24" s="5"/>
      <c r="N24" s="5"/>
      <c r="O24" s="5"/>
      <c r="P24" s="17">
        <v>45155</v>
      </c>
      <c r="Q24" s="21" t="s">
        <v>142</v>
      </c>
      <c r="R24" s="20" t="s">
        <v>143</v>
      </c>
    </row>
    <row r="25" spans="1:18" ht="69.95" customHeight="1" x14ac:dyDescent="0.2">
      <c r="A25" s="5">
        <v>24</v>
      </c>
      <c r="B25" s="5" t="s">
        <v>77</v>
      </c>
      <c r="C25" s="16" t="s">
        <v>212</v>
      </c>
      <c r="D25" s="18" t="s">
        <v>225</v>
      </c>
      <c r="E25" s="5" t="s">
        <v>111</v>
      </c>
      <c r="F25" s="18" t="s">
        <v>226</v>
      </c>
      <c r="G25" s="18" t="s">
        <v>227</v>
      </c>
      <c r="H25" s="18" t="s">
        <v>228</v>
      </c>
      <c r="I25" s="19" t="s">
        <v>141</v>
      </c>
      <c r="J25" s="16"/>
      <c r="K25" s="5"/>
      <c r="L25" s="5"/>
      <c r="M25" s="5"/>
      <c r="N25" s="5"/>
      <c r="O25" s="5"/>
      <c r="P25" s="16"/>
      <c r="Q25" s="22"/>
      <c r="R25" s="18"/>
    </row>
    <row r="26" spans="1:18" ht="69.95" customHeight="1" x14ac:dyDescent="0.2">
      <c r="A26" s="5">
        <v>25</v>
      </c>
      <c r="B26" s="5" t="s">
        <v>77</v>
      </c>
      <c r="C26" s="16" t="s">
        <v>212</v>
      </c>
      <c r="D26" s="18" t="s">
        <v>229</v>
      </c>
      <c r="E26" s="5" t="s">
        <v>137</v>
      </c>
      <c r="F26" s="18" t="s">
        <v>226</v>
      </c>
      <c r="G26" s="18" t="s">
        <v>230</v>
      </c>
      <c r="H26" s="18" t="s">
        <v>231</v>
      </c>
      <c r="I26" s="19" t="s">
        <v>141</v>
      </c>
      <c r="J26" s="16"/>
      <c r="K26" s="5"/>
      <c r="L26" s="5"/>
      <c r="M26" s="5"/>
      <c r="N26" s="5"/>
      <c r="O26" s="5"/>
      <c r="P26" s="17">
        <v>45155</v>
      </c>
      <c r="Q26" s="21" t="s">
        <v>142</v>
      </c>
      <c r="R26" s="20" t="s">
        <v>143</v>
      </c>
    </row>
    <row r="27" spans="1:18" ht="69.95" customHeight="1" x14ac:dyDescent="0.2">
      <c r="A27" s="5">
        <v>26</v>
      </c>
      <c r="B27" s="5" t="s">
        <v>77</v>
      </c>
      <c r="C27" s="16" t="s">
        <v>212</v>
      </c>
      <c r="D27" s="18" t="s">
        <v>232</v>
      </c>
      <c r="E27" s="5" t="s">
        <v>111</v>
      </c>
      <c r="F27" s="18" t="s">
        <v>226</v>
      </c>
      <c r="G27" s="18" t="s">
        <v>233</v>
      </c>
      <c r="H27" s="18" t="s">
        <v>234</v>
      </c>
      <c r="I27" s="19" t="s">
        <v>141</v>
      </c>
      <c r="J27" s="16"/>
      <c r="K27" s="5"/>
      <c r="L27" s="5"/>
      <c r="M27" s="5"/>
      <c r="N27" s="5"/>
      <c r="O27" s="5"/>
      <c r="P27" s="16"/>
      <c r="Q27" s="22"/>
      <c r="R27" s="18"/>
    </row>
    <row r="28" spans="1:18" ht="69.95" customHeight="1" x14ac:dyDescent="0.2">
      <c r="A28" s="5">
        <v>27</v>
      </c>
      <c r="B28" s="5" t="s">
        <v>77</v>
      </c>
      <c r="C28" s="16" t="s">
        <v>212</v>
      </c>
      <c r="D28" s="18" t="s">
        <v>235</v>
      </c>
      <c r="E28" s="5" t="s">
        <v>179</v>
      </c>
      <c r="F28" s="18" t="s">
        <v>226</v>
      </c>
      <c r="G28" s="18" t="s">
        <v>236</v>
      </c>
      <c r="H28" s="18" t="s">
        <v>237</v>
      </c>
      <c r="I28" s="19" t="s">
        <v>141</v>
      </c>
      <c r="J28" s="16"/>
      <c r="K28" s="5"/>
      <c r="L28" s="5"/>
      <c r="M28" s="5"/>
      <c r="N28" s="5"/>
      <c r="O28" s="5"/>
      <c r="P28" s="17">
        <v>45155</v>
      </c>
      <c r="Q28" s="21" t="s">
        <v>142</v>
      </c>
      <c r="R28" s="20" t="s">
        <v>143</v>
      </c>
    </row>
    <row r="29" spans="1:18" ht="69.95" customHeight="1" x14ac:dyDescent="0.2">
      <c r="A29" s="5">
        <v>28</v>
      </c>
      <c r="B29" s="5" t="s">
        <v>77</v>
      </c>
      <c r="C29" s="16" t="s">
        <v>212</v>
      </c>
      <c r="D29" s="18" t="s">
        <v>238</v>
      </c>
      <c r="E29" s="5" t="s">
        <v>137</v>
      </c>
      <c r="F29" s="18" t="s">
        <v>239</v>
      </c>
      <c r="G29" s="18" t="s">
        <v>230</v>
      </c>
      <c r="H29" s="18" t="s">
        <v>240</v>
      </c>
      <c r="I29" s="19" t="s">
        <v>141</v>
      </c>
      <c r="J29" s="16"/>
      <c r="K29" s="5"/>
      <c r="L29" s="5"/>
      <c r="M29" s="5"/>
      <c r="N29" s="5"/>
      <c r="O29" s="5"/>
      <c r="P29" s="17">
        <v>45155</v>
      </c>
      <c r="Q29" s="21" t="s">
        <v>142</v>
      </c>
      <c r="R29" s="20" t="s">
        <v>143</v>
      </c>
    </row>
    <row r="30" spans="1:18" ht="69.95" customHeight="1" x14ac:dyDescent="0.2">
      <c r="A30" s="5">
        <v>29</v>
      </c>
      <c r="B30" s="5" t="s">
        <v>77</v>
      </c>
      <c r="C30" s="16" t="s">
        <v>212</v>
      </c>
      <c r="D30" s="18" t="s">
        <v>241</v>
      </c>
      <c r="E30" s="5" t="s">
        <v>179</v>
      </c>
      <c r="F30" s="18" t="s">
        <v>226</v>
      </c>
      <c r="G30" s="18" t="s">
        <v>242</v>
      </c>
      <c r="H30" s="18" t="s">
        <v>243</v>
      </c>
      <c r="I30" s="19" t="s">
        <v>141</v>
      </c>
      <c r="J30" s="16"/>
      <c r="K30" s="5"/>
      <c r="L30" s="5"/>
      <c r="M30" s="5"/>
      <c r="N30" s="5"/>
      <c r="O30" s="5"/>
      <c r="P30" s="17">
        <v>45155</v>
      </c>
      <c r="Q30" s="21" t="s">
        <v>142</v>
      </c>
      <c r="R30" s="20" t="s">
        <v>143</v>
      </c>
    </row>
    <row r="31" spans="1:18" ht="123" customHeight="1" x14ac:dyDescent="0.2">
      <c r="A31" s="5">
        <v>30</v>
      </c>
      <c r="B31" s="5"/>
      <c r="C31" s="16"/>
      <c r="D31" s="25" t="s">
        <v>244</v>
      </c>
      <c r="E31" s="5" t="s">
        <v>111</v>
      </c>
      <c r="F31" s="18" t="s">
        <v>245</v>
      </c>
      <c r="G31" s="18" t="s">
        <v>246</v>
      </c>
      <c r="H31" s="18" t="s">
        <v>247</v>
      </c>
      <c r="I31" s="19" t="s">
        <v>141</v>
      </c>
      <c r="J31" s="16"/>
      <c r="K31" s="5"/>
      <c r="L31" s="5"/>
      <c r="M31" s="5"/>
      <c r="N31" s="5"/>
      <c r="O31" s="5"/>
      <c r="P31" s="16"/>
      <c r="Q31" s="22"/>
      <c r="R31" s="18"/>
    </row>
    <row r="32" spans="1:18" ht="69.95" customHeight="1" x14ac:dyDescent="0.2">
      <c r="A32" s="5">
        <v>31</v>
      </c>
      <c r="B32" s="5"/>
      <c r="C32" s="18"/>
      <c r="D32" s="18" t="s">
        <v>248</v>
      </c>
      <c r="E32" s="5" t="s">
        <v>137</v>
      </c>
      <c r="F32" s="18" t="s">
        <v>249</v>
      </c>
      <c r="G32" s="18" t="s">
        <v>250</v>
      </c>
      <c r="H32" s="18" t="s">
        <v>251</v>
      </c>
      <c r="I32" s="19" t="s">
        <v>141</v>
      </c>
      <c r="J32" s="18"/>
      <c r="K32" s="5"/>
      <c r="L32" s="5"/>
      <c r="M32" s="5"/>
      <c r="N32" s="5"/>
      <c r="O32" s="5"/>
      <c r="P32" s="17">
        <v>45155</v>
      </c>
      <c r="Q32" s="21" t="s">
        <v>142</v>
      </c>
      <c r="R32" s="20" t="s">
        <v>143</v>
      </c>
    </row>
    <row r="33" spans="1:18" ht="69.95" customHeight="1" x14ac:dyDescent="0.2">
      <c r="A33" s="5">
        <v>32</v>
      </c>
      <c r="B33" s="5"/>
      <c r="C33" s="18"/>
      <c r="D33" s="18" t="s">
        <v>248</v>
      </c>
      <c r="E33" s="5" t="s">
        <v>137</v>
      </c>
      <c r="F33" s="18" t="s">
        <v>252</v>
      </c>
      <c r="G33" s="18" t="s">
        <v>253</v>
      </c>
      <c r="H33" s="18" t="s">
        <v>254</v>
      </c>
      <c r="I33" s="19" t="s">
        <v>141</v>
      </c>
      <c r="J33" s="18"/>
      <c r="K33" s="5"/>
      <c r="L33" s="5"/>
      <c r="M33" s="5"/>
      <c r="N33" s="5"/>
      <c r="O33" s="5"/>
      <c r="P33" s="17">
        <v>45155</v>
      </c>
      <c r="Q33" s="21" t="s">
        <v>142</v>
      </c>
      <c r="R33" s="20" t="s">
        <v>143</v>
      </c>
    </row>
    <row r="34" spans="1:18" ht="53.1" customHeight="1" x14ac:dyDescent="0.2">
      <c r="A34" s="5">
        <v>33</v>
      </c>
      <c r="B34" s="5" t="s">
        <v>77</v>
      </c>
      <c r="C34" s="18" t="s">
        <v>255</v>
      </c>
      <c r="D34" s="18" t="s">
        <v>256</v>
      </c>
      <c r="E34" s="5" t="s">
        <v>137</v>
      </c>
      <c r="F34" s="18" t="s">
        <v>257</v>
      </c>
      <c r="G34" s="18" t="s">
        <v>258</v>
      </c>
      <c r="H34" s="18" t="s">
        <v>224</v>
      </c>
      <c r="I34" s="19" t="s">
        <v>141</v>
      </c>
      <c r="J34" s="18"/>
      <c r="K34" s="5"/>
      <c r="L34" s="5"/>
      <c r="M34" s="5"/>
      <c r="N34" s="5"/>
      <c r="O34" s="5"/>
      <c r="P34" s="17">
        <v>45155</v>
      </c>
      <c r="Q34" s="21" t="s">
        <v>142</v>
      </c>
      <c r="R34" s="20" t="s">
        <v>143</v>
      </c>
    </row>
    <row r="35" spans="1:18" ht="69.95" customHeight="1" x14ac:dyDescent="0.2">
      <c r="A35" s="5">
        <v>34</v>
      </c>
      <c r="B35" s="5" t="s">
        <v>77</v>
      </c>
      <c r="C35" s="18" t="s">
        <v>255</v>
      </c>
      <c r="D35" s="18" t="s">
        <v>259</v>
      </c>
      <c r="E35" s="5" t="s">
        <v>137</v>
      </c>
      <c r="F35" s="18" t="s">
        <v>211</v>
      </c>
      <c r="G35" s="18" t="s">
        <v>258</v>
      </c>
      <c r="H35" s="18" t="s">
        <v>224</v>
      </c>
      <c r="I35" s="19" t="s">
        <v>141</v>
      </c>
      <c r="J35" s="16"/>
      <c r="K35" s="5"/>
      <c r="L35" s="5"/>
      <c r="M35" s="5"/>
      <c r="N35" s="5"/>
      <c r="O35" s="5"/>
      <c r="P35" s="17">
        <v>45155</v>
      </c>
      <c r="Q35" s="21" t="s">
        <v>142</v>
      </c>
      <c r="R35" s="20" t="s">
        <v>143</v>
      </c>
    </row>
    <row r="36" spans="1:18" ht="87.95" customHeight="1" x14ac:dyDescent="0.2">
      <c r="A36" s="5">
        <v>35</v>
      </c>
      <c r="B36" s="5" t="s">
        <v>77</v>
      </c>
      <c r="C36" s="16" t="s">
        <v>177</v>
      </c>
      <c r="D36" s="18" t="s">
        <v>260</v>
      </c>
      <c r="E36" s="5" t="s">
        <v>137</v>
      </c>
      <c r="F36" s="18" t="s">
        <v>261</v>
      </c>
      <c r="G36" s="18" t="s">
        <v>181</v>
      </c>
      <c r="H36" s="18" t="s">
        <v>262</v>
      </c>
      <c r="I36" s="19" t="s">
        <v>141</v>
      </c>
      <c r="J36" s="16"/>
      <c r="K36" s="5"/>
      <c r="L36" s="5"/>
      <c r="M36" s="5"/>
      <c r="N36" s="5"/>
      <c r="O36" s="5"/>
      <c r="P36" s="17">
        <v>45155</v>
      </c>
      <c r="Q36" s="21" t="s">
        <v>142</v>
      </c>
      <c r="R36" s="20" t="s">
        <v>143</v>
      </c>
    </row>
    <row r="37" spans="1:18" ht="69.95" customHeight="1" x14ac:dyDescent="0.2">
      <c r="A37" s="5">
        <v>36</v>
      </c>
      <c r="B37" s="5" t="s">
        <v>77</v>
      </c>
      <c r="C37" s="16" t="s">
        <v>177</v>
      </c>
      <c r="D37" s="18" t="s">
        <v>263</v>
      </c>
      <c r="E37" s="5" t="s">
        <v>179</v>
      </c>
      <c r="F37" s="18" t="s">
        <v>261</v>
      </c>
      <c r="G37" s="18" t="s">
        <v>181</v>
      </c>
      <c r="H37" s="18" t="s">
        <v>264</v>
      </c>
      <c r="I37" s="19" t="s">
        <v>141</v>
      </c>
      <c r="J37" s="16"/>
      <c r="K37" s="5"/>
      <c r="L37" s="5"/>
      <c r="M37" s="5"/>
      <c r="N37" s="5"/>
      <c r="O37" s="5"/>
      <c r="P37" s="17">
        <v>45155</v>
      </c>
      <c r="Q37" s="21" t="s">
        <v>142</v>
      </c>
      <c r="R37" s="20" t="s">
        <v>143</v>
      </c>
    </row>
    <row r="38" spans="1:18" ht="87.95" customHeight="1" x14ac:dyDescent="0.2">
      <c r="A38" s="5">
        <v>37</v>
      </c>
      <c r="B38" s="5" t="s">
        <v>77</v>
      </c>
      <c r="C38" s="16" t="s">
        <v>177</v>
      </c>
      <c r="D38" s="18" t="s">
        <v>265</v>
      </c>
      <c r="E38" s="5" t="s">
        <v>111</v>
      </c>
      <c r="F38" s="18" t="s">
        <v>261</v>
      </c>
      <c r="G38" s="18" t="s">
        <v>266</v>
      </c>
      <c r="H38" s="18" t="s">
        <v>267</v>
      </c>
      <c r="I38" s="19" t="s">
        <v>141</v>
      </c>
      <c r="J38" s="16"/>
      <c r="K38" s="5"/>
      <c r="L38" s="5"/>
      <c r="M38" s="5"/>
      <c r="N38" s="5"/>
      <c r="O38" s="5"/>
      <c r="P38" s="16"/>
      <c r="Q38" s="22"/>
      <c r="R38" s="18"/>
    </row>
    <row r="39" spans="1:18" ht="69.95" customHeight="1" x14ac:dyDescent="0.2">
      <c r="A39" s="5">
        <v>38</v>
      </c>
      <c r="B39" s="5" t="s">
        <v>77</v>
      </c>
      <c r="C39" s="16" t="s">
        <v>268</v>
      </c>
      <c r="D39" s="18" t="s">
        <v>269</v>
      </c>
      <c r="E39" s="5" t="s">
        <v>179</v>
      </c>
      <c r="F39" s="18" t="s">
        <v>270</v>
      </c>
      <c r="G39" s="18" t="s">
        <v>271</v>
      </c>
      <c r="H39" s="18" t="s">
        <v>272</v>
      </c>
      <c r="I39" s="19" t="s">
        <v>141</v>
      </c>
      <c r="J39" s="16"/>
      <c r="K39" s="5"/>
      <c r="L39" s="5"/>
      <c r="M39" s="5"/>
      <c r="N39" s="5"/>
      <c r="O39" s="5"/>
      <c r="P39" s="17">
        <v>45155</v>
      </c>
      <c r="Q39" s="21" t="s">
        <v>142</v>
      </c>
      <c r="R39" s="20" t="s">
        <v>143</v>
      </c>
    </row>
    <row r="40" spans="1:18" ht="69.95" customHeight="1" x14ac:dyDescent="0.2">
      <c r="A40" s="5">
        <v>39</v>
      </c>
      <c r="B40" s="5" t="s">
        <v>77</v>
      </c>
      <c r="C40" s="16"/>
      <c r="D40" s="18" t="s">
        <v>269</v>
      </c>
      <c r="E40" s="5" t="s">
        <v>111</v>
      </c>
      <c r="F40" s="18" t="s">
        <v>270</v>
      </c>
      <c r="G40" s="18" t="s">
        <v>273</v>
      </c>
      <c r="H40" s="18" t="s">
        <v>272</v>
      </c>
      <c r="I40" s="19" t="s">
        <v>141</v>
      </c>
      <c r="J40" s="16"/>
      <c r="K40" s="5"/>
      <c r="L40" s="5"/>
      <c r="M40" s="5"/>
      <c r="N40" s="5"/>
      <c r="O40" s="5"/>
      <c r="P40" s="16"/>
      <c r="Q40" s="22"/>
      <c r="R40" s="18"/>
    </row>
    <row r="41" spans="1:18" ht="105" customHeight="1" x14ac:dyDescent="0.2">
      <c r="A41" s="5">
        <v>40</v>
      </c>
      <c r="B41" s="5" t="s">
        <v>77</v>
      </c>
      <c r="C41" s="16"/>
      <c r="D41" s="18" t="s">
        <v>274</v>
      </c>
      <c r="E41" s="5" t="s">
        <v>111</v>
      </c>
      <c r="F41" s="18" t="s">
        <v>275</v>
      </c>
      <c r="G41" s="18" t="s">
        <v>276</v>
      </c>
      <c r="H41" s="18" t="s">
        <v>277</v>
      </c>
      <c r="I41" s="19" t="s">
        <v>141</v>
      </c>
      <c r="J41" s="16"/>
      <c r="K41" s="5"/>
      <c r="L41" s="5"/>
      <c r="M41" s="5"/>
      <c r="N41" s="5"/>
      <c r="O41" s="5"/>
      <c r="P41" s="16"/>
      <c r="Q41" s="22"/>
      <c r="R41" s="18"/>
    </row>
    <row r="42" spans="1:18" ht="87.95" customHeight="1" x14ac:dyDescent="0.2">
      <c r="A42" s="5">
        <v>41</v>
      </c>
      <c r="B42" s="5" t="s">
        <v>77</v>
      </c>
      <c r="C42" s="16"/>
      <c r="D42" s="18" t="s">
        <v>274</v>
      </c>
      <c r="E42" s="5" t="s">
        <v>111</v>
      </c>
      <c r="F42" s="18" t="s">
        <v>278</v>
      </c>
      <c r="G42" s="18" t="s">
        <v>279</v>
      </c>
      <c r="H42" s="18" t="s">
        <v>280</v>
      </c>
      <c r="I42" s="19" t="s">
        <v>141</v>
      </c>
      <c r="J42" s="16"/>
      <c r="K42" s="5"/>
      <c r="L42" s="5"/>
      <c r="M42" s="5"/>
      <c r="N42" s="5"/>
      <c r="O42" s="5"/>
      <c r="P42" s="16"/>
      <c r="Q42" s="22"/>
      <c r="R42" s="18"/>
    </row>
    <row r="43" spans="1:18" ht="87.95" customHeight="1" x14ac:dyDescent="0.2">
      <c r="A43" s="5">
        <v>42</v>
      </c>
      <c r="B43" s="5" t="s">
        <v>77</v>
      </c>
      <c r="C43" s="16"/>
      <c r="D43" s="18" t="s">
        <v>274</v>
      </c>
      <c r="E43" s="5" t="s">
        <v>111</v>
      </c>
      <c r="F43" s="18" t="s">
        <v>278</v>
      </c>
      <c r="G43" s="18" t="s">
        <v>281</v>
      </c>
      <c r="H43" s="18" t="s">
        <v>280</v>
      </c>
      <c r="I43" s="19" t="s">
        <v>141</v>
      </c>
      <c r="J43" s="16"/>
      <c r="K43" s="5"/>
      <c r="L43" s="5"/>
      <c r="M43" s="5"/>
      <c r="N43" s="5"/>
      <c r="O43" s="5"/>
      <c r="P43" s="16"/>
      <c r="Q43" s="22"/>
      <c r="R43" s="18"/>
    </row>
    <row r="44" spans="1:18" ht="69.95" customHeight="1" x14ac:dyDescent="0.2">
      <c r="A44" s="5">
        <v>43</v>
      </c>
      <c r="B44" s="5" t="s">
        <v>77</v>
      </c>
      <c r="C44" s="16" t="s">
        <v>282</v>
      </c>
      <c r="D44" s="18" t="s">
        <v>283</v>
      </c>
      <c r="E44" s="5" t="s">
        <v>179</v>
      </c>
      <c r="F44" s="18" t="s">
        <v>284</v>
      </c>
      <c r="G44" s="18" t="s">
        <v>271</v>
      </c>
      <c r="H44" s="18" t="s">
        <v>285</v>
      </c>
      <c r="I44" s="19" t="s">
        <v>141</v>
      </c>
      <c r="J44" s="16"/>
      <c r="K44" s="5"/>
      <c r="L44" s="5"/>
      <c r="M44" s="5"/>
      <c r="N44" s="5"/>
      <c r="O44" s="5"/>
      <c r="P44" s="17">
        <v>45155</v>
      </c>
      <c r="Q44" s="21" t="s">
        <v>142</v>
      </c>
      <c r="R44" s="20" t="s">
        <v>143</v>
      </c>
    </row>
    <row r="45" spans="1:18" ht="69.95" customHeight="1" x14ac:dyDescent="0.2">
      <c r="A45" s="5">
        <v>44</v>
      </c>
      <c r="B45" s="5" t="s">
        <v>77</v>
      </c>
      <c r="C45" s="16"/>
      <c r="D45" s="18" t="s">
        <v>286</v>
      </c>
      <c r="E45" s="5" t="s">
        <v>179</v>
      </c>
      <c r="F45" s="18" t="s">
        <v>284</v>
      </c>
      <c r="G45" s="18" t="s">
        <v>273</v>
      </c>
      <c r="H45" s="18" t="s">
        <v>285</v>
      </c>
      <c r="I45" s="19" t="s">
        <v>141</v>
      </c>
      <c r="J45" s="16"/>
      <c r="K45" s="5"/>
      <c r="L45" s="5"/>
      <c r="M45" s="5"/>
      <c r="N45" s="5"/>
      <c r="O45" s="5"/>
      <c r="P45" s="17">
        <v>45155</v>
      </c>
      <c r="Q45" s="21" t="s">
        <v>142</v>
      </c>
      <c r="R45" s="20" t="s">
        <v>143</v>
      </c>
    </row>
    <row r="46" spans="1:18" ht="69.95" customHeight="1" x14ac:dyDescent="0.2">
      <c r="A46" s="5">
        <v>45</v>
      </c>
      <c r="B46" s="5" t="s">
        <v>77</v>
      </c>
      <c r="C46" s="16" t="s">
        <v>177</v>
      </c>
      <c r="D46" s="18" t="s">
        <v>287</v>
      </c>
      <c r="E46" s="5" t="s">
        <v>179</v>
      </c>
      <c r="F46" s="18" t="s">
        <v>288</v>
      </c>
      <c r="G46" s="18" t="s">
        <v>289</v>
      </c>
      <c r="H46" s="18" t="s">
        <v>290</v>
      </c>
      <c r="I46" s="19" t="s">
        <v>141</v>
      </c>
      <c r="J46" s="16"/>
      <c r="K46" s="5"/>
      <c r="L46" s="5"/>
      <c r="M46" s="5"/>
      <c r="N46" s="5"/>
      <c r="O46" s="5"/>
      <c r="P46" s="17">
        <v>45155</v>
      </c>
      <c r="Q46" s="21" t="s">
        <v>142</v>
      </c>
      <c r="R46" s="20" t="s">
        <v>143</v>
      </c>
    </row>
    <row r="47" spans="1:18" ht="53.1" customHeight="1" x14ac:dyDescent="0.2">
      <c r="A47" s="5">
        <v>46</v>
      </c>
      <c r="B47" s="5" t="s">
        <v>77</v>
      </c>
      <c r="C47" s="16" t="s">
        <v>177</v>
      </c>
      <c r="D47" s="18" t="s">
        <v>291</v>
      </c>
      <c r="E47" s="5" t="s">
        <v>137</v>
      </c>
      <c r="F47" s="18" t="s">
        <v>261</v>
      </c>
      <c r="G47" s="18" t="s">
        <v>292</v>
      </c>
      <c r="H47" s="18" t="s">
        <v>293</v>
      </c>
      <c r="I47" s="19" t="s">
        <v>141</v>
      </c>
      <c r="J47" s="16"/>
      <c r="K47" s="5"/>
      <c r="L47" s="5"/>
      <c r="M47" s="5"/>
      <c r="N47" s="5"/>
      <c r="O47" s="5"/>
      <c r="P47" s="17">
        <v>45155</v>
      </c>
      <c r="Q47" s="21" t="s">
        <v>142</v>
      </c>
      <c r="R47" s="20" t="s">
        <v>143</v>
      </c>
    </row>
    <row r="48" spans="1:18" ht="69.95" customHeight="1" x14ac:dyDescent="0.2">
      <c r="A48" s="5">
        <v>47</v>
      </c>
      <c r="B48" s="5" t="s">
        <v>77</v>
      </c>
      <c r="C48" s="16" t="s">
        <v>177</v>
      </c>
      <c r="D48" s="18" t="s">
        <v>294</v>
      </c>
      <c r="E48" s="5" t="s">
        <v>179</v>
      </c>
      <c r="F48" s="18" t="s">
        <v>295</v>
      </c>
      <c r="G48" s="18" t="s">
        <v>206</v>
      </c>
      <c r="H48" s="18" t="s">
        <v>296</v>
      </c>
      <c r="I48" s="19" t="s">
        <v>141</v>
      </c>
      <c r="J48" s="16"/>
      <c r="K48" s="5"/>
      <c r="L48" s="5"/>
      <c r="M48" s="5"/>
      <c r="N48" s="5"/>
      <c r="O48" s="5"/>
      <c r="P48" s="17">
        <v>45155</v>
      </c>
      <c r="Q48" s="21" t="s">
        <v>142</v>
      </c>
      <c r="R48" s="20" t="s">
        <v>143</v>
      </c>
    </row>
    <row r="49" spans="1:18" ht="69.95" customHeight="1" x14ac:dyDescent="0.2">
      <c r="A49" s="5">
        <v>48</v>
      </c>
      <c r="B49" s="5" t="s">
        <v>77</v>
      </c>
      <c r="C49" s="16" t="s">
        <v>177</v>
      </c>
      <c r="D49" s="18" t="s">
        <v>297</v>
      </c>
      <c r="E49" s="5" t="s">
        <v>179</v>
      </c>
      <c r="F49" s="18" t="s">
        <v>298</v>
      </c>
      <c r="G49" s="18" t="s">
        <v>289</v>
      </c>
      <c r="H49" s="18" t="s">
        <v>299</v>
      </c>
      <c r="I49" s="19" t="s">
        <v>141</v>
      </c>
      <c r="J49" s="16"/>
      <c r="K49" s="5"/>
      <c r="L49" s="5"/>
      <c r="M49" s="5"/>
      <c r="N49" s="5"/>
      <c r="O49" s="5"/>
      <c r="P49" s="17">
        <v>45155</v>
      </c>
      <c r="Q49" s="21" t="s">
        <v>142</v>
      </c>
      <c r="R49" s="20" t="s">
        <v>143</v>
      </c>
    </row>
    <row r="50" spans="1:18" ht="69.95" customHeight="1" x14ac:dyDescent="0.2">
      <c r="A50" s="5">
        <v>49</v>
      </c>
      <c r="B50" s="5" t="s">
        <v>77</v>
      </c>
      <c r="C50" s="16" t="s">
        <v>177</v>
      </c>
      <c r="D50" s="18" t="s">
        <v>300</v>
      </c>
      <c r="E50" s="5" t="s">
        <v>179</v>
      </c>
      <c r="F50" s="18" t="s">
        <v>301</v>
      </c>
      <c r="G50" s="18" t="s">
        <v>302</v>
      </c>
      <c r="H50" s="18" t="s">
        <v>296</v>
      </c>
      <c r="I50" s="19" t="s">
        <v>141</v>
      </c>
      <c r="J50" s="16"/>
      <c r="K50" s="5"/>
      <c r="L50" s="5"/>
      <c r="M50" s="5"/>
      <c r="N50" s="5"/>
      <c r="O50" s="5"/>
      <c r="P50" s="17">
        <v>45155</v>
      </c>
      <c r="Q50" s="21" t="s">
        <v>142</v>
      </c>
      <c r="R50" s="20" t="s">
        <v>143</v>
      </c>
    </row>
    <row r="51" spans="1:18" ht="87.95" customHeight="1" x14ac:dyDescent="0.2">
      <c r="A51" s="5">
        <v>50</v>
      </c>
      <c r="B51" s="5" t="s">
        <v>77</v>
      </c>
      <c r="C51" s="16" t="s">
        <v>177</v>
      </c>
      <c r="D51" s="18" t="s">
        <v>303</v>
      </c>
      <c r="E51" s="5" t="s">
        <v>179</v>
      </c>
      <c r="F51" s="18" t="s">
        <v>304</v>
      </c>
      <c r="G51" s="18" t="s">
        <v>198</v>
      </c>
      <c r="H51" s="18" t="s">
        <v>305</v>
      </c>
      <c r="I51" s="19" t="s">
        <v>141</v>
      </c>
      <c r="J51" s="16"/>
      <c r="K51" s="5"/>
      <c r="L51" s="5"/>
      <c r="M51" s="5"/>
      <c r="N51" s="5"/>
      <c r="O51" s="5"/>
      <c r="P51" s="17">
        <v>45155</v>
      </c>
      <c r="Q51" s="21" t="s">
        <v>142</v>
      </c>
      <c r="R51" s="20" t="s">
        <v>143</v>
      </c>
    </row>
    <row r="52" spans="1:18" ht="69.95" customHeight="1" x14ac:dyDescent="0.2">
      <c r="A52" s="5">
        <v>51</v>
      </c>
      <c r="B52" s="5" t="s">
        <v>77</v>
      </c>
      <c r="C52" s="16" t="s">
        <v>177</v>
      </c>
      <c r="D52" s="18" t="s">
        <v>306</v>
      </c>
      <c r="E52" s="5" t="s">
        <v>111</v>
      </c>
      <c r="F52" s="18" t="s">
        <v>261</v>
      </c>
      <c r="G52" s="18" t="s">
        <v>307</v>
      </c>
      <c r="H52" s="18" t="s">
        <v>308</v>
      </c>
      <c r="I52" s="19" t="s">
        <v>141</v>
      </c>
      <c r="J52" s="16"/>
      <c r="K52" s="5"/>
      <c r="L52" s="5"/>
      <c r="M52" s="5"/>
      <c r="N52" s="5"/>
      <c r="O52" s="5"/>
      <c r="P52" s="16"/>
      <c r="Q52" s="22"/>
      <c r="R52" s="18"/>
    </row>
    <row r="53" spans="1:18" ht="69.95" customHeight="1" x14ac:dyDescent="0.2">
      <c r="A53" s="5">
        <v>52</v>
      </c>
      <c r="B53" s="5" t="s">
        <v>77</v>
      </c>
      <c r="C53" s="16" t="s">
        <v>268</v>
      </c>
      <c r="D53" s="18" t="s">
        <v>309</v>
      </c>
      <c r="E53" s="5" t="s">
        <v>137</v>
      </c>
      <c r="F53" s="18" t="s">
        <v>310</v>
      </c>
      <c r="G53" s="18" t="s">
        <v>311</v>
      </c>
      <c r="H53" s="18" t="s">
        <v>312</v>
      </c>
      <c r="I53" s="19" t="s">
        <v>141</v>
      </c>
      <c r="J53" s="16"/>
      <c r="K53" s="5"/>
      <c r="L53" s="5"/>
      <c r="M53" s="5"/>
      <c r="N53" s="5"/>
      <c r="O53" s="5"/>
      <c r="P53" s="16"/>
      <c r="Q53" s="22"/>
      <c r="R53" s="18"/>
    </row>
    <row r="54" spans="1:18" ht="69.95" customHeight="1" x14ac:dyDescent="0.2">
      <c r="A54" s="5">
        <v>53</v>
      </c>
      <c r="B54" s="5" t="s">
        <v>77</v>
      </c>
      <c r="C54" s="16" t="s">
        <v>268</v>
      </c>
      <c r="D54" s="18" t="s">
        <v>313</v>
      </c>
      <c r="E54" s="5" t="s">
        <v>137</v>
      </c>
      <c r="F54" s="18" t="s">
        <v>270</v>
      </c>
      <c r="G54" s="26" t="s">
        <v>314</v>
      </c>
      <c r="H54" s="18" t="s">
        <v>315</v>
      </c>
      <c r="I54" s="19" t="s">
        <v>141</v>
      </c>
      <c r="J54" s="16"/>
      <c r="K54" s="5"/>
      <c r="L54" s="5"/>
      <c r="M54" s="5"/>
      <c r="N54" s="5"/>
      <c r="O54" s="5"/>
      <c r="P54" s="16"/>
      <c r="Q54" s="22"/>
      <c r="R54" s="18"/>
    </row>
    <row r="55" spans="1:18" ht="69.95" customHeight="1" x14ac:dyDescent="0.2">
      <c r="A55" s="5">
        <v>54</v>
      </c>
      <c r="B55" s="5" t="s">
        <v>77</v>
      </c>
      <c r="C55" s="16" t="s">
        <v>177</v>
      </c>
      <c r="D55" s="18" t="s">
        <v>316</v>
      </c>
      <c r="E55" s="5" t="s">
        <v>111</v>
      </c>
      <c r="F55" s="18" t="s">
        <v>270</v>
      </c>
      <c r="G55" s="18" t="s">
        <v>317</v>
      </c>
      <c r="H55" s="18" t="s">
        <v>308</v>
      </c>
      <c r="I55" s="19" t="s">
        <v>163</v>
      </c>
      <c r="J55" s="16" t="s">
        <v>4</v>
      </c>
      <c r="K55" s="5"/>
      <c r="L55" s="5"/>
      <c r="M55" s="5"/>
      <c r="N55" s="5"/>
      <c r="O55" s="5"/>
      <c r="P55" s="16"/>
      <c r="Q55" s="22"/>
      <c r="R55" s="18"/>
    </row>
    <row r="56" spans="1:18" ht="69.95" customHeight="1" x14ac:dyDescent="0.2">
      <c r="A56" s="5">
        <v>55</v>
      </c>
      <c r="B56" s="5" t="s">
        <v>77</v>
      </c>
      <c r="C56" s="16" t="s">
        <v>268</v>
      </c>
      <c r="D56" s="18" t="s">
        <v>318</v>
      </c>
      <c r="E56" s="5" t="s">
        <v>137</v>
      </c>
      <c r="F56" s="18" t="s">
        <v>310</v>
      </c>
      <c r="G56" s="18" t="s">
        <v>311</v>
      </c>
      <c r="H56" s="18" t="s">
        <v>312</v>
      </c>
      <c r="I56" s="19" t="s">
        <v>141</v>
      </c>
      <c r="J56" s="16"/>
      <c r="K56" s="5"/>
      <c r="L56" s="5"/>
      <c r="M56" s="5"/>
      <c r="N56" s="5"/>
      <c r="O56" s="5"/>
      <c r="P56" s="16"/>
      <c r="Q56" s="22"/>
      <c r="R56" s="18"/>
    </row>
    <row r="57" spans="1:18" ht="63" customHeight="1" x14ac:dyDescent="0.2">
      <c r="A57" s="5"/>
      <c r="B57" s="5"/>
      <c r="C57" s="16" t="s">
        <v>319</v>
      </c>
      <c r="D57" s="18" t="s">
        <v>320</v>
      </c>
      <c r="E57" s="5" t="s">
        <v>137</v>
      </c>
      <c r="F57" s="18" t="s">
        <v>261</v>
      </c>
      <c r="G57" s="18" t="s">
        <v>321</v>
      </c>
      <c r="H57" s="18" t="s">
        <v>322</v>
      </c>
      <c r="I57" s="19" t="s">
        <v>141</v>
      </c>
      <c r="J57" s="16"/>
      <c r="K57" s="5"/>
      <c r="L57" s="5"/>
      <c r="M57" s="5"/>
      <c r="N57" s="5"/>
      <c r="O57" s="5"/>
      <c r="P57" s="17">
        <v>45155</v>
      </c>
      <c r="Q57" s="21" t="s">
        <v>142</v>
      </c>
      <c r="R57" s="20" t="s">
        <v>143</v>
      </c>
    </row>
    <row r="58" spans="1:18" ht="63" customHeight="1" x14ac:dyDescent="0.2">
      <c r="A58" s="5"/>
      <c r="B58" s="5"/>
      <c r="C58" s="16" t="s">
        <v>319</v>
      </c>
      <c r="D58" s="18" t="s">
        <v>323</v>
      </c>
      <c r="E58" s="5" t="s">
        <v>137</v>
      </c>
      <c r="F58" s="18" t="s">
        <v>261</v>
      </c>
      <c r="G58" s="18" t="s">
        <v>324</v>
      </c>
      <c r="H58" s="18" t="s">
        <v>325</v>
      </c>
      <c r="I58" s="19" t="s">
        <v>141</v>
      </c>
      <c r="J58" s="16"/>
      <c r="K58" s="5"/>
      <c r="L58" s="5"/>
      <c r="M58" s="5"/>
      <c r="N58" s="5"/>
      <c r="O58" s="5"/>
      <c r="P58" s="17">
        <v>45155</v>
      </c>
      <c r="Q58" s="21" t="s">
        <v>142</v>
      </c>
      <c r="R58" s="20" t="s">
        <v>143</v>
      </c>
    </row>
    <row r="59" spans="1:18" ht="63" customHeight="1" x14ac:dyDescent="0.2">
      <c r="A59" s="5"/>
      <c r="B59" s="5"/>
      <c r="C59" s="16" t="s">
        <v>319</v>
      </c>
      <c r="D59" t="s">
        <v>326</v>
      </c>
      <c r="E59" s="5" t="s">
        <v>137</v>
      </c>
      <c r="F59" s="18" t="s">
        <v>261</v>
      </c>
      <c r="G59" s="18" t="s">
        <v>324</v>
      </c>
      <c r="H59" s="18" t="s">
        <v>327</v>
      </c>
      <c r="I59" s="19" t="s">
        <v>141</v>
      </c>
      <c r="J59" s="16"/>
      <c r="K59" s="5"/>
      <c r="L59" s="5"/>
      <c r="M59" s="5"/>
      <c r="N59" s="5"/>
      <c r="O59" s="5"/>
      <c r="P59" s="17">
        <v>45155</v>
      </c>
      <c r="Q59" s="21" t="s">
        <v>142</v>
      </c>
      <c r="R59" s="20" t="s">
        <v>143</v>
      </c>
    </row>
    <row r="60" spans="1:18" ht="69.95" customHeight="1" x14ac:dyDescent="0.2">
      <c r="A60" s="5">
        <v>56</v>
      </c>
      <c r="B60" s="5" t="s">
        <v>77</v>
      </c>
      <c r="C60" s="16" t="s">
        <v>268</v>
      </c>
      <c r="D60" s="18" t="s">
        <v>328</v>
      </c>
      <c r="E60" s="5" t="s">
        <v>137</v>
      </c>
      <c r="F60" s="18" t="s">
        <v>270</v>
      </c>
      <c r="G60" s="18" t="s">
        <v>314</v>
      </c>
      <c r="H60" s="18" t="s">
        <v>315</v>
      </c>
      <c r="I60" s="19" t="s">
        <v>141</v>
      </c>
      <c r="J60" s="16"/>
      <c r="K60" s="5"/>
      <c r="L60" s="5"/>
      <c r="M60" s="5"/>
      <c r="N60" s="5"/>
      <c r="O60" s="5"/>
      <c r="P60" s="16"/>
      <c r="Q60" s="22"/>
      <c r="R60" s="18"/>
    </row>
    <row r="61" spans="1:18" ht="69.95" customHeight="1" x14ac:dyDescent="0.2">
      <c r="A61" s="5">
        <v>57</v>
      </c>
      <c r="B61" s="5" t="s">
        <v>77</v>
      </c>
      <c r="C61" s="16" t="s">
        <v>177</v>
      </c>
      <c r="D61" s="18" t="s">
        <v>329</v>
      </c>
      <c r="E61" s="5" t="s">
        <v>111</v>
      </c>
      <c r="F61" s="18" t="s">
        <v>330</v>
      </c>
      <c r="G61" s="18" t="s">
        <v>331</v>
      </c>
      <c r="H61" s="18" t="s">
        <v>332</v>
      </c>
      <c r="I61" s="19" t="s">
        <v>141</v>
      </c>
      <c r="J61" s="16"/>
      <c r="K61" s="5"/>
      <c r="L61" s="5"/>
      <c r="M61" s="5"/>
      <c r="N61" s="5"/>
      <c r="O61" s="5"/>
      <c r="P61" s="16"/>
      <c r="Q61" s="22"/>
      <c r="R61" s="18"/>
    </row>
    <row r="62" spans="1:18" ht="87.95" customHeight="1" x14ac:dyDescent="0.2">
      <c r="A62" s="5">
        <v>66</v>
      </c>
      <c r="B62" s="5" t="s">
        <v>77</v>
      </c>
      <c r="C62" s="16" t="s">
        <v>333</v>
      </c>
      <c r="D62" s="18" t="s">
        <v>334</v>
      </c>
      <c r="E62" s="5" t="s">
        <v>179</v>
      </c>
      <c r="F62" s="18" t="s">
        <v>335</v>
      </c>
      <c r="G62" s="18" t="s">
        <v>336</v>
      </c>
      <c r="H62" s="18" t="s">
        <v>337</v>
      </c>
      <c r="I62" s="19" t="s">
        <v>141</v>
      </c>
      <c r="J62" s="16"/>
      <c r="K62" s="5"/>
      <c r="L62" s="5"/>
      <c r="M62" s="5"/>
      <c r="N62" s="5"/>
      <c r="O62" s="5"/>
      <c r="P62" s="16"/>
      <c r="Q62" s="22"/>
      <c r="R62" s="18"/>
    </row>
    <row r="63" spans="1:18" ht="69.95" customHeight="1" x14ac:dyDescent="0.2">
      <c r="A63" s="5">
        <v>67</v>
      </c>
      <c r="B63" s="5" t="s">
        <v>77</v>
      </c>
      <c r="C63" s="16" t="s">
        <v>333</v>
      </c>
      <c r="D63" s="18" t="s">
        <v>338</v>
      </c>
      <c r="E63" s="5" t="s">
        <v>137</v>
      </c>
      <c r="F63" s="18" t="s">
        <v>339</v>
      </c>
      <c r="G63" s="18" t="s">
        <v>340</v>
      </c>
      <c r="H63" s="18" t="s">
        <v>341</v>
      </c>
      <c r="I63" s="19" t="s">
        <v>141</v>
      </c>
      <c r="J63" s="16"/>
      <c r="K63" s="5"/>
      <c r="L63" s="5"/>
      <c r="M63" s="5"/>
      <c r="N63" s="5"/>
      <c r="O63" s="5"/>
      <c r="P63" s="16"/>
      <c r="Q63" s="22"/>
      <c r="R63" s="18"/>
    </row>
    <row r="64" spans="1:18" ht="87.95" customHeight="1" x14ac:dyDescent="0.2">
      <c r="A64" s="5">
        <v>68</v>
      </c>
      <c r="B64" s="5" t="s">
        <v>77</v>
      </c>
      <c r="C64" s="16" t="s">
        <v>333</v>
      </c>
      <c r="D64" s="18" t="s">
        <v>342</v>
      </c>
      <c r="E64" s="5" t="s">
        <v>137</v>
      </c>
      <c r="F64" s="18" t="s">
        <v>343</v>
      </c>
      <c r="G64" s="18" t="s">
        <v>344</v>
      </c>
      <c r="H64" s="18" t="s">
        <v>345</v>
      </c>
      <c r="I64" s="19" t="s">
        <v>141</v>
      </c>
      <c r="J64" s="16"/>
      <c r="K64" s="5"/>
      <c r="L64" s="5"/>
      <c r="M64" s="5"/>
      <c r="N64" s="5"/>
      <c r="O64" s="5"/>
      <c r="P64" s="17">
        <v>45155</v>
      </c>
      <c r="Q64" s="21" t="s">
        <v>142</v>
      </c>
      <c r="R64" s="20" t="s">
        <v>143</v>
      </c>
    </row>
    <row r="65" spans="1:18" ht="69.95" customHeight="1" x14ac:dyDescent="0.2">
      <c r="A65" s="5">
        <v>69</v>
      </c>
      <c r="B65" s="5" t="s">
        <v>77</v>
      </c>
      <c r="C65" s="16" t="s">
        <v>333</v>
      </c>
      <c r="D65" s="18" t="s">
        <v>346</v>
      </c>
      <c r="E65" s="5" t="s">
        <v>137</v>
      </c>
      <c r="F65" s="18" t="s">
        <v>347</v>
      </c>
      <c r="G65" s="18" t="s">
        <v>340</v>
      </c>
      <c r="H65" s="18" t="s">
        <v>348</v>
      </c>
      <c r="I65" s="19" t="s">
        <v>141</v>
      </c>
      <c r="J65" s="16"/>
      <c r="K65" s="5"/>
      <c r="L65" s="5"/>
      <c r="M65" s="5"/>
      <c r="N65" s="5"/>
      <c r="O65" s="5"/>
      <c r="P65" s="17">
        <v>45155</v>
      </c>
      <c r="Q65" s="21" t="s">
        <v>142</v>
      </c>
      <c r="R65" s="20" t="s">
        <v>143</v>
      </c>
    </row>
    <row r="66" spans="1:18" ht="87.95" customHeight="1" x14ac:dyDescent="0.2">
      <c r="A66" s="5">
        <v>70</v>
      </c>
      <c r="B66" s="5" t="s">
        <v>77</v>
      </c>
      <c r="C66" s="16" t="s">
        <v>333</v>
      </c>
      <c r="D66" s="18" t="s">
        <v>349</v>
      </c>
      <c r="E66" s="5" t="s">
        <v>179</v>
      </c>
      <c r="F66" s="18" t="s">
        <v>350</v>
      </c>
      <c r="G66" s="18" t="s">
        <v>336</v>
      </c>
      <c r="H66" s="18" t="s">
        <v>351</v>
      </c>
      <c r="I66" s="19" t="s">
        <v>141</v>
      </c>
      <c r="J66" s="16"/>
      <c r="K66" s="5"/>
      <c r="L66" s="5"/>
      <c r="M66" s="5"/>
      <c r="N66" s="5"/>
      <c r="O66" s="5"/>
      <c r="P66" s="16"/>
      <c r="Q66" s="22"/>
      <c r="R66" s="18"/>
    </row>
    <row r="67" spans="1:18" ht="69.95" customHeight="1" x14ac:dyDescent="0.2">
      <c r="A67" s="5">
        <v>71</v>
      </c>
      <c r="B67" s="5" t="s">
        <v>77</v>
      </c>
      <c r="C67" s="16" t="s">
        <v>333</v>
      </c>
      <c r="D67" s="18" t="s">
        <v>352</v>
      </c>
      <c r="E67" s="5" t="s">
        <v>137</v>
      </c>
      <c r="F67" s="18" t="s">
        <v>339</v>
      </c>
      <c r="G67" s="18" t="s">
        <v>353</v>
      </c>
      <c r="H67" s="18" t="s">
        <v>354</v>
      </c>
      <c r="I67" s="19" t="s">
        <v>141</v>
      </c>
      <c r="J67" s="16"/>
      <c r="K67" s="5"/>
      <c r="L67" s="5"/>
      <c r="M67" s="5"/>
      <c r="N67" s="5"/>
      <c r="O67" s="5"/>
      <c r="P67" s="16"/>
      <c r="Q67" s="22"/>
      <c r="R67" s="18"/>
    </row>
    <row r="68" spans="1:18" ht="78" customHeight="1" x14ac:dyDescent="0.2">
      <c r="A68" s="5"/>
      <c r="B68" s="5"/>
      <c r="C68" s="16" t="s">
        <v>333</v>
      </c>
      <c r="D68" s="18" t="s">
        <v>355</v>
      </c>
      <c r="E68" s="5" t="s">
        <v>137</v>
      </c>
      <c r="F68" s="18" t="s">
        <v>339</v>
      </c>
      <c r="G68" s="18" t="s">
        <v>356</v>
      </c>
      <c r="H68" s="18" t="s">
        <v>357</v>
      </c>
      <c r="I68" s="19" t="s">
        <v>141</v>
      </c>
      <c r="J68" s="16"/>
      <c r="K68" s="5"/>
      <c r="L68" s="5"/>
      <c r="M68" s="5"/>
      <c r="N68" s="5"/>
      <c r="O68" s="5"/>
      <c r="P68" s="16"/>
      <c r="Q68" s="22"/>
      <c r="R68" s="18"/>
    </row>
    <row r="69" spans="1:18" ht="87.95" customHeight="1" x14ac:dyDescent="0.2">
      <c r="A69" s="5">
        <v>72</v>
      </c>
      <c r="B69" s="5" t="s">
        <v>77</v>
      </c>
      <c r="C69" s="16" t="s">
        <v>333</v>
      </c>
      <c r="D69" s="18" t="s">
        <v>358</v>
      </c>
      <c r="E69" s="5" t="s">
        <v>111</v>
      </c>
      <c r="F69" s="18" t="s">
        <v>359</v>
      </c>
      <c r="G69" s="18" t="s">
        <v>360</v>
      </c>
      <c r="H69" s="18" t="s">
        <v>361</v>
      </c>
      <c r="I69" s="19" t="s">
        <v>141</v>
      </c>
      <c r="J69" s="16"/>
      <c r="K69" s="5"/>
      <c r="L69" s="5"/>
      <c r="M69" s="5"/>
      <c r="N69" s="5"/>
      <c r="O69" s="5"/>
      <c r="P69" s="16"/>
      <c r="Q69" s="22"/>
      <c r="R69" s="18"/>
    </row>
    <row r="70" spans="1:18" ht="87.95" customHeight="1" x14ac:dyDescent="0.2">
      <c r="A70" s="5">
        <v>73</v>
      </c>
      <c r="B70" s="5" t="s">
        <v>77</v>
      </c>
      <c r="C70" s="16" t="s">
        <v>333</v>
      </c>
      <c r="D70" s="18" t="s">
        <v>362</v>
      </c>
      <c r="E70" s="5" t="s">
        <v>137</v>
      </c>
      <c r="F70" s="18" t="s">
        <v>363</v>
      </c>
      <c r="G70" s="18" t="s">
        <v>364</v>
      </c>
      <c r="H70" s="18" t="s">
        <v>365</v>
      </c>
      <c r="I70" s="19" t="s">
        <v>141</v>
      </c>
      <c r="J70" s="16"/>
      <c r="K70" s="5"/>
      <c r="L70" s="5"/>
      <c r="M70" s="5"/>
      <c r="N70" s="5"/>
      <c r="O70" s="5"/>
      <c r="P70" s="17">
        <v>45155</v>
      </c>
      <c r="Q70" s="21" t="s">
        <v>142</v>
      </c>
      <c r="R70" s="20" t="s">
        <v>143</v>
      </c>
    </row>
    <row r="71" spans="1:18" ht="105" customHeight="1" x14ac:dyDescent="0.2">
      <c r="A71" s="5">
        <v>74</v>
      </c>
      <c r="B71" s="5" t="s">
        <v>77</v>
      </c>
      <c r="C71" s="18"/>
      <c r="D71" s="18" t="s">
        <v>366</v>
      </c>
      <c r="E71" s="5" t="s">
        <v>111</v>
      </c>
      <c r="F71" s="18" t="s">
        <v>261</v>
      </c>
      <c r="G71" s="18" t="s">
        <v>367</v>
      </c>
      <c r="H71" s="18" t="s">
        <v>368</v>
      </c>
      <c r="I71" s="23" t="s">
        <v>141</v>
      </c>
      <c r="J71" s="18"/>
      <c r="K71" s="5"/>
      <c r="L71" s="5"/>
      <c r="M71" s="5"/>
      <c r="N71" s="5"/>
      <c r="O71" s="5"/>
      <c r="P71" s="16"/>
      <c r="Q71" s="22"/>
      <c r="R71" s="18"/>
    </row>
    <row r="72" spans="1:18" ht="53.1" customHeight="1" x14ac:dyDescent="0.2">
      <c r="A72" s="5">
        <v>75</v>
      </c>
      <c r="B72" s="5" t="s">
        <v>77</v>
      </c>
      <c r="C72" s="18"/>
      <c r="D72" s="18" t="s">
        <v>369</v>
      </c>
      <c r="E72" s="5" t="s">
        <v>111</v>
      </c>
      <c r="F72" s="18" t="s">
        <v>261</v>
      </c>
      <c r="G72" s="18" t="s">
        <v>370</v>
      </c>
      <c r="H72" s="18" t="s">
        <v>371</v>
      </c>
      <c r="I72" s="19" t="s">
        <v>141</v>
      </c>
      <c r="J72" s="16"/>
      <c r="K72" s="5"/>
      <c r="L72" s="5"/>
      <c r="M72" s="5"/>
      <c r="N72" s="5"/>
      <c r="O72" s="5"/>
      <c r="P72" s="16"/>
      <c r="Q72" s="22"/>
      <c r="R72" s="18"/>
    </row>
    <row r="73" spans="1:18" ht="69.95" customHeight="1" x14ac:dyDescent="0.2">
      <c r="A73" s="5">
        <v>76</v>
      </c>
      <c r="B73" s="5" t="s">
        <v>77</v>
      </c>
      <c r="C73" s="18"/>
      <c r="D73" s="18" t="s">
        <v>372</v>
      </c>
      <c r="E73" s="5" t="s">
        <v>111</v>
      </c>
      <c r="F73" s="18" t="s">
        <v>373</v>
      </c>
      <c r="G73" s="18" t="s">
        <v>374</v>
      </c>
      <c r="H73" s="18" t="s">
        <v>375</v>
      </c>
      <c r="I73" s="23" t="s">
        <v>141</v>
      </c>
      <c r="J73" s="18"/>
      <c r="K73" s="5"/>
      <c r="L73" s="5"/>
      <c r="M73" s="5"/>
      <c r="N73" s="5"/>
      <c r="O73" s="5"/>
      <c r="P73" s="16"/>
      <c r="Q73" s="22"/>
      <c r="R73" s="18"/>
    </row>
    <row r="74" spans="1:18" ht="69.95" customHeight="1" x14ac:dyDescent="0.2">
      <c r="A74" s="5">
        <v>77</v>
      </c>
      <c r="B74" s="5" t="s">
        <v>77</v>
      </c>
      <c r="C74" s="18"/>
      <c r="D74" s="18" t="s">
        <v>376</v>
      </c>
      <c r="E74" s="5" t="s">
        <v>111</v>
      </c>
      <c r="F74" s="18" t="s">
        <v>373</v>
      </c>
      <c r="G74" s="18" t="s">
        <v>377</v>
      </c>
      <c r="H74" s="18" t="s">
        <v>378</v>
      </c>
      <c r="I74" s="23" t="s">
        <v>141</v>
      </c>
      <c r="J74" s="18"/>
      <c r="K74" s="5"/>
      <c r="L74" s="5"/>
      <c r="M74" s="5"/>
      <c r="N74" s="5"/>
      <c r="O74" s="5"/>
      <c r="P74" s="16"/>
      <c r="Q74" s="22"/>
      <c r="R74" s="18"/>
    </row>
    <row r="75" spans="1:18" ht="53.1" customHeight="1" x14ac:dyDescent="0.2">
      <c r="A75" s="5">
        <v>78</v>
      </c>
      <c r="B75" s="5" t="s">
        <v>77</v>
      </c>
      <c r="C75" s="18"/>
      <c r="D75" s="18" t="s">
        <v>379</v>
      </c>
      <c r="E75" s="5" t="s">
        <v>111</v>
      </c>
      <c r="F75" s="18" t="s">
        <v>380</v>
      </c>
      <c r="G75" s="18" t="s">
        <v>381</v>
      </c>
      <c r="H75" s="18" t="s">
        <v>382</v>
      </c>
      <c r="I75" s="19" t="s">
        <v>163</v>
      </c>
      <c r="J75" s="18" t="s">
        <v>5</v>
      </c>
      <c r="K75" s="5"/>
      <c r="L75" s="5"/>
      <c r="M75" s="5"/>
      <c r="N75" s="5"/>
      <c r="O75" s="5"/>
      <c r="P75" s="16"/>
      <c r="Q75" s="22"/>
      <c r="R75" s="18"/>
    </row>
    <row r="76" spans="1:18" ht="53.1" customHeight="1" x14ac:dyDescent="0.2">
      <c r="A76" s="5">
        <v>79</v>
      </c>
      <c r="B76" s="5" t="s">
        <v>77</v>
      </c>
      <c r="C76" s="18"/>
      <c r="D76" s="18" t="s">
        <v>383</v>
      </c>
      <c r="E76" s="5" t="s">
        <v>111</v>
      </c>
      <c r="F76" s="18" t="s">
        <v>384</v>
      </c>
      <c r="G76" s="18" t="s">
        <v>385</v>
      </c>
      <c r="H76" s="18" t="s">
        <v>386</v>
      </c>
      <c r="I76" s="23" t="s">
        <v>141</v>
      </c>
      <c r="J76" s="18"/>
      <c r="K76" s="5"/>
      <c r="L76" s="5"/>
      <c r="M76" s="5"/>
      <c r="N76" s="5"/>
      <c r="O76" s="5"/>
      <c r="P76" s="16"/>
      <c r="Q76" s="22"/>
      <c r="R76" s="18"/>
    </row>
    <row r="77" spans="1:18" ht="53.1" customHeight="1" x14ac:dyDescent="0.2">
      <c r="A77" s="5">
        <v>80</v>
      </c>
      <c r="B77" s="5" t="s">
        <v>77</v>
      </c>
      <c r="C77" s="18"/>
      <c r="D77" s="18" t="s">
        <v>387</v>
      </c>
      <c r="E77" s="5" t="s">
        <v>111</v>
      </c>
      <c r="F77" s="18" t="s">
        <v>261</v>
      </c>
      <c r="G77" s="18" t="s">
        <v>388</v>
      </c>
      <c r="H77" s="18" t="s">
        <v>389</v>
      </c>
      <c r="I77" s="23" t="s">
        <v>141</v>
      </c>
      <c r="J77" s="18"/>
      <c r="K77" s="5"/>
      <c r="L77" s="5"/>
      <c r="M77" s="5"/>
      <c r="N77" s="5"/>
      <c r="O77" s="5"/>
      <c r="P77" s="16"/>
      <c r="Q77" s="22"/>
      <c r="R77" s="18"/>
    </row>
    <row r="78" spans="1:18" ht="105" customHeight="1" x14ac:dyDescent="0.2">
      <c r="A78" s="5">
        <v>81</v>
      </c>
      <c r="B78" s="5" t="s">
        <v>77</v>
      </c>
      <c r="C78" s="18"/>
      <c r="D78" s="18" t="s">
        <v>390</v>
      </c>
      <c r="E78" s="5" t="s">
        <v>111</v>
      </c>
      <c r="F78" s="18" t="s">
        <v>261</v>
      </c>
      <c r="G78" s="18" t="s">
        <v>391</v>
      </c>
      <c r="H78" s="18" t="s">
        <v>392</v>
      </c>
      <c r="I78" s="23" t="s">
        <v>141</v>
      </c>
      <c r="J78" s="18"/>
      <c r="K78" s="5"/>
      <c r="L78" s="5"/>
      <c r="M78" s="5"/>
      <c r="N78" s="5"/>
      <c r="O78" s="5"/>
      <c r="P78" s="16"/>
      <c r="Q78" s="22"/>
      <c r="R78" s="18"/>
    </row>
    <row r="79" spans="1:18" ht="53.1" customHeight="1" x14ac:dyDescent="0.2">
      <c r="A79" s="5"/>
      <c r="B79" s="5" t="s">
        <v>77</v>
      </c>
      <c r="C79" s="18"/>
      <c r="D79" s="18" t="s">
        <v>393</v>
      </c>
      <c r="E79" s="5" t="s">
        <v>111</v>
      </c>
      <c r="F79" s="18" t="s">
        <v>261</v>
      </c>
      <c r="G79" s="18" t="s">
        <v>394</v>
      </c>
      <c r="H79" s="18" t="s">
        <v>395</v>
      </c>
      <c r="I79" s="23" t="s">
        <v>141</v>
      </c>
      <c r="J79" s="18"/>
      <c r="K79" s="5"/>
      <c r="L79" s="5"/>
      <c r="M79" s="5"/>
      <c r="N79" s="5"/>
      <c r="O79" s="5"/>
      <c r="P79" s="16"/>
      <c r="Q79" s="22"/>
      <c r="R79" s="18"/>
    </row>
    <row r="80" spans="1:18" ht="87.95" customHeight="1" x14ac:dyDescent="0.2">
      <c r="A80" s="5">
        <v>82</v>
      </c>
      <c r="B80" s="5" t="s">
        <v>77</v>
      </c>
      <c r="C80" s="18"/>
      <c r="D80" s="18" t="s">
        <v>396</v>
      </c>
      <c r="E80" s="5" t="s">
        <v>111</v>
      </c>
      <c r="F80" s="18" t="s">
        <v>397</v>
      </c>
      <c r="G80" s="18" t="s">
        <v>398</v>
      </c>
      <c r="H80" s="18" t="s">
        <v>399</v>
      </c>
      <c r="I80" s="23" t="s">
        <v>141</v>
      </c>
      <c r="J80" s="18"/>
      <c r="K80" s="5"/>
      <c r="L80" s="5"/>
      <c r="M80" s="5"/>
      <c r="N80" s="5"/>
      <c r="O80" s="5"/>
      <c r="P80" s="16"/>
      <c r="Q80" s="22"/>
      <c r="R80" s="18"/>
    </row>
    <row r="81" spans="1:18" ht="69.95" customHeight="1" x14ac:dyDescent="0.2">
      <c r="A81" s="5">
        <v>83</v>
      </c>
      <c r="B81" s="5" t="s">
        <v>77</v>
      </c>
      <c r="C81" s="18"/>
      <c r="D81" s="18" t="s">
        <v>400</v>
      </c>
      <c r="E81" s="5" t="s">
        <v>111</v>
      </c>
      <c r="F81" s="18" t="s">
        <v>397</v>
      </c>
      <c r="G81" s="18" t="s">
        <v>401</v>
      </c>
      <c r="H81" s="18" t="s">
        <v>402</v>
      </c>
      <c r="I81" s="19" t="s">
        <v>141</v>
      </c>
      <c r="J81" s="18"/>
      <c r="K81" s="5"/>
      <c r="L81" s="5"/>
      <c r="M81" s="5"/>
      <c r="N81" s="5"/>
      <c r="O81" s="5"/>
      <c r="P81" s="16"/>
      <c r="Q81" s="22"/>
      <c r="R81" s="18"/>
    </row>
    <row r="82" spans="1:18" ht="87.95" customHeight="1" x14ac:dyDescent="0.2">
      <c r="A82" s="5">
        <v>84</v>
      </c>
      <c r="B82" s="5" t="s">
        <v>77</v>
      </c>
      <c r="C82" s="18"/>
      <c r="D82" s="18" t="s">
        <v>403</v>
      </c>
      <c r="E82" s="5" t="s">
        <v>111</v>
      </c>
      <c r="F82" s="18" t="s">
        <v>397</v>
      </c>
      <c r="G82" s="18" t="s">
        <v>401</v>
      </c>
      <c r="H82" s="18" t="s">
        <v>404</v>
      </c>
      <c r="I82" s="19" t="s">
        <v>141</v>
      </c>
      <c r="J82" s="18"/>
      <c r="K82" s="18"/>
      <c r="L82" s="18"/>
      <c r="M82" s="18"/>
      <c r="N82" s="18"/>
      <c r="O82" s="5"/>
      <c r="P82" s="16"/>
      <c r="Q82" s="22"/>
      <c r="R82" s="18"/>
    </row>
    <row r="83" spans="1:18" ht="69.95" customHeight="1" x14ac:dyDescent="0.2">
      <c r="A83" s="5">
        <v>85</v>
      </c>
      <c r="B83" s="5" t="s">
        <v>77</v>
      </c>
      <c r="C83" s="18"/>
      <c r="D83" s="18" t="s">
        <v>405</v>
      </c>
      <c r="E83" s="5" t="s">
        <v>111</v>
      </c>
      <c r="F83" s="18" t="s">
        <v>397</v>
      </c>
      <c r="G83" s="18" t="s">
        <v>401</v>
      </c>
      <c r="H83" s="18" t="s">
        <v>402</v>
      </c>
      <c r="I83" s="19" t="s">
        <v>141</v>
      </c>
      <c r="J83" s="18"/>
      <c r="K83" s="18"/>
      <c r="L83" s="18"/>
      <c r="M83" s="18"/>
      <c r="N83" s="18"/>
      <c r="O83" s="5"/>
      <c r="P83" s="16"/>
      <c r="Q83" s="22"/>
      <c r="R83" s="18"/>
    </row>
    <row r="84" spans="1:18" ht="69.95" customHeight="1" x14ac:dyDescent="0.2">
      <c r="A84" s="5">
        <v>86</v>
      </c>
      <c r="B84" s="5" t="s">
        <v>77</v>
      </c>
      <c r="C84" s="18"/>
      <c r="D84" s="18" t="s">
        <v>406</v>
      </c>
      <c r="E84" s="5" t="s">
        <v>111</v>
      </c>
      <c r="F84" s="18" t="s">
        <v>407</v>
      </c>
      <c r="G84" s="18" t="s">
        <v>408</v>
      </c>
      <c r="H84" s="18" t="s">
        <v>409</v>
      </c>
      <c r="I84" s="19" t="s">
        <v>141</v>
      </c>
      <c r="J84" s="18"/>
      <c r="K84" s="18"/>
      <c r="L84" s="18"/>
      <c r="M84" s="18"/>
      <c r="N84" s="18"/>
      <c r="O84" s="5"/>
      <c r="P84" s="16"/>
      <c r="Q84" s="22"/>
      <c r="R84" s="18"/>
    </row>
    <row r="85" spans="1:18" ht="53.1" customHeight="1" x14ac:dyDescent="0.2">
      <c r="A85" s="22"/>
      <c r="B85" s="5" t="s">
        <v>77</v>
      </c>
      <c r="C85" s="22"/>
      <c r="D85" s="18" t="s">
        <v>410</v>
      </c>
      <c r="E85" s="5" t="s">
        <v>111</v>
      </c>
      <c r="F85" s="18" t="s">
        <v>261</v>
      </c>
      <c r="G85" s="18" t="s">
        <v>411</v>
      </c>
      <c r="H85" s="22" t="s">
        <v>412</v>
      </c>
      <c r="I85" s="24" t="s">
        <v>141</v>
      </c>
      <c r="J85" s="22"/>
      <c r="K85" s="22"/>
      <c r="L85" s="22"/>
      <c r="M85" s="22"/>
      <c r="N85" s="22"/>
      <c r="O85" s="22"/>
      <c r="P85" s="22"/>
      <c r="Q85" s="22"/>
      <c r="R85" s="22"/>
    </row>
    <row r="86" spans="1:18" ht="53.1" customHeight="1" x14ac:dyDescent="0.2">
      <c r="A86" s="22"/>
      <c r="B86" s="5" t="s">
        <v>77</v>
      </c>
      <c r="C86" s="22"/>
      <c r="D86" s="18" t="s">
        <v>413</v>
      </c>
      <c r="E86" s="5" t="s">
        <v>111</v>
      </c>
      <c r="F86" s="18" t="s">
        <v>261</v>
      </c>
      <c r="G86" s="18" t="s">
        <v>411</v>
      </c>
      <c r="H86" s="22" t="s">
        <v>412</v>
      </c>
      <c r="I86" s="24" t="s">
        <v>141</v>
      </c>
      <c r="J86" s="22"/>
      <c r="K86" s="22"/>
      <c r="L86" s="22"/>
      <c r="M86" s="22"/>
      <c r="N86" s="22"/>
      <c r="O86" s="22"/>
      <c r="P86" s="22"/>
      <c r="Q86" s="22"/>
      <c r="R86" s="22"/>
    </row>
  </sheetData>
  <phoneticPr fontId="113" type="noConversion"/>
  <dataValidations count="2">
    <dataValidation type="list" allowBlank="1" showErrorMessage="1" sqref="M2:M84 L2:L84">
      <formula1>"是,否"</formula1>
    </dataValidation>
    <dataValidation type="list" allowBlank="1" showErrorMessage="1" sqref="I2:I86">
      <formula1>"PASS,FAIL,BLOCK,NT"</formula1>
    </dataValidation>
  </dataValidations>
  <hyperlinks>
    <hyperlink ref="J7" r:id="rId1" display="FCIVIOS-16496"/>
    <hyperlink ref="J55" r:id="rId2" display="FCIVIOS-16577"/>
    <hyperlink ref="J75" r:id="rId3" display="FCIVIOS-1566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42"/>
  <sheetViews>
    <sheetView workbookViewId="0">
      <pane xSplit="3" ySplit="1" topLeftCell="D2" activePane="bottomRight" state="frozen"/>
      <selection pane="topRight"/>
      <selection pane="bottomLeft"/>
      <selection pane="bottomRight" activeCell="D2" sqref="D2"/>
    </sheetView>
  </sheetViews>
  <sheetFormatPr defaultColWidth="14" defaultRowHeight="12.75" x14ac:dyDescent="0.2"/>
  <cols>
    <col min="1" max="1" width="9" customWidth="1"/>
    <col min="2" max="2" width="15" customWidth="1"/>
    <col min="3" max="3" width="21" customWidth="1"/>
    <col min="4" max="4" width="15" customWidth="1"/>
    <col min="5" max="5" width="6" customWidth="1"/>
    <col min="6" max="6" width="24" customWidth="1"/>
    <col min="7" max="7" width="26" customWidth="1"/>
    <col min="8" max="8" width="28" customWidth="1"/>
    <col min="9" max="9" width="12" customWidth="1"/>
    <col min="10" max="10" width="26" customWidth="1"/>
    <col min="11" max="11" width="16" customWidth="1"/>
    <col min="12" max="14" width="12" customWidth="1"/>
    <col min="15" max="15" width="11" customWidth="1"/>
    <col min="16" max="16" width="16" customWidth="1"/>
    <col min="17" max="17" width="14" customWidth="1"/>
    <col min="18" max="18" width="28" customWidth="1"/>
    <col min="19" max="20" width="9" customWidth="1"/>
  </cols>
  <sheetData>
    <row r="1" spans="1:18" ht="18" customHeight="1" x14ac:dyDescent="0.2">
      <c r="A1" s="27" t="s">
        <v>119</v>
      </c>
      <c r="B1" s="27" t="s">
        <v>120</v>
      </c>
      <c r="C1" s="27" t="s">
        <v>121</v>
      </c>
      <c r="D1" s="27" t="s">
        <v>104</v>
      </c>
      <c r="E1" s="27" t="s">
        <v>122</v>
      </c>
      <c r="F1" s="27" t="s">
        <v>123</v>
      </c>
      <c r="G1" s="27" t="s">
        <v>124</v>
      </c>
      <c r="H1" s="27" t="s">
        <v>125</v>
      </c>
      <c r="I1" s="30" t="s">
        <v>126</v>
      </c>
      <c r="J1" s="28" t="s">
        <v>127</v>
      </c>
      <c r="K1" s="28" t="s">
        <v>128</v>
      </c>
      <c r="L1" s="29" t="s">
        <v>129</v>
      </c>
      <c r="M1" s="29" t="s">
        <v>130</v>
      </c>
      <c r="N1" s="29" t="s">
        <v>131</v>
      </c>
      <c r="O1" s="28" t="s">
        <v>132</v>
      </c>
      <c r="P1" s="28" t="s">
        <v>133</v>
      </c>
      <c r="Q1" s="28" t="s">
        <v>134</v>
      </c>
      <c r="R1" s="28" t="s">
        <v>135</v>
      </c>
    </row>
    <row r="2" spans="1:18" ht="18" customHeight="1" x14ac:dyDescent="0.2">
      <c r="A2" s="18">
        <v>1</v>
      </c>
      <c r="B2" s="18" t="s">
        <v>80</v>
      </c>
      <c r="C2" s="18" t="s">
        <v>414</v>
      </c>
      <c r="D2" s="18" t="s">
        <v>415</v>
      </c>
      <c r="E2" s="18" t="s">
        <v>137</v>
      </c>
      <c r="F2" s="18" t="s">
        <v>416</v>
      </c>
      <c r="G2" s="18" t="s">
        <v>417</v>
      </c>
      <c r="H2" s="18" t="s">
        <v>418</v>
      </c>
      <c r="I2" s="19" t="s">
        <v>141</v>
      </c>
      <c r="J2" s="18"/>
      <c r="K2" s="18"/>
      <c r="L2" s="18"/>
      <c r="M2" s="18"/>
      <c r="N2" s="18"/>
      <c r="O2" s="18"/>
      <c r="P2" s="16"/>
      <c r="Q2" s="22"/>
      <c r="R2" s="18"/>
    </row>
    <row r="3" spans="1:18" ht="53.1" customHeight="1" x14ac:dyDescent="0.2">
      <c r="A3" s="18">
        <v>2</v>
      </c>
      <c r="B3" s="18" t="s">
        <v>80</v>
      </c>
      <c r="C3" s="18" t="s">
        <v>419</v>
      </c>
      <c r="D3" s="18" t="s">
        <v>420</v>
      </c>
      <c r="E3" s="18" t="s">
        <v>179</v>
      </c>
      <c r="F3" s="18" t="s">
        <v>421</v>
      </c>
      <c r="G3" s="18" t="s">
        <v>417</v>
      </c>
      <c r="H3" s="18" t="s">
        <v>422</v>
      </c>
      <c r="I3" s="19" t="s">
        <v>141</v>
      </c>
      <c r="J3" s="18"/>
      <c r="K3" s="18"/>
      <c r="L3" s="18"/>
      <c r="M3" s="18"/>
      <c r="N3" s="18"/>
      <c r="O3" s="18"/>
      <c r="P3" s="16"/>
      <c r="Q3" s="22"/>
      <c r="R3" s="18"/>
    </row>
    <row r="4" spans="1:18" ht="87.95" customHeight="1" x14ac:dyDescent="0.2">
      <c r="A4" s="18">
        <v>3</v>
      </c>
      <c r="B4" s="18" t="s">
        <v>80</v>
      </c>
      <c r="C4" s="18" t="s">
        <v>423</v>
      </c>
      <c r="D4" s="18" t="s">
        <v>424</v>
      </c>
      <c r="E4" s="18" t="s">
        <v>111</v>
      </c>
      <c r="F4" s="18" t="s">
        <v>425</v>
      </c>
      <c r="G4" s="18" t="s">
        <v>426</v>
      </c>
      <c r="H4" s="18" t="s">
        <v>427</v>
      </c>
      <c r="I4" s="19" t="s">
        <v>141</v>
      </c>
      <c r="J4" s="18"/>
      <c r="K4" s="18"/>
      <c r="L4" s="18"/>
      <c r="M4" s="18"/>
      <c r="N4" s="18"/>
      <c r="O4" s="18"/>
      <c r="P4" s="16"/>
      <c r="Q4" s="22"/>
      <c r="R4" s="18"/>
    </row>
    <row r="5" spans="1:18" ht="87.95" customHeight="1" x14ac:dyDescent="0.2">
      <c r="A5" s="18">
        <v>4</v>
      </c>
      <c r="B5" s="18" t="s">
        <v>80</v>
      </c>
      <c r="C5" s="18" t="s">
        <v>428</v>
      </c>
      <c r="D5" s="18" t="s">
        <v>429</v>
      </c>
      <c r="E5" s="18" t="s">
        <v>111</v>
      </c>
      <c r="F5" s="18" t="s">
        <v>425</v>
      </c>
      <c r="G5" s="18" t="s">
        <v>7</v>
      </c>
      <c r="H5" s="18" t="s">
        <v>430</v>
      </c>
      <c r="I5" s="19" t="s">
        <v>141</v>
      </c>
      <c r="J5" s="18"/>
      <c r="K5" s="18"/>
      <c r="L5" s="18"/>
      <c r="M5" s="18"/>
      <c r="N5" s="18"/>
      <c r="O5" s="18"/>
      <c r="P5" s="16"/>
      <c r="Q5" s="22"/>
      <c r="R5" s="18"/>
    </row>
    <row r="6" spans="1:18" ht="87.95" customHeight="1" x14ac:dyDescent="0.2">
      <c r="A6" s="18">
        <v>5</v>
      </c>
      <c r="B6" s="18" t="s">
        <v>80</v>
      </c>
      <c r="C6" s="18" t="s">
        <v>431</v>
      </c>
      <c r="D6" s="18" t="s">
        <v>432</v>
      </c>
      <c r="E6" s="18" t="s">
        <v>179</v>
      </c>
      <c r="F6" s="18" t="s">
        <v>425</v>
      </c>
      <c r="G6" s="18" t="s">
        <v>433</v>
      </c>
      <c r="H6" s="18" t="s">
        <v>418</v>
      </c>
      <c r="I6" s="19" t="s">
        <v>141</v>
      </c>
      <c r="J6" s="18"/>
      <c r="K6" s="18"/>
      <c r="L6" s="18"/>
      <c r="M6" s="18"/>
      <c r="N6" s="18"/>
      <c r="O6" s="18"/>
      <c r="P6" s="16"/>
      <c r="Q6" s="22"/>
      <c r="R6" s="18"/>
    </row>
    <row r="7" spans="1:18" ht="87.95" customHeight="1" x14ac:dyDescent="0.2">
      <c r="A7" s="18">
        <v>7</v>
      </c>
      <c r="B7" s="18" t="s">
        <v>80</v>
      </c>
      <c r="C7" s="18" t="s">
        <v>434</v>
      </c>
      <c r="D7" s="18" t="s">
        <v>435</v>
      </c>
      <c r="E7" s="18" t="s">
        <v>111</v>
      </c>
      <c r="F7" s="18" t="s">
        <v>425</v>
      </c>
      <c r="G7" s="18" t="s">
        <v>436</v>
      </c>
      <c r="H7" s="18" t="s">
        <v>437</v>
      </c>
      <c r="I7" s="19" t="s">
        <v>141</v>
      </c>
      <c r="J7" s="18"/>
      <c r="K7" s="18"/>
      <c r="L7" s="18"/>
      <c r="M7" s="18"/>
      <c r="N7" s="18"/>
      <c r="O7" s="18"/>
      <c r="P7" s="16"/>
      <c r="Q7" s="22"/>
      <c r="R7" s="18"/>
    </row>
    <row r="8" spans="1:18" ht="69.95" customHeight="1" x14ac:dyDescent="0.2">
      <c r="A8" s="18">
        <v>8</v>
      </c>
      <c r="B8" s="18" t="s">
        <v>80</v>
      </c>
      <c r="C8" s="18" t="s">
        <v>438</v>
      </c>
      <c r="D8" s="18" t="s">
        <v>439</v>
      </c>
      <c r="E8" s="18" t="s">
        <v>111</v>
      </c>
      <c r="F8" s="18" t="s">
        <v>440</v>
      </c>
      <c r="G8" s="18" t="s">
        <v>441</v>
      </c>
      <c r="H8" s="18" t="s">
        <v>442</v>
      </c>
      <c r="I8" s="19" t="s">
        <v>141</v>
      </c>
      <c r="J8" s="18"/>
      <c r="K8" s="18"/>
      <c r="L8" s="18"/>
      <c r="M8" s="18"/>
      <c r="N8" s="18"/>
      <c r="O8" s="18"/>
      <c r="P8" s="16"/>
      <c r="Q8" s="22"/>
      <c r="R8" s="18"/>
    </row>
    <row r="9" spans="1:18" ht="69.95" customHeight="1" x14ac:dyDescent="0.2">
      <c r="A9" s="18">
        <v>9</v>
      </c>
      <c r="B9" s="18" t="s">
        <v>80</v>
      </c>
      <c r="C9" s="18" t="s">
        <v>443</v>
      </c>
      <c r="D9" s="18" t="s">
        <v>444</v>
      </c>
      <c r="E9" s="18" t="s">
        <v>111</v>
      </c>
      <c r="F9" s="18" t="s">
        <v>440</v>
      </c>
      <c r="G9" s="18" t="s">
        <v>445</v>
      </c>
      <c r="H9" s="18" t="s">
        <v>446</v>
      </c>
      <c r="I9" s="19" t="s">
        <v>141</v>
      </c>
      <c r="J9" s="18"/>
      <c r="K9" s="18"/>
      <c r="L9" s="18"/>
      <c r="M9" s="18"/>
      <c r="N9" s="18"/>
      <c r="O9" s="18"/>
      <c r="P9" s="16"/>
      <c r="Q9" s="22"/>
      <c r="R9" s="18"/>
    </row>
    <row r="10" spans="1:18" ht="69.95" customHeight="1" x14ac:dyDescent="0.2">
      <c r="A10" s="18">
        <v>10</v>
      </c>
      <c r="B10" s="18" t="s">
        <v>80</v>
      </c>
      <c r="C10" s="18" t="s">
        <v>447</v>
      </c>
      <c r="D10" s="18" t="s">
        <v>448</v>
      </c>
      <c r="E10" s="18" t="s">
        <v>179</v>
      </c>
      <c r="F10" s="18" t="s">
        <v>440</v>
      </c>
      <c r="G10" s="18" t="s">
        <v>441</v>
      </c>
      <c r="H10" s="18" t="s">
        <v>449</v>
      </c>
      <c r="I10" s="19" t="s">
        <v>141</v>
      </c>
      <c r="J10" s="18"/>
      <c r="K10" s="18"/>
      <c r="L10" s="18"/>
      <c r="M10" s="18"/>
      <c r="N10" s="18"/>
      <c r="O10" s="18"/>
      <c r="P10" s="16"/>
      <c r="Q10" s="22"/>
      <c r="R10" s="18"/>
    </row>
    <row r="11" spans="1:18" ht="87.95" customHeight="1" x14ac:dyDescent="0.2">
      <c r="A11" s="18">
        <v>11</v>
      </c>
      <c r="B11" s="18" t="s">
        <v>80</v>
      </c>
      <c r="C11" s="18" t="s">
        <v>450</v>
      </c>
      <c r="D11" s="18" t="s">
        <v>439</v>
      </c>
      <c r="E11" s="18" t="s">
        <v>111</v>
      </c>
      <c r="F11" s="18" t="s">
        <v>451</v>
      </c>
      <c r="G11" s="18" t="s">
        <v>452</v>
      </c>
      <c r="H11" s="18" t="s">
        <v>442</v>
      </c>
      <c r="I11" s="19" t="s">
        <v>141</v>
      </c>
      <c r="J11" s="18"/>
      <c r="K11" s="18"/>
      <c r="L11" s="18"/>
      <c r="M11" s="18"/>
      <c r="N11" s="18"/>
      <c r="O11" s="18"/>
      <c r="P11" s="16"/>
      <c r="Q11" s="22"/>
      <c r="R11" s="18"/>
    </row>
    <row r="12" spans="1:18" ht="105" customHeight="1" x14ac:dyDescent="0.2">
      <c r="A12" s="18">
        <v>12</v>
      </c>
      <c r="B12" s="18" t="s">
        <v>80</v>
      </c>
      <c r="C12" s="18" t="s">
        <v>453</v>
      </c>
      <c r="D12" s="18" t="s">
        <v>454</v>
      </c>
      <c r="E12" s="18" t="s">
        <v>179</v>
      </c>
      <c r="F12" s="18" t="s">
        <v>455</v>
      </c>
      <c r="G12" s="18" t="s">
        <v>456</v>
      </c>
      <c r="H12" s="18" t="s">
        <v>457</v>
      </c>
      <c r="I12" s="19" t="s">
        <v>141</v>
      </c>
      <c r="J12" s="18"/>
      <c r="K12" s="18"/>
      <c r="L12" s="18"/>
      <c r="M12" s="18"/>
      <c r="N12" s="18"/>
      <c r="O12" s="18"/>
      <c r="P12" s="16"/>
      <c r="Q12" s="22"/>
      <c r="R12" s="18"/>
    </row>
    <row r="13" spans="1:18" ht="87.95" customHeight="1" x14ac:dyDescent="0.2">
      <c r="A13" s="18">
        <v>13</v>
      </c>
      <c r="B13" s="18" t="s">
        <v>80</v>
      </c>
      <c r="C13" s="18" t="s">
        <v>458</v>
      </c>
      <c r="D13" s="18" t="s">
        <v>459</v>
      </c>
      <c r="E13" s="18" t="s">
        <v>111</v>
      </c>
      <c r="F13" s="18" t="s">
        <v>451</v>
      </c>
      <c r="G13" s="18" t="s">
        <v>460</v>
      </c>
      <c r="H13" s="18" t="s">
        <v>461</v>
      </c>
      <c r="I13" s="19" t="s">
        <v>141</v>
      </c>
      <c r="J13" s="18"/>
      <c r="K13" s="18"/>
      <c r="L13" s="18"/>
      <c r="M13" s="18"/>
      <c r="N13" s="18"/>
      <c r="O13" s="18"/>
      <c r="P13" s="16"/>
      <c r="Q13" s="22"/>
      <c r="R13" s="18"/>
    </row>
    <row r="14" spans="1:18" ht="105" customHeight="1" x14ac:dyDescent="0.2">
      <c r="A14" s="18">
        <v>14</v>
      </c>
      <c r="B14" s="18" t="s">
        <v>80</v>
      </c>
      <c r="C14" s="18"/>
      <c r="D14" s="18" t="s">
        <v>462</v>
      </c>
      <c r="E14" s="18" t="s">
        <v>179</v>
      </c>
      <c r="F14" s="18" t="s">
        <v>463</v>
      </c>
      <c r="G14" s="18" t="s">
        <v>464</v>
      </c>
      <c r="H14" s="18" t="s">
        <v>465</v>
      </c>
      <c r="I14" s="19" t="s">
        <v>141</v>
      </c>
      <c r="J14" s="18"/>
      <c r="K14" s="18"/>
      <c r="L14" s="18"/>
      <c r="M14" s="18"/>
      <c r="N14" s="18"/>
      <c r="O14" s="18"/>
      <c r="P14" s="16"/>
      <c r="Q14" s="22"/>
      <c r="R14" s="18"/>
    </row>
    <row r="15" spans="1:18" ht="87.95" customHeight="1" x14ac:dyDescent="0.2">
      <c r="A15" s="18">
        <v>15</v>
      </c>
      <c r="B15" s="18" t="s">
        <v>80</v>
      </c>
      <c r="C15" s="18"/>
      <c r="D15" s="18" t="s">
        <v>466</v>
      </c>
      <c r="E15" s="18" t="s">
        <v>179</v>
      </c>
      <c r="F15" s="18" t="s">
        <v>451</v>
      </c>
      <c r="G15" s="18" t="s">
        <v>467</v>
      </c>
      <c r="H15" s="18" t="s">
        <v>468</v>
      </c>
      <c r="I15" s="19" t="s">
        <v>141</v>
      </c>
      <c r="J15" s="44"/>
      <c r="K15" s="18"/>
      <c r="L15" s="18"/>
      <c r="M15" s="18"/>
      <c r="N15" s="18"/>
      <c r="O15" s="18"/>
      <c r="P15" s="16"/>
      <c r="Q15" s="22"/>
      <c r="R15" s="18"/>
    </row>
    <row r="16" spans="1:18" ht="87.95" customHeight="1" x14ac:dyDescent="0.2">
      <c r="A16" s="18">
        <v>16</v>
      </c>
      <c r="B16" s="18" t="s">
        <v>80</v>
      </c>
      <c r="C16" s="18"/>
      <c r="D16" s="18" t="s">
        <v>469</v>
      </c>
      <c r="E16" s="18" t="s">
        <v>137</v>
      </c>
      <c r="F16" s="18" t="s">
        <v>470</v>
      </c>
      <c r="G16" s="18" t="s">
        <v>471</v>
      </c>
      <c r="H16" s="18" t="s">
        <v>472</v>
      </c>
      <c r="I16" s="19" t="s">
        <v>141</v>
      </c>
      <c r="J16" s="18"/>
      <c r="K16" s="18"/>
      <c r="L16" s="18"/>
      <c r="M16" s="18"/>
      <c r="N16" s="18"/>
      <c r="O16" s="18"/>
      <c r="P16" s="16"/>
      <c r="Q16" s="22"/>
      <c r="R16" s="18"/>
    </row>
    <row r="17" spans="1:18" ht="69.95" customHeight="1" x14ac:dyDescent="0.2">
      <c r="A17" s="18">
        <v>17</v>
      </c>
      <c r="B17" s="18" t="s">
        <v>80</v>
      </c>
      <c r="C17" s="18" t="s">
        <v>473</v>
      </c>
      <c r="D17" s="18" t="s">
        <v>474</v>
      </c>
      <c r="E17" s="18" t="s">
        <v>111</v>
      </c>
      <c r="F17" s="18" t="s">
        <v>440</v>
      </c>
      <c r="G17" s="18" t="s">
        <v>475</v>
      </c>
      <c r="H17" s="18" t="s">
        <v>442</v>
      </c>
      <c r="I17" s="19" t="s">
        <v>141</v>
      </c>
      <c r="J17" s="18"/>
      <c r="K17" s="18"/>
      <c r="L17" s="18"/>
      <c r="M17" s="18"/>
      <c r="N17" s="18"/>
      <c r="O17" s="18"/>
      <c r="P17" s="16"/>
      <c r="Q17" s="22"/>
      <c r="R17" s="18"/>
    </row>
    <row r="18" spans="1:18" ht="87.95" customHeight="1" x14ac:dyDescent="0.2">
      <c r="A18" s="18">
        <v>18</v>
      </c>
      <c r="B18" s="18" t="s">
        <v>80</v>
      </c>
      <c r="C18" s="18" t="s">
        <v>476</v>
      </c>
      <c r="D18" s="18" t="s">
        <v>477</v>
      </c>
      <c r="E18" s="18" t="s">
        <v>179</v>
      </c>
      <c r="F18" s="18" t="s">
        <v>425</v>
      </c>
      <c r="G18" s="18" t="s">
        <v>433</v>
      </c>
      <c r="H18" s="18" t="s">
        <v>478</v>
      </c>
      <c r="I18" s="19" t="s">
        <v>141</v>
      </c>
      <c r="J18" s="18"/>
      <c r="K18" s="18"/>
      <c r="L18" s="18"/>
      <c r="M18" s="18"/>
      <c r="N18" s="18"/>
      <c r="O18" s="18"/>
      <c r="P18" s="16"/>
      <c r="Q18" s="22"/>
      <c r="R18" s="18"/>
    </row>
    <row r="19" spans="1:18" ht="87.95" customHeight="1" x14ac:dyDescent="0.2">
      <c r="A19" s="18">
        <v>19</v>
      </c>
      <c r="B19" s="18" t="s">
        <v>80</v>
      </c>
      <c r="C19" s="18" t="s">
        <v>479</v>
      </c>
      <c r="D19" s="18" t="s">
        <v>480</v>
      </c>
      <c r="E19" s="18" t="s">
        <v>137</v>
      </c>
      <c r="F19" s="18" t="s">
        <v>481</v>
      </c>
      <c r="G19" s="18" t="s">
        <v>482</v>
      </c>
      <c r="H19" s="18" t="s">
        <v>483</v>
      </c>
      <c r="I19" s="19" t="s">
        <v>141</v>
      </c>
      <c r="J19" s="18"/>
      <c r="K19" s="18"/>
      <c r="L19" s="18"/>
      <c r="M19" s="18"/>
      <c r="N19" s="18"/>
      <c r="O19" s="18"/>
      <c r="P19" s="16"/>
      <c r="Q19" s="22"/>
      <c r="R19" s="18"/>
    </row>
    <row r="20" spans="1:18" ht="69.95" customHeight="1" x14ac:dyDescent="0.2">
      <c r="A20" s="18">
        <v>20</v>
      </c>
      <c r="B20" s="18" t="s">
        <v>80</v>
      </c>
      <c r="C20" s="18" t="s">
        <v>484</v>
      </c>
      <c r="D20" s="18" t="s">
        <v>485</v>
      </c>
      <c r="E20" s="18" t="s">
        <v>179</v>
      </c>
      <c r="F20" s="18" t="s">
        <v>440</v>
      </c>
      <c r="G20" s="18" t="s">
        <v>486</v>
      </c>
      <c r="H20" s="18" t="s">
        <v>487</v>
      </c>
      <c r="I20" s="19" t="s">
        <v>141</v>
      </c>
      <c r="J20" s="18"/>
      <c r="K20" s="18"/>
      <c r="L20" s="18"/>
      <c r="M20" s="18"/>
      <c r="N20" s="18"/>
      <c r="O20" s="18"/>
      <c r="P20" s="16"/>
      <c r="Q20" s="22"/>
      <c r="R20" s="18"/>
    </row>
    <row r="21" spans="1:18" ht="87.95" customHeight="1" x14ac:dyDescent="0.2">
      <c r="A21" s="18">
        <v>21</v>
      </c>
      <c r="B21" s="18" t="s">
        <v>80</v>
      </c>
      <c r="C21" s="18" t="s">
        <v>488</v>
      </c>
      <c r="D21" s="18" t="s">
        <v>489</v>
      </c>
      <c r="E21" s="18" t="s">
        <v>179</v>
      </c>
      <c r="F21" s="18" t="s">
        <v>490</v>
      </c>
      <c r="G21" s="18" t="s">
        <v>491</v>
      </c>
      <c r="H21" s="18" t="s">
        <v>492</v>
      </c>
      <c r="I21" s="19" t="s">
        <v>141</v>
      </c>
      <c r="J21" s="18"/>
      <c r="K21" s="18"/>
      <c r="L21" s="18"/>
      <c r="M21" s="18"/>
      <c r="N21" s="18"/>
      <c r="O21" s="18"/>
      <c r="P21" s="16"/>
      <c r="Q21" s="22"/>
      <c r="R21" s="18"/>
    </row>
    <row r="22" spans="1:18" ht="105" customHeight="1" x14ac:dyDescent="0.2">
      <c r="A22" s="18">
        <v>22</v>
      </c>
      <c r="B22" s="18" t="s">
        <v>80</v>
      </c>
      <c r="C22" s="18" t="s">
        <v>493</v>
      </c>
      <c r="D22" s="18" t="s">
        <v>494</v>
      </c>
      <c r="E22" s="18" t="s">
        <v>137</v>
      </c>
      <c r="F22" s="18" t="s">
        <v>495</v>
      </c>
      <c r="G22" s="18" t="s">
        <v>496</v>
      </c>
      <c r="H22" s="18" t="s">
        <v>497</v>
      </c>
      <c r="I22" s="19" t="s">
        <v>141</v>
      </c>
      <c r="J22" s="18"/>
      <c r="K22" s="18"/>
      <c r="L22" s="18"/>
      <c r="M22" s="18"/>
      <c r="N22" s="18"/>
      <c r="O22" s="18"/>
      <c r="P22" s="16"/>
      <c r="Q22" s="22"/>
      <c r="R22" s="18"/>
    </row>
    <row r="23" spans="1:18" ht="105" customHeight="1" x14ac:dyDescent="0.2">
      <c r="A23" s="18">
        <v>23</v>
      </c>
      <c r="B23" s="18" t="s">
        <v>80</v>
      </c>
      <c r="C23" s="18" t="s">
        <v>498</v>
      </c>
      <c r="D23" s="18" t="s">
        <v>499</v>
      </c>
      <c r="E23" s="18" t="s">
        <v>179</v>
      </c>
      <c r="F23" s="18" t="s">
        <v>500</v>
      </c>
      <c r="G23" s="18" t="s">
        <v>501</v>
      </c>
      <c r="H23" s="18" t="s">
        <v>502</v>
      </c>
      <c r="I23" s="19" t="s">
        <v>141</v>
      </c>
      <c r="J23" s="18"/>
      <c r="K23" s="18"/>
      <c r="L23" s="18"/>
      <c r="M23" s="18"/>
      <c r="N23" s="18"/>
      <c r="O23" s="18"/>
      <c r="P23" s="16"/>
      <c r="Q23" s="22"/>
      <c r="R23" s="18"/>
    </row>
    <row r="24" spans="1:18" ht="105" customHeight="1" x14ac:dyDescent="0.2">
      <c r="A24" s="18">
        <v>25</v>
      </c>
      <c r="B24" s="18" t="s">
        <v>80</v>
      </c>
      <c r="C24" s="18"/>
      <c r="D24" s="18" t="s">
        <v>503</v>
      </c>
      <c r="E24" s="18" t="s">
        <v>179</v>
      </c>
      <c r="F24" s="18" t="s">
        <v>504</v>
      </c>
      <c r="G24" s="18" t="s">
        <v>505</v>
      </c>
      <c r="H24" s="18" t="s">
        <v>506</v>
      </c>
      <c r="I24" s="19" t="s">
        <v>141</v>
      </c>
      <c r="J24" s="18"/>
      <c r="K24" s="18"/>
      <c r="L24" s="18"/>
      <c r="M24" s="18"/>
      <c r="N24" s="18"/>
      <c r="O24" s="18"/>
      <c r="P24" s="16"/>
      <c r="Q24" s="22"/>
      <c r="R24" s="18"/>
    </row>
    <row r="25" spans="1:18" ht="105" customHeight="1" x14ac:dyDescent="0.2">
      <c r="A25" s="18">
        <v>26</v>
      </c>
      <c r="B25" s="18" t="s">
        <v>80</v>
      </c>
      <c r="C25" s="18"/>
      <c r="D25" s="18" t="s">
        <v>503</v>
      </c>
      <c r="E25" s="18" t="s">
        <v>179</v>
      </c>
      <c r="F25" s="18" t="s">
        <v>504</v>
      </c>
      <c r="G25" s="18" t="s">
        <v>507</v>
      </c>
      <c r="H25" s="18" t="s">
        <v>508</v>
      </c>
      <c r="I25" s="19" t="s">
        <v>141</v>
      </c>
      <c r="J25" s="18"/>
      <c r="K25" s="18"/>
      <c r="L25" s="18"/>
      <c r="M25" s="18"/>
      <c r="N25" s="18"/>
      <c r="O25" s="18"/>
      <c r="P25" s="16"/>
      <c r="Q25" s="22"/>
      <c r="R25" s="18"/>
    </row>
    <row r="26" spans="1:18" ht="105" customHeight="1" x14ac:dyDescent="0.2">
      <c r="A26" s="18">
        <v>27</v>
      </c>
      <c r="B26" s="18" t="s">
        <v>80</v>
      </c>
      <c r="C26" s="18"/>
      <c r="D26" s="18" t="s">
        <v>509</v>
      </c>
      <c r="E26" s="18" t="s">
        <v>179</v>
      </c>
      <c r="F26" s="18" t="s">
        <v>504</v>
      </c>
      <c r="G26" s="18" t="s">
        <v>510</v>
      </c>
      <c r="H26" s="18" t="s">
        <v>506</v>
      </c>
      <c r="I26" s="19" t="s">
        <v>141</v>
      </c>
      <c r="J26" s="18"/>
      <c r="K26" s="18"/>
      <c r="L26" s="18"/>
      <c r="M26" s="18"/>
      <c r="N26" s="18"/>
      <c r="O26" s="18"/>
      <c r="P26" s="16"/>
      <c r="Q26" s="22"/>
      <c r="R26" s="18"/>
    </row>
    <row r="27" spans="1:18" ht="105" customHeight="1" x14ac:dyDescent="0.2">
      <c r="A27" s="18">
        <v>28</v>
      </c>
      <c r="B27" s="18" t="s">
        <v>80</v>
      </c>
      <c r="C27" s="18"/>
      <c r="D27" s="18" t="s">
        <v>511</v>
      </c>
      <c r="E27" s="18" t="s">
        <v>111</v>
      </c>
      <c r="F27" s="18" t="s">
        <v>504</v>
      </c>
      <c r="G27" s="18" t="s">
        <v>512</v>
      </c>
      <c r="H27" s="18" t="s">
        <v>513</v>
      </c>
      <c r="I27" s="19" t="s">
        <v>141</v>
      </c>
      <c r="J27" s="18"/>
      <c r="K27" s="18"/>
      <c r="L27" s="18"/>
      <c r="M27" s="18"/>
      <c r="N27" s="18"/>
      <c r="O27" s="18"/>
      <c r="P27" s="16"/>
      <c r="Q27" s="22"/>
      <c r="R27" s="18"/>
    </row>
    <row r="28" spans="1:18" ht="105" customHeight="1" x14ac:dyDescent="0.2">
      <c r="A28" s="18">
        <v>30</v>
      </c>
      <c r="B28" s="18" t="s">
        <v>80</v>
      </c>
      <c r="C28" s="18"/>
      <c r="D28" s="18" t="s">
        <v>514</v>
      </c>
      <c r="E28" s="18" t="s">
        <v>111</v>
      </c>
      <c r="F28" s="18" t="s">
        <v>504</v>
      </c>
      <c r="G28" s="18" t="s">
        <v>515</v>
      </c>
      <c r="H28" s="18" t="s">
        <v>516</v>
      </c>
      <c r="I28" s="19" t="s">
        <v>141</v>
      </c>
      <c r="J28" s="18"/>
      <c r="K28" s="18"/>
      <c r="L28" s="18"/>
      <c r="M28" s="18"/>
      <c r="N28" s="18"/>
      <c r="O28" s="18"/>
      <c r="P28" s="16"/>
      <c r="Q28" s="22"/>
      <c r="R28" s="18"/>
    </row>
    <row r="29" spans="1:18" ht="123" customHeight="1" x14ac:dyDescent="0.2">
      <c r="A29" s="18">
        <v>33</v>
      </c>
      <c r="B29" s="18" t="s">
        <v>80</v>
      </c>
      <c r="C29" s="18"/>
      <c r="D29" s="18" t="s">
        <v>517</v>
      </c>
      <c r="E29" s="18" t="s">
        <v>137</v>
      </c>
      <c r="F29" s="18" t="s">
        <v>518</v>
      </c>
      <c r="G29" s="18" t="s">
        <v>519</v>
      </c>
      <c r="H29" s="18" t="s">
        <v>520</v>
      </c>
      <c r="I29" s="19" t="s">
        <v>141</v>
      </c>
      <c r="J29" s="18"/>
      <c r="K29" s="18"/>
      <c r="L29" s="18"/>
      <c r="M29" s="18"/>
      <c r="N29" s="18"/>
      <c r="O29" s="18"/>
      <c r="P29" s="16"/>
      <c r="Q29" s="22"/>
      <c r="R29" s="18"/>
    </row>
    <row r="30" spans="1:18" ht="105" customHeight="1" x14ac:dyDescent="0.2">
      <c r="A30" s="18">
        <v>34</v>
      </c>
      <c r="B30" s="18" t="s">
        <v>80</v>
      </c>
      <c r="C30" s="18"/>
      <c r="D30" s="18" t="s">
        <v>521</v>
      </c>
      <c r="E30" s="18" t="s">
        <v>137</v>
      </c>
      <c r="F30" s="18" t="s">
        <v>504</v>
      </c>
      <c r="G30" s="18" t="s">
        <v>522</v>
      </c>
      <c r="H30" s="18" t="s">
        <v>523</v>
      </c>
      <c r="I30" s="19" t="s">
        <v>141</v>
      </c>
      <c r="J30" s="18"/>
      <c r="K30" s="18"/>
      <c r="L30" s="18"/>
      <c r="M30" s="18"/>
      <c r="N30" s="18"/>
      <c r="O30" s="18"/>
      <c r="P30" s="16"/>
      <c r="Q30" s="22"/>
      <c r="R30" s="18"/>
    </row>
    <row r="31" spans="1:18" ht="123" customHeight="1" x14ac:dyDescent="0.2">
      <c r="A31" s="18">
        <v>35</v>
      </c>
      <c r="B31" s="18" t="s">
        <v>80</v>
      </c>
      <c r="C31" s="18"/>
      <c r="D31" s="18" t="s">
        <v>524</v>
      </c>
      <c r="E31" s="18" t="s">
        <v>111</v>
      </c>
      <c r="F31" s="18" t="s">
        <v>525</v>
      </c>
      <c r="G31" s="18" t="s">
        <v>526</v>
      </c>
      <c r="H31" s="18" t="s">
        <v>527</v>
      </c>
      <c r="I31" s="19" t="s">
        <v>141</v>
      </c>
      <c r="J31" s="18"/>
      <c r="K31" s="18"/>
      <c r="L31" s="18"/>
      <c r="M31" s="18"/>
      <c r="N31" s="18"/>
      <c r="O31" s="18"/>
      <c r="P31" s="16"/>
      <c r="Q31" s="22"/>
      <c r="R31" s="18"/>
    </row>
    <row r="32" spans="1:18" ht="123" customHeight="1" x14ac:dyDescent="0.2">
      <c r="A32" s="18">
        <v>36</v>
      </c>
      <c r="B32" s="18" t="s">
        <v>80</v>
      </c>
      <c r="C32" s="18"/>
      <c r="D32" s="18" t="s">
        <v>528</v>
      </c>
      <c r="E32" s="18" t="s">
        <v>111</v>
      </c>
      <c r="F32" s="18" t="s">
        <v>529</v>
      </c>
      <c r="G32" s="18" t="s">
        <v>530</v>
      </c>
      <c r="H32" s="18" t="s">
        <v>531</v>
      </c>
      <c r="I32" s="19" t="s">
        <v>141</v>
      </c>
      <c r="J32" s="18"/>
      <c r="K32" s="18"/>
      <c r="L32" s="18"/>
      <c r="M32" s="18"/>
      <c r="N32" s="18"/>
      <c r="O32" s="18"/>
      <c r="P32" s="16"/>
      <c r="Q32" s="22"/>
      <c r="R32" s="18"/>
    </row>
    <row r="33" spans="1:18" ht="123" customHeight="1" x14ac:dyDescent="0.2">
      <c r="A33" s="18">
        <v>37</v>
      </c>
      <c r="B33" s="18" t="s">
        <v>80</v>
      </c>
      <c r="C33" s="18"/>
      <c r="D33" s="18" t="s">
        <v>528</v>
      </c>
      <c r="E33" s="18" t="s">
        <v>111</v>
      </c>
      <c r="F33" s="18" t="s">
        <v>532</v>
      </c>
      <c r="G33" s="18" t="s">
        <v>530</v>
      </c>
      <c r="H33" s="18" t="s">
        <v>533</v>
      </c>
      <c r="I33" s="19" t="s">
        <v>141</v>
      </c>
      <c r="J33" s="18"/>
      <c r="K33" s="18"/>
      <c r="L33" s="18"/>
      <c r="M33" s="18"/>
      <c r="N33" s="18"/>
      <c r="O33" s="18"/>
      <c r="P33" s="16"/>
      <c r="Q33" s="22"/>
      <c r="R33" s="18"/>
    </row>
    <row r="34" spans="1:18" ht="123" customHeight="1" x14ac:dyDescent="0.2">
      <c r="A34" s="18">
        <v>38</v>
      </c>
      <c r="B34" s="18" t="s">
        <v>80</v>
      </c>
      <c r="C34" s="18"/>
      <c r="D34" s="18" t="s">
        <v>528</v>
      </c>
      <c r="E34" s="18" t="s">
        <v>111</v>
      </c>
      <c r="F34" s="18" t="s">
        <v>532</v>
      </c>
      <c r="G34" s="18" t="s">
        <v>534</v>
      </c>
      <c r="H34" s="18" t="s">
        <v>533</v>
      </c>
      <c r="I34" s="19" t="s">
        <v>141</v>
      </c>
      <c r="J34" s="18"/>
      <c r="K34" s="18"/>
      <c r="L34" s="18"/>
      <c r="M34" s="18"/>
      <c r="N34" s="18"/>
      <c r="O34" s="18"/>
      <c r="P34" s="16"/>
      <c r="Q34" s="22"/>
      <c r="R34" s="18"/>
    </row>
    <row r="35" spans="1:18" ht="123" customHeight="1" x14ac:dyDescent="0.2">
      <c r="A35" s="18">
        <v>39</v>
      </c>
      <c r="B35" s="18" t="s">
        <v>80</v>
      </c>
      <c r="C35" s="18"/>
      <c r="D35" s="18" t="s">
        <v>528</v>
      </c>
      <c r="E35" s="18" t="s">
        <v>111</v>
      </c>
      <c r="F35" s="18" t="s">
        <v>535</v>
      </c>
      <c r="G35" s="18" t="s">
        <v>534</v>
      </c>
      <c r="H35" s="18" t="s">
        <v>536</v>
      </c>
      <c r="I35" s="19" t="s">
        <v>141</v>
      </c>
      <c r="J35" s="18"/>
      <c r="K35" s="18"/>
      <c r="L35" s="18"/>
      <c r="M35" s="18"/>
      <c r="N35" s="18"/>
      <c r="O35" s="18"/>
      <c r="P35" s="16"/>
      <c r="Q35" s="22"/>
      <c r="R35" s="18"/>
    </row>
    <row r="36" spans="1:18" ht="105" customHeight="1" x14ac:dyDescent="0.2">
      <c r="A36" s="18">
        <v>40</v>
      </c>
      <c r="B36" s="18" t="s">
        <v>80</v>
      </c>
      <c r="C36" s="35"/>
      <c r="D36" s="18" t="s">
        <v>537</v>
      </c>
      <c r="E36" s="18" t="s">
        <v>111</v>
      </c>
      <c r="F36" s="18" t="s">
        <v>504</v>
      </c>
      <c r="G36" s="18" t="s">
        <v>538</v>
      </c>
      <c r="H36" s="18" t="s">
        <v>539</v>
      </c>
      <c r="I36" s="19" t="s">
        <v>141</v>
      </c>
      <c r="J36" s="18"/>
      <c r="K36" s="18"/>
      <c r="L36" s="18"/>
      <c r="M36" s="18"/>
      <c r="N36" s="18"/>
      <c r="O36" s="18"/>
      <c r="P36" s="16"/>
      <c r="Q36" s="22"/>
      <c r="R36" s="18"/>
    </row>
    <row r="37" spans="1:18" ht="36" customHeight="1" x14ac:dyDescent="0.2">
      <c r="A37" s="18">
        <v>41</v>
      </c>
      <c r="B37" s="42" t="s">
        <v>80</v>
      </c>
      <c r="C37" s="41"/>
      <c r="D37" s="43" t="s">
        <v>540</v>
      </c>
      <c r="E37" s="18" t="s">
        <v>111</v>
      </c>
      <c r="F37" s="16" t="s">
        <v>541</v>
      </c>
      <c r="G37" s="16" t="s">
        <v>542</v>
      </c>
      <c r="H37" s="16" t="s">
        <v>543</v>
      </c>
      <c r="I37" s="19" t="s">
        <v>141</v>
      </c>
      <c r="J37" s="18"/>
      <c r="K37" s="18"/>
      <c r="L37" s="18"/>
      <c r="M37" s="18"/>
      <c r="N37" s="18"/>
      <c r="O37" s="18"/>
      <c r="P37" s="16"/>
      <c r="Q37" s="22"/>
      <c r="R37" s="18"/>
    </row>
    <row r="38" spans="1:18" ht="53.1" customHeight="1" x14ac:dyDescent="0.2">
      <c r="A38" s="35">
        <v>42</v>
      </c>
      <c r="B38" s="36" t="s">
        <v>80</v>
      </c>
      <c r="C38" s="37"/>
      <c r="D38" s="39" t="s">
        <v>544</v>
      </c>
      <c r="E38" s="35" t="s">
        <v>111</v>
      </c>
      <c r="F38" s="34" t="s">
        <v>545</v>
      </c>
      <c r="G38" s="34" t="s">
        <v>546</v>
      </c>
      <c r="H38" s="34" t="s">
        <v>547</v>
      </c>
      <c r="I38" s="38" t="s">
        <v>141</v>
      </c>
      <c r="J38" s="35"/>
      <c r="K38" s="35"/>
      <c r="L38" s="35"/>
      <c r="M38" s="35"/>
      <c r="N38" s="35"/>
      <c r="O38" s="35"/>
      <c r="P38" s="34"/>
      <c r="Q38" s="40"/>
      <c r="R38" s="35"/>
    </row>
    <row r="39" spans="1:18" ht="36" customHeight="1" x14ac:dyDescent="0.2">
      <c r="A39" s="33"/>
      <c r="B39" s="36" t="s">
        <v>80</v>
      </c>
      <c r="C39" s="33"/>
      <c r="D39" s="32" t="s">
        <v>548</v>
      </c>
      <c r="E39" s="35" t="s">
        <v>111</v>
      </c>
      <c r="F39" s="16" t="s">
        <v>541</v>
      </c>
      <c r="G39" s="34" t="s">
        <v>549</v>
      </c>
      <c r="H39" s="34" t="s">
        <v>547</v>
      </c>
      <c r="I39" s="47" t="s">
        <v>141</v>
      </c>
      <c r="J39" s="33"/>
      <c r="K39" s="33"/>
      <c r="L39" s="33"/>
      <c r="M39" s="33"/>
      <c r="N39" s="33"/>
      <c r="O39" s="33"/>
      <c r="P39" s="33"/>
      <c r="Q39" s="22"/>
      <c r="R39" s="18"/>
    </row>
    <row r="40" spans="1:18" ht="69.95" customHeight="1" x14ac:dyDescent="0.2">
      <c r="A40" s="33"/>
      <c r="B40" s="18" t="s">
        <v>80</v>
      </c>
      <c r="C40" s="33"/>
      <c r="D40" s="32" t="s">
        <v>550</v>
      </c>
      <c r="E40" s="18" t="s">
        <v>179</v>
      </c>
      <c r="F40" s="16" t="s">
        <v>541</v>
      </c>
      <c r="G40" s="16" t="s">
        <v>551</v>
      </c>
      <c r="H40" s="16" t="s">
        <v>552</v>
      </c>
      <c r="I40" s="47" t="s">
        <v>141</v>
      </c>
      <c r="J40" s="33"/>
      <c r="K40" s="48"/>
      <c r="L40" s="33"/>
      <c r="M40" s="33"/>
      <c r="N40" s="33"/>
      <c r="O40" s="33"/>
      <c r="P40" s="33"/>
      <c r="Q40" s="22"/>
      <c r="R40" s="18"/>
    </row>
    <row r="41" spans="1:18" ht="69.95" customHeight="1" x14ac:dyDescent="0.2">
      <c r="A41" s="33"/>
      <c r="B41" s="18" t="s">
        <v>80</v>
      </c>
      <c r="C41" s="33"/>
      <c r="D41" s="32" t="s">
        <v>553</v>
      </c>
      <c r="E41" s="18" t="s">
        <v>137</v>
      </c>
      <c r="F41" s="16" t="s">
        <v>541</v>
      </c>
      <c r="G41" s="16" t="s">
        <v>554</v>
      </c>
      <c r="H41" s="16" t="s">
        <v>555</v>
      </c>
      <c r="I41" s="47" t="s">
        <v>141</v>
      </c>
      <c r="J41" s="33"/>
      <c r="K41" s="45"/>
      <c r="L41" s="45"/>
      <c r="M41" s="45"/>
      <c r="N41" s="45"/>
      <c r="O41" s="45"/>
      <c r="P41" s="45"/>
      <c r="Q41" s="46"/>
      <c r="R41" s="45"/>
    </row>
    <row r="42" spans="1:18" ht="36" customHeight="1" x14ac:dyDescent="0.2">
      <c r="A42" s="22"/>
      <c r="B42" s="18" t="s">
        <v>80</v>
      </c>
      <c r="C42" s="33"/>
      <c r="D42" s="32" t="s">
        <v>556</v>
      </c>
      <c r="E42" s="18" t="s">
        <v>111</v>
      </c>
      <c r="F42" s="16" t="s">
        <v>541</v>
      </c>
      <c r="G42" s="16" t="s">
        <v>557</v>
      </c>
      <c r="H42" s="16" t="s">
        <v>558</v>
      </c>
      <c r="I42" s="24" t="s">
        <v>141</v>
      </c>
      <c r="J42" s="22"/>
    </row>
  </sheetData>
  <phoneticPr fontId="113" type="noConversion"/>
  <dataValidations count="2">
    <dataValidation type="list" allowBlank="1" showErrorMessage="1" sqref="L2:L42 M2:M42 N2:N42">
      <formula1>"是,否"</formula1>
    </dataValidation>
    <dataValidation type="list" allowBlank="1" showErrorMessage="1" sqref="I2:I42">
      <formula1>"PASS,FAIL,BLOCK,NT"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58"/>
  <sheetViews>
    <sheetView workbookViewId="0">
      <pane xSplit="4" ySplit="1" topLeftCell="E2" activePane="bottomRight" state="frozen"/>
      <selection pane="topRight"/>
      <selection pane="bottomLeft"/>
      <selection pane="bottomRight" activeCell="E2" sqref="E2"/>
    </sheetView>
  </sheetViews>
  <sheetFormatPr defaultColWidth="14" defaultRowHeight="12.75" x14ac:dyDescent="0.2"/>
  <cols>
    <col min="1" max="1" width="9" customWidth="1"/>
    <col min="2" max="2" width="15" customWidth="1"/>
    <col min="3" max="3" width="16" customWidth="1"/>
    <col min="4" max="4" width="22" customWidth="1"/>
    <col min="5" max="5" width="8" customWidth="1"/>
    <col min="6" max="6" width="32" customWidth="1"/>
    <col min="7" max="7" width="60" customWidth="1"/>
    <col min="8" max="8" width="40" customWidth="1"/>
    <col min="9" max="9" width="12" customWidth="1"/>
    <col min="10" max="10" width="26" customWidth="1"/>
    <col min="11" max="11" width="16" customWidth="1"/>
    <col min="12" max="12" width="12" customWidth="1"/>
    <col min="13" max="14" width="17" customWidth="1"/>
    <col min="15" max="15" width="11" customWidth="1"/>
    <col min="16" max="16" width="16" customWidth="1"/>
    <col min="17" max="17" width="10" customWidth="1"/>
    <col min="18" max="18" width="28" customWidth="1"/>
    <col min="19" max="20" width="9" customWidth="1"/>
  </cols>
  <sheetData>
    <row r="1" spans="1:18" ht="18" customHeight="1" x14ac:dyDescent="0.2">
      <c r="A1" s="27" t="s">
        <v>119</v>
      </c>
      <c r="B1" s="27" t="s">
        <v>120</v>
      </c>
      <c r="C1" s="27" t="s">
        <v>121</v>
      </c>
      <c r="D1" s="27" t="s">
        <v>104</v>
      </c>
      <c r="E1" s="27" t="s">
        <v>122</v>
      </c>
      <c r="F1" s="27" t="s">
        <v>123</v>
      </c>
      <c r="G1" s="27" t="s">
        <v>124</v>
      </c>
      <c r="H1" s="27" t="s">
        <v>125</v>
      </c>
      <c r="I1" s="27" t="s">
        <v>126</v>
      </c>
      <c r="J1" s="28" t="s">
        <v>127</v>
      </c>
      <c r="K1" s="28" t="s">
        <v>128</v>
      </c>
      <c r="L1" s="29" t="s">
        <v>129</v>
      </c>
      <c r="M1" s="29" t="s">
        <v>130</v>
      </c>
      <c r="N1" s="29" t="s">
        <v>131</v>
      </c>
      <c r="O1" s="28" t="s">
        <v>132</v>
      </c>
      <c r="P1" s="28" t="s">
        <v>133</v>
      </c>
      <c r="Q1" s="28" t="s">
        <v>134</v>
      </c>
      <c r="R1" s="28" t="s">
        <v>135</v>
      </c>
    </row>
    <row r="2" spans="1:18" ht="36" customHeight="1" x14ac:dyDescent="0.2">
      <c r="A2" s="5">
        <v>1</v>
      </c>
      <c r="B2" s="5" t="s">
        <v>82</v>
      </c>
      <c r="C2" s="5" t="s">
        <v>559</v>
      </c>
      <c r="D2" s="5" t="s">
        <v>560</v>
      </c>
      <c r="E2" s="5" t="s">
        <v>179</v>
      </c>
      <c r="F2" s="16" t="s">
        <v>561</v>
      </c>
      <c r="G2" s="16" t="s">
        <v>562</v>
      </c>
      <c r="H2" s="16" t="s">
        <v>563</v>
      </c>
      <c r="I2" s="19" t="s">
        <v>141</v>
      </c>
      <c r="J2" s="5"/>
      <c r="K2" s="5"/>
      <c r="L2" s="5"/>
      <c r="M2" s="18"/>
      <c r="N2" s="18"/>
      <c r="O2" s="5"/>
      <c r="P2" s="49">
        <v>45155</v>
      </c>
      <c r="Q2" s="22" t="s">
        <v>142</v>
      </c>
      <c r="R2" s="18" t="s">
        <v>143</v>
      </c>
    </row>
    <row r="3" spans="1:18" ht="36" customHeight="1" x14ac:dyDescent="0.2">
      <c r="A3" s="5">
        <v>2</v>
      </c>
      <c r="B3" s="5" t="s">
        <v>82</v>
      </c>
      <c r="C3" s="5" t="s">
        <v>559</v>
      </c>
      <c r="D3" s="5" t="s">
        <v>564</v>
      </c>
      <c r="E3" s="5" t="s">
        <v>179</v>
      </c>
      <c r="F3" s="16" t="s">
        <v>565</v>
      </c>
      <c r="G3" s="16" t="s">
        <v>566</v>
      </c>
      <c r="H3" s="16" t="s">
        <v>567</v>
      </c>
      <c r="I3" s="19" t="s">
        <v>141</v>
      </c>
      <c r="J3" s="5"/>
      <c r="K3" s="5"/>
      <c r="L3" s="5"/>
      <c r="M3" s="18"/>
      <c r="N3" s="18"/>
      <c r="O3" s="5"/>
      <c r="P3" s="49">
        <v>45155</v>
      </c>
      <c r="Q3" s="22" t="s">
        <v>142</v>
      </c>
      <c r="R3" s="18" t="s">
        <v>143</v>
      </c>
    </row>
    <row r="4" spans="1:18" ht="36" customHeight="1" x14ac:dyDescent="0.2">
      <c r="A4" s="5">
        <v>3</v>
      </c>
      <c r="B4" s="5" t="s">
        <v>82</v>
      </c>
      <c r="C4" s="5" t="s">
        <v>559</v>
      </c>
      <c r="D4" s="5" t="s">
        <v>568</v>
      </c>
      <c r="E4" s="5" t="s">
        <v>179</v>
      </c>
      <c r="F4" s="16" t="s">
        <v>565</v>
      </c>
      <c r="G4" s="16" t="s">
        <v>569</v>
      </c>
      <c r="H4" s="16" t="s">
        <v>570</v>
      </c>
      <c r="I4" s="19" t="s">
        <v>141</v>
      </c>
      <c r="J4" s="5"/>
      <c r="K4" s="5"/>
      <c r="L4" s="5"/>
      <c r="M4" s="18"/>
      <c r="N4" s="18"/>
      <c r="O4" s="5"/>
      <c r="P4" s="49">
        <v>45155</v>
      </c>
      <c r="Q4" s="22" t="s">
        <v>142</v>
      </c>
      <c r="R4" s="18" t="s">
        <v>143</v>
      </c>
    </row>
    <row r="5" spans="1:18" ht="36" customHeight="1" x14ac:dyDescent="0.2">
      <c r="A5" s="5">
        <v>4</v>
      </c>
      <c r="B5" s="5" t="s">
        <v>82</v>
      </c>
      <c r="C5" s="5" t="s">
        <v>559</v>
      </c>
      <c r="D5" s="5" t="s">
        <v>571</v>
      </c>
      <c r="E5" s="5" t="s">
        <v>137</v>
      </c>
      <c r="F5" s="16" t="s">
        <v>565</v>
      </c>
      <c r="G5" s="16" t="s">
        <v>572</v>
      </c>
      <c r="H5" s="16" t="s">
        <v>573</v>
      </c>
      <c r="I5" s="19" t="s">
        <v>141</v>
      </c>
      <c r="J5" s="5"/>
      <c r="K5" s="5"/>
      <c r="L5" s="5"/>
      <c r="M5" s="18"/>
      <c r="N5" s="18"/>
      <c r="O5" s="5"/>
      <c r="P5" s="49">
        <v>45155</v>
      </c>
      <c r="Q5" s="22" t="s">
        <v>142</v>
      </c>
      <c r="R5" s="18" t="s">
        <v>143</v>
      </c>
    </row>
    <row r="6" spans="1:18" ht="36" customHeight="1" x14ac:dyDescent="0.2">
      <c r="A6" s="5">
        <v>5</v>
      </c>
      <c r="B6" s="5" t="s">
        <v>82</v>
      </c>
      <c r="C6" s="5" t="s">
        <v>559</v>
      </c>
      <c r="D6" s="5" t="s">
        <v>574</v>
      </c>
      <c r="E6" s="5" t="s">
        <v>137</v>
      </c>
      <c r="F6" s="16" t="s">
        <v>565</v>
      </c>
      <c r="G6" s="16" t="s">
        <v>575</v>
      </c>
      <c r="H6" s="16" t="s">
        <v>576</v>
      </c>
      <c r="I6" s="19" t="s">
        <v>141</v>
      </c>
      <c r="J6" s="5"/>
      <c r="K6" s="5"/>
      <c r="L6" s="5"/>
      <c r="M6" s="18"/>
      <c r="N6" s="18"/>
      <c r="O6" s="5"/>
      <c r="P6" s="49">
        <v>45155</v>
      </c>
      <c r="Q6" s="22" t="s">
        <v>142</v>
      </c>
      <c r="R6" s="18" t="s">
        <v>143</v>
      </c>
    </row>
    <row r="7" spans="1:18" ht="36" customHeight="1" x14ac:dyDescent="0.2">
      <c r="A7" s="5">
        <v>6</v>
      </c>
      <c r="B7" s="5" t="s">
        <v>82</v>
      </c>
      <c r="C7" s="5" t="s">
        <v>559</v>
      </c>
      <c r="D7" s="5" t="s">
        <v>577</v>
      </c>
      <c r="E7" s="5" t="s">
        <v>137</v>
      </c>
      <c r="F7" s="16" t="s">
        <v>565</v>
      </c>
      <c r="G7" s="16" t="s">
        <v>578</v>
      </c>
      <c r="H7" s="16" t="s">
        <v>579</v>
      </c>
      <c r="I7" s="19" t="s">
        <v>141</v>
      </c>
      <c r="J7" s="5"/>
      <c r="K7" s="5"/>
      <c r="L7" s="5"/>
      <c r="M7" s="18"/>
      <c r="N7" s="18"/>
      <c r="O7" s="5"/>
      <c r="P7" s="49">
        <v>45155</v>
      </c>
      <c r="Q7" s="22" t="s">
        <v>142</v>
      </c>
      <c r="R7" s="18" t="s">
        <v>143</v>
      </c>
    </row>
    <row r="8" spans="1:18" ht="53.1" customHeight="1" x14ac:dyDescent="0.2">
      <c r="A8" s="5">
        <v>7</v>
      </c>
      <c r="B8" s="5" t="s">
        <v>82</v>
      </c>
      <c r="C8" s="5" t="s">
        <v>580</v>
      </c>
      <c r="D8" s="5" t="s">
        <v>581</v>
      </c>
      <c r="E8" s="5" t="s">
        <v>137</v>
      </c>
      <c r="F8" s="16" t="s">
        <v>565</v>
      </c>
      <c r="G8" s="16" t="s">
        <v>582</v>
      </c>
      <c r="H8" s="16" t="s">
        <v>583</v>
      </c>
      <c r="I8" s="19" t="s">
        <v>141</v>
      </c>
      <c r="J8" s="5"/>
      <c r="K8" s="5"/>
      <c r="L8" s="5"/>
      <c r="M8" s="18"/>
      <c r="N8" s="18"/>
      <c r="O8" s="5"/>
      <c r="P8" s="49">
        <v>45155</v>
      </c>
      <c r="Q8" s="22" t="s">
        <v>142</v>
      </c>
      <c r="R8" s="18" t="s">
        <v>143</v>
      </c>
    </row>
    <row r="9" spans="1:18" ht="53.1" customHeight="1" x14ac:dyDescent="0.2">
      <c r="A9" s="5">
        <v>8</v>
      </c>
      <c r="B9" s="5" t="s">
        <v>82</v>
      </c>
      <c r="C9" s="5" t="s">
        <v>580</v>
      </c>
      <c r="D9" s="5" t="s">
        <v>584</v>
      </c>
      <c r="E9" s="5" t="s">
        <v>137</v>
      </c>
      <c r="F9" s="16" t="s">
        <v>565</v>
      </c>
      <c r="G9" s="16" t="s">
        <v>585</v>
      </c>
      <c r="H9" s="16" t="s">
        <v>583</v>
      </c>
      <c r="I9" s="19" t="s">
        <v>141</v>
      </c>
      <c r="J9" s="5"/>
      <c r="K9" s="5"/>
      <c r="L9" s="5"/>
      <c r="M9" s="18"/>
      <c r="N9" s="18"/>
      <c r="O9" s="5"/>
      <c r="P9" s="49">
        <v>45155</v>
      </c>
      <c r="Q9" s="22" t="s">
        <v>142</v>
      </c>
      <c r="R9" s="18" t="s">
        <v>143</v>
      </c>
    </row>
    <row r="10" spans="1:18" ht="36" customHeight="1" x14ac:dyDescent="0.2">
      <c r="A10" s="5"/>
      <c r="B10" s="5" t="s">
        <v>82</v>
      </c>
      <c r="C10" s="5" t="s">
        <v>580</v>
      </c>
      <c r="D10" s="5" t="s">
        <v>586</v>
      </c>
      <c r="E10" s="5" t="s">
        <v>137</v>
      </c>
      <c r="F10" s="16" t="s">
        <v>565</v>
      </c>
      <c r="G10" s="16" t="s">
        <v>587</v>
      </c>
      <c r="H10" s="16" t="s">
        <v>588</v>
      </c>
      <c r="I10" s="19" t="s">
        <v>163</v>
      </c>
      <c r="J10" s="50" t="s">
        <v>9</v>
      </c>
      <c r="K10" s="5"/>
      <c r="L10" s="5"/>
      <c r="M10" s="18"/>
      <c r="N10" s="18"/>
      <c r="O10" s="5"/>
      <c r="P10" s="49">
        <v>45155</v>
      </c>
      <c r="Q10" s="22" t="s">
        <v>142</v>
      </c>
      <c r="R10" s="18" t="s">
        <v>143</v>
      </c>
    </row>
    <row r="11" spans="1:18" ht="53.1" customHeight="1" x14ac:dyDescent="0.2">
      <c r="A11" s="5">
        <v>9</v>
      </c>
      <c r="B11" s="5" t="s">
        <v>82</v>
      </c>
      <c r="C11" s="5" t="s">
        <v>580</v>
      </c>
      <c r="D11" s="5" t="s">
        <v>589</v>
      </c>
      <c r="E11" s="5" t="s">
        <v>137</v>
      </c>
      <c r="F11" s="16" t="s">
        <v>590</v>
      </c>
      <c r="G11" s="16" t="s">
        <v>591</v>
      </c>
      <c r="H11" s="16" t="s">
        <v>592</v>
      </c>
      <c r="I11" s="19" t="s">
        <v>141</v>
      </c>
      <c r="J11" s="5"/>
      <c r="K11" s="5"/>
      <c r="L11" s="5"/>
      <c r="M11" s="18"/>
      <c r="N11" s="18"/>
      <c r="O11" s="5"/>
      <c r="P11" s="49">
        <v>45155</v>
      </c>
      <c r="Q11" s="22" t="s">
        <v>142</v>
      </c>
      <c r="R11" s="18" t="s">
        <v>143</v>
      </c>
    </row>
    <row r="12" spans="1:18" ht="53.1" customHeight="1" x14ac:dyDescent="0.2">
      <c r="A12" s="5">
        <v>10</v>
      </c>
      <c r="B12" s="5" t="s">
        <v>82</v>
      </c>
      <c r="C12" s="5" t="s">
        <v>580</v>
      </c>
      <c r="D12" s="5" t="s">
        <v>593</v>
      </c>
      <c r="E12" s="5" t="s">
        <v>137</v>
      </c>
      <c r="F12" s="16" t="s">
        <v>590</v>
      </c>
      <c r="G12" s="16" t="s">
        <v>594</v>
      </c>
      <c r="H12" s="16" t="s">
        <v>595</v>
      </c>
      <c r="I12" s="19" t="s">
        <v>141</v>
      </c>
      <c r="J12" s="5"/>
      <c r="K12" s="5"/>
      <c r="L12" s="5"/>
      <c r="M12" s="18"/>
      <c r="N12" s="18"/>
      <c r="O12" s="5"/>
      <c r="P12" s="49">
        <v>45155</v>
      </c>
      <c r="Q12" s="22" t="s">
        <v>142</v>
      </c>
      <c r="R12" s="18" t="s">
        <v>143</v>
      </c>
    </row>
    <row r="13" spans="1:18" ht="53.1" customHeight="1" x14ac:dyDescent="0.2">
      <c r="A13" s="5">
        <v>11</v>
      </c>
      <c r="B13" s="5" t="s">
        <v>82</v>
      </c>
      <c r="C13" s="5" t="s">
        <v>596</v>
      </c>
      <c r="D13" s="5" t="s">
        <v>597</v>
      </c>
      <c r="E13" s="5" t="s">
        <v>137</v>
      </c>
      <c r="F13" s="16" t="s">
        <v>598</v>
      </c>
      <c r="G13" s="16" t="s">
        <v>599</v>
      </c>
      <c r="H13" s="16" t="s">
        <v>600</v>
      </c>
      <c r="I13" s="19" t="s">
        <v>141</v>
      </c>
      <c r="J13" s="5"/>
      <c r="K13" s="5"/>
      <c r="L13" s="5"/>
      <c r="M13" s="18"/>
      <c r="N13" s="18"/>
      <c r="O13" s="5"/>
      <c r="P13" s="49">
        <v>45155</v>
      </c>
      <c r="Q13" s="22" t="s">
        <v>142</v>
      </c>
      <c r="R13" s="18" t="s">
        <v>143</v>
      </c>
    </row>
    <row r="14" spans="1:18" ht="53.1" customHeight="1" x14ac:dyDescent="0.2">
      <c r="A14" s="5">
        <v>12</v>
      </c>
      <c r="B14" s="5" t="s">
        <v>82</v>
      </c>
      <c r="C14" s="5" t="s">
        <v>601</v>
      </c>
      <c r="D14" s="5" t="s">
        <v>602</v>
      </c>
      <c r="E14" s="5" t="s">
        <v>179</v>
      </c>
      <c r="F14" s="16" t="s">
        <v>603</v>
      </c>
      <c r="G14" s="16" t="s">
        <v>604</v>
      </c>
      <c r="H14" s="16" t="s">
        <v>605</v>
      </c>
      <c r="I14" s="19" t="s">
        <v>141</v>
      </c>
      <c r="J14" s="5"/>
      <c r="K14" s="5"/>
      <c r="L14" s="5"/>
      <c r="M14" s="18"/>
      <c r="N14" s="18"/>
      <c r="O14" s="5"/>
      <c r="P14" s="49">
        <v>45155</v>
      </c>
      <c r="Q14" s="22" t="s">
        <v>142</v>
      </c>
      <c r="R14" s="18" t="s">
        <v>143</v>
      </c>
    </row>
    <row r="15" spans="1:18" ht="69.95" customHeight="1" x14ac:dyDescent="0.2">
      <c r="A15" s="5">
        <v>13</v>
      </c>
      <c r="B15" s="5" t="s">
        <v>82</v>
      </c>
      <c r="C15" s="5" t="s">
        <v>606</v>
      </c>
      <c r="D15" s="5" t="s">
        <v>607</v>
      </c>
      <c r="E15" s="5" t="s">
        <v>137</v>
      </c>
      <c r="F15" s="16" t="s">
        <v>561</v>
      </c>
      <c r="G15" s="16" t="s">
        <v>608</v>
      </c>
      <c r="H15" s="16" t="s">
        <v>609</v>
      </c>
      <c r="I15" s="19" t="s">
        <v>141</v>
      </c>
      <c r="J15" s="5"/>
      <c r="K15" s="5"/>
      <c r="L15" s="5"/>
      <c r="M15" s="18"/>
      <c r="N15" s="18"/>
      <c r="O15" s="5"/>
      <c r="P15" s="49">
        <v>45155</v>
      </c>
      <c r="Q15" s="22" t="s">
        <v>142</v>
      </c>
      <c r="R15" s="18" t="s">
        <v>143</v>
      </c>
    </row>
    <row r="16" spans="1:18" ht="69.95" customHeight="1" x14ac:dyDescent="0.2">
      <c r="A16" s="5">
        <v>14</v>
      </c>
      <c r="B16" s="5" t="s">
        <v>82</v>
      </c>
      <c r="C16" s="5" t="s">
        <v>606</v>
      </c>
      <c r="D16" s="5" t="s">
        <v>610</v>
      </c>
      <c r="E16" s="5" t="s">
        <v>137</v>
      </c>
      <c r="F16" s="16" t="s">
        <v>561</v>
      </c>
      <c r="G16" s="16" t="s">
        <v>611</v>
      </c>
      <c r="H16" s="16" t="s">
        <v>612</v>
      </c>
      <c r="I16" s="19" t="s">
        <v>141</v>
      </c>
      <c r="J16" s="5"/>
      <c r="K16" s="5"/>
      <c r="L16" s="5"/>
      <c r="M16" s="18"/>
      <c r="N16" s="18"/>
      <c r="O16" s="5"/>
      <c r="P16" s="49">
        <v>45155</v>
      </c>
      <c r="Q16" s="22" t="s">
        <v>142</v>
      </c>
      <c r="R16" s="18" t="s">
        <v>143</v>
      </c>
    </row>
    <row r="17" spans="1:18" ht="69.95" customHeight="1" x14ac:dyDescent="0.2">
      <c r="A17" s="5">
        <v>15</v>
      </c>
      <c r="B17" s="5" t="s">
        <v>82</v>
      </c>
      <c r="C17" s="5" t="s">
        <v>613</v>
      </c>
      <c r="D17" s="5" t="s">
        <v>614</v>
      </c>
      <c r="E17" s="5" t="s">
        <v>137</v>
      </c>
      <c r="F17" s="16" t="s">
        <v>561</v>
      </c>
      <c r="G17" s="16" t="s">
        <v>615</v>
      </c>
      <c r="H17" s="16" t="s">
        <v>616</v>
      </c>
      <c r="I17" s="19" t="s">
        <v>141</v>
      </c>
      <c r="J17" s="5"/>
      <c r="K17" s="5"/>
      <c r="L17" s="5"/>
      <c r="M17" s="18"/>
      <c r="N17" s="18"/>
      <c r="O17" s="5"/>
      <c r="P17" s="49">
        <v>45155</v>
      </c>
      <c r="Q17" s="22" t="s">
        <v>142</v>
      </c>
      <c r="R17" s="18" t="s">
        <v>143</v>
      </c>
    </row>
    <row r="18" spans="1:18" ht="87.95" customHeight="1" x14ac:dyDescent="0.2">
      <c r="A18" s="5">
        <v>16</v>
      </c>
      <c r="B18" s="5" t="s">
        <v>82</v>
      </c>
      <c r="C18" s="5" t="s">
        <v>617</v>
      </c>
      <c r="D18" s="5" t="s">
        <v>618</v>
      </c>
      <c r="E18" s="5" t="s">
        <v>137</v>
      </c>
      <c r="F18" s="16" t="s">
        <v>603</v>
      </c>
      <c r="G18" s="16" t="s">
        <v>619</v>
      </c>
      <c r="H18" s="16" t="s">
        <v>620</v>
      </c>
      <c r="I18" s="19" t="s">
        <v>141</v>
      </c>
      <c r="J18" s="5"/>
      <c r="K18" s="5"/>
      <c r="L18" s="5"/>
      <c r="M18" s="18"/>
      <c r="N18" s="18"/>
      <c r="O18" s="5"/>
      <c r="P18" s="49">
        <v>45155</v>
      </c>
      <c r="Q18" s="22" t="s">
        <v>142</v>
      </c>
      <c r="R18" s="18" t="s">
        <v>143</v>
      </c>
    </row>
    <row r="19" spans="1:18" ht="36" customHeight="1" x14ac:dyDescent="0.2">
      <c r="A19" s="5">
        <v>18</v>
      </c>
      <c r="B19" s="5" t="s">
        <v>82</v>
      </c>
      <c r="C19" s="5"/>
      <c r="D19" s="5" t="s">
        <v>621</v>
      </c>
      <c r="E19" s="5" t="s">
        <v>179</v>
      </c>
      <c r="F19" s="16" t="s">
        <v>603</v>
      </c>
      <c r="G19" s="16" t="s">
        <v>622</v>
      </c>
      <c r="H19" s="16" t="s">
        <v>623</v>
      </c>
      <c r="I19" s="19" t="s">
        <v>141</v>
      </c>
      <c r="J19" s="5"/>
      <c r="K19" s="5"/>
      <c r="L19" s="5"/>
      <c r="M19" s="18"/>
      <c r="N19" s="18"/>
      <c r="O19" s="5"/>
      <c r="P19" s="49">
        <v>45155</v>
      </c>
      <c r="Q19" s="22" t="s">
        <v>142</v>
      </c>
      <c r="R19" s="18" t="s">
        <v>143</v>
      </c>
    </row>
    <row r="20" spans="1:18" ht="36" customHeight="1" x14ac:dyDescent="0.2">
      <c r="A20" s="5">
        <v>19</v>
      </c>
      <c r="B20" s="5" t="s">
        <v>82</v>
      </c>
      <c r="C20" s="5"/>
      <c r="D20" s="5" t="s">
        <v>621</v>
      </c>
      <c r="E20" s="5" t="s">
        <v>179</v>
      </c>
      <c r="F20" s="16" t="s">
        <v>603</v>
      </c>
      <c r="G20" s="16" t="s">
        <v>622</v>
      </c>
      <c r="H20" s="16" t="s">
        <v>624</v>
      </c>
      <c r="I20" s="19" t="s">
        <v>141</v>
      </c>
      <c r="J20" s="5"/>
      <c r="K20" s="5"/>
      <c r="L20" s="5"/>
      <c r="M20" s="18"/>
      <c r="N20" s="18"/>
      <c r="O20" s="5"/>
      <c r="P20" s="49">
        <v>45155</v>
      </c>
      <c r="Q20" s="22" t="s">
        <v>142</v>
      </c>
      <c r="R20" s="18" t="s">
        <v>143</v>
      </c>
    </row>
    <row r="21" spans="1:18" ht="36" customHeight="1" x14ac:dyDescent="0.2">
      <c r="A21" s="5">
        <v>20</v>
      </c>
      <c r="B21" s="5" t="s">
        <v>82</v>
      </c>
      <c r="C21" s="5"/>
      <c r="D21" s="5" t="s">
        <v>621</v>
      </c>
      <c r="E21" s="5" t="s">
        <v>179</v>
      </c>
      <c r="F21" s="16" t="s">
        <v>603</v>
      </c>
      <c r="G21" s="16" t="s">
        <v>622</v>
      </c>
      <c r="H21" s="16" t="s">
        <v>625</v>
      </c>
      <c r="I21" s="19" t="s">
        <v>141</v>
      </c>
      <c r="J21" s="5"/>
      <c r="K21" s="5"/>
      <c r="L21" s="5"/>
      <c r="M21" s="18"/>
      <c r="N21" s="18"/>
      <c r="O21" s="5"/>
      <c r="P21" s="49">
        <v>45155</v>
      </c>
      <c r="Q21" s="22" t="s">
        <v>142</v>
      </c>
      <c r="R21" s="18" t="s">
        <v>143</v>
      </c>
    </row>
    <row r="22" spans="1:18" ht="36" customHeight="1" x14ac:dyDescent="0.2">
      <c r="A22" s="5">
        <v>21</v>
      </c>
      <c r="B22" s="5" t="s">
        <v>82</v>
      </c>
      <c r="C22" s="5" t="s">
        <v>626</v>
      </c>
      <c r="D22" s="5" t="s">
        <v>627</v>
      </c>
      <c r="E22" s="5" t="s">
        <v>137</v>
      </c>
      <c r="F22" s="16" t="s">
        <v>628</v>
      </c>
      <c r="G22" s="16" t="s">
        <v>622</v>
      </c>
      <c r="H22" s="16" t="s">
        <v>629</v>
      </c>
      <c r="I22" s="19" t="s">
        <v>141</v>
      </c>
      <c r="J22" s="5"/>
      <c r="K22" s="5"/>
      <c r="L22" s="5"/>
      <c r="M22" s="18"/>
      <c r="N22" s="18"/>
      <c r="O22" s="5"/>
      <c r="P22" s="49">
        <v>45155</v>
      </c>
      <c r="Q22" s="22" t="s">
        <v>142</v>
      </c>
      <c r="R22" s="18" t="s">
        <v>143</v>
      </c>
    </row>
    <row r="23" spans="1:18" ht="95.1" customHeight="1" x14ac:dyDescent="0.2">
      <c r="A23" s="5">
        <v>21</v>
      </c>
      <c r="B23" s="5" t="s">
        <v>82</v>
      </c>
      <c r="C23" s="5" t="s">
        <v>626</v>
      </c>
      <c r="D23" s="5" t="s">
        <v>630</v>
      </c>
      <c r="E23" s="5" t="s">
        <v>137</v>
      </c>
      <c r="F23" s="16" t="s">
        <v>631</v>
      </c>
      <c r="G23" s="16" t="s">
        <v>632</v>
      </c>
      <c r="H23" s="16" t="s">
        <v>629</v>
      </c>
      <c r="I23" s="19" t="s">
        <v>141</v>
      </c>
      <c r="J23" s="5"/>
      <c r="K23" s="5"/>
      <c r="L23" s="5"/>
      <c r="M23" s="18"/>
      <c r="N23" s="18"/>
      <c r="O23" s="5"/>
      <c r="P23" s="49">
        <v>45155</v>
      </c>
      <c r="Q23" s="22" t="s">
        <v>142</v>
      </c>
      <c r="R23" s="18" t="s">
        <v>143</v>
      </c>
    </row>
    <row r="24" spans="1:18" ht="57" customHeight="1" x14ac:dyDescent="0.2">
      <c r="A24" s="5">
        <v>21</v>
      </c>
      <c r="B24" s="5" t="s">
        <v>82</v>
      </c>
      <c r="C24" s="5" t="s">
        <v>626</v>
      </c>
      <c r="D24" s="5" t="s">
        <v>633</v>
      </c>
      <c r="E24" s="5" t="s">
        <v>137</v>
      </c>
      <c r="F24" s="16" t="s">
        <v>628</v>
      </c>
      <c r="G24" s="16" t="s">
        <v>634</v>
      </c>
      <c r="H24" s="16" t="s">
        <v>635</v>
      </c>
      <c r="I24" s="19" t="s">
        <v>141</v>
      </c>
      <c r="J24" s="5"/>
      <c r="K24" s="5"/>
      <c r="L24" s="5"/>
      <c r="M24" s="18"/>
      <c r="N24" s="18"/>
      <c r="O24" s="5"/>
      <c r="P24" s="49">
        <v>45155</v>
      </c>
      <c r="Q24" s="22" t="s">
        <v>142</v>
      </c>
      <c r="R24" s="18" t="s">
        <v>143</v>
      </c>
    </row>
    <row r="25" spans="1:18" ht="60.95" customHeight="1" x14ac:dyDescent="0.2">
      <c r="A25" s="5">
        <v>22</v>
      </c>
      <c r="B25" s="5" t="s">
        <v>82</v>
      </c>
      <c r="C25" s="5" t="s">
        <v>636</v>
      </c>
      <c r="D25" s="5" t="s">
        <v>637</v>
      </c>
      <c r="E25" s="5" t="s">
        <v>137</v>
      </c>
      <c r="F25" s="16" t="s">
        <v>561</v>
      </c>
      <c r="G25" s="16" t="s">
        <v>638</v>
      </c>
      <c r="H25" s="16" t="s">
        <v>639</v>
      </c>
      <c r="I25" s="19" t="s">
        <v>141</v>
      </c>
      <c r="J25" s="5"/>
      <c r="K25" s="5"/>
      <c r="L25" s="5"/>
      <c r="M25" s="18"/>
      <c r="N25" s="18"/>
      <c r="O25" s="5"/>
      <c r="P25" s="49">
        <v>45155</v>
      </c>
      <c r="Q25" s="22" t="s">
        <v>142</v>
      </c>
      <c r="R25" s="18" t="s">
        <v>143</v>
      </c>
    </row>
    <row r="26" spans="1:18" ht="36" customHeight="1" x14ac:dyDescent="0.2">
      <c r="A26" s="5">
        <v>22</v>
      </c>
      <c r="B26" s="5" t="s">
        <v>82</v>
      </c>
      <c r="C26" s="5" t="s">
        <v>640</v>
      </c>
      <c r="D26" s="5" t="s">
        <v>641</v>
      </c>
      <c r="E26" s="5" t="s">
        <v>137</v>
      </c>
      <c r="F26" s="16" t="s">
        <v>561</v>
      </c>
      <c r="G26" s="16" t="s">
        <v>642</v>
      </c>
      <c r="H26" s="16" t="s">
        <v>643</v>
      </c>
      <c r="I26" s="19" t="s">
        <v>141</v>
      </c>
      <c r="J26" s="5"/>
      <c r="K26" s="5"/>
      <c r="L26" s="5"/>
      <c r="M26" s="18"/>
      <c r="N26" s="18"/>
      <c r="O26" s="5"/>
      <c r="P26" s="49">
        <v>45155</v>
      </c>
      <c r="Q26" s="22" t="s">
        <v>142</v>
      </c>
      <c r="R26" s="18" t="s">
        <v>143</v>
      </c>
    </row>
    <row r="27" spans="1:18" ht="36" customHeight="1" x14ac:dyDescent="0.2">
      <c r="A27" s="5">
        <v>23</v>
      </c>
      <c r="B27" s="5" t="s">
        <v>82</v>
      </c>
      <c r="C27" s="5" t="s">
        <v>640</v>
      </c>
      <c r="D27" s="5" t="s">
        <v>644</v>
      </c>
      <c r="E27" s="5" t="s">
        <v>137</v>
      </c>
      <c r="F27" s="16" t="s">
        <v>561</v>
      </c>
      <c r="G27" s="16" t="s">
        <v>642</v>
      </c>
      <c r="H27" s="16" t="s">
        <v>645</v>
      </c>
      <c r="I27" s="19" t="s">
        <v>141</v>
      </c>
      <c r="J27" s="5"/>
      <c r="K27" s="5"/>
      <c r="L27" s="5"/>
      <c r="M27" s="18"/>
      <c r="N27" s="18"/>
      <c r="O27" s="5"/>
      <c r="P27" s="49">
        <v>45155</v>
      </c>
      <c r="Q27" s="22" t="s">
        <v>142</v>
      </c>
      <c r="R27" s="18" t="s">
        <v>143</v>
      </c>
    </row>
    <row r="28" spans="1:18" ht="36" customHeight="1" x14ac:dyDescent="0.2">
      <c r="A28" s="5">
        <v>24</v>
      </c>
      <c r="B28" s="5" t="s">
        <v>82</v>
      </c>
      <c r="C28" s="5" t="s">
        <v>640</v>
      </c>
      <c r="D28" s="5" t="s">
        <v>646</v>
      </c>
      <c r="E28" s="5" t="s">
        <v>137</v>
      </c>
      <c r="F28" s="16" t="s">
        <v>561</v>
      </c>
      <c r="G28" s="16" t="s">
        <v>642</v>
      </c>
      <c r="H28" s="16" t="s">
        <v>647</v>
      </c>
      <c r="I28" s="19" t="s">
        <v>141</v>
      </c>
      <c r="J28" s="5"/>
      <c r="K28" s="5"/>
      <c r="L28" s="5"/>
      <c r="M28" s="18"/>
      <c r="N28" s="18"/>
      <c r="O28" s="5"/>
      <c r="P28" s="49">
        <v>45155</v>
      </c>
      <c r="Q28" s="22" t="s">
        <v>142</v>
      </c>
      <c r="R28" s="18" t="s">
        <v>143</v>
      </c>
    </row>
    <row r="29" spans="1:18" ht="36" customHeight="1" x14ac:dyDescent="0.2">
      <c r="A29" s="5"/>
      <c r="B29" s="5"/>
      <c r="C29" s="5" t="s">
        <v>640</v>
      </c>
      <c r="D29" s="5" t="s">
        <v>648</v>
      </c>
      <c r="E29" s="5" t="s">
        <v>137</v>
      </c>
      <c r="F29" s="16" t="s">
        <v>561</v>
      </c>
      <c r="G29" s="16" t="s">
        <v>642</v>
      </c>
      <c r="H29" s="16" t="s">
        <v>649</v>
      </c>
      <c r="I29" s="19" t="s">
        <v>141</v>
      </c>
      <c r="J29" s="5"/>
      <c r="K29" s="5"/>
      <c r="L29" s="5"/>
      <c r="M29" s="18"/>
      <c r="N29" s="18"/>
      <c r="O29" s="5"/>
      <c r="P29" s="49">
        <v>45155</v>
      </c>
      <c r="Q29" s="22" t="s">
        <v>142</v>
      </c>
      <c r="R29" s="18" t="s">
        <v>143</v>
      </c>
    </row>
    <row r="30" spans="1:18" ht="53.1" customHeight="1" x14ac:dyDescent="0.2">
      <c r="A30" s="5">
        <v>26</v>
      </c>
      <c r="B30" s="5" t="s">
        <v>82</v>
      </c>
      <c r="C30" s="5" t="s">
        <v>626</v>
      </c>
      <c r="D30" s="5" t="s">
        <v>650</v>
      </c>
      <c r="E30" s="5" t="s">
        <v>137</v>
      </c>
      <c r="F30" s="16" t="s">
        <v>651</v>
      </c>
      <c r="G30" s="16" t="s">
        <v>652</v>
      </c>
      <c r="H30" s="16" t="s">
        <v>653</v>
      </c>
      <c r="I30" s="19" t="s">
        <v>141</v>
      </c>
      <c r="J30" s="5"/>
      <c r="K30" s="5"/>
      <c r="L30" s="5"/>
      <c r="M30" s="18"/>
      <c r="N30" s="18"/>
      <c r="O30" s="5"/>
      <c r="P30" s="49">
        <v>45155</v>
      </c>
      <c r="Q30" s="22" t="s">
        <v>142</v>
      </c>
      <c r="R30" s="18" t="s">
        <v>143</v>
      </c>
    </row>
    <row r="31" spans="1:18" ht="36" customHeight="1" x14ac:dyDescent="0.2">
      <c r="A31" s="5">
        <v>27</v>
      </c>
      <c r="B31" s="5" t="s">
        <v>82</v>
      </c>
      <c r="C31" s="5" t="s">
        <v>626</v>
      </c>
      <c r="D31" s="5" t="s">
        <v>654</v>
      </c>
      <c r="E31" s="5" t="s">
        <v>137</v>
      </c>
      <c r="F31" s="16" t="s">
        <v>628</v>
      </c>
      <c r="G31" s="16" t="s">
        <v>655</v>
      </c>
      <c r="H31" s="16" t="s">
        <v>656</v>
      </c>
      <c r="I31" s="19" t="s">
        <v>141</v>
      </c>
      <c r="J31" s="5"/>
      <c r="K31" s="5"/>
      <c r="L31" s="5"/>
      <c r="M31" s="18"/>
      <c r="N31" s="18"/>
      <c r="O31" s="5"/>
      <c r="P31" s="49">
        <v>45155</v>
      </c>
      <c r="Q31" s="22" t="s">
        <v>142</v>
      </c>
      <c r="R31" s="18" t="s">
        <v>143</v>
      </c>
    </row>
    <row r="32" spans="1:18" ht="36" customHeight="1" x14ac:dyDescent="0.2">
      <c r="A32" s="5">
        <v>28</v>
      </c>
      <c r="B32" s="5" t="s">
        <v>82</v>
      </c>
      <c r="C32" s="5" t="s">
        <v>626</v>
      </c>
      <c r="D32" s="5" t="s">
        <v>654</v>
      </c>
      <c r="E32" s="5" t="s">
        <v>137</v>
      </c>
      <c r="F32" s="16" t="s">
        <v>628</v>
      </c>
      <c r="G32" s="16" t="s">
        <v>8</v>
      </c>
      <c r="H32" s="16" t="s">
        <v>657</v>
      </c>
      <c r="I32" s="19" t="s">
        <v>141</v>
      </c>
      <c r="J32" s="5"/>
      <c r="K32" s="5"/>
      <c r="L32" s="5"/>
      <c r="M32" s="18"/>
      <c r="N32" s="18"/>
      <c r="O32" s="5"/>
      <c r="P32" s="49">
        <v>45155</v>
      </c>
      <c r="Q32" s="22" t="s">
        <v>142</v>
      </c>
      <c r="R32" s="18" t="s">
        <v>143</v>
      </c>
    </row>
    <row r="33" spans="1:18" ht="53.1" customHeight="1" x14ac:dyDescent="0.2">
      <c r="A33" s="5">
        <v>29</v>
      </c>
      <c r="B33" s="5" t="s">
        <v>82</v>
      </c>
      <c r="C33" s="5" t="s">
        <v>626</v>
      </c>
      <c r="D33" s="5" t="s">
        <v>658</v>
      </c>
      <c r="E33" s="5" t="s">
        <v>137</v>
      </c>
      <c r="F33" s="16" t="s">
        <v>651</v>
      </c>
      <c r="G33" s="16" t="s">
        <v>652</v>
      </c>
      <c r="H33" s="16" t="s">
        <v>659</v>
      </c>
      <c r="I33" s="19" t="s">
        <v>141</v>
      </c>
      <c r="J33" s="5"/>
      <c r="K33" s="5"/>
      <c r="L33" s="5"/>
      <c r="M33" s="18"/>
      <c r="N33" s="18"/>
      <c r="O33" s="5"/>
      <c r="P33" s="49">
        <v>45155</v>
      </c>
      <c r="Q33" s="22" t="s">
        <v>142</v>
      </c>
      <c r="R33" s="18" t="s">
        <v>143</v>
      </c>
    </row>
    <row r="34" spans="1:18" ht="36" customHeight="1" x14ac:dyDescent="0.2">
      <c r="A34" s="5">
        <v>30</v>
      </c>
      <c r="B34" s="5" t="s">
        <v>82</v>
      </c>
      <c r="C34" s="5" t="s">
        <v>626</v>
      </c>
      <c r="D34" s="5" t="s">
        <v>660</v>
      </c>
      <c r="E34" s="5" t="s">
        <v>137</v>
      </c>
      <c r="F34" s="16" t="s">
        <v>628</v>
      </c>
      <c r="G34" s="16" t="s">
        <v>655</v>
      </c>
      <c r="H34" s="16" t="s">
        <v>656</v>
      </c>
      <c r="I34" s="19" t="s">
        <v>141</v>
      </c>
      <c r="J34" s="5"/>
      <c r="K34" s="5"/>
      <c r="L34" s="5"/>
      <c r="M34" s="18"/>
      <c r="N34" s="18"/>
      <c r="O34" s="5"/>
      <c r="P34" s="49">
        <v>45155</v>
      </c>
      <c r="Q34" s="22" t="s">
        <v>142</v>
      </c>
      <c r="R34" s="18" t="s">
        <v>143</v>
      </c>
    </row>
    <row r="35" spans="1:18" ht="36" customHeight="1" x14ac:dyDescent="0.2">
      <c r="A35" s="5">
        <v>31</v>
      </c>
      <c r="B35" s="5" t="s">
        <v>82</v>
      </c>
      <c r="C35" s="5" t="s">
        <v>626</v>
      </c>
      <c r="D35" s="5" t="s">
        <v>660</v>
      </c>
      <c r="E35" s="5" t="s">
        <v>137</v>
      </c>
      <c r="F35" s="16" t="s">
        <v>628</v>
      </c>
      <c r="G35" s="16" t="s">
        <v>8</v>
      </c>
      <c r="H35" s="16" t="s">
        <v>657</v>
      </c>
      <c r="I35" s="19" t="s">
        <v>141</v>
      </c>
      <c r="J35" s="5"/>
      <c r="K35" s="5"/>
      <c r="L35" s="5"/>
      <c r="M35" s="18"/>
      <c r="N35" s="18"/>
      <c r="O35" s="5"/>
      <c r="P35" s="49">
        <v>45155</v>
      </c>
      <c r="Q35" s="22" t="s">
        <v>142</v>
      </c>
      <c r="R35" s="18" t="s">
        <v>143</v>
      </c>
    </row>
    <row r="36" spans="1:18" ht="53.1" customHeight="1" x14ac:dyDescent="0.2">
      <c r="A36" s="5">
        <v>32</v>
      </c>
      <c r="B36" s="5" t="s">
        <v>82</v>
      </c>
      <c r="C36" s="5" t="s">
        <v>626</v>
      </c>
      <c r="D36" s="5" t="s">
        <v>661</v>
      </c>
      <c r="E36" s="5" t="s">
        <v>137</v>
      </c>
      <c r="F36" s="16" t="s">
        <v>662</v>
      </c>
      <c r="G36" s="16" t="s">
        <v>655</v>
      </c>
      <c r="H36" s="16" t="s">
        <v>656</v>
      </c>
      <c r="I36" s="19" t="s">
        <v>141</v>
      </c>
      <c r="J36" s="5"/>
      <c r="K36" s="5"/>
      <c r="L36" s="5"/>
      <c r="M36" s="18"/>
      <c r="N36" s="18"/>
      <c r="O36" s="5"/>
      <c r="P36" s="49">
        <v>45155</v>
      </c>
      <c r="Q36" s="22" t="s">
        <v>142</v>
      </c>
      <c r="R36" s="18" t="s">
        <v>143</v>
      </c>
    </row>
    <row r="37" spans="1:18" ht="53.1" customHeight="1" x14ac:dyDescent="0.2">
      <c r="A37" s="5">
        <v>33</v>
      </c>
      <c r="B37" s="5" t="s">
        <v>82</v>
      </c>
      <c r="C37" s="5" t="s">
        <v>626</v>
      </c>
      <c r="D37" s="5" t="s">
        <v>661</v>
      </c>
      <c r="E37" s="5" t="s">
        <v>137</v>
      </c>
      <c r="F37" s="16" t="s">
        <v>662</v>
      </c>
      <c r="G37" s="16" t="s">
        <v>8</v>
      </c>
      <c r="H37" s="16" t="s">
        <v>657</v>
      </c>
      <c r="I37" s="19" t="s">
        <v>141</v>
      </c>
      <c r="J37" s="5"/>
      <c r="K37" s="5"/>
      <c r="L37" s="5"/>
      <c r="M37" s="18"/>
      <c r="N37" s="18"/>
      <c r="O37" s="5"/>
      <c r="P37" s="49">
        <v>45155</v>
      </c>
      <c r="Q37" s="22" t="s">
        <v>142</v>
      </c>
      <c r="R37" s="18" t="s">
        <v>143</v>
      </c>
    </row>
    <row r="38" spans="1:18" ht="53.1" customHeight="1" x14ac:dyDescent="0.2">
      <c r="A38" s="5">
        <v>34</v>
      </c>
      <c r="B38" s="5" t="s">
        <v>82</v>
      </c>
      <c r="C38" s="5" t="s">
        <v>626</v>
      </c>
      <c r="D38" s="5" t="s">
        <v>661</v>
      </c>
      <c r="E38" s="5" t="s">
        <v>137</v>
      </c>
      <c r="F38" s="16" t="s">
        <v>662</v>
      </c>
      <c r="G38" s="16" t="s">
        <v>652</v>
      </c>
      <c r="H38" s="16" t="s">
        <v>659</v>
      </c>
      <c r="I38" s="19" t="s">
        <v>141</v>
      </c>
      <c r="J38" s="5"/>
      <c r="K38" s="5"/>
      <c r="L38" s="5"/>
      <c r="M38" s="18"/>
      <c r="N38" s="18"/>
      <c r="O38" s="5"/>
      <c r="P38" s="49">
        <v>45155</v>
      </c>
      <c r="Q38" s="22" t="s">
        <v>142</v>
      </c>
      <c r="R38" s="18" t="s">
        <v>143</v>
      </c>
    </row>
    <row r="39" spans="1:18" ht="36" customHeight="1" x14ac:dyDescent="0.2">
      <c r="A39" s="5">
        <v>35</v>
      </c>
      <c r="B39" s="5" t="s">
        <v>82</v>
      </c>
      <c r="C39" s="5" t="s">
        <v>626</v>
      </c>
      <c r="D39" s="5" t="s">
        <v>663</v>
      </c>
      <c r="E39" s="5" t="s">
        <v>179</v>
      </c>
      <c r="F39" s="16" t="s">
        <v>628</v>
      </c>
      <c r="G39" s="16" t="s">
        <v>664</v>
      </c>
      <c r="H39" s="16" t="s">
        <v>665</v>
      </c>
      <c r="I39" s="19" t="s">
        <v>141</v>
      </c>
      <c r="J39" s="5"/>
      <c r="K39" s="5"/>
      <c r="L39" s="5"/>
      <c r="M39" s="18"/>
      <c r="N39" s="18"/>
      <c r="O39" s="5"/>
      <c r="P39" s="49">
        <v>45155</v>
      </c>
      <c r="Q39" s="22" t="s">
        <v>142</v>
      </c>
      <c r="R39" s="18" t="s">
        <v>143</v>
      </c>
    </row>
    <row r="40" spans="1:18" ht="36" customHeight="1" x14ac:dyDescent="0.2">
      <c r="A40" s="5">
        <v>36</v>
      </c>
      <c r="B40" s="5" t="s">
        <v>82</v>
      </c>
      <c r="C40" s="5" t="s">
        <v>666</v>
      </c>
      <c r="D40" s="5" t="s">
        <v>663</v>
      </c>
      <c r="E40" s="5" t="s">
        <v>179</v>
      </c>
      <c r="F40" s="16" t="s">
        <v>628</v>
      </c>
      <c r="G40" s="16" t="s">
        <v>667</v>
      </c>
      <c r="H40" s="16" t="s">
        <v>668</v>
      </c>
      <c r="I40" s="19" t="s">
        <v>141</v>
      </c>
      <c r="J40" s="5"/>
      <c r="K40" s="5"/>
      <c r="L40" s="5"/>
      <c r="M40" s="18"/>
      <c r="N40" s="18"/>
      <c r="O40" s="5"/>
      <c r="P40" s="16"/>
      <c r="Q40" s="22"/>
      <c r="R40" s="18"/>
    </row>
    <row r="41" spans="1:18" ht="36" customHeight="1" x14ac:dyDescent="0.2">
      <c r="A41" s="5">
        <v>37</v>
      </c>
      <c r="B41" s="5" t="s">
        <v>82</v>
      </c>
      <c r="C41" s="5" t="s">
        <v>666</v>
      </c>
      <c r="D41" s="5" t="s">
        <v>663</v>
      </c>
      <c r="E41" s="5" t="s">
        <v>179</v>
      </c>
      <c r="F41" s="16" t="s">
        <v>628</v>
      </c>
      <c r="G41" s="16" t="s">
        <v>669</v>
      </c>
      <c r="H41" s="16" t="s">
        <v>670</v>
      </c>
      <c r="I41" s="19" t="s">
        <v>141</v>
      </c>
      <c r="J41" s="5"/>
      <c r="K41" s="5"/>
      <c r="L41" s="5"/>
      <c r="M41" s="18"/>
      <c r="N41" s="18"/>
      <c r="O41" s="5"/>
      <c r="P41" s="16"/>
      <c r="Q41" s="22"/>
      <c r="R41" s="18"/>
    </row>
    <row r="42" spans="1:18" ht="36" customHeight="1" x14ac:dyDescent="0.2">
      <c r="A42" s="5">
        <v>38</v>
      </c>
      <c r="B42" s="5" t="s">
        <v>82</v>
      </c>
      <c r="C42" s="5" t="s">
        <v>666</v>
      </c>
      <c r="D42" s="5" t="s">
        <v>663</v>
      </c>
      <c r="E42" s="5" t="s">
        <v>179</v>
      </c>
      <c r="F42" s="16" t="s">
        <v>628</v>
      </c>
      <c r="G42" s="16" t="s">
        <v>671</v>
      </c>
      <c r="H42" s="16" t="s">
        <v>672</v>
      </c>
      <c r="I42" s="19" t="s">
        <v>141</v>
      </c>
      <c r="J42" s="5"/>
      <c r="K42" s="5"/>
      <c r="L42" s="5"/>
      <c r="M42" s="18"/>
      <c r="N42" s="18"/>
      <c r="O42" s="5"/>
      <c r="P42" s="16"/>
      <c r="Q42" s="22"/>
      <c r="R42" s="18"/>
    </row>
    <row r="43" spans="1:18" ht="53.1" customHeight="1" x14ac:dyDescent="0.2">
      <c r="A43" s="5">
        <v>39</v>
      </c>
      <c r="B43" s="5" t="s">
        <v>82</v>
      </c>
      <c r="C43" s="5" t="s">
        <v>666</v>
      </c>
      <c r="D43" s="16" t="s">
        <v>673</v>
      </c>
      <c r="E43" s="5" t="s">
        <v>179</v>
      </c>
      <c r="F43" s="16" t="s">
        <v>541</v>
      </c>
      <c r="G43" s="16" t="s">
        <v>674</v>
      </c>
      <c r="H43" s="16" t="s">
        <v>675</v>
      </c>
      <c r="I43" s="19" t="s">
        <v>141</v>
      </c>
      <c r="J43" s="5"/>
      <c r="K43" s="5"/>
      <c r="L43" s="5"/>
      <c r="M43" s="18"/>
      <c r="N43" s="18"/>
      <c r="O43" s="5"/>
      <c r="P43" s="49">
        <v>45155</v>
      </c>
      <c r="Q43" s="22" t="s">
        <v>142</v>
      </c>
      <c r="R43" s="18" t="s">
        <v>143</v>
      </c>
    </row>
    <row r="44" spans="1:18" ht="53.1" customHeight="1" x14ac:dyDescent="0.2">
      <c r="A44" s="5">
        <v>40</v>
      </c>
      <c r="B44" s="5" t="s">
        <v>82</v>
      </c>
      <c r="C44" s="5" t="s">
        <v>676</v>
      </c>
      <c r="D44" s="16" t="s">
        <v>677</v>
      </c>
      <c r="E44" s="5" t="s">
        <v>111</v>
      </c>
      <c r="F44" s="16" t="s">
        <v>541</v>
      </c>
      <c r="G44" s="16" t="s">
        <v>678</v>
      </c>
      <c r="H44" s="16" t="s">
        <v>679</v>
      </c>
      <c r="I44" s="19" t="s">
        <v>141</v>
      </c>
      <c r="J44" s="51"/>
      <c r="K44" s="16"/>
      <c r="L44" s="16"/>
      <c r="M44" s="16"/>
      <c r="N44" s="16"/>
      <c r="O44" s="5"/>
      <c r="P44" s="16"/>
      <c r="Q44" s="22"/>
      <c r="R44" s="18"/>
    </row>
    <row r="45" spans="1:18" ht="53.1" customHeight="1" x14ac:dyDescent="0.2">
      <c r="A45" s="5">
        <v>41</v>
      </c>
      <c r="B45" s="5" t="s">
        <v>82</v>
      </c>
      <c r="C45" s="5" t="s">
        <v>676</v>
      </c>
      <c r="D45" s="16" t="s">
        <v>680</v>
      </c>
      <c r="E45" s="5" t="s">
        <v>111</v>
      </c>
      <c r="F45" s="16" t="s">
        <v>541</v>
      </c>
      <c r="G45" s="16" t="s">
        <v>681</v>
      </c>
      <c r="H45" s="16" t="s">
        <v>682</v>
      </c>
      <c r="I45" s="19" t="s">
        <v>141</v>
      </c>
      <c r="J45" s="16"/>
      <c r="K45" s="16"/>
      <c r="L45" s="16"/>
      <c r="M45" s="16"/>
      <c r="N45" s="16"/>
      <c r="O45" s="5"/>
      <c r="P45" s="16"/>
      <c r="Q45" s="22"/>
      <c r="R45" s="18"/>
    </row>
    <row r="46" spans="1:18" ht="36" customHeight="1" x14ac:dyDescent="0.2">
      <c r="A46" s="5">
        <v>42</v>
      </c>
      <c r="B46" s="5" t="s">
        <v>82</v>
      </c>
      <c r="C46" s="5" t="s">
        <v>676</v>
      </c>
      <c r="D46" s="16" t="s">
        <v>683</v>
      </c>
      <c r="E46" s="5" t="s">
        <v>111</v>
      </c>
      <c r="F46" s="16" t="s">
        <v>541</v>
      </c>
      <c r="G46" s="16" t="s">
        <v>684</v>
      </c>
      <c r="H46" s="16" t="s">
        <v>685</v>
      </c>
      <c r="I46" s="19" t="s">
        <v>141</v>
      </c>
      <c r="J46" s="16"/>
      <c r="K46" s="16"/>
      <c r="L46" s="16"/>
      <c r="M46" s="16"/>
      <c r="N46" s="16"/>
      <c r="O46" s="5"/>
      <c r="P46" s="16"/>
      <c r="Q46" s="22"/>
      <c r="R46" s="18"/>
    </row>
    <row r="47" spans="1:18" ht="36" customHeight="1" x14ac:dyDescent="0.2">
      <c r="A47" s="5">
        <v>43</v>
      </c>
      <c r="B47" s="5" t="s">
        <v>82</v>
      </c>
      <c r="C47" s="5" t="s">
        <v>676</v>
      </c>
      <c r="D47" s="16" t="s">
        <v>686</v>
      </c>
      <c r="E47" s="5" t="s">
        <v>111</v>
      </c>
      <c r="F47" s="16" t="s">
        <v>541</v>
      </c>
      <c r="G47" s="16" t="s">
        <v>687</v>
      </c>
      <c r="H47" s="16" t="s">
        <v>685</v>
      </c>
      <c r="I47" s="19" t="s">
        <v>141</v>
      </c>
      <c r="J47" s="16"/>
      <c r="K47" s="16"/>
      <c r="L47" s="16"/>
      <c r="M47" s="16"/>
      <c r="N47" s="16"/>
      <c r="O47" s="5"/>
      <c r="P47" s="16"/>
      <c r="Q47" s="22"/>
      <c r="R47" s="18"/>
    </row>
    <row r="48" spans="1:18" ht="36" customHeight="1" x14ac:dyDescent="0.2">
      <c r="A48" s="5">
        <v>44</v>
      </c>
      <c r="B48" s="5" t="s">
        <v>82</v>
      </c>
      <c r="C48" s="5" t="s">
        <v>676</v>
      </c>
      <c r="D48" s="16" t="s">
        <v>688</v>
      </c>
      <c r="E48" s="5" t="s">
        <v>111</v>
      </c>
      <c r="F48" s="16" t="s">
        <v>541</v>
      </c>
      <c r="G48" s="16" t="s">
        <v>689</v>
      </c>
      <c r="H48" s="16" t="s">
        <v>690</v>
      </c>
      <c r="I48" s="19" t="s">
        <v>141</v>
      </c>
      <c r="J48" s="16"/>
      <c r="K48" s="5"/>
      <c r="L48" s="16"/>
      <c r="M48" s="16"/>
      <c r="N48" s="16"/>
      <c r="O48" s="5"/>
      <c r="P48" s="49">
        <v>45155</v>
      </c>
      <c r="Q48" s="22" t="s">
        <v>142</v>
      </c>
      <c r="R48" s="18" t="s">
        <v>143</v>
      </c>
    </row>
    <row r="49" spans="1:18" ht="53.1" customHeight="1" x14ac:dyDescent="0.2">
      <c r="A49" s="5">
        <v>45</v>
      </c>
      <c r="B49" s="5" t="s">
        <v>82</v>
      </c>
      <c r="C49" s="5" t="s">
        <v>676</v>
      </c>
      <c r="D49" s="16" t="s">
        <v>691</v>
      </c>
      <c r="E49" s="5" t="s">
        <v>111</v>
      </c>
      <c r="F49" s="16" t="s">
        <v>545</v>
      </c>
      <c r="G49" s="16" t="s">
        <v>692</v>
      </c>
      <c r="H49" s="16" t="s">
        <v>685</v>
      </c>
      <c r="I49" s="19" t="s">
        <v>141</v>
      </c>
      <c r="J49" s="16"/>
      <c r="K49" s="16"/>
      <c r="L49" s="16"/>
      <c r="M49" s="16"/>
      <c r="N49" s="16"/>
      <c r="O49" s="5"/>
      <c r="P49" s="49">
        <v>45155</v>
      </c>
      <c r="Q49" s="22" t="s">
        <v>142</v>
      </c>
      <c r="R49" s="18" t="s">
        <v>143</v>
      </c>
    </row>
    <row r="50" spans="1:18" ht="63" customHeight="1" x14ac:dyDescent="0.2">
      <c r="A50" s="5">
        <v>46</v>
      </c>
      <c r="B50" s="5" t="s">
        <v>82</v>
      </c>
      <c r="C50" s="5"/>
      <c r="D50" s="16" t="s">
        <v>693</v>
      </c>
      <c r="E50" s="5" t="s">
        <v>137</v>
      </c>
      <c r="F50" s="16" t="s">
        <v>694</v>
      </c>
      <c r="G50" s="16" t="s">
        <v>695</v>
      </c>
      <c r="H50" s="16" t="s">
        <v>696</v>
      </c>
      <c r="I50" s="19" t="s">
        <v>141</v>
      </c>
      <c r="J50" s="16"/>
      <c r="K50" s="16"/>
      <c r="L50" s="16"/>
      <c r="M50" s="16"/>
      <c r="N50" s="16"/>
      <c r="O50" s="5"/>
      <c r="P50" s="49">
        <v>45155</v>
      </c>
      <c r="Q50" s="22" t="s">
        <v>142</v>
      </c>
      <c r="R50" s="18" t="s">
        <v>143</v>
      </c>
    </row>
    <row r="51" spans="1:18" ht="69.95" customHeight="1" x14ac:dyDescent="0.2">
      <c r="A51" s="5">
        <v>47</v>
      </c>
      <c r="B51" s="5" t="s">
        <v>82</v>
      </c>
      <c r="C51" s="5"/>
      <c r="D51" s="16" t="s">
        <v>697</v>
      </c>
      <c r="E51" s="5" t="s">
        <v>111</v>
      </c>
      <c r="F51" s="16" t="s">
        <v>694</v>
      </c>
      <c r="G51" s="16" t="s">
        <v>698</v>
      </c>
      <c r="H51" s="16" t="s">
        <v>699</v>
      </c>
      <c r="I51" s="19" t="s">
        <v>141</v>
      </c>
      <c r="J51" s="16"/>
      <c r="K51" s="16"/>
      <c r="L51" s="16"/>
      <c r="M51" s="16"/>
      <c r="N51" s="16"/>
      <c r="O51" s="5"/>
      <c r="P51" s="16"/>
      <c r="Q51" s="22"/>
      <c r="R51" s="18"/>
    </row>
    <row r="52" spans="1:18" ht="63" customHeight="1" x14ac:dyDescent="0.2">
      <c r="A52" s="5">
        <v>48</v>
      </c>
      <c r="B52" s="5" t="s">
        <v>82</v>
      </c>
      <c r="C52" s="5"/>
      <c r="D52" s="16" t="s">
        <v>700</v>
      </c>
      <c r="E52" s="5" t="s">
        <v>137</v>
      </c>
      <c r="F52" s="16" t="s">
        <v>694</v>
      </c>
      <c r="G52" s="16" t="s">
        <v>701</v>
      </c>
      <c r="H52" s="16" t="s">
        <v>702</v>
      </c>
      <c r="I52" s="19" t="s">
        <v>141</v>
      </c>
      <c r="J52" s="16"/>
      <c r="K52" s="16"/>
      <c r="L52" s="16"/>
      <c r="M52" s="16"/>
      <c r="N52" s="16"/>
      <c r="O52" s="5"/>
      <c r="P52" s="49">
        <v>45155</v>
      </c>
      <c r="Q52" s="22" t="s">
        <v>142</v>
      </c>
      <c r="R52" s="18" t="s">
        <v>143</v>
      </c>
    </row>
    <row r="53" spans="1:18" ht="63" customHeight="1" x14ac:dyDescent="0.2">
      <c r="A53" s="5">
        <v>49</v>
      </c>
      <c r="B53" s="5" t="s">
        <v>82</v>
      </c>
      <c r="C53" s="5"/>
      <c r="D53" s="16" t="s">
        <v>703</v>
      </c>
      <c r="E53" s="5" t="s">
        <v>137</v>
      </c>
      <c r="F53" s="16" t="s">
        <v>694</v>
      </c>
      <c r="G53" s="16" t="s">
        <v>704</v>
      </c>
      <c r="H53" s="16" t="s">
        <v>705</v>
      </c>
      <c r="I53" s="19" t="s">
        <v>141</v>
      </c>
      <c r="J53" s="16"/>
      <c r="K53" s="16"/>
      <c r="L53" s="16"/>
      <c r="M53" s="16"/>
      <c r="N53" s="16"/>
      <c r="O53" s="5"/>
      <c r="P53" s="49">
        <v>45155</v>
      </c>
      <c r="Q53" s="22" t="s">
        <v>142</v>
      </c>
      <c r="R53" s="18" t="s">
        <v>143</v>
      </c>
    </row>
    <row r="54" spans="1:18" ht="63" customHeight="1" x14ac:dyDescent="0.2">
      <c r="A54" s="5">
        <v>50</v>
      </c>
      <c r="B54" s="5" t="s">
        <v>82</v>
      </c>
      <c r="C54" s="5"/>
      <c r="D54" s="16" t="s">
        <v>706</v>
      </c>
      <c r="E54" s="5" t="s">
        <v>137</v>
      </c>
      <c r="F54" s="16" t="s">
        <v>694</v>
      </c>
      <c r="G54" s="16" t="s">
        <v>707</v>
      </c>
      <c r="H54" s="16" t="s">
        <v>708</v>
      </c>
      <c r="I54" s="19" t="s">
        <v>141</v>
      </c>
      <c r="J54" s="16"/>
      <c r="K54" s="16"/>
      <c r="L54" s="16"/>
      <c r="M54" s="16"/>
      <c r="N54" s="16"/>
      <c r="O54" s="5"/>
      <c r="P54" s="49">
        <v>45155</v>
      </c>
      <c r="Q54" s="22" t="s">
        <v>142</v>
      </c>
      <c r="R54" s="18" t="s">
        <v>143</v>
      </c>
    </row>
    <row r="55" spans="1:18" ht="63" customHeight="1" x14ac:dyDescent="0.2">
      <c r="A55" s="5">
        <v>51</v>
      </c>
      <c r="B55" s="5" t="s">
        <v>82</v>
      </c>
      <c r="C55" s="5"/>
      <c r="D55" s="16" t="s">
        <v>709</v>
      </c>
      <c r="E55" s="5" t="s">
        <v>137</v>
      </c>
      <c r="F55" s="16" t="s">
        <v>694</v>
      </c>
      <c r="G55" s="16" t="s">
        <v>710</v>
      </c>
      <c r="H55" s="16" t="s">
        <v>711</v>
      </c>
      <c r="I55" s="19" t="s">
        <v>141</v>
      </c>
      <c r="J55" s="16"/>
      <c r="K55" s="16"/>
      <c r="L55" s="16"/>
      <c r="M55" s="16"/>
      <c r="N55" s="16"/>
      <c r="O55" s="5"/>
      <c r="P55" s="49">
        <v>45155</v>
      </c>
      <c r="Q55" s="22" t="s">
        <v>142</v>
      </c>
      <c r="R55" s="18" t="s">
        <v>143</v>
      </c>
    </row>
    <row r="56" spans="1:18" ht="53.1" customHeight="1" x14ac:dyDescent="0.2">
      <c r="A56" s="22"/>
      <c r="B56" s="5" t="s">
        <v>82</v>
      </c>
      <c r="C56" s="22"/>
      <c r="D56" s="32" t="s">
        <v>712</v>
      </c>
      <c r="E56" s="5" t="s">
        <v>111</v>
      </c>
      <c r="F56" s="16" t="s">
        <v>694</v>
      </c>
      <c r="G56" s="18" t="s">
        <v>713</v>
      </c>
      <c r="H56" s="22" t="s">
        <v>714</v>
      </c>
      <c r="I56" s="24" t="s">
        <v>141</v>
      </c>
      <c r="J56" s="22"/>
      <c r="K56" s="22"/>
      <c r="L56" s="22"/>
      <c r="M56" s="22"/>
      <c r="N56" s="22"/>
      <c r="O56" s="22"/>
      <c r="P56" s="49">
        <v>45155</v>
      </c>
      <c r="Q56" s="22" t="s">
        <v>142</v>
      </c>
      <c r="R56" s="18" t="s">
        <v>143</v>
      </c>
    </row>
    <row r="57" spans="1:18" ht="53.1" customHeight="1" x14ac:dyDescent="0.2">
      <c r="A57" s="22"/>
      <c r="B57" s="5" t="s">
        <v>82</v>
      </c>
      <c r="C57" s="22"/>
      <c r="D57" s="18" t="s">
        <v>715</v>
      </c>
      <c r="E57" s="5" t="s">
        <v>137</v>
      </c>
      <c r="F57" s="16" t="s">
        <v>694</v>
      </c>
      <c r="G57" s="18" t="s">
        <v>716</v>
      </c>
      <c r="H57" s="22" t="s">
        <v>717</v>
      </c>
      <c r="I57" s="24" t="s">
        <v>141</v>
      </c>
      <c r="J57" s="22"/>
      <c r="K57" s="22"/>
      <c r="L57" s="22"/>
      <c r="M57" s="22"/>
      <c r="N57" s="22"/>
      <c r="O57" s="22"/>
      <c r="P57" s="22"/>
      <c r="Q57" s="22"/>
      <c r="R57" s="22"/>
    </row>
    <row r="58" spans="1:18" ht="53.1" customHeight="1" x14ac:dyDescent="0.2">
      <c r="A58" s="22"/>
      <c r="B58" s="5" t="s">
        <v>82</v>
      </c>
      <c r="C58" s="22"/>
      <c r="D58" s="18" t="s">
        <v>718</v>
      </c>
      <c r="E58" s="5" t="s">
        <v>137</v>
      </c>
      <c r="F58" s="16" t="s">
        <v>694</v>
      </c>
      <c r="G58" s="18" t="s">
        <v>719</v>
      </c>
      <c r="H58" s="22" t="s">
        <v>720</v>
      </c>
      <c r="I58" s="24" t="s">
        <v>141</v>
      </c>
      <c r="J58" s="22"/>
      <c r="K58" s="22"/>
      <c r="L58" s="22"/>
      <c r="M58" s="22"/>
      <c r="N58" s="22"/>
      <c r="O58" s="22"/>
      <c r="P58" s="22"/>
      <c r="Q58" s="22"/>
      <c r="R58" s="22"/>
    </row>
  </sheetData>
  <phoneticPr fontId="113" type="noConversion"/>
  <conditionalFormatting sqref="M1">
    <cfRule type="cellIs" dxfId="189" priority="2" stopIfTrue="1" operator="equal">
      <formula>"NT"</formula>
    </cfRule>
  </conditionalFormatting>
  <conditionalFormatting sqref="O1">
    <cfRule type="cellIs" dxfId="188" priority="3" stopIfTrue="1" operator="equal">
      <formula>"NT"</formula>
    </cfRule>
  </conditionalFormatting>
  <conditionalFormatting sqref="J34">
    <cfRule type="cellIs" dxfId="187" priority="4" stopIfTrue="1" operator="equal">
      <formula>"NA"</formula>
    </cfRule>
  </conditionalFormatting>
  <conditionalFormatting sqref="J34">
    <cfRule type="cellIs" dxfId="186" priority="5" stopIfTrue="1" operator="equal">
      <formula>"Block"</formula>
    </cfRule>
  </conditionalFormatting>
  <conditionalFormatting sqref="J34">
    <cfRule type="cellIs" dxfId="185" priority="6" stopIfTrue="1" operator="equal">
      <formula>"Fail"</formula>
    </cfRule>
  </conditionalFormatting>
  <conditionalFormatting sqref="J34">
    <cfRule type="cellIs" dxfId="184" priority="7" stopIfTrue="1" operator="equal">
      <formula>"Pass"</formula>
    </cfRule>
  </conditionalFormatting>
  <conditionalFormatting sqref="J24">
    <cfRule type="cellIs" dxfId="183" priority="8" stopIfTrue="1" operator="equal">
      <formula>"NA"</formula>
    </cfRule>
  </conditionalFormatting>
  <conditionalFormatting sqref="J24">
    <cfRule type="cellIs" dxfId="182" priority="9" stopIfTrue="1" operator="equal">
      <formula>"Block"</formula>
    </cfRule>
  </conditionalFormatting>
  <conditionalFormatting sqref="J24">
    <cfRule type="cellIs" dxfId="181" priority="10" stopIfTrue="1" operator="equal">
      <formula>"Fail"</formula>
    </cfRule>
  </conditionalFormatting>
  <conditionalFormatting sqref="J24">
    <cfRule type="cellIs" dxfId="180" priority="11" stopIfTrue="1" operator="equal">
      <formula>"Pass"</formula>
    </cfRule>
  </conditionalFormatting>
  <conditionalFormatting sqref="J45">
    <cfRule type="cellIs" dxfId="179" priority="12" stopIfTrue="1" operator="equal">
      <formula>"NA"</formula>
    </cfRule>
  </conditionalFormatting>
  <conditionalFormatting sqref="J45">
    <cfRule type="cellIs" dxfId="178" priority="13" stopIfTrue="1" operator="equal">
      <formula>"Block"</formula>
    </cfRule>
  </conditionalFormatting>
  <conditionalFormatting sqref="J45">
    <cfRule type="cellIs" dxfId="177" priority="14" stopIfTrue="1" operator="equal">
      <formula>"Fail"</formula>
    </cfRule>
  </conditionalFormatting>
  <conditionalFormatting sqref="J45">
    <cfRule type="cellIs" dxfId="176" priority="15" stopIfTrue="1" operator="equal">
      <formula>"Pass"</formula>
    </cfRule>
  </conditionalFormatting>
  <conditionalFormatting sqref="J44">
    <cfRule type="cellIs" dxfId="175" priority="16" stopIfTrue="1" operator="equal">
      <formula>"NA"</formula>
    </cfRule>
  </conditionalFormatting>
  <conditionalFormatting sqref="J44">
    <cfRule type="cellIs" dxfId="174" priority="17" stopIfTrue="1" operator="equal">
      <formula>"Block"</formula>
    </cfRule>
  </conditionalFormatting>
  <conditionalFormatting sqref="J44">
    <cfRule type="cellIs" dxfId="173" priority="18" stopIfTrue="1" operator="equal">
      <formula>"Fail"</formula>
    </cfRule>
  </conditionalFormatting>
  <conditionalFormatting sqref="J44">
    <cfRule type="cellIs" dxfId="172" priority="19" stopIfTrue="1" operator="equal">
      <formula>"Pass"</formula>
    </cfRule>
  </conditionalFormatting>
  <conditionalFormatting sqref="J51">
    <cfRule type="cellIs" dxfId="171" priority="20" stopIfTrue="1" operator="equal">
      <formula>"NA"</formula>
    </cfRule>
  </conditionalFormatting>
  <conditionalFormatting sqref="J51">
    <cfRule type="cellIs" dxfId="170" priority="21" stopIfTrue="1" operator="equal">
      <formula>"Block"</formula>
    </cfRule>
  </conditionalFormatting>
  <conditionalFormatting sqref="J51">
    <cfRule type="cellIs" dxfId="169" priority="22" stopIfTrue="1" operator="equal">
      <formula>"Fail"</formula>
    </cfRule>
  </conditionalFormatting>
  <conditionalFormatting sqref="J51">
    <cfRule type="cellIs" dxfId="168" priority="23" stopIfTrue="1" operator="equal">
      <formula>"Pass"</formula>
    </cfRule>
  </conditionalFormatting>
  <conditionalFormatting sqref="J30">
    <cfRule type="cellIs" dxfId="167" priority="24" stopIfTrue="1" operator="equal">
      <formula>"NA"</formula>
    </cfRule>
  </conditionalFormatting>
  <conditionalFormatting sqref="J30">
    <cfRule type="cellIs" dxfId="166" priority="25" stopIfTrue="1" operator="equal">
      <formula>"Block"</formula>
    </cfRule>
  </conditionalFormatting>
  <conditionalFormatting sqref="J30">
    <cfRule type="cellIs" dxfId="165" priority="26" stopIfTrue="1" operator="equal">
      <formula>"Fail"</formula>
    </cfRule>
  </conditionalFormatting>
  <conditionalFormatting sqref="J30">
    <cfRule type="cellIs" dxfId="164" priority="27" stopIfTrue="1" operator="equal">
      <formula>"Pass"</formula>
    </cfRule>
  </conditionalFormatting>
  <conditionalFormatting sqref="J18">
    <cfRule type="cellIs" dxfId="163" priority="28" stopIfTrue="1" operator="equal">
      <formula>"NA"</formula>
    </cfRule>
  </conditionalFormatting>
  <conditionalFormatting sqref="J18">
    <cfRule type="cellIs" dxfId="162" priority="29" stopIfTrue="1" operator="equal">
      <formula>"Block"</formula>
    </cfRule>
  </conditionalFormatting>
  <conditionalFormatting sqref="J18">
    <cfRule type="cellIs" dxfId="161" priority="30" stopIfTrue="1" operator="equal">
      <formula>"Fail"</formula>
    </cfRule>
  </conditionalFormatting>
  <conditionalFormatting sqref="J18">
    <cfRule type="cellIs" dxfId="160" priority="31" stopIfTrue="1" operator="equal">
      <formula>"Pass"</formula>
    </cfRule>
  </conditionalFormatting>
  <conditionalFormatting sqref="L42:M58">
    <cfRule type="cellIs" dxfId="159" priority="32" stopIfTrue="1" operator="equal">
      <formula>"PASS"</formula>
    </cfRule>
  </conditionalFormatting>
  <conditionalFormatting sqref="L42:M58">
    <cfRule type="cellIs" dxfId="158" priority="33" stopIfTrue="1" operator="equal">
      <formula>"NA"</formula>
    </cfRule>
  </conditionalFormatting>
  <conditionalFormatting sqref="L42:M58">
    <cfRule type="cellIs" dxfId="157" priority="34" stopIfTrue="1" operator="equal">
      <formula>"Block"</formula>
    </cfRule>
  </conditionalFormatting>
  <conditionalFormatting sqref="L42:M58">
    <cfRule type="cellIs" dxfId="156" priority="35" stopIfTrue="1" operator="equal">
      <formula>"Fail"</formula>
    </cfRule>
  </conditionalFormatting>
  <conditionalFormatting sqref="L42:M58">
    <cfRule type="cellIs" dxfId="155" priority="36" stopIfTrue="1" operator="equal">
      <formula>"Pass"</formula>
    </cfRule>
  </conditionalFormatting>
  <conditionalFormatting sqref="L6:M41 L5">
    <cfRule type="cellIs" dxfId="154" priority="37" stopIfTrue="1" operator="equal">
      <formula>"PASS"</formula>
    </cfRule>
  </conditionalFormatting>
  <conditionalFormatting sqref="L2:M4">
    <cfRule type="cellIs" dxfId="153" priority="38" stopIfTrue="1" operator="equal">
      <formula>"NT"</formula>
    </cfRule>
  </conditionalFormatting>
  <conditionalFormatting sqref="L2:M4">
    <cfRule type="cellIs" dxfId="152" priority="39" stopIfTrue="1" operator="equal">
      <formula>"FAIL"</formula>
    </cfRule>
  </conditionalFormatting>
  <conditionalFormatting sqref="L2:M4">
    <cfRule type="cellIs" dxfId="151" priority="40" stopIfTrue="1" operator="equal">
      <formula>"PASS"</formula>
    </cfRule>
  </conditionalFormatting>
  <conditionalFormatting sqref="L5 L6:M58 L2:M4 L1">
    <cfRule type="cellIs" dxfId="150" priority="41" stopIfTrue="1" operator="equal">
      <formula>"PASS"</formula>
    </cfRule>
  </conditionalFormatting>
  <conditionalFormatting sqref="J54">
    <cfRule type="cellIs" dxfId="149" priority="42" stopIfTrue="1" operator="equal">
      <formula>"NA"</formula>
    </cfRule>
  </conditionalFormatting>
  <conditionalFormatting sqref="J54">
    <cfRule type="cellIs" dxfId="148" priority="43" stopIfTrue="1" operator="equal">
      <formula>"Block"</formula>
    </cfRule>
  </conditionalFormatting>
  <conditionalFormatting sqref="J54">
    <cfRule type="cellIs" dxfId="147" priority="44" stopIfTrue="1" operator="equal">
      <formula>"Fail"</formula>
    </cfRule>
  </conditionalFormatting>
  <conditionalFormatting sqref="J54">
    <cfRule type="cellIs" dxfId="146" priority="45" stopIfTrue="1" operator="equal">
      <formula>"Pass"</formula>
    </cfRule>
  </conditionalFormatting>
  <conditionalFormatting sqref="J2">
    <cfRule type="cellIs" dxfId="145" priority="46" stopIfTrue="1" operator="equal">
      <formula>"NA"</formula>
    </cfRule>
  </conditionalFormatting>
  <conditionalFormatting sqref="J2">
    <cfRule type="cellIs" dxfId="144" priority="47" stopIfTrue="1" operator="equal">
      <formula>"Block"</formula>
    </cfRule>
  </conditionalFormatting>
  <conditionalFormatting sqref="J2">
    <cfRule type="cellIs" dxfId="143" priority="48" stopIfTrue="1" operator="equal">
      <formula>"Fail"</formula>
    </cfRule>
  </conditionalFormatting>
  <conditionalFormatting sqref="J2">
    <cfRule type="cellIs" dxfId="142" priority="49" stopIfTrue="1" operator="equal">
      <formula>"Pass"</formula>
    </cfRule>
  </conditionalFormatting>
  <conditionalFormatting sqref="J46">
    <cfRule type="cellIs" dxfId="141" priority="50" stopIfTrue="1" operator="equal">
      <formula>"NA"</formula>
    </cfRule>
  </conditionalFormatting>
  <conditionalFormatting sqref="J46">
    <cfRule type="cellIs" dxfId="140" priority="51" stopIfTrue="1" operator="equal">
      <formula>"Block"</formula>
    </cfRule>
  </conditionalFormatting>
  <conditionalFormatting sqref="J46">
    <cfRule type="cellIs" dxfId="139" priority="52" stopIfTrue="1" operator="equal">
      <formula>"Fail"</formula>
    </cfRule>
  </conditionalFormatting>
  <conditionalFormatting sqref="J46">
    <cfRule type="cellIs" dxfId="138" priority="53" stopIfTrue="1" operator="equal">
      <formula>"Pass"</formula>
    </cfRule>
  </conditionalFormatting>
  <conditionalFormatting sqref="J42:J43">
    <cfRule type="cellIs" dxfId="137" priority="54" stopIfTrue="1" operator="equal">
      <formula>"NA"</formula>
    </cfRule>
  </conditionalFormatting>
  <conditionalFormatting sqref="J42:J43">
    <cfRule type="cellIs" dxfId="136" priority="55" stopIfTrue="1" operator="equal">
      <formula>"Block"</formula>
    </cfRule>
  </conditionalFormatting>
  <conditionalFormatting sqref="J42:J43">
    <cfRule type="cellIs" dxfId="135" priority="56" stopIfTrue="1" operator="equal">
      <formula>"Fail"</formula>
    </cfRule>
  </conditionalFormatting>
  <conditionalFormatting sqref="J42:J43">
    <cfRule type="cellIs" dxfId="134" priority="57" stopIfTrue="1" operator="equal">
      <formula>"Pass"</formula>
    </cfRule>
  </conditionalFormatting>
  <conditionalFormatting sqref="J23">
    <cfRule type="cellIs" dxfId="133" priority="58" stopIfTrue="1" operator="equal">
      <formula>"NA"</formula>
    </cfRule>
  </conditionalFormatting>
  <conditionalFormatting sqref="J22">
    <cfRule type="cellIs" dxfId="132" priority="59" stopIfTrue="1" operator="equal">
      <formula>"NA"</formula>
    </cfRule>
  </conditionalFormatting>
  <conditionalFormatting sqref="J21">
    <cfRule type="cellIs" dxfId="131" priority="60" stopIfTrue="1" operator="equal">
      <formula>"NA"</formula>
    </cfRule>
  </conditionalFormatting>
  <conditionalFormatting sqref="J20">
    <cfRule type="cellIs" dxfId="130" priority="61" stopIfTrue="1" operator="equal">
      <formula>"NA"</formula>
    </cfRule>
  </conditionalFormatting>
  <conditionalFormatting sqref="J19">
    <cfRule type="cellIs" dxfId="129" priority="62" stopIfTrue="1" operator="equal">
      <formula>"NA"</formula>
    </cfRule>
  </conditionalFormatting>
  <conditionalFormatting sqref="J23">
    <cfRule type="cellIs" dxfId="128" priority="63" stopIfTrue="1" operator="equal">
      <formula>"Block"</formula>
    </cfRule>
  </conditionalFormatting>
  <conditionalFormatting sqref="J22">
    <cfRule type="cellIs" dxfId="127" priority="64" stopIfTrue="1" operator="equal">
      <formula>"Block"</formula>
    </cfRule>
  </conditionalFormatting>
  <conditionalFormatting sqref="J21">
    <cfRule type="cellIs" dxfId="126" priority="65" stopIfTrue="1" operator="equal">
      <formula>"Block"</formula>
    </cfRule>
  </conditionalFormatting>
  <conditionalFormatting sqref="J20">
    <cfRule type="cellIs" dxfId="125" priority="66" stopIfTrue="1" operator="equal">
      <formula>"Block"</formula>
    </cfRule>
  </conditionalFormatting>
  <conditionalFormatting sqref="J19">
    <cfRule type="cellIs" dxfId="124" priority="67" stopIfTrue="1" operator="equal">
      <formula>"Block"</formula>
    </cfRule>
  </conditionalFormatting>
  <conditionalFormatting sqref="J23">
    <cfRule type="cellIs" dxfId="123" priority="68" stopIfTrue="1" operator="equal">
      <formula>"Fail"</formula>
    </cfRule>
  </conditionalFormatting>
  <conditionalFormatting sqref="J22">
    <cfRule type="cellIs" dxfId="122" priority="69" stopIfTrue="1" operator="equal">
      <formula>"Fail"</formula>
    </cfRule>
  </conditionalFormatting>
  <conditionalFormatting sqref="J21">
    <cfRule type="cellIs" dxfId="121" priority="70" stopIfTrue="1" operator="equal">
      <formula>"Fail"</formula>
    </cfRule>
  </conditionalFormatting>
  <conditionalFormatting sqref="J20">
    <cfRule type="cellIs" dxfId="120" priority="71" stopIfTrue="1" operator="equal">
      <formula>"Fail"</formula>
    </cfRule>
  </conditionalFormatting>
  <conditionalFormatting sqref="J19">
    <cfRule type="cellIs" dxfId="119" priority="72" stopIfTrue="1" operator="equal">
      <formula>"Fail"</formula>
    </cfRule>
  </conditionalFormatting>
  <conditionalFormatting sqref="J23">
    <cfRule type="cellIs" dxfId="118" priority="73" stopIfTrue="1" operator="equal">
      <formula>"Pass"</formula>
    </cfRule>
  </conditionalFormatting>
  <conditionalFormatting sqref="J22">
    <cfRule type="cellIs" dxfId="117" priority="74" stopIfTrue="1" operator="equal">
      <formula>"Pass"</formula>
    </cfRule>
  </conditionalFormatting>
  <conditionalFormatting sqref="J21">
    <cfRule type="cellIs" dxfId="116" priority="75" stopIfTrue="1" operator="equal">
      <formula>"Pass"</formula>
    </cfRule>
  </conditionalFormatting>
  <conditionalFormatting sqref="J20">
    <cfRule type="cellIs" dxfId="115" priority="76" stopIfTrue="1" operator="equal">
      <formula>"Pass"</formula>
    </cfRule>
  </conditionalFormatting>
  <conditionalFormatting sqref="J19">
    <cfRule type="cellIs" dxfId="114" priority="77" stopIfTrue="1" operator="equal">
      <formula>"Pass"</formula>
    </cfRule>
  </conditionalFormatting>
  <conditionalFormatting sqref="J17">
    <cfRule type="cellIs" dxfId="113" priority="78" stopIfTrue="1" operator="equal">
      <formula>"NA"</formula>
    </cfRule>
  </conditionalFormatting>
  <conditionalFormatting sqref="J17">
    <cfRule type="cellIs" dxfId="112" priority="79" stopIfTrue="1" operator="equal">
      <formula>"Block"</formula>
    </cfRule>
  </conditionalFormatting>
  <conditionalFormatting sqref="J17">
    <cfRule type="cellIs" dxfId="111" priority="80" stopIfTrue="1" operator="equal">
      <formula>"Fail"</formula>
    </cfRule>
  </conditionalFormatting>
  <conditionalFormatting sqref="J17">
    <cfRule type="cellIs" dxfId="110" priority="81" stopIfTrue="1" operator="equal">
      <formula>"Pass"</formula>
    </cfRule>
  </conditionalFormatting>
  <conditionalFormatting sqref="J28">
    <cfRule type="cellIs" dxfId="109" priority="82" stopIfTrue="1" operator="equal">
      <formula>"NA"</formula>
    </cfRule>
  </conditionalFormatting>
  <conditionalFormatting sqref="J28">
    <cfRule type="cellIs" dxfId="108" priority="83" stopIfTrue="1" operator="equal">
      <formula>"Block"</formula>
    </cfRule>
  </conditionalFormatting>
  <conditionalFormatting sqref="J28">
    <cfRule type="cellIs" dxfId="107" priority="84" stopIfTrue="1" operator="equal">
      <formula>"Fail"</formula>
    </cfRule>
  </conditionalFormatting>
  <conditionalFormatting sqref="J28">
    <cfRule type="cellIs" dxfId="106" priority="85" stopIfTrue="1" operator="equal">
      <formula>"Pass"</formula>
    </cfRule>
  </conditionalFormatting>
  <conditionalFormatting sqref="J29">
    <cfRule type="cellIs" dxfId="105" priority="86" stopIfTrue="1" operator="equal">
      <formula>"NA"</formula>
    </cfRule>
  </conditionalFormatting>
  <conditionalFormatting sqref="J29">
    <cfRule type="cellIs" dxfId="104" priority="87" stopIfTrue="1" operator="equal">
      <formula>"Block"</formula>
    </cfRule>
  </conditionalFormatting>
  <conditionalFormatting sqref="J29">
    <cfRule type="cellIs" dxfId="103" priority="88" stopIfTrue="1" operator="equal">
      <formula>"Fail"</formula>
    </cfRule>
  </conditionalFormatting>
  <conditionalFormatting sqref="J29">
    <cfRule type="cellIs" dxfId="102" priority="89" stopIfTrue="1" operator="equal">
      <formula>"Pass"</formula>
    </cfRule>
  </conditionalFormatting>
  <conditionalFormatting sqref="J9:J11">
    <cfRule type="cellIs" dxfId="101" priority="90" stopIfTrue="1" operator="equal">
      <formula>"NA"</formula>
    </cfRule>
  </conditionalFormatting>
  <conditionalFormatting sqref="J9:J11">
    <cfRule type="cellIs" dxfId="100" priority="91" stopIfTrue="1" operator="equal">
      <formula>"Block"</formula>
    </cfRule>
  </conditionalFormatting>
  <conditionalFormatting sqref="J9:J11">
    <cfRule type="cellIs" dxfId="99" priority="92" stopIfTrue="1" operator="equal">
      <formula>"Fail"</formula>
    </cfRule>
  </conditionalFormatting>
  <conditionalFormatting sqref="J9:J11">
    <cfRule type="cellIs" dxfId="98" priority="93" stopIfTrue="1" operator="equal">
      <formula>"Pass"</formula>
    </cfRule>
  </conditionalFormatting>
  <conditionalFormatting sqref="J8">
    <cfRule type="cellIs" dxfId="97" priority="94" stopIfTrue="1" operator="equal">
      <formula>"NA"</formula>
    </cfRule>
  </conditionalFormatting>
  <conditionalFormatting sqref="J8">
    <cfRule type="cellIs" dxfId="96" priority="95" stopIfTrue="1" operator="equal">
      <formula>"Block"</formula>
    </cfRule>
  </conditionalFormatting>
  <conditionalFormatting sqref="J8">
    <cfRule type="cellIs" dxfId="95" priority="96" stopIfTrue="1" operator="equal">
      <formula>"Fail"</formula>
    </cfRule>
  </conditionalFormatting>
  <conditionalFormatting sqref="J8">
    <cfRule type="cellIs" dxfId="94" priority="97" stopIfTrue="1" operator="equal">
      <formula>"Pass"</formula>
    </cfRule>
  </conditionalFormatting>
  <conditionalFormatting sqref="J7">
    <cfRule type="cellIs" dxfId="93" priority="98" stopIfTrue="1" operator="equal">
      <formula>"NA"</formula>
    </cfRule>
  </conditionalFormatting>
  <conditionalFormatting sqref="J7">
    <cfRule type="cellIs" dxfId="92" priority="99" stopIfTrue="1" operator="equal">
      <formula>"Block"</formula>
    </cfRule>
  </conditionalFormatting>
  <conditionalFormatting sqref="J7">
    <cfRule type="cellIs" dxfId="91" priority="100" stopIfTrue="1" operator="equal">
      <formula>"Fail"</formula>
    </cfRule>
  </conditionalFormatting>
  <conditionalFormatting sqref="J7">
    <cfRule type="cellIs" dxfId="90" priority="101" stopIfTrue="1" operator="equal">
      <formula>"Pass"</formula>
    </cfRule>
  </conditionalFormatting>
  <conditionalFormatting sqref="J14:J16">
    <cfRule type="cellIs" dxfId="89" priority="102" stopIfTrue="1" operator="equal">
      <formula>"NA"</formula>
    </cfRule>
  </conditionalFormatting>
  <conditionalFormatting sqref="J14:J16">
    <cfRule type="cellIs" dxfId="88" priority="103" stopIfTrue="1" operator="equal">
      <formula>"Block"</formula>
    </cfRule>
  </conditionalFormatting>
  <conditionalFormatting sqref="J14:J16">
    <cfRule type="cellIs" dxfId="87" priority="104" stopIfTrue="1" operator="equal">
      <formula>"Fail"</formula>
    </cfRule>
  </conditionalFormatting>
  <conditionalFormatting sqref="J14:J16">
    <cfRule type="cellIs" dxfId="86" priority="105" stopIfTrue="1" operator="equal">
      <formula>"Pass"</formula>
    </cfRule>
  </conditionalFormatting>
  <conditionalFormatting sqref="J12:J13">
    <cfRule type="cellIs" dxfId="85" priority="106" stopIfTrue="1" operator="equal">
      <formula>"NA"</formula>
    </cfRule>
  </conditionalFormatting>
  <conditionalFormatting sqref="J12:J13">
    <cfRule type="cellIs" dxfId="84" priority="107" stopIfTrue="1" operator="equal">
      <formula>"Block"</formula>
    </cfRule>
  </conditionalFormatting>
  <conditionalFormatting sqref="J12:J13">
    <cfRule type="cellIs" dxfId="83" priority="108" stopIfTrue="1" operator="equal">
      <formula>"Fail"</formula>
    </cfRule>
  </conditionalFormatting>
  <conditionalFormatting sqref="J12:J13">
    <cfRule type="cellIs" dxfId="82" priority="109" stopIfTrue="1" operator="equal">
      <formula>"Pass"</formula>
    </cfRule>
  </conditionalFormatting>
  <conditionalFormatting sqref="J57:J58">
    <cfRule type="cellIs" dxfId="81" priority="110" stopIfTrue="1" operator="equal">
      <formula>"NA"</formula>
    </cfRule>
  </conditionalFormatting>
  <conditionalFormatting sqref="J57:J58">
    <cfRule type="cellIs" dxfId="80" priority="111" stopIfTrue="1" operator="equal">
      <formula>"Block"</formula>
    </cfRule>
  </conditionalFormatting>
  <conditionalFormatting sqref="J57:J58">
    <cfRule type="cellIs" dxfId="79" priority="112" stopIfTrue="1" operator="equal">
      <formula>"Fail"</formula>
    </cfRule>
  </conditionalFormatting>
  <conditionalFormatting sqref="J57:J58">
    <cfRule type="cellIs" dxfId="78" priority="113" stopIfTrue="1" operator="equal">
      <formula>"Pass"</formula>
    </cfRule>
  </conditionalFormatting>
  <conditionalFormatting sqref="J53 J55:J56">
    <cfRule type="cellIs" dxfId="77" priority="114" stopIfTrue="1" operator="equal">
      <formula>"NA"</formula>
    </cfRule>
  </conditionalFormatting>
  <conditionalFormatting sqref="J53 J55:J56">
    <cfRule type="cellIs" dxfId="76" priority="115" stopIfTrue="1" operator="equal">
      <formula>"Block"</formula>
    </cfRule>
  </conditionalFormatting>
  <conditionalFormatting sqref="J53 J55:J56">
    <cfRule type="cellIs" dxfId="75" priority="116" stopIfTrue="1" operator="equal">
      <formula>"Fail"</formula>
    </cfRule>
  </conditionalFormatting>
  <conditionalFormatting sqref="J53 J55:J56">
    <cfRule type="cellIs" dxfId="74" priority="117" stopIfTrue="1" operator="equal">
      <formula>"Pass"</formula>
    </cfRule>
  </conditionalFormatting>
  <conditionalFormatting sqref="J40:J41 J52 J47:J50">
    <cfRule type="cellIs" dxfId="73" priority="118" stopIfTrue="1" operator="equal">
      <formula>"NA"</formula>
    </cfRule>
  </conditionalFormatting>
  <conditionalFormatting sqref="J40:J41 J52 J47:J50">
    <cfRule type="cellIs" dxfId="72" priority="119" stopIfTrue="1" operator="equal">
      <formula>"Block"</formula>
    </cfRule>
  </conditionalFormatting>
  <conditionalFormatting sqref="J40:J41 J52 J47:J50">
    <cfRule type="cellIs" dxfId="71" priority="120" stopIfTrue="1" operator="equal">
      <formula>"Fail"</formula>
    </cfRule>
  </conditionalFormatting>
  <conditionalFormatting sqref="J40:J41 J52 J47:J50">
    <cfRule type="cellIs" dxfId="70" priority="121" stopIfTrue="1" operator="equal">
      <formula>"Pass"</formula>
    </cfRule>
  </conditionalFormatting>
  <conditionalFormatting sqref="J4:J5">
    <cfRule type="cellIs" dxfId="69" priority="122" stopIfTrue="1" operator="equal">
      <formula>"NA"</formula>
    </cfRule>
  </conditionalFormatting>
  <conditionalFormatting sqref="J4:J5">
    <cfRule type="cellIs" dxfId="68" priority="123" stopIfTrue="1" operator="equal">
      <formula>"Block"</formula>
    </cfRule>
  </conditionalFormatting>
  <conditionalFormatting sqref="J4:J5">
    <cfRule type="cellIs" dxfId="67" priority="124" stopIfTrue="1" operator="equal">
      <formula>"Fail"</formula>
    </cfRule>
  </conditionalFormatting>
  <conditionalFormatting sqref="J4:J5">
    <cfRule type="cellIs" dxfId="66" priority="125" stopIfTrue="1" operator="equal">
      <formula>"Pass"</formula>
    </cfRule>
  </conditionalFormatting>
  <conditionalFormatting sqref="J6">
    <cfRule type="cellIs" dxfId="65" priority="126" stopIfTrue="1" operator="equal">
      <formula>"NA"</formula>
    </cfRule>
  </conditionalFormatting>
  <conditionalFormatting sqref="J6">
    <cfRule type="cellIs" dxfId="64" priority="127" stopIfTrue="1" operator="equal">
      <formula>"Block"</formula>
    </cfRule>
  </conditionalFormatting>
  <conditionalFormatting sqref="J6">
    <cfRule type="cellIs" dxfId="63" priority="128" stopIfTrue="1" operator="equal">
      <formula>"Fail"</formula>
    </cfRule>
  </conditionalFormatting>
  <conditionalFormatting sqref="J6">
    <cfRule type="cellIs" dxfId="62" priority="129" stopIfTrue="1" operator="equal">
      <formula>"Pass"</formula>
    </cfRule>
  </conditionalFormatting>
  <conditionalFormatting sqref="J3 J25:J27 J31:J33 J35:J39">
    <cfRule type="cellIs" dxfId="61" priority="130" stopIfTrue="1" operator="equal">
      <formula>"NA"</formula>
    </cfRule>
  </conditionalFormatting>
  <conditionalFormatting sqref="J3 J25:J27 J31:J33 J35:J39">
    <cfRule type="cellIs" dxfId="60" priority="131" stopIfTrue="1" operator="equal">
      <formula>"Block"</formula>
    </cfRule>
  </conditionalFormatting>
  <conditionalFormatting sqref="J3 J25:J27 J31:J33 J35:J39">
    <cfRule type="cellIs" dxfId="59" priority="132" stopIfTrue="1" operator="equal">
      <formula>"Fail"</formula>
    </cfRule>
  </conditionalFormatting>
  <conditionalFormatting sqref="J3 J25:J27 J31:J33 J35:J39">
    <cfRule type="cellIs" dxfId="58" priority="133" stopIfTrue="1" operator="equal">
      <formula>"Pass"</formula>
    </cfRule>
  </conditionalFormatting>
  <conditionalFormatting sqref="L6:M41 L5">
    <cfRule type="cellIs" dxfId="57" priority="134" stopIfTrue="1" operator="equal">
      <formula>"NA"</formula>
    </cfRule>
  </conditionalFormatting>
  <conditionalFormatting sqref="L6:M41 L5">
    <cfRule type="cellIs" dxfId="56" priority="135" stopIfTrue="1" operator="equal">
      <formula>"Block"</formula>
    </cfRule>
  </conditionalFormatting>
  <conditionalFormatting sqref="L6:M41 L5">
    <cfRule type="cellIs" dxfId="55" priority="136" stopIfTrue="1" operator="equal">
      <formula>"Fail"</formula>
    </cfRule>
  </conditionalFormatting>
  <conditionalFormatting sqref="L6:M41 L5">
    <cfRule type="cellIs" dxfId="54" priority="137" stopIfTrue="1" operator="equal">
      <formula>"Pass"</formula>
    </cfRule>
  </conditionalFormatting>
  <dataValidations count="2">
    <dataValidation type="list" allowBlank="1" showErrorMessage="1" sqref="M2:M58 L2:L58 N2:N58">
      <formula1>"是,否"</formula1>
    </dataValidation>
    <dataValidation type="list" allowBlank="1" showErrorMessage="1" sqref="I2:I58">
      <formula1>"PASS,FAIL,BLOCK,NT"</formula1>
    </dataValidation>
  </dataValidations>
  <hyperlinks>
    <hyperlink ref="G35" r:id="rId1"/>
    <hyperlink ref="G37" r:id="rId2"/>
    <hyperlink ref="J10" r:id="rId3" display="FCIVIOS-16605"/>
    <hyperlink ref="G32" r:id="rId4"/>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9"/>
  <sheetViews>
    <sheetView workbookViewId="0">
      <pane xSplit="2" ySplit="1" topLeftCell="C2" activePane="bottomRight" state="frozen"/>
      <selection pane="topRight"/>
      <selection pane="bottomLeft"/>
      <selection pane="bottomRight" activeCell="C2" sqref="C2"/>
    </sheetView>
  </sheetViews>
  <sheetFormatPr defaultColWidth="14" defaultRowHeight="12.75" x14ac:dyDescent="0.2"/>
  <cols>
    <col min="1" max="1" width="9" customWidth="1"/>
    <col min="2" max="2" width="15" customWidth="1"/>
    <col min="3" max="3" width="18" customWidth="1"/>
    <col min="4" max="4" width="22" customWidth="1"/>
    <col min="5" max="5" width="9" customWidth="1"/>
    <col min="6" max="6" width="22" customWidth="1"/>
    <col min="7" max="7" width="34" customWidth="1"/>
    <col min="8" max="8" width="32" customWidth="1"/>
    <col min="9" max="9" width="12" customWidth="1"/>
    <col min="10" max="10" width="19" customWidth="1"/>
    <col min="11" max="11" width="16" customWidth="1"/>
    <col min="12" max="14" width="12" customWidth="1"/>
    <col min="15" max="15" width="9" customWidth="1"/>
    <col min="16" max="16" width="16" customWidth="1"/>
    <col min="17" max="17" width="9" customWidth="1"/>
    <col min="18" max="18" width="28" customWidth="1"/>
    <col min="19" max="20" width="9" customWidth="1"/>
  </cols>
  <sheetData>
    <row r="1" spans="1:18" ht="18" customHeight="1" x14ac:dyDescent="0.2">
      <c r="A1" s="27" t="s">
        <v>119</v>
      </c>
      <c r="B1" s="27" t="s">
        <v>120</v>
      </c>
      <c r="C1" s="27" t="s">
        <v>121</v>
      </c>
      <c r="D1" s="27" t="s">
        <v>104</v>
      </c>
      <c r="E1" s="27" t="s">
        <v>122</v>
      </c>
      <c r="F1" s="27" t="s">
        <v>123</v>
      </c>
      <c r="G1" s="27" t="s">
        <v>124</v>
      </c>
      <c r="H1" s="27" t="s">
        <v>125</v>
      </c>
      <c r="I1" s="27" t="s">
        <v>126</v>
      </c>
      <c r="J1" s="28" t="s">
        <v>127</v>
      </c>
      <c r="K1" s="28" t="s">
        <v>128</v>
      </c>
      <c r="L1" s="29" t="s">
        <v>129</v>
      </c>
      <c r="M1" s="29" t="s">
        <v>130</v>
      </c>
      <c r="N1" s="29" t="s">
        <v>131</v>
      </c>
      <c r="O1" s="28" t="s">
        <v>132</v>
      </c>
      <c r="P1" s="28" t="s">
        <v>133</v>
      </c>
      <c r="Q1" s="28" t="s">
        <v>134</v>
      </c>
      <c r="R1" s="28" t="s">
        <v>135</v>
      </c>
    </row>
    <row r="2" spans="1:18" ht="69.95" customHeight="1" x14ac:dyDescent="0.2">
      <c r="A2" s="22">
        <v>1</v>
      </c>
      <c r="B2" s="7" t="s">
        <v>84</v>
      </c>
      <c r="C2" s="7" t="s">
        <v>721</v>
      </c>
      <c r="D2" s="18" t="s">
        <v>722</v>
      </c>
      <c r="E2" s="18" t="s">
        <v>179</v>
      </c>
      <c r="F2" s="18" t="s">
        <v>723</v>
      </c>
      <c r="G2" s="18" t="s">
        <v>724</v>
      </c>
      <c r="H2" s="18" t="s">
        <v>725</v>
      </c>
      <c r="I2" s="19" t="s">
        <v>141</v>
      </c>
      <c r="J2" s="18"/>
      <c r="K2" s="18"/>
      <c r="L2" s="18"/>
      <c r="M2" s="18"/>
      <c r="N2" s="18"/>
      <c r="O2" s="18"/>
      <c r="P2" s="52"/>
      <c r="Q2" s="22"/>
      <c r="R2" s="18"/>
    </row>
    <row r="3" spans="1:18" ht="69.95" customHeight="1" x14ac:dyDescent="0.2">
      <c r="A3" s="22">
        <v>2</v>
      </c>
      <c r="B3" s="7" t="s">
        <v>84</v>
      </c>
      <c r="C3" s="7" t="s">
        <v>721</v>
      </c>
      <c r="D3" s="18" t="s">
        <v>726</v>
      </c>
      <c r="E3" s="18" t="s">
        <v>179</v>
      </c>
      <c r="F3" s="18" t="s">
        <v>723</v>
      </c>
      <c r="G3" s="18" t="s">
        <v>727</v>
      </c>
      <c r="H3" s="18" t="s">
        <v>728</v>
      </c>
      <c r="I3" s="19" t="s">
        <v>141</v>
      </c>
      <c r="J3" s="18"/>
      <c r="K3" s="18"/>
      <c r="L3" s="18"/>
      <c r="M3" s="18"/>
      <c r="N3" s="18"/>
      <c r="O3" s="18"/>
      <c r="P3" s="52"/>
      <c r="Q3" s="22"/>
      <c r="R3" s="18"/>
    </row>
    <row r="4" spans="1:18" ht="69.95" customHeight="1" x14ac:dyDescent="0.2">
      <c r="A4" s="40">
        <v>3</v>
      </c>
      <c r="B4" s="53" t="s">
        <v>84</v>
      </c>
      <c r="C4" s="7" t="s">
        <v>721</v>
      </c>
      <c r="D4" s="35" t="s">
        <v>729</v>
      </c>
      <c r="E4" s="35" t="s">
        <v>179</v>
      </c>
      <c r="F4" s="18" t="s">
        <v>723</v>
      </c>
      <c r="G4" s="35" t="s">
        <v>730</v>
      </c>
      <c r="H4" s="35" t="s">
        <v>731</v>
      </c>
      <c r="I4" s="38" t="s">
        <v>141</v>
      </c>
      <c r="J4" s="35"/>
      <c r="K4" s="35"/>
      <c r="L4" s="35"/>
      <c r="M4" s="35"/>
      <c r="N4" s="35"/>
      <c r="O4" s="35"/>
      <c r="P4" s="52"/>
      <c r="Q4" s="22"/>
      <c r="R4" s="18"/>
    </row>
    <row r="5" spans="1:18" ht="69.95" customHeight="1" x14ac:dyDescent="0.2">
      <c r="A5" s="22"/>
      <c r="B5" s="7" t="s">
        <v>84</v>
      </c>
      <c r="C5" s="7" t="s">
        <v>721</v>
      </c>
      <c r="D5" s="18" t="s">
        <v>732</v>
      </c>
      <c r="E5" s="35" t="s">
        <v>179</v>
      </c>
      <c r="F5" s="18" t="s">
        <v>723</v>
      </c>
      <c r="G5" s="18" t="s">
        <v>733</v>
      </c>
      <c r="H5" s="18" t="s">
        <v>734</v>
      </c>
      <c r="I5" s="38" t="s">
        <v>141</v>
      </c>
      <c r="J5" s="5"/>
      <c r="K5" s="22"/>
      <c r="L5" s="22"/>
      <c r="M5" s="22"/>
      <c r="N5" s="22"/>
      <c r="O5" s="35"/>
      <c r="P5" s="52"/>
      <c r="Q5" s="22"/>
      <c r="R5" s="18"/>
    </row>
    <row r="6" spans="1:18" ht="53.1" customHeight="1" x14ac:dyDescent="0.2">
      <c r="A6" s="22"/>
      <c r="B6" s="7" t="s">
        <v>84</v>
      </c>
      <c r="C6" s="7" t="s">
        <v>735</v>
      </c>
      <c r="D6" s="18" t="s">
        <v>736</v>
      </c>
      <c r="E6" s="35" t="s">
        <v>179</v>
      </c>
      <c r="F6" s="35" t="s">
        <v>737</v>
      </c>
      <c r="G6" s="22" t="s">
        <v>738</v>
      </c>
      <c r="H6" s="18" t="s">
        <v>739</v>
      </c>
      <c r="I6" s="38" t="s">
        <v>141</v>
      </c>
      <c r="J6" s="5"/>
      <c r="K6" s="22"/>
      <c r="L6" s="22"/>
      <c r="M6" s="22"/>
      <c r="N6" s="22"/>
      <c r="O6" s="35"/>
      <c r="P6" s="52"/>
      <c r="Q6" s="22"/>
      <c r="R6" s="18"/>
    </row>
    <row r="7" spans="1:18" ht="53.1" customHeight="1" x14ac:dyDescent="0.2">
      <c r="B7" s="7" t="s">
        <v>84</v>
      </c>
      <c r="C7" s="7" t="s">
        <v>735</v>
      </c>
      <c r="D7" s="18" t="s">
        <v>740</v>
      </c>
      <c r="E7" s="35" t="s">
        <v>137</v>
      </c>
      <c r="F7" s="35" t="s">
        <v>737</v>
      </c>
      <c r="G7" s="22" t="s">
        <v>741</v>
      </c>
      <c r="H7" s="18" t="s">
        <v>742</v>
      </c>
      <c r="I7" s="38" t="s">
        <v>141</v>
      </c>
      <c r="J7" s="5"/>
      <c r="K7" s="22"/>
      <c r="L7" s="22"/>
      <c r="M7" s="22"/>
      <c r="N7" s="22"/>
      <c r="O7" s="35"/>
      <c r="P7" s="52"/>
      <c r="Q7" s="22"/>
      <c r="R7" s="18"/>
    </row>
    <row r="8" spans="1:18" ht="53.1" customHeight="1" x14ac:dyDescent="0.2">
      <c r="B8" s="7" t="s">
        <v>84</v>
      </c>
      <c r="C8" s="7" t="s">
        <v>735</v>
      </c>
      <c r="D8" s="18" t="s">
        <v>743</v>
      </c>
      <c r="E8" s="36" t="s">
        <v>179</v>
      </c>
      <c r="F8" s="54" t="s">
        <v>737</v>
      </c>
      <c r="G8" s="55" t="s">
        <v>744</v>
      </c>
      <c r="H8" s="18" t="s">
        <v>745</v>
      </c>
      <c r="I8" s="38" t="s">
        <v>141</v>
      </c>
      <c r="J8" s="5"/>
      <c r="K8" s="22"/>
      <c r="L8" s="22"/>
      <c r="M8" s="22"/>
      <c r="N8" s="22"/>
      <c r="O8" s="35"/>
      <c r="P8" s="52"/>
      <c r="Q8" s="22"/>
      <c r="R8" s="18"/>
    </row>
    <row r="9" spans="1:18" ht="36" customHeight="1" x14ac:dyDescent="0.2">
      <c r="B9" s="7" t="s">
        <v>84</v>
      </c>
      <c r="C9" s="7" t="s">
        <v>735</v>
      </c>
      <c r="D9" s="18" t="s">
        <v>746</v>
      </c>
      <c r="E9" s="36" t="s">
        <v>179</v>
      </c>
      <c r="F9" s="54" t="s">
        <v>10</v>
      </c>
      <c r="G9" s="55" t="s">
        <v>747</v>
      </c>
      <c r="H9" s="18" t="s">
        <v>748</v>
      </c>
      <c r="I9" s="38" t="s">
        <v>141</v>
      </c>
      <c r="J9" s="5"/>
      <c r="K9" s="22"/>
      <c r="L9" s="22"/>
      <c r="M9" s="22"/>
      <c r="N9" s="22"/>
      <c r="O9" s="35"/>
      <c r="P9" s="52"/>
      <c r="Q9" s="22"/>
      <c r="R9" s="18"/>
    </row>
    <row r="10" spans="1:18" ht="36" customHeight="1" x14ac:dyDescent="0.2">
      <c r="B10" s="7" t="s">
        <v>84</v>
      </c>
      <c r="C10" s="7" t="s">
        <v>735</v>
      </c>
      <c r="D10" s="18" t="s">
        <v>749</v>
      </c>
      <c r="E10" s="35" t="s">
        <v>179</v>
      </c>
      <c r="F10" s="54" t="s">
        <v>10</v>
      </c>
      <c r="G10" s="55" t="s">
        <v>747</v>
      </c>
      <c r="H10" s="18" t="s">
        <v>750</v>
      </c>
      <c r="I10" s="38" t="s">
        <v>141</v>
      </c>
      <c r="J10" s="5"/>
      <c r="K10" s="22"/>
      <c r="L10" s="22"/>
      <c r="M10" s="22"/>
      <c r="N10" s="22"/>
      <c r="O10" s="35"/>
      <c r="P10" s="52"/>
      <c r="Q10" s="22"/>
      <c r="R10" s="18"/>
    </row>
    <row r="11" spans="1:18" ht="36" customHeight="1" x14ac:dyDescent="0.2">
      <c r="B11" s="7" t="s">
        <v>84</v>
      </c>
      <c r="C11" s="7" t="s">
        <v>735</v>
      </c>
      <c r="D11" s="18" t="s">
        <v>751</v>
      </c>
      <c r="E11" s="35" t="s">
        <v>179</v>
      </c>
      <c r="F11" s="54" t="s">
        <v>10</v>
      </c>
      <c r="G11" s="55" t="s">
        <v>747</v>
      </c>
      <c r="H11" s="18" t="s">
        <v>752</v>
      </c>
      <c r="I11" s="38" t="s">
        <v>141</v>
      </c>
      <c r="J11" s="5"/>
      <c r="K11" s="22"/>
      <c r="L11" s="22"/>
      <c r="M11" s="22"/>
      <c r="N11" s="22"/>
      <c r="O11" s="35"/>
      <c r="P11" s="52"/>
      <c r="Q11" s="22"/>
      <c r="R11" s="18"/>
    </row>
    <row r="12" spans="1:18" ht="68.099999999999994" customHeight="1" x14ac:dyDescent="0.2">
      <c r="B12" s="7" t="s">
        <v>84</v>
      </c>
      <c r="C12" s="7" t="s">
        <v>735</v>
      </c>
      <c r="D12" s="18" t="s">
        <v>753</v>
      </c>
      <c r="E12" s="35" t="s">
        <v>179</v>
      </c>
      <c r="F12" s="54" t="s">
        <v>754</v>
      </c>
      <c r="G12" s="55" t="s">
        <v>747</v>
      </c>
      <c r="H12" s="18" t="s">
        <v>755</v>
      </c>
      <c r="I12" s="38" t="s">
        <v>141</v>
      </c>
      <c r="J12" s="5"/>
      <c r="K12" s="22"/>
      <c r="L12" s="22"/>
      <c r="M12" s="22"/>
      <c r="N12" s="22"/>
      <c r="O12" s="35"/>
      <c r="P12" s="52"/>
      <c r="Q12" s="22"/>
      <c r="R12" s="18"/>
    </row>
    <row r="13" spans="1:18" ht="68.099999999999994" customHeight="1" x14ac:dyDescent="0.2">
      <c r="B13" s="7" t="s">
        <v>84</v>
      </c>
      <c r="C13" s="7" t="s">
        <v>735</v>
      </c>
      <c r="D13" s="18" t="s">
        <v>756</v>
      </c>
      <c r="E13" s="35" t="s">
        <v>179</v>
      </c>
      <c r="F13" s="54" t="s">
        <v>10</v>
      </c>
      <c r="G13" s="55" t="s">
        <v>747</v>
      </c>
      <c r="H13" s="18" t="s">
        <v>757</v>
      </c>
      <c r="I13" s="38" t="s">
        <v>141</v>
      </c>
      <c r="J13" s="5"/>
      <c r="K13" s="22"/>
      <c r="L13" s="22"/>
      <c r="M13" s="22"/>
      <c r="N13" s="22"/>
      <c r="O13" s="35"/>
      <c r="P13" s="52"/>
      <c r="Q13" s="22"/>
      <c r="R13" s="18"/>
    </row>
    <row r="14" spans="1:18" ht="36" customHeight="1" x14ac:dyDescent="0.2">
      <c r="B14" s="7" t="s">
        <v>84</v>
      </c>
      <c r="C14" s="7" t="s">
        <v>735</v>
      </c>
      <c r="D14" s="18" t="s">
        <v>758</v>
      </c>
      <c r="E14" s="35" t="s">
        <v>179</v>
      </c>
      <c r="F14" s="54" t="s">
        <v>10</v>
      </c>
      <c r="G14" s="55" t="s">
        <v>759</v>
      </c>
      <c r="H14" s="18" t="s">
        <v>760</v>
      </c>
      <c r="I14" s="38" t="s">
        <v>141</v>
      </c>
      <c r="J14" s="5"/>
      <c r="K14" s="22"/>
      <c r="L14" s="22"/>
      <c r="M14" s="22"/>
      <c r="N14" s="22"/>
      <c r="O14" s="35"/>
      <c r="P14" s="52"/>
      <c r="Q14" s="22"/>
      <c r="R14" s="18"/>
    </row>
    <row r="15" spans="1:18" ht="69.95" customHeight="1" x14ac:dyDescent="0.2">
      <c r="B15" s="7" t="s">
        <v>84</v>
      </c>
      <c r="C15" s="7" t="s">
        <v>735</v>
      </c>
      <c r="D15" s="18" t="s">
        <v>761</v>
      </c>
      <c r="E15" s="22" t="s">
        <v>111</v>
      </c>
      <c r="F15" s="54" t="s">
        <v>762</v>
      </c>
      <c r="G15" s="18" t="s">
        <v>763</v>
      </c>
      <c r="H15" s="18" t="s">
        <v>764</v>
      </c>
      <c r="I15" s="38" t="s">
        <v>141</v>
      </c>
      <c r="J15" s="5"/>
      <c r="K15" s="22"/>
      <c r="L15" s="22"/>
      <c r="M15" s="22"/>
      <c r="N15" s="22"/>
      <c r="O15" s="35"/>
      <c r="P15" s="52"/>
      <c r="Q15" s="22"/>
      <c r="R15" s="18"/>
    </row>
    <row r="16" spans="1:18" ht="105" customHeight="1" x14ac:dyDescent="0.2">
      <c r="B16" s="7" t="s">
        <v>84</v>
      </c>
      <c r="C16" s="7" t="s">
        <v>735</v>
      </c>
      <c r="D16" s="18" t="s">
        <v>765</v>
      </c>
      <c r="E16" s="22" t="s">
        <v>111</v>
      </c>
      <c r="F16" s="54" t="s">
        <v>766</v>
      </c>
      <c r="G16" s="18" t="s">
        <v>767</v>
      </c>
      <c r="H16" s="18" t="s">
        <v>768</v>
      </c>
      <c r="I16" s="38" t="s">
        <v>141</v>
      </c>
      <c r="J16" s="5"/>
      <c r="K16" s="22"/>
      <c r="L16" s="22"/>
      <c r="M16" s="22"/>
      <c r="N16" s="22"/>
      <c r="O16" s="35"/>
      <c r="P16" s="52"/>
      <c r="Q16" s="22"/>
      <c r="R16" s="18"/>
    </row>
    <row r="17" spans="1:20" ht="53.1" customHeight="1" x14ac:dyDescent="0.2">
      <c r="B17" s="7" t="s">
        <v>84</v>
      </c>
      <c r="C17" s="7" t="s">
        <v>735</v>
      </c>
      <c r="D17" s="18" t="s">
        <v>769</v>
      </c>
      <c r="E17" s="22" t="s">
        <v>111</v>
      </c>
      <c r="F17" s="54" t="s">
        <v>766</v>
      </c>
      <c r="G17" s="18" t="s">
        <v>770</v>
      </c>
      <c r="H17" s="18" t="s">
        <v>771</v>
      </c>
      <c r="I17" s="38" t="s">
        <v>141</v>
      </c>
      <c r="J17" s="5"/>
      <c r="K17" s="22"/>
      <c r="L17" s="22"/>
      <c r="M17" s="22"/>
      <c r="N17" s="22"/>
      <c r="O17" s="35"/>
      <c r="P17" s="52"/>
      <c r="Q17" s="22"/>
      <c r="R17" s="18"/>
    </row>
    <row r="18" spans="1:20" ht="174.95" customHeight="1" x14ac:dyDescent="0.2">
      <c r="B18" s="7" t="s">
        <v>84</v>
      </c>
      <c r="C18" s="7" t="s">
        <v>772</v>
      </c>
      <c r="D18" s="18" t="s">
        <v>773</v>
      </c>
      <c r="E18" s="22" t="s">
        <v>179</v>
      </c>
      <c r="F18" s="54" t="s">
        <v>766</v>
      </c>
      <c r="G18" s="18" t="s">
        <v>774</v>
      </c>
      <c r="H18" s="18" t="s">
        <v>775</v>
      </c>
      <c r="I18" s="38" t="s">
        <v>141</v>
      </c>
      <c r="J18" s="5"/>
      <c r="K18" s="22"/>
      <c r="L18" s="22"/>
      <c r="M18" s="22"/>
      <c r="N18" s="22"/>
      <c r="O18" s="35"/>
      <c r="P18" s="52"/>
      <c r="Q18" s="22"/>
      <c r="R18" s="18"/>
    </row>
    <row r="19" spans="1:20" ht="105" customHeight="1" x14ac:dyDescent="0.2">
      <c r="A19" s="45"/>
      <c r="B19" s="7" t="s">
        <v>84</v>
      </c>
      <c r="C19" s="7" t="s">
        <v>772</v>
      </c>
      <c r="D19" s="18" t="s">
        <v>776</v>
      </c>
      <c r="E19" s="22" t="s">
        <v>179</v>
      </c>
      <c r="F19" s="54" t="s">
        <v>766</v>
      </c>
      <c r="G19" s="18" t="s">
        <v>777</v>
      </c>
      <c r="H19" s="18" t="s">
        <v>778</v>
      </c>
      <c r="I19" s="38" t="s">
        <v>73</v>
      </c>
      <c r="J19" s="56" t="s">
        <v>779</v>
      </c>
      <c r="K19" s="22"/>
      <c r="L19" s="22"/>
      <c r="M19" s="22"/>
      <c r="N19" s="22"/>
      <c r="O19" s="35"/>
      <c r="P19" s="52"/>
      <c r="Q19" s="22"/>
      <c r="R19" s="18"/>
      <c r="S19" s="45"/>
      <c r="T19" s="45"/>
    </row>
    <row r="20" spans="1:20" ht="156.94999999999999" customHeight="1" x14ac:dyDescent="0.2">
      <c r="A20" s="45"/>
      <c r="B20" s="7" t="s">
        <v>84</v>
      </c>
      <c r="C20" s="7" t="s">
        <v>772</v>
      </c>
      <c r="D20" s="18" t="s">
        <v>780</v>
      </c>
      <c r="E20" s="22" t="s">
        <v>179</v>
      </c>
      <c r="F20" s="54" t="s">
        <v>766</v>
      </c>
      <c r="G20" s="18" t="s">
        <v>781</v>
      </c>
      <c r="H20" s="18" t="s">
        <v>782</v>
      </c>
      <c r="I20" s="38" t="s">
        <v>141</v>
      </c>
      <c r="J20" s="56"/>
      <c r="K20" s="22"/>
      <c r="L20" s="22"/>
      <c r="M20" s="22"/>
      <c r="N20" s="22"/>
      <c r="O20" s="35"/>
      <c r="P20" s="52"/>
      <c r="Q20" s="22"/>
      <c r="R20" s="18"/>
      <c r="S20" s="45"/>
      <c r="T20" s="45"/>
    </row>
    <row r="21" spans="1:20" ht="53.1" customHeight="1" x14ac:dyDescent="0.2">
      <c r="A21" s="45"/>
      <c r="B21" s="7" t="s">
        <v>84</v>
      </c>
      <c r="C21" s="7" t="s">
        <v>772</v>
      </c>
      <c r="D21" s="18" t="s">
        <v>783</v>
      </c>
      <c r="E21" s="22" t="s">
        <v>179</v>
      </c>
      <c r="F21" s="54" t="s">
        <v>766</v>
      </c>
      <c r="G21" s="22" t="s">
        <v>784</v>
      </c>
      <c r="H21" s="18" t="s">
        <v>785</v>
      </c>
      <c r="I21" s="38" t="s">
        <v>141</v>
      </c>
      <c r="J21" s="56"/>
      <c r="K21" s="22"/>
      <c r="L21" s="22"/>
      <c r="M21" s="22"/>
      <c r="N21" s="22"/>
      <c r="O21" s="35"/>
      <c r="P21" s="52"/>
      <c r="Q21" s="22"/>
      <c r="R21" s="18"/>
      <c r="S21" s="45"/>
      <c r="T21" s="45"/>
    </row>
    <row r="22" spans="1:20" ht="105" customHeight="1" x14ac:dyDescent="0.2">
      <c r="A22" s="45"/>
      <c r="B22" s="7"/>
      <c r="C22" s="7" t="s">
        <v>772</v>
      </c>
      <c r="D22" s="18" t="s">
        <v>786</v>
      </c>
      <c r="E22" s="22" t="s">
        <v>179</v>
      </c>
      <c r="F22" s="54" t="s">
        <v>766</v>
      </c>
      <c r="G22" s="18" t="s">
        <v>787</v>
      </c>
      <c r="H22" s="18" t="s">
        <v>785</v>
      </c>
      <c r="I22" s="38" t="s">
        <v>141</v>
      </c>
      <c r="J22" s="56"/>
      <c r="K22" s="22"/>
      <c r="L22" s="22"/>
      <c r="M22" s="22"/>
      <c r="N22" s="22"/>
      <c r="O22" s="35"/>
      <c r="P22" s="52"/>
      <c r="Q22" s="22"/>
      <c r="R22" s="18"/>
      <c r="S22" s="45"/>
      <c r="T22" s="45"/>
    </row>
    <row r="23" spans="1:20" ht="174.95" customHeight="1" x14ac:dyDescent="0.2">
      <c r="A23" s="45"/>
      <c r="B23" s="7" t="s">
        <v>84</v>
      </c>
      <c r="C23" s="7" t="s">
        <v>772</v>
      </c>
      <c r="D23" s="18" t="s">
        <v>788</v>
      </c>
      <c r="E23" s="22" t="s">
        <v>179</v>
      </c>
      <c r="F23" s="54" t="s">
        <v>766</v>
      </c>
      <c r="G23" s="18" t="s">
        <v>789</v>
      </c>
      <c r="H23" s="18" t="s">
        <v>785</v>
      </c>
      <c r="I23" s="38" t="s">
        <v>141</v>
      </c>
      <c r="J23" s="56"/>
      <c r="K23" s="22"/>
      <c r="L23" s="22"/>
      <c r="M23" s="22"/>
      <c r="N23" s="22"/>
      <c r="O23" s="35"/>
      <c r="P23" s="52"/>
      <c r="Q23" s="22"/>
      <c r="R23" s="18"/>
      <c r="S23" s="45"/>
      <c r="T23" s="45"/>
    </row>
    <row r="24" spans="1:20" ht="174.95" customHeight="1" x14ac:dyDescent="0.2">
      <c r="A24" s="45"/>
      <c r="B24" s="7" t="s">
        <v>84</v>
      </c>
      <c r="C24" s="7" t="s">
        <v>772</v>
      </c>
      <c r="D24" s="18" t="s">
        <v>790</v>
      </c>
      <c r="E24" s="22" t="s">
        <v>179</v>
      </c>
      <c r="F24" s="54" t="s">
        <v>766</v>
      </c>
      <c r="G24" s="18" t="s">
        <v>791</v>
      </c>
      <c r="H24" s="18" t="s">
        <v>785</v>
      </c>
      <c r="I24" s="38" t="s">
        <v>141</v>
      </c>
      <c r="J24" s="56"/>
      <c r="K24" s="22"/>
      <c r="L24" s="22"/>
      <c r="M24" s="22"/>
      <c r="N24" s="22"/>
      <c r="O24" s="35"/>
      <c r="P24" s="52"/>
      <c r="Q24" s="22"/>
      <c r="R24" s="18"/>
      <c r="S24" s="45"/>
      <c r="T24" s="45"/>
    </row>
    <row r="25" spans="1:20" ht="174.95" customHeight="1" x14ac:dyDescent="0.2">
      <c r="A25" s="45"/>
      <c r="B25" s="7" t="s">
        <v>84</v>
      </c>
      <c r="C25" s="7" t="s">
        <v>772</v>
      </c>
      <c r="D25" s="18" t="s">
        <v>792</v>
      </c>
      <c r="E25" s="22" t="s">
        <v>179</v>
      </c>
      <c r="F25" s="54" t="s">
        <v>766</v>
      </c>
      <c r="G25" s="18" t="s">
        <v>793</v>
      </c>
      <c r="H25" s="18" t="s">
        <v>785</v>
      </c>
      <c r="I25" s="38" t="s">
        <v>141</v>
      </c>
      <c r="J25" s="56"/>
      <c r="K25" s="22"/>
      <c r="L25" s="22"/>
      <c r="M25" s="22"/>
      <c r="N25" s="22"/>
      <c r="O25" s="35"/>
      <c r="P25" s="52"/>
      <c r="Q25" s="22"/>
      <c r="R25" s="18"/>
      <c r="S25" s="45"/>
      <c r="T25" s="45"/>
    </row>
    <row r="26" spans="1:20" ht="174.95" customHeight="1" x14ac:dyDescent="0.2">
      <c r="A26" s="45"/>
      <c r="B26" s="7" t="s">
        <v>84</v>
      </c>
      <c r="C26" s="7" t="s">
        <v>772</v>
      </c>
      <c r="D26" s="18" t="s">
        <v>794</v>
      </c>
      <c r="E26" s="22" t="s">
        <v>179</v>
      </c>
      <c r="F26" s="54" t="s">
        <v>766</v>
      </c>
      <c r="G26" s="18" t="s">
        <v>793</v>
      </c>
      <c r="H26" s="18" t="s">
        <v>785</v>
      </c>
      <c r="I26" s="38" t="s">
        <v>141</v>
      </c>
      <c r="J26" s="56"/>
      <c r="K26" s="22"/>
      <c r="L26" s="22"/>
      <c r="M26" s="22"/>
      <c r="N26" s="22"/>
      <c r="O26" s="35"/>
      <c r="P26" s="52"/>
      <c r="Q26" s="22"/>
      <c r="R26" s="18"/>
      <c r="S26" s="45"/>
      <c r="T26" s="45"/>
    </row>
    <row r="27" spans="1:20" ht="174.95" customHeight="1" x14ac:dyDescent="0.2">
      <c r="A27" s="45"/>
      <c r="B27" s="7" t="s">
        <v>84</v>
      </c>
      <c r="C27" s="7" t="s">
        <v>772</v>
      </c>
      <c r="D27" s="18" t="s">
        <v>795</v>
      </c>
      <c r="E27" s="22" t="s">
        <v>179</v>
      </c>
      <c r="F27" s="54" t="s">
        <v>766</v>
      </c>
      <c r="G27" s="18" t="s">
        <v>796</v>
      </c>
      <c r="H27" s="18" t="s">
        <v>785</v>
      </c>
      <c r="I27" s="38" t="s">
        <v>141</v>
      </c>
      <c r="J27" s="56"/>
      <c r="K27" s="22"/>
      <c r="L27" s="22"/>
      <c r="M27" s="22"/>
      <c r="N27" s="22"/>
      <c r="O27" s="35"/>
      <c r="P27" s="52"/>
      <c r="Q27" s="22"/>
      <c r="R27" s="18"/>
      <c r="S27" s="45"/>
      <c r="T27" s="45"/>
    </row>
    <row r="28" spans="1:20" ht="192" customHeight="1" x14ac:dyDescent="0.2">
      <c r="A28" s="45"/>
      <c r="B28" s="7" t="s">
        <v>84</v>
      </c>
      <c r="C28" s="7" t="s">
        <v>772</v>
      </c>
      <c r="D28" s="18" t="s">
        <v>797</v>
      </c>
      <c r="E28" s="22" t="s">
        <v>179</v>
      </c>
      <c r="F28" s="54" t="s">
        <v>766</v>
      </c>
      <c r="G28" s="18" t="s">
        <v>798</v>
      </c>
      <c r="H28" s="18" t="s">
        <v>785</v>
      </c>
      <c r="I28" s="38" t="s">
        <v>141</v>
      </c>
      <c r="J28" s="56"/>
      <c r="K28" s="22"/>
      <c r="L28" s="22"/>
      <c r="M28" s="22"/>
      <c r="N28" s="22"/>
      <c r="O28" s="35"/>
      <c r="P28" s="52"/>
      <c r="Q28" s="22"/>
      <c r="R28" s="18"/>
      <c r="S28" s="45"/>
      <c r="T28" s="45"/>
    </row>
    <row r="29" spans="1:20" ht="225.95" customHeight="1" x14ac:dyDescent="0.2">
      <c r="A29" s="45"/>
      <c r="B29" s="7" t="s">
        <v>84</v>
      </c>
      <c r="C29" s="7" t="s">
        <v>772</v>
      </c>
      <c r="D29" s="18" t="s">
        <v>799</v>
      </c>
      <c r="E29" s="22" t="s">
        <v>179</v>
      </c>
      <c r="F29" s="54" t="s">
        <v>766</v>
      </c>
      <c r="G29" s="18" t="s">
        <v>800</v>
      </c>
      <c r="H29" s="42" t="s">
        <v>785</v>
      </c>
      <c r="I29" s="57" t="s">
        <v>141</v>
      </c>
      <c r="J29" s="58"/>
      <c r="K29" s="22"/>
      <c r="L29" s="22"/>
      <c r="M29" s="22"/>
      <c r="N29" s="22"/>
      <c r="O29" s="18"/>
      <c r="P29" s="52"/>
      <c r="Q29" s="22"/>
      <c r="R29" s="18"/>
      <c r="S29" s="45"/>
      <c r="T29" s="45"/>
    </row>
  </sheetData>
  <phoneticPr fontId="113" type="noConversion"/>
  <conditionalFormatting sqref="I28:I29">
    <cfRule type="cellIs" dxfId="53" priority="2" stopIfTrue="1" operator="equal">
      <formula>"Block"</formula>
    </cfRule>
  </conditionalFormatting>
  <conditionalFormatting sqref="I28:I29">
    <cfRule type="cellIs" dxfId="52" priority="3" stopIfTrue="1" operator="equal">
      <formula>"NT"</formula>
    </cfRule>
  </conditionalFormatting>
  <conditionalFormatting sqref="I28:I29">
    <cfRule type="cellIs" dxfId="51" priority="4" stopIfTrue="1" operator="equal">
      <formula>"Fail"</formula>
    </cfRule>
  </conditionalFormatting>
  <conditionalFormatting sqref="I28:I29">
    <cfRule type="cellIs" dxfId="50" priority="5" stopIfTrue="1" operator="equal">
      <formula>"Pass"</formula>
    </cfRule>
  </conditionalFormatting>
  <conditionalFormatting sqref="I3:I27">
    <cfRule type="cellIs" dxfId="49" priority="6" stopIfTrue="1" operator="equal">
      <formula>"Block"</formula>
    </cfRule>
  </conditionalFormatting>
  <conditionalFormatting sqref="I3:I27">
    <cfRule type="cellIs" dxfId="48" priority="7" stopIfTrue="1" operator="equal">
      <formula>"NT"</formula>
    </cfRule>
  </conditionalFormatting>
  <conditionalFormatting sqref="I3:I27">
    <cfRule type="cellIs" dxfId="47" priority="8" stopIfTrue="1" operator="equal">
      <formula>"Fail"</formula>
    </cfRule>
  </conditionalFormatting>
  <conditionalFormatting sqref="I3:I27">
    <cfRule type="cellIs" dxfId="46" priority="9" stopIfTrue="1" operator="equal">
      <formula>"Pass"</formula>
    </cfRule>
  </conditionalFormatting>
  <conditionalFormatting sqref="J1:L1">
    <cfRule type="cellIs" dxfId="45" priority="10" stopIfTrue="1" operator="equal">
      <formula>"NT"</formula>
    </cfRule>
  </conditionalFormatting>
  <conditionalFormatting sqref="I2">
    <cfRule type="cellIs" dxfId="44" priority="11" stopIfTrue="1" operator="equal">
      <formula>"Block"</formula>
    </cfRule>
  </conditionalFormatting>
  <conditionalFormatting sqref="I2">
    <cfRule type="cellIs" dxfId="43" priority="12" stopIfTrue="1" operator="equal">
      <formula>"NT"</formula>
    </cfRule>
  </conditionalFormatting>
  <conditionalFormatting sqref="I2">
    <cfRule type="cellIs" dxfId="42" priority="13" stopIfTrue="1" operator="equal">
      <formula>"Fail"</formula>
    </cfRule>
  </conditionalFormatting>
  <conditionalFormatting sqref="I2">
    <cfRule type="cellIs" dxfId="41" priority="14" stopIfTrue="1" operator="equal">
      <formula>"Pass"</formula>
    </cfRule>
  </conditionalFormatting>
  <dataValidations count="1">
    <dataValidation type="list" allowBlank="1" showErrorMessage="1" sqref="I2:I29">
      <formula1>"PASS,FAIL,BLOCK,NT"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20"/>
  <sheetViews>
    <sheetView workbookViewId="0">
      <pane xSplit="4" ySplit="2" topLeftCell="E3" activePane="bottomRight" state="frozen"/>
      <selection pane="topRight"/>
      <selection pane="bottomLeft"/>
      <selection pane="bottomRight" activeCell="E3" sqref="E3"/>
    </sheetView>
  </sheetViews>
  <sheetFormatPr defaultColWidth="14" defaultRowHeight="12.75" x14ac:dyDescent="0.2"/>
  <cols>
    <col min="1" max="1" width="9" customWidth="1"/>
    <col min="2" max="2" width="12" customWidth="1"/>
    <col min="3" max="3" width="18" customWidth="1"/>
    <col min="4" max="4" width="22" customWidth="1"/>
    <col min="5" max="5" width="9" customWidth="1"/>
    <col min="6" max="7" width="28" customWidth="1"/>
    <col min="8" max="8" width="24" customWidth="1"/>
    <col min="9" max="9" width="10" customWidth="1"/>
    <col min="10" max="10" width="17" customWidth="1"/>
    <col min="11" max="11" width="16" customWidth="1"/>
    <col min="12" max="15" width="9" customWidth="1"/>
    <col min="16" max="16" width="16" customWidth="1"/>
    <col min="17" max="17" width="9" customWidth="1"/>
    <col min="18" max="18" width="28" customWidth="1"/>
    <col min="19" max="20" width="13" customWidth="1"/>
  </cols>
  <sheetData>
    <row r="1" spans="1:18" ht="63" customHeight="1" x14ac:dyDescent="0.2">
      <c r="A1" s="27" t="s">
        <v>119</v>
      </c>
      <c r="B1" s="27" t="s">
        <v>120</v>
      </c>
      <c r="C1" s="27" t="s">
        <v>121</v>
      </c>
      <c r="D1" s="27" t="s">
        <v>104</v>
      </c>
      <c r="E1" s="27" t="s">
        <v>122</v>
      </c>
      <c r="F1" s="27" t="s">
        <v>123</v>
      </c>
      <c r="G1" s="27" t="s">
        <v>124</v>
      </c>
      <c r="H1" s="27" t="s">
        <v>125</v>
      </c>
      <c r="I1" s="27" t="s">
        <v>126</v>
      </c>
      <c r="J1" s="28" t="s">
        <v>127</v>
      </c>
      <c r="K1" s="28" t="s">
        <v>128</v>
      </c>
      <c r="L1" s="29" t="s">
        <v>129</v>
      </c>
      <c r="M1" s="29" t="s">
        <v>130</v>
      </c>
      <c r="N1" s="29" t="s">
        <v>131</v>
      </c>
      <c r="O1" s="28" t="s">
        <v>132</v>
      </c>
      <c r="P1" s="28" t="s">
        <v>133</v>
      </c>
      <c r="Q1" s="28" t="s">
        <v>134</v>
      </c>
      <c r="R1" s="28" t="s">
        <v>135</v>
      </c>
    </row>
    <row r="2" spans="1:18" ht="69.95" customHeight="1" x14ac:dyDescent="0.2">
      <c r="A2" s="22"/>
      <c r="B2" s="32" t="s">
        <v>86</v>
      </c>
      <c r="C2" s="32"/>
      <c r="D2" s="60" t="s">
        <v>801</v>
      </c>
      <c r="E2" s="7" t="s">
        <v>179</v>
      </c>
      <c r="F2" s="66" t="s">
        <v>802</v>
      </c>
      <c r="G2" s="16" t="s">
        <v>803</v>
      </c>
      <c r="H2" s="16" t="s">
        <v>804</v>
      </c>
      <c r="I2" s="22" t="s">
        <v>141</v>
      </c>
      <c r="J2" s="22"/>
      <c r="K2" s="22"/>
      <c r="L2" s="22" t="s">
        <v>805</v>
      </c>
      <c r="M2" s="22" t="s">
        <v>805</v>
      </c>
      <c r="N2" s="22" t="s">
        <v>805</v>
      </c>
      <c r="O2" s="22"/>
      <c r="P2" s="52"/>
      <c r="Q2" s="22"/>
      <c r="R2" s="18"/>
    </row>
    <row r="3" spans="1:18" ht="174.95" customHeight="1" x14ac:dyDescent="0.2">
      <c r="A3" s="22"/>
      <c r="B3" s="60" t="s">
        <v>86</v>
      </c>
      <c r="C3" s="32"/>
      <c r="D3" s="60" t="s">
        <v>806</v>
      </c>
      <c r="E3" s="7" t="s">
        <v>179</v>
      </c>
      <c r="F3" s="60" t="s">
        <v>807</v>
      </c>
      <c r="G3" s="60" t="s">
        <v>808</v>
      </c>
      <c r="H3" s="60" t="s">
        <v>809</v>
      </c>
      <c r="I3" s="22" t="s">
        <v>141</v>
      </c>
      <c r="J3" s="22"/>
      <c r="K3" s="18"/>
      <c r="L3" s="22" t="s">
        <v>805</v>
      </c>
      <c r="M3" s="22" t="s">
        <v>805</v>
      </c>
      <c r="N3" s="22" t="s">
        <v>805</v>
      </c>
      <c r="O3" s="22"/>
      <c r="P3" s="52"/>
      <c r="Q3" s="22"/>
      <c r="R3" s="18"/>
    </row>
    <row r="4" spans="1:18" ht="225.95" customHeight="1" x14ac:dyDescent="0.2">
      <c r="A4" s="22"/>
      <c r="B4" s="60" t="s">
        <v>86</v>
      </c>
      <c r="C4" s="32"/>
      <c r="D4" s="60" t="s">
        <v>810</v>
      </c>
      <c r="E4" s="7" t="s">
        <v>179</v>
      </c>
      <c r="F4" s="60" t="s">
        <v>811</v>
      </c>
      <c r="G4" s="65" t="s">
        <v>812</v>
      </c>
      <c r="H4" s="65" t="s">
        <v>813</v>
      </c>
      <c r="I4" s="22" t="s">
        <v>141</v>
      </c>
      <c r="J4" s="22"/>
      <c r="K4" s="22"/>
      <c r="L4" s="22" t="s">
        <v>805</v>
      </c>
      <c r="M4" s="22" t="s">
        <v>805</v>
      </c>
      <c r="N4" s="22" t="s">
        <v>805</v>
      </c>
      <c r="O4" s="22"/>
      <c r="P4" s="52"/>
      <c r="Q4" s="22"/>
      <c r="R4" s="18"/>
    </row>
    <row r="5" spans="1:18" ht="189" customHeight="1" x14ac:dyDescent="0.2">
      <c r="A5" s="22"/>
      <c r="B5" s="60" t="s">
        <v>86</v>
      </c>
      <c r="C5" s="32"/>
      <c r="D5" s="60" t="s">
        <v>814</v>
      </c>
      <c r="E5" s="7" t="s">
        <v>137</v>
      </c>
      <c r="F5" s="61" t="s">
        <v>815</v>
      </c>
      <c r="G5" s="63" t="s">
        <v>816</v>
      </c>
      <c r="H5" s="62" t="s">
        <v>817</v>
      </c>
      <c r="I5" s="59" t="s">
        <v>141</v>
      </c>
      <c r="J5" s="22"/>
      <c r="K5" s="22"/>
      <c r="L5" s="22" t="s">
        <v>805</v>
      </c>
      <c r="M5" s="22" t="s">
        <v>805</v>
      </c>
      <c r="N5" s="22" t="s">
        <v>805</v>
      </c>
      <c r="O5" s="22"/>
      <c r="P5" s="52"/>
      <c r="Q5" s="22"/>
      <c r="R5" s="18"/>
    </row>
    <row r="6" spans="1:18" ht="18" customHeight="1" x14ac:dyDescent="0.2">
      <c r="C6" s="64"/>
      <c r="F6" s="64"/>
      <c r="G6" s="64"/>
      <c r="H6" s="64"/>
      <c r="P6" s="52"/>
    </row>
    <row r="7" spans="1:18" ht="18" customHeight="1" x14ac:dyDescent="0.2">
      <c r="C7" s="64"/>
      <c r="F7" s="64"/>
      <c r="G7" s="64"/>
      <c r="H7" s="64"/>
      <c r="P7" s="52"/>
    </row>
    <row r="8" spans="1:18" ht="18" customHeight="1" x14ac:dyDescent="0.2">
      <c r="C8" s="64"/>
      <c r="F8" s="64"/>
      <c r="G8" s="64"/>
      <c r="H8" s="64"/>
      <c r="P8" s="52"/>
    </row>
    <row r="9" spans="1:18" ht="18" customHeight="1" x14ac:dyDescent="0.2">
      <c r="F9" s="64"/>
      <c r="G9" s="64"/>
      <c r="H9" s="64"/>
    </row>
    <row r="10" spans="1:18" ht="18" customHeight="1" x14ac:dyDescent="0.2">
      <c r="F10" s="64"/>
      <c r="G10" s="64"/>
      <c r="H10" s="64"/>
    </row>
    <row r="11" spans="1:18" ht="18" customHeight="1" x14ac:dyDescent="0.2">
      <c r="F11" s="64"/>
      <c r="G11" s="64"/>
      <c r="H11" s="64"/>
    </row>
    <row r="12" spans="1:18" ht="18" customHeight="1" x14ac:dyDescent="0.2">
      <c r="F12" s="64"/>
      <c r="G12" s="64"/>
      <c r="H12" s="64"/>
    </row>
    <row r="13" spans="1:18" ht="18" customHeight="1" x14ac:dyDescent="0.2">
      <c r="F13" s="64"/>
      <c r="G13" s="64"/>
      <c r="H13" s="64"/>
    </row>
    <row r="14" spans="1:18" ht="18" customHeight="1" x14ac:dyDescent="0.2">
      <c r="F14" s="64"/>
      <c r="G14" s="64"/>
      <c r="H14" s="64"/>
    </row>
    <row r="15" spans="1:18" ht="18" customHeight="1" x14ac:dyDescent="0.2">
      <c r="D15" s="64"/>
      <c r="F15" s="64"/>
      <c r="G15" s="64"/>
      <c r="H15" s="64"/>
    </row>
    <row r="16" spans="1:18" ht="18" customHeight="1" x14ac:dyDescent="0.2">
      <c r="F16" s="64"/>
      <c r="G16" s="64"/>
      <c r="H16" s="64"/>
    </row>
    <row r="17" spans="6:8" ht="18" customHeight="1" x14ac:dyDescent="0.2">
      <c r="F17" s="64"/>
      <c r="G17" s="64"/>
      <c r="H17" s="64"/>
    </row>
    <row r="18" spans="6:8" ht="18" customHeight="1" x14ac:dyDescent="0.2">
      <c r="F18" s="64"/>
      <c r="G18" s="64"/>
      <c r="H18" s="64"/>
    </row>
    <row r="19" spans="6:8" ht="18" customHeight="1" x14ac:dyDescent="0.2">
      <c r="F19" s="64"/>
      <c r="G19" s="64"/>
      <c r="H19" s="64"/>
    </row>
    <row r="20" spans="6:8" ht="18" customHeight="1" x14ac:dyDescent="0.2">
      <c r="F20" s="64"/>
      <c r="G20" s="64"/>
      <c r="H20" s="64"/>
    </row>
  </sheetData>
  <phoneticPr fontId="113" type="noConversion"/>
  <dataValidations count="2">
    <dataValidation type="list" allowBlank="1" showErrorMessage="1" sqref="I2:I20">
      <formula1>"PASS,FAIL,BLOCK,NT"</formula1>
    </dataValidation>
    <dataValidation type="list" allowBlank="1" showErrorMessage="1" sqref="M2:M20 N2:N20 L2:L20">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69"/>
  <sheetViews>
    <sheetView workbookViewId="0">
      <pane xSplit="3" ySplit="1" topLeftCell="D2" activePane="bottomRight" state="frozen"/>
      <selection pane="topRight"/>
      <selection pane="bottomLeft"/>
      <selection pane="bottomRight" activeCell="D2" sqref="D2"/>
    </sheetView>
  </sheetViews>
  <sheetFormatPr defaultColWidth="14" defaultRowHeight="12.75" x14ac:dyDescent="0.2"/>
  <cols>
    <col min="1" max="3" width="13" customWidth="1"/>
    <col min="4" max="4" width="16" customWidth="1"/>
    <col min="5" max="6" width="13" customWidth="1"/>
    <col min="7" max="8" width="19" customWidth="1"/>
    <col min="9" max="20" width="13" customWidth="1"/>
  </cols>
  <sheetData>
    <row r="1" spans="1:18" ht="17.100000000000001" customHeight="1" x14ac:dyDescent="0.2">
      <c r="A1" s="27" t="s">
        <v>119</v>
      </c>
      <c r="B1" s="27" t="s">
        <v>120</v>
      </c>
      <c r="C1" s="27" t="s">
        <v>121</v>
      </c>
      <c r="D1" s="72" t="s">
        <v>104</v>
      </c>
      <c r="E1" s="72" t="s">
        <v>122</v>
      </c>
      <c r="F1" s="73" t="s">
        <v>123</v>
      </c>
      <c r="G1" s="27" t="s">
        <v>124</v>
      </c>
      <c r="H1" s="27" t="s">
        <v>125</v>
      </c>
      <c r="I1" s="27" t="s">
        <v>126</v>
      </c>
      <c r="J1" s="28" t="s">
        <v>127</v>
      </c>
      <c r="K1" s="28" t="s">
        <v>128</v>
      </c>
      <c r="L1" s="29" t="s">
        <v>129</v>
      </c>
      <c r="M1" s="29" t="s">
        <v>130</v>
      </c>
      <c r="N1" s="29" t="s">
        <v>131</v>
      </c>
      <c r="O1" s="28" t="s">
        <v>132</v>
      </c>
      <c r="P1" s="28" t="s">
        <v>133</v>
      </c>
      <c r="Q1" s="28" t="s">
        <v>134</v>
      </c>
      <c r="R1" s="28" t="s">
        <v>135</v>
      </c>
    </row>
    <row r="2" spans="1:18" ht="45.95" customHeight="1" x14ac:dyDescent="0.2">
      <c r="A2" s="16">
        <v>1</v>
      </c>
      <c r="B2" s="16" t="s">
        <v>89</v>
      </c>
      <c r="C2" s="16"/>
      <c r="D2" s="67" t="s">
        <v>818</v>
      </c>
      <c r="E2" s="68" t="s">
        <v>179</v>
      </c>
      <c r="F2" s="43" t="s">
        <v>819</v>
      </c>
      <c r="G2" s="16" t="s">
        <v>820</v>
      </c>
      <c r="H2" s="16" t="s">
        <v>821</v>
      </c>
      <c r="I2" s="69" t="s">
        <v>141</v>
      </c>
      <c r="J2" s="16"/>
      <c r="K2" s="16"/>
      <c r="L2" s="16"/>
      <c r="M2" s="16"/>
      <c r="N2" s="16"/>
      <c r="O2" s="16" t="s">
        <v>822</v>
      </c>
      <c r="P2" s="49">
        <v>45141</v>
      </c>
      <c r="Q2" s="22" t="s">
        <v>91</v>
      </c>
      <c r="R2" s="18" t="s">
        <v>823</v>
      </c>
    </row>
    <row r="3" spans="1:18" ht="45.95" customHeight="1" x14ac:dyDescent="0.2">
      <c r="A3" s="16">
        <v>1</v>
      </c>
      <c r="B3" s="16" t="s">
        <v>89</v>
      </c>
      <c r="C3" s="16"/>
      <c r="D3" s="67" t="s">
        <v>824</v>
      </c>
      <c r="E3" s="68" t="s">
        <v>179</v>
      </c>
      <c r="F3" s="43" t="s">
        <v>825</v>
      </c>
      <c r="G3" s="16" t="s">
        <v>826</v>
      </c>
      <c r="H3" s="16" t="s">
        <v>827</v>
      </c>
      <c r="I3" s="69" t="s">
        <v>141</v>
      </c>
      <c r="J3" s="16"/>
      <c r="K3" s="16"/>
      <c r="L3" s="16"/>
      <c r="M3" s="16"/>
      <c r="N3" s="16"/>
      <c r="O3" s="16" t="s">
        <v>822</v>
      </c>
      <c r="P3" s="49">
        <v>45141</v>
      </c>
      <c r="Q3" s="22" t="s">
        <v>91</v>
      </c>
      <c r="R3" s="18" t="s">
        <v>823</v>
      </c>
    </row>
    <row r="4" spans="1:18" ht="92.1" customHeight="1" x14ac:dyDescent="0.2">
      <c r="A4" s="16">
        <v>2</v>
      </c>
      <c r="B4" s="16" t="s">
        <v>89</v>
      </c>
      <c r="C4" s="16"/>
      <c r="D4" s="67" t="s">
        <v>828</v>
      </c>
      <c r="E4" s="68" t="s">
        <v>179</v>
      </c>
      <c r="F4" s="43" t="s">
        <v>829</v>
      </c>
      <c r="G4" s="16" t="s">
        <v>830</v>
      </c>
      <c r="H4" s="16" t="s">
        <v>831</v>
      </c>
      <c r="I4" s="69" t="s">
        <v>141</v>
      </c>
      <c r="J4" s="16"/>
      <c r="K4" s="16"/>
      <c r="L4" s="16"/>
      <c r="M4" s="16"/>
      <c r="N4" s="16"/>
      <c r="O4" s="16" t="s">
        <v>822</v>
      </c>
      <c r="P4" s="49">
        <v>45141</v>
      </c>
      <c r="Q4" s="22" t="s">
        <v>91</v>
      </c>
      <c r="R4" s="18" t="s">
        <v>823</v>
      </c>
    </row>
    <row r="5" spans="1:18" ht="92.1" customHeight="1" x14ac:dyDescent="0.2">
      <c r="A5" s="16">
        <v>3</v>
      </c>
      <c r="B5" s="16" t="s">
        <v>89</v>
      </c>
      <c r="C5" s="16"/>
      <c r="D5" s="67" t="s">
        <v>828</v>
      </c>
      <c r="E5" s="68" t="s">
        <v>137</v>
      </c>
      <c r="F5" s="43" t="s">
        <v>829</v>
      </c>
      <c r="G5" s="16" t="s">
        <v>832</v>
      </c>
      <c r="H5" s="16" t="s">
        <v>833</v>
      </c>
      <c r="I5" s="69" t="s">
        <v>141</v>
      </c>
      <c r="J5" s="16"/>
      <c r="K5" s="16"/>
      <c r="L5" s="16"/>
      <c r="M5" s="16"/>
      <c r="N5" s="16"/>
      <c r="O5" s="16" t="s">
        <v>822</v>
      </c>
      <c r="P5" s="49">
        <v>45141</v>
      </c>
      <c r="Q5" s="22" t="s">
        <v>91</v>
      </c>
      <c r="R5" s="18" t="s">
        <v>823</v>
      </c>
    </row>
    <row r="6" spans="1:18" ht="92.1" customHeight="1" x14ac:dyDescent="0.2">
      <c r="A6" s="16">
        <v>4</v>
      </c>
      <c r="B6" s="16" t="s">
        <v>89</v>
      </c>
      <c r="C6" s="16"/>
      <c r="D6" s="67" t="s">
        <v>828</v>
      </c>
      <c r="E6" s="68" t="s">
        <v>179</v>
      </c>
      <c r="F6" s="43" t="s">
        <v>829</v>
      </c>
      <c r="G6" s="16" t="s">
        <v>834</v>
      </c>
      <c r="H6" s="16" t="s">
        <v>835</v>
      </c>
      <c r="I6" s="69" t="s">
        <v>141</v>
      </c>
      <c r="J6" s="16"/>
      <c r="K6" s="16"/>
      <c r="L6" s="16"/>
      <c r="M6" s="16"/>
      <c r="N6" s="16"/>
      <c r="O6" s="16" t="s">
        <v>822</v>
      </c>
      <c r="P6" s="49">
        <v>45141</v>
      </c>
      <c r="Q6" s="22" t="s">
        <v>91</v>
      </c>
      <c r="R6" s="18" t="s">
        <v>823</v>
      </c>
    </row>
    <row r="7" spans="1:18" ht="92.1" customHeight="1" x14ac:dyDescent="0.2">
      <c r="A7" s="16">
        <v>5</v>
      </c>
      <c r="B7" s="16" t="s">
        <v>89</v>
      </c>
      <c r="C7" s="16"/>
      <c r="D7" s="67" t="s">
        <v>828</v>
      </c>
      <c r="E7" s="68" t="s">
        <v>179</v>
      </c>
      <c r="F7" s="43" t="s">
        <v>829</v>
      </c>
      <c r="G7" s="16" t="s">
        <v>836</v>
      </c>
      <c r="H7" s="16" t="s">
        <v>837</v>
      </c>
      <c r="I7" s="69" t="s">
        <v>141</v>
      </c>
      <c r="J7" s="16"/>
      <c r="K7" s="16"/>
      <c r="L7" s="16"/>
      <c r="M7" s="16"/>
      <c r="N7" s="16"/>
      <c r="O7" s="16" t="s">
        <v>822</v>
      </c>
      <c r="P7" s="49">
        <v>45141</v>
      </c>
      <c r="Q7" s="22" t="s">
        <v>91</v>
      </c>
      <c r="R7" s="18" t="s">
        <v>823</v>
      </c>
    </row>
    <row r="8" spans="1:18" ht="92.1" customHeight="1" x14ac:dyDescent="0.2">
      <c r="A8" s="16">
        <v>6</v>
      </c>
      <c r="B8" s="16" t="s">
        <v>89</v>
      </c>
      <c r="C8" s="16"/>
      <c r="D8" s="67" t="s">
        <v>828</v>
      </c>
      <c r="E8" s="68" t="s">
        <v>179</v>
      </c>
      <c r="F8" s="43" t="s">
        <v>829</v>
      </c>
      <c r="G8" s="16" t="s">
        <v>838</v>
      </c>
      <c r="H8" s="16" t="s">
        <v>839</v>
      </c>
      <c r="I8" s="69" t="s">
        <v>141</v>
      </c>
      <c r="J8" s="16"/>
      <c r="K8" s="16"/>
      <c r="L8" s="16"/>
      <c r="M8" s="16"/>
      <c r="N8" s="16"/>
      <c r="O8" s="16" t="s">
        <v>822</v>
      </c>
      <c r="P8" s="49">
        <v>45141</v>
      </c>
      <c r="Q8" s="22" t="s">
        <v>91</v>
      </c>
      <c r="R8" s="18" t="s">
        <v>823</v>
      </c>
    </row>
    <row r="9" spans="1:18" ht="92.1" customHeight="1" x14ac:dyDescent="0.2">
      <c r="A9" s="16">
        <v>7</v>
      </c>
      <c r="B9" s="16" t="s">
        <v>89</v>
      </c>
      <c r="C9" s="16"/>
      <c r="D9" s="67" t="s">
        <v>828</v>
      </c>
      <c r="E9" s="68" t="s">
        <v>179</v>
      </c>
      <c r="F9" s="43" t="s">
        <v>829</v>
      </c>
      <c r="G9" s="16" t="s">
        <v>840</v>
      </c>
      <c r="H9" s="16" t="s">
        <v>841</v>
      </c>
      <c r="I9" s="69" t="s">
        <v>141</v>
      </c>
      <c r="J9" s="16"/>
      <c r="K9" s="16"/>
      <c r="L9" s="16"/>
      <c r="M9" s="16"/>
      <c r="N9" s="16"/>
      <c r="O9" s="16" t="s">
        <v>822</v>
      </c>
      <c r="P9" s="49">
        <v>45141</v>
      </c>
      <c r="Q9" s="22" t="s">
        <v>91</v>
      </c>
      <c r="R9" s="18" t="s">
        <v>823</v>
      </c>
    </row>
    <row r="10" spans="1:18" ht="92.1" customHeight="1" x14ac:dyDescent="0.2">
      <c r="A10" s="16">
        <v>8</v>
      </c>
      <c r="B10" s="16" t="s">
        <v>89</v>
      </c>
      <c r="C10" s="16"/>
      <c r="D10" s="67" t="s">
        <v>828</v>
      </c>
      <c r="E10" s="68" t="s">
        <v>179</v>
      </c>
      <c r="F10" s="43" t="s">
        <v>829</v>
      </c>
      <c r="G10" s="16" t="s">
        <v>842</v>
      </c>
      <c r="H10" s="16" t="s">
        <v>843</v>
      </c>
      <c r="I10" s="69" t="s">
        <v>141</v>
      </c>
      <c r="J10" s="16"/>
      <c r="K10" s="16"/>
      <c r="L10" s="16"/>
      <c r="M10" s="16"/>
      <c r="N10" s="16"/>
      <c r="O10" s="16" t="s">
        <v>822</v>
      </c>
      <c r="P10" s="49">
        <v>45141</v>
      </c>
      <c r="Q10" s="22" t="s">
        <v>91</v>
      </c>
      <c r="R10" s="18" t="s">
        <v>823</v>
      </c>
    </row>
    <row r="11" spans="1:18" ht="92.1" customHeight="1" x14ac:dyDescent="0.2">
      <c r="A11" s="16">
        <v>9</v>
      </c>
      <c r="B11" s="16" t="s">
        <v>89</v>
      </c>
      <c r="C11" s="16"/>
      <c r="D11" s="67" t="s">
        <v>828</v>
      </c>
      <c r="E11" s="68" t="s">
        <v>179</v>
      </c>
      <c r="F11" s="43" t="s">
        <v>829</v>
      </c>
      <c r="G11" s="16" t="s">
        <v>844</v>
      </c>
      <c r="H11" s="16" t="s">
        <v>843</v>
      </c>
      <c r="I11" s="69" t="s">
        <v>141</v>
      </c>
      <c r="J11" s="16"/>
      <c r="K11" s="16"/>
      <c r="L11" s="16"/>
      <c r="M11" s="16"/>
      <c r="N11" s="16"/>
      <c r="O11" s="16" t="s">
        <v>822</v>
      </c>
      <c r="P11" s="49">
        <v>45141</v>
      </c>
      <c r="Q11" s="22" t="s">
        <v>91</v>
      </c>
      <c r="R11" s="18" t="s">
        <v>823</v>
      </c>
    </row>
    <row r="12" spans="1:18" ht="92.1" customHeight="1" x14ac:dyDescent="0.2">
      <c r="A12" s="16">
        <v>10</v>
      </c>
      <c r="B12" s="16" t="s">
        <v>89</v>
      </c>
      <c r="C12" s="16"/>
      <c r="D12" s="67" t="s">
        <v>828</v>
      </c>
      <c r="E12" s="68" t="s">
        <v>179</v>
      </c>
      <c r="F12" s="43" t="s">
        <v>829</v>
      </c>
      <c r="G12" s="16" t="s">
        <v>845</v>
      </c>
      <c r="H12" s="16" t="s">
        <v>843</v>
      </c>
      <c r="I12" s="69" t="s">
        <v>141</v>
      </c>
      <c r="J12" s="16"/>
      <c r="K12" s="16"/>
      <c r="L12" s="16"/>
      <c r="M12" s="16"/>
      <c r="N12" s="16"/>
      <c r="O12" s="16" t="s">
        <v>822</v>
      </c>
      <c r="P12" s="49">
        <v>45141</v>
      </c>
      <c r="Q12" s="22" t="s">
        <v>91</v>
      </c>
      <c r="R12" s="18" t="s">
        <v>823</v>
      </c>
    </row>
    <row r="13" spans="1:18" ht="120" customHeight="1" x14ac:dyDescent="0.2">
      <c r="A13" s="16">
        <v>11</v>
      </c>
      <c r="B13" s="16" t="s">
        <v>89</v>
      </c>
      <c r="C13" s="16"/>
      <c r="D13" s="67" t="s">
        <v>828</v>
      </c>
      <c r="E13" s="68" t="s">
        <v>179</v>
      </c>
      <c r="F13" s="43" t="s">
        <v>829</v>
      </c>
      <c r="G13" s="16" t="s">
        <v>846</v>
      </c>
      <c r="H13" s="16" t="s">
        <v>847</v>
      </c>
      <c r="I13" s="69" t="s">
        <v>141</v>
      </c>
      <c r="J13" s="16"/>
      <c r="K13" s="16"/>
      <c r="L13" s="16"/>
      <c r="M13" s="16" t="s">
        <v>848</v>
      </c>
      <c r="N13" s="16"/>
      <c r="O13" s="16" t="s">
        <v>822</v>
      </c>
      <c r="P13" s="49">
        <v>45141</v>
      </c>
      <c r="Q13" s="22" t="s">
        <v>91</v>
      </c>
      <c r="R13" s="18" t="s">
        <v>823</v>
      </c>
    </row>
    <row r="14" spans="1:18" ht="92.1" customHeight="1" x14ac:dyDescent="0.2">
      <c r="A14" s="16">
        <v>12</v>
      </c>
      <c r="B14" s="16" t="s">
        <v>89</v>
      </c>
      <c r="C14" s="16"/>
      <c r="D14" s="67" t="s">
        <v>828</v>
      </c>
      <c r="E14" s="68" t="s">
        <v>179</v>
      </c>
      <c r="F14" s="43" t="s">
        <v>829</v>
      </c>
      <c r="G14" s="16" t="s">
        <v>849</v>
      </c>
      <c r="H14" s="16" t="s">
        <v>850</v>
      </c>
      <c r="I14" s="69" t="s">
        <v>141</v>
      </c>
      <c r="J14" s="16"/>
      <c r="K14" s="16"/>
      <c r="L14" s="16"/>
      <c r="M14" s="16"/>
      <c r="N14" s="16"/>
      <c r="O14" s="16" t="s">
        <v>822</v>
      </c>
      <c r="P14" s="49">
        <v>45141</v>
      </c>
      <c r="Q14" s="22" t="s">
        <v>91</v>
      </c>
      <c r="R14" s="18" t="s">
        <v>823</v>
      </c>
    </row>
    <row r="15" spans="1:18" ht="92.1" customHeight="1" x14ac:dyDescent="0.2">
      <c r="A15" s="16">
        <v>13</v>
      </c>
      <c r="B15" s="16" t="s">
        <v>89</v>
      </c>
      <c r="C15" s="16"/>
      <c r="D15" s="67" t="s">
        <v>828</v>
      </c>
      <c r="E15" s="68" t="s">
        <v>179</v>
      </c>
      <c r="F15" s="43" t="s">
        <v>829</v>
      </c>
      <c r="G15" s="16" t="s">
        <v>851</v>
      </c>
      <c r="H15" s="16" t="s">
        <v>852</v>
      </c>
      <c r="I15" s="69" t="s">
        <v>141</v>
      </c>
      <c r="J15" s="16"/>
      <c r="K15" s="16"/>
      <c r="L15" s="16"/>
      <c r="M15" s="16"/>
      <c r="N15" s="16"/>
      <c r="O15" s="16" t="s">
        <v>822</v>
      </c>
      <c r="P15" s="49">
        <v>45141</v>
      </c>
      <c r="Q15" s="22" t="s">
        <v>91</v>
      </c>
      <c r="R15" s="18" t="s">
        <v>823</v>
      </c>
    </row>
    <row r="16" spans="1:18" ht="92.1" customHeight="1" x14ac:dyDescent="0.2">
      <c r="A16" s="16">
        <v>14</v>
      </c>
      <c r="B16" s="16" t="s">
        <v>89</v>
      </c>
      <c r="C16" s="16"/>
      <c r="D16" s="67" t="s">
        <v>828</v>
      </c>
      <c r="E16" s="68" t="s">
        <v>179</v>
      </c>
      <c r="F16" s="43" t="s">
        <v>829</v>
      </c>
      <c r="G16" s="16" t="s">
        <v>853</v>
      </c>
      <c r="H16" s="16" t="s">
        <v>854</v>
      </c>
      <c r="I16" s="69" t="s">
        <v>141</v>
      </c>
      <c r="J16" s="16"/>
      <c r="K16" s="16"/>
      <c r="L16" s="16"/>
      <c r="M16" s="16"/>
      <c r="N16" s="16"/>
      <c r="O16" s="16" t="s">
        <v>822</v>
      </c>
      <c r="P16" s="49">
        <v>45141</v>
      </c>
      <c r="Q16" s="22" t="s">
        <v>91</v>
      </c>
      <c r="R16" s="18" t="s">
        <v>823</v>
      </c>
    </row>
    <row r="17" spans="1:18" ht="92.1" customHeight="1" x14ac:dyDescent="0.2">
      <c r="A17" s="16">
        <v>15</v>
      </c>
      <c r="B17" s="16" t="s">
        <v>89</v>
      </c>
      <c r="C17" s="16"/>
      <c r="D17" s="67" t="s">
        <v>828</v>
      </c>
      <c r="E17" s="68" t="s">
        <v>179</v>
      </c>
      <c r="F17" s="43" t="s">
        <v>829</v>
      </c>
      <c r="G17" s="16" t="s">
        <v>855</v>
      </c>
      <c r="H17" s="16" t="s">
        <v>856</v>
      </c>
      <c r="I17" s="69" t="s">
        <v>141</v>
      </c>
      <c r="J17" s="16"/>
      <c r="K17" s="16"/>
      <c r="L17" s="16"/>
      <c r="M17" s="16"/>
      <c r="N17" s="16"/>
      <c r="O17" s="16" t="s">
        <v>822</v>
      </c>
      <c r="P17" s="49">
        <v>45141</v>
      </c>
      <c r="Q17" s="22" t="s">
        <v>91</v>
      </c>
      <c r="R17" s="18" t="s">
        <v>823</v>
      </c>
    </row>
    <row r="18" spans="1:18" ht="92.1" customHeight="1" x14ac:dyDescent="0.2">
      <c r="A18" s="16">
        <v>16</v>
      </c>
      <c r="B18" s="16" t="s">
        <v>89</v>
      </c>
      <c r="C18" s="16"/>
      <c r="D18" s="67" t="s">
        <v>828</v>
      </c>
      <c r="E18" s="68" t="s">
        <v>179</v>
      </c>
      <c r="F18" s="43" t="s">
        <v>829</v>
      </c>
      <c r="G18" s="16" t="s">
        <v>857</v>
      </c>
      <c r="H18" s="16" t="s">
        <v>858</v>
      </c>
      <c r="I18" s="69" t="s">
        <v>141</v>
      </c>
      <c r="J18" s="16"/>
      <c r="K18" s="16"/>
      <c r="L18" s="16"/>
      <c r="M18" s="16"/>
      <c r="N18" s="16"/>
      <c r="O18" s="16" t="s">
        <v>822</v>
      </c>
      <c r="P18" s="49">
        <v>45141</v>
      </c>
      <c r="Q18" s="22" t="s">
        <v>91</v>
      </c>
      <c r="R18" s="18" t="s">
        <v>823</v>
      </c>
    </row>
    <row r="19" spans="1:18" ht="92.1" customHeight="1" x14ac:dyDescent="0.2">
      <c r="A19" s="16">
        <v>17</v>
      </c>
      <c r="B19" s="16" t="s">
        <v>89</v>
      </c>
      <c r="C19" s="16"/>
      <c r="D19" s="67" t="s">
        <v>828</v>
      </c>
      <c r="E19" s="68" t="s">
        <v>179</v>
      </c>
      <c r="F19" s="43" t="s">
        <v>829</v>
      </c>
      <c r="G19" s="16" t="s">
        <v>859</v>
      </c>
      <c r="H19" s="16" t="s">
        <v>860</v>
      </c>
      <c r="I19" s="69" t="s">
        <v>141</v>
      </c>
      <c r="J19" s="16"/>
      <c r="K19" s="16"/>
      <c r="L19" s="16"/>
      <c r="M19" s="16"/>
      <c r="N19" s="16"/>
      <c r="O19" s="16" t="s">
        <v>822</v>
      </c>
      <c r="P19" s="49">
        <v>45141</v>
      </c>
      <c r="Q19" s="22" t="s">
        <v>91</v>
      </c>
      <c r="R19" s="18" t="s">
        <v>823</v>
      </c>
    </row>
    <row r="20" spans="1:18" ht="117.95" customHeight="1" x14ac:dyDescent="0.2">
      <c r="A20" s="16">
        <v>18</v>
      </c>
      <c r="B20" s="16" t="s">
        <v>89</v>
      </c>
      <c r="C20" s="16"/>
      <c r="D20" s="67" t="s">
        <v>861</v>
      </c>
      <c r="E20" s="68" t="s">
        <v>179</v>
      </c>
      <c r="F20" s="43" t="s">
        <v>829</v>
      </c>
      <c r="G20" s="16" t="s">
        <v>862</v>
      </c>
      <c r="H20" s="16" t="s">
        <v>11</v>
      </c>
      <c r="I20" s="69" t="s">
        <v>141</v>
      </c>
      <c r="J20" s="16"/>
      <c r="K20" s="16"/>
      <c r="L20" s="16"/>
      <c r="M20" s="16"/>
      <c r="N20" s="16"/>
      <c r="O20" s="16" t="s">
        <v>822</v>
      </c>
      <c r="P20" s="49">
        <v>45141</v>
      </c>
      <c r="Q20" s="22" t="s">
        <v>91</v>
      </c>
      <c r="R20" s="18" t="s">
        <v>823</v>
      </c>
    </row>
    <row r="21" spans="1:18" ht="45.95" customHeight="1" x14ac:dyDescent="0.2">
      <c r="A21" s="16">
        <v>19</v>
      </c>
      <c r="B21" s="16" t="s">
        <v>89</v>
      </c>
      <c r="C21" s="16"/>
      <c r="D21" s="67" t="s">
        <v>863</v>
      </c>
      <c r="E21" s="68" t="s">
        <v>111</v>
      </c>
      <c r="F21" s="43" t="s">
        <v>864</v>
      </c>
      <c r="G21" s="16" t="s">
        <v>865</v>
      </c>
      <c r="H21" s="16" t="s">
        <v>866</v>
      </c>
      <c r="I21" s="69" t="s">
        <v>141</v>
      </c>
      <c r="J21" s="16"/>
      <c r="K21" s="16"/>
      <c r="L21" s="16"/>
      <c r="M21" s="16"/>
      <c r="N21" s="16"/>
      <c r="O21" s="16" t="s">
        <v>822</v>
      </c>
      <c r="P21" s="49">
        <v>45141</v>
      </c>
      <c r="Q21" s="22" t="s">
        <v>91</v>
      </c>
      <c r="R21" s="18" t="s">
        <v>823</v>
      </c>
    </row>
    <row r="22" spans="1:18" ht="45.95" customHeight="1" x14ac:dyDescent="0.2">
      <c r="A22" s="16">
        <v>20</v>
      </c>
      <c r="B22" s="16" t="s">
        <v>89</v>
      </c>
      <c r="C22" s="16"/>
      <c r="D22" s="67" t="s">
        <v>867</v>
      </c>
      <c r="E22" s="68" t="s">
        <v>111</v>
      </c>
      <c r="F22" s="43" t="s">
        <v>864</v>
      </c>
      <c r="G22" s="16" t="s">
        <v>868</v>
      </c>
      <c r="H22" s="16" t="s">
        <v>869</v>
      </c>
      <c r="I22" s="69" t="s">
        <v>141</v>
      </c>
      <c r="J22" s="16"/>
      <c r="K22" s="16"/>
      <c r="L22" s="16"/>
      <c r="M22" s="16"/>
      <c r="N22" s="16"/>
      <c r="O22" s="16" t="s">
        <v>822</v>
      </c>
      <c r="P22" s="49">
        <v>45141</v>
      </c>
      <c r="Q22" s="22" t="s">
        <v>91</v>
      </c>
      <c r="R22" s="18" t="s">
        <v>823</v>
      </c>
    </row>
    <row r="23" spans="1:18" ht="75.95" customHeight="1" x14ac:dyDescent="0.2">
      <c r="A23" s="16">
        <v>21</v>
      </c>
      <c r="B23" s="16" t="s">
        <v>89</v>
      </c>
      <c r="C23" s="16"/>
      <c r="D23" s="67" t="s">
        <v>870</v>
      </c>
      <c r="E23" s="68" t="s">
        <v>111</v>
      </c>
      <c r="F23" s="43" t="s">
        <v>864</v>
      </c>
      <c r="G23" s="16" t="s">
        <v>871</v>
      </c>
      <c r="H23" s="16" t="s">
        <v>872</v>
      </c>
      <c r="I23" s="69" t="s">
        <v>141</v>
      </c>
      <c r="J23" s="16"/>
      <c r="K23" s="16"/>
      <c r="L23" s="16"/>
      <c r="M23" s="16"/>
      <c r="N23" s="16"/>
      <c r="O23" s="16" t="s">
        <v>822</v>
      </c>
      <c r="P23" s="49">
        <v>45141</v>
      </c>
      <c r="Q23" s="22" t="s">
        <v>91</v>
      </c>
      <c r="R23" s="18" t="s">
        <v>823</v>
      </c>
    </row>
    <row r="24" spans="1:18" ht="75.95" customHeight="1" x14ac:dyDescent="0.2">
      <c r="A24" s="16">
        <v>22</v>
      </c>
      <c r="B24" s="16" t="s">
        <v>89</v>
      </c>
      <c r="C24" s="16"/>
      <c r="D24" s="67" t="s">
        <v>873</v>
      </c>
      <c r="E24" s="68" t="s">
        <v>111</v>
      </c>
      <c r="F24" s="43" t="s">
        <v>864</v>
      </c>
      <c r="G24" s="16" t="s">
        <v>874</v>
      </c>
      <c r="H24" s="16" t="s">
        <v>875</v>
      </c>
      <c r="I24" s="69" t="s">
        <v>141</v>
      </c>
      <c r="J24" s="16"/>
      <c r="K24" s="16"/>
      <c r="L24" s="16"/>
      <c r="M24" s="16"/>
      <c r="N24" s="16"/>
      <c r="O24" s="16" t="s">
        <v>822</v>
      </c>
      <c r="P24" s="49">
        <v>45141</v>
      </c>
      <c r="Q24" s="22" t="s">
        <v>91</v>
      </c>
      <c r="R24" s="18" t="s">
        <v>823</v>
      </c>
    </row>
    <row r="25" spans="1:18" ht="75.95" customHeight="1" x14ac:dyDescent="0.2">
      <c r="A25" s="16">
        <v>23</v>
      </c>
      <c r="B25" s="16" t="s">
        <v>89</v>
      </c>
      <c r="C25" s="16"/>
      <c r="D25" s="67" t="s">
        <v>876</v>
      </c>
      <c r="E25" s="68" t="s">
        <v>111</v>
      </c>
      <c r="F25" s="43" t="s">
        <v>864</v>
      </c>
      <c r="G25" s="16" t="s">
        <v>877</v>
      </c>
      <c r="H25" s="16" t="s">
        <v>878</v>
      </c>
      <c r="I25" s="69" t="s">
        <v>141</v>
      </c>
      <c r="J25" s="16"/>
      <c r="K25" s="16"/>
      <c r="L25" s="16"/>
      <c r="M25" s="16"/>
      <c r="N25" s="16"/>
      <c r="O25" s="16" t="s">
        <v>822</v>
      </c>
      <c r="P25" s="49">
        <v>45141</v>
      </c>
      <c r="Q25" s="22" t="s">
        <v>91</v>
      </c>
      <c r="R25" s="18" t="s">
        <v>823</v>
      </c>
    </row>
    <row r="26" spans="1:18" ht="45.95" customHeight="1" x14ac:dyDescent="0.2">
      <c r="A26" s="16">
        <v>24</v>
      </c>
      <c r="B26" s="16" t="s">
        <v>89</v>
      </c>
      <c r="C26" s="16"/>
      <c r="D26" s="67" t="s">
        <v>879</v>
      </c>
      <c r="E26" s="68" t="s">
        <v>111</v>
      </c>
      <c r="F26" s="43" t="s">
        <v>864</v>
      </c>
      <c r="G26" s="16" t="s">
        <v>880</v>
      </c>
      <c r="H26" s="16" t="s">
        <v>869</v>
      </c>
      <c r="I26" s="69" t="s">
        <v>141</v>
      </c>
      <c r="J26" s="16"/>
      <c r="K26" s="16"/>
      <c r="L26" s="16"/>
      <c r="M26" s="16"/>
      <c r="N26" s="16"/>
      <c r="O26" s="16" t="s">
        <v>822</v>
      </c>
      <c r="P26" s="49">
        <v>45141</v>
      </c>
      <c r="Q26" s="22" t="s">
        <v>91</v>
      </c>
      <c r="R26" s="18" t="s">
        <v>823</v>
      </c>
    </row>
    <row r="27" spans="1:18" ht="45.95" customHeight="1" x14ac:dyDescent="0.2">
      <c r="A27" s="16">
        <v>25</v>
      </c>
      <c r="B27" s="16" t="s">
        <v>89</v>
      </c>
      <c r="C27" s="16"/>
      <c r="D27" s="67" t="s">
        <v>881</v>
      </c>
      <c r="E27" s="68" t="s">
        <v>179</v>
      </c>
      <c r="F27" s="43" t="s">
        <v>864</v>
      </c>
      <c r="G27" s="16" t="s">
        <v>882</v>
      </c>
      <c r="H27" s="16" t="s">
        <v>883</v>
      </c>
      <c r="I27" s="69" t="s">
        <v>141</v>
      </c>
      <c r="J27" s="16"/>
      <c r="K27" s="16"/>
      <c r="L27" s="16"/>
      <c r="M27" s="16"/>
      <c r="N27" s="16"/>
      <c r="O27" s="16" t="s">
        <v>822</v>
      </c>
      <c r="P27" s="49">
        <v>45141</v>
      </c>
      <c r="Q27" s="22" t="s">
        <v>91</v>
      </c>
      <c r="R27" s="18" t="s">
        <v>823</v>
      </c>
    </row>
    <row r="28" spans="1:18" ht="45.95" customHeight="1" x14ac:dyDescent="0.2">
      <c r="A28" s="16">
        <v>26</v>
      </c>
      <c r="B28" s="16" t="s">
        <v>89</v>
      </c>
      <c r="C28" s="16"/>
      <c r="D28" s="67" t="s">
        <v>884</v>
      </c>
      <c r="E28" s="68" t="s">
        <v>111</v>
      </c>
      <c r="F28" s="43" t="s">
        <v>885</v>
      </c>
      <c r="G28" s="16" t="s">
        <v>886</v>
      </c>
      <c r="H28" s="16" t="s">
        <v>869</v>
      </c>
      <c r="I28" s="69" t="s">
        <v>141</v>
      </c>
      <c r="J28" s="16"/>
      <c r="K28" s="16"/>
      <c r="L28" s="16"/>
      <c r="M28" s="16"/>
      <c r="N28" s="16"/>
      <c r="O28" s="16" t="s">
        <v>822</v>
      </c>
      <c r="P28" s="49">
        <v>45141</v>
      </c>
      <c r="Q28" s="22" t="s">
        <v>91</v>
      </c>
      <c r="R28" s="18" t="s">
        <v>823</v>
      </c>
    </row>
    <row r="29" spans="1:18" ht="45.95" customHeight="1" x14ac:dyDescent="0.2">
      <c r="A29" s="16">
        <v>27</v>
      </c>
      <c r="B29" s="16" t="s">
        <v>89</v>
      </c>
      <c r="C29" s="16"/>
      <c r="D29" s="67" t="s">
        <v>887</v>
      </c>
      <c r="E29" s="68" t="s">
        <v>111</v>
      </c>
      <c r="F29" s="43" t="s">
        <v>885</v>
      </c>
      <c r="G29" s="16" t="s">
        <v>888</v>
      </c>
      <c r="H29" s="16" t="s">
        <v>869</v>
      </c>
      <c r="I29" s="69" t="s">
        <v>141</v>
      </c>
      <c r="J29" s="16"/>
      <c r="K29" s="16"/>
      <c r="L29" s="16"/>
      <c r="M29" s="16"/>
      <c r="N29" s="16"/>
      <c r="O29" s="16" t="s">
        <v>822</v>
      </c>
      <c r="P29" s="49">
        <v>45141</v>
      </c>
      <c r="Q29" s="22" t="s">
        <v>91</v>
      </c>
      <c r="R29" s="18" t="s">
        <v>823</v>
      </c>
    </row>
    <row r="30" spans="1:18" ht="45.95" customHeight="1" x14ac:dyDescent="0.2">
      <c r="A30" s="16">
        <v>28</v>
      </c>
      <c r="B30" s="16" t="s">
        <v>89</v>
      </c>
      <c r="C30" s="16"/>
      <c r="D30" s="67" t="s">
        <v>889</v>
      </c>
      <c r="E30" s="68" t="s">
        <v>111</v>
      </c>
      <c r="F30" s="43" t="s">
        <v>885</v>
      </c>
      <c r="G30" s="16" t="s">
        <v>890</v>
      </c>
      <c r="H30" s="16" t="s">
        <v>869</v>
      </c>
      <c r="I30" s="69" t="s">
        <v>141</v>
      </c>
      <c r="J30" s="16"/>
      <c r="K30" s="16"/>
      <c r="L30" s="16"/>
      <c r="M30" s="16"/>
      <c r="N30" s="16"/>
      <c r="O30" s="16" t="s">
        <v>822</v>
      </c>
      <c r="P30" s="49">
        <v>45141</v>
      </c>
      <c r="Q30" s="22" t="s">
        <v>91</v>
      </c>
      <c r="R30" s="18" t="s">
        <v>823</v>
      </c>
    </row>
    <row r="31" spans="1:18" ht="45.95" customHeight="1" x14ac:dyDescent="0.2">
      <c r="A31" s="16">
        <v>29</v>
      </c>
      <c r="B31" s="16" t="s">
        <v>89</v>
      </c>
      <c r="C31" s="16"/>
      <c r="D31" s="67" t="s">
        <v>891</v>
      </c>
      <c r="E31" s="68" t="s">
        <v>111</v>
      </c>
      <c r="F31" s="43" t="s">
        <v>885</v>
      </c>
      <c r="G31" s="16" t="s">
        <v>892</v>
      </c>
      <c r="H31" s="16" t="s">
        <v>869</v>
      </c>
      <c r="I31" s="69" t="s">
        <v>141</v>
      </c>
      <c r="J31" s="16"/>
      <c r="K31" s="16"/>
      <c r="L31" s="16"/>
      <c r="M31" s="16"/>
      <c r="N31" s="16"/>
      <c r="O31" s="16" t="s">
        <v>822</v>
      </c>
      <c r="P31" s="49">
        <v>45141</v>
      </c>
      <c r="Q31" s="22" t="s">
        <v>91</v>
      </c>
      <c r="R31" s="18" t="s">
        <v>823</v>
      </c>
    </row>
    <row r="32" spans="1:18" ht="45.95" customHeight="1" x14ac:dyDescent="0.2">
      <c r="A32" s="16">
        <v>30</v>
      </c>
      <c r="B32" s="16" t="s">
        <v>89</v>
      </c>
      <c r="C32" s="16"/>
      <c r="D32" s="67" t="s">
        <v>893</v>
      </c>
      <c r="E32" s="68" t="s">
        <v>111</v>
      </c>
      <c r="F32" s="43" t="s">
        <v>885</v>
      </c>
      <c r="G32" s="16" t="s">
        <v>894</v>
      </c>
      <c r="H32" s="16" t="s">
        <v>869</v>
      </c>
      <c r="I32" s="69" t="s">
        <v>141</v>
      </c>
      <c r="J32" s="16"/>
      <c r="K32" s="16"/>
      <c r="L32" s="16"/>
      <c r="M32" s="16"/>
      <c r="N32" s="16"/>
      <c r="O32" s="16" t="s">
        <v>822</v>
      </c>
      <c r="P32" s="49">
        <v>45141</v>
      </c>
      <c r="Q32" s="22" t="s">
        <v>91</v>
      </c>
      <c r="R32" s="18" t="s">
        <v>823</v>
      </c>
    </row>
    <row r="33" spans="1:18" ht="45.95" customHeight="1" x14ac:dyDescent="0.2">
      <c r="A33" s="16">
        <v>31</v>
      </c>
      <c r="B33" s="16" t="s">
        <v>89</v>
      </c>
      <c r="C33" s="16"/>
      <c r="D33" s="67" t="s">
        <v>895</v>
      </c>
      <c r="E33" s="68" t="s">
        <v>179</v>
      </c>
      <c r="F33" s="43" t="s">
        <v>885</v>
      </c>
      <c r="G33" s="16" t="s">
        <v>896</v>
      </c>
      <c r="H33" s="16" t="s">
        <v>897</v>
      </c>
      <c r="I33" s="69" t="s">
        <v>141</v>
      </c>
      <c r="J33" s="16"/>
      <c r="K33" s="16"/>
      <c r="L33" s="16"/>
      <c r="M33" s="16"/>
      <c r="N33" s="16"/>
      <c r="O33" s="16" t="s">
        <v>822</v>
      </c>
      <c r="P33" s="49">
        <v>45141</v>
      </c>
      <c r="Q33" s="22" t="s">
        <v>91</v>
      </c>
      <c r="R33" s="18" t="s">
        <v>823</v>
      </c>
    </row>
    <row r="34" spans="1:18" ht="45.95" customHeight="1" x14ac:dyDescent="0.2">
      <c r="A34" s="16">
        <v>32</v>
      </c>
      <c r="B34" s="16" t="s">
        <v>89</v>
      </c>
      <c r="C34" s="16"/>
      <c r="D34" s="67" t="s">
        <v>898</v>
      </c>
      <c r="E34" s="68" t="s">
        <v>179</v>
      </c>
      <c r="F34" s="43" t="s">
        <v>899</v>
      </c>
      <c r="G34" s="16" t="s">
        <v>900</v>
      </c>
      <c r="H34" s="16" t="s">
        <v>901</v>
      </c>
      <c r="I34" s="69" t="s">
        <v>141</v>
      </c>
      <c r="J34" s="16"/>
      <c r="K34" s="16"/>
      <c r="L34" s="16"/>
      <c r="M34" s="16"/>
      <c r="N34" s="16"/>
      <c r="O34" s="16" t="s">
        <v>822</v>
      </c>
      <c r="P34" s="49">
        <v>45141</v>
      </c>
      <c r="Q34" s="22" t="s">
        <v>91</v>
      </c>
      <c r="R34" s="18" t="s">
        <v>823</v>
      </c>
    </row>
    <row r="35" spans="1:18" ht="92.1" customHeight="1" x14ac:dyDescent="0.2">
      <c r="A35" s="16">
        <v>33</v>
      </c>
      <c r="B35" s="16" t="s">
        <v>89</v>
      </c>
      <c r="C35" s="16"/>
      <c r="D35" s="67" t="s">
        <v>902</v>
      </c>
      <c r="E35" s="68" t="s">
        <v>179</v>
      </c>
      <c r="F35" s="43" t="s">
        <v>899</v>
      </c>
      <c r="G35" s="16" t="s">
        <v>903</v>
      </c>
      <c r="H35" s="16" t="s">
        <v>904</v>
      </c>
      <c r="I35" s="69" t="s">
        <v>141</v>
      </c>
      <c r="J35" s="16"/>
      <c r="K35" s="16"/>
      <c r="L35" s="16"/>
      <c r="M35" s="16"/>
      <c r="N35" s="16"/>
      <c r="O35" s="16" t="s">
        <v>822</v>
      </c>
      <c r="P35" s="49">
        <v>45141</v>
      </c>
      <c r="Q35" s="22" t="s">
        <v>91</v>
      </c>
      <c r="R35" s="18" t="s">
        <v>823</v>
      </c>
    </row>
    <row r="36" spans="1:18" ht="60.95" customHeight="1" x14ac:dyDescent="0.2">
      <c r="A36" s="16">
        <v>34</v>
      </c>
      <c r="B36" s="16" t="s">
        <v>89</v>
      </c>
      <c r="C36" s="16"/>
      <c r="D36" s="67" t="s">
        <v>905</v>
      </c>
      <c r="E36" s="68" t="s">
        <v>179</v>
      </c>
      <c r="F36" s="43" t="s">
        <v>899</v>
      </c>
      <c r="G36" s="16" t="s">
        <v>906</v>
      </c>
      <c r="H36" s="16" t="s">
        <v>907</v>
      </c>
      <c r="I36" s="69" t="s">
        <v>141</v>
      </c>
      <c r="J36" s="16"/>
      <c r="K36" s="16"/>
      <c r="L36" s="16"/>
      <c r="M36" s="16"/>
      <c r="N36" s="16"/>
      <c r="O36" s="16" t="s">
        <v>822</v>
      </c>
      <c r="P36" s="49">
        <v>45141</v>
      </c>
      <c r="Q36" s="22" t="s">
        <v>91</v>
      </c>
      <c r="R36" s="18" t="s">
        <v>823</v>
      </c>
    </row>
    <row r="37" spans="1:18" ht="60.95" customHeight="1" x14ac:dyDescent="0.2">
      <c r="A37" s="16">
        <v>35</v>
      </c>
      <c r="B37" s="16" t="s">
        <v>89</v>
      </c>
      <c r="C37" s="16"/>
      <c r="D37" s="67" t="s">
        <v>908</v>
      </c>
      <c r="E37" s="68" t="s">
        <v>179</v>
      </c>
      <c r="F37" s="43" t="s">
        <v>899</v>
      </c>
      <c r="G37" s="16" t="s">
        <v>909</v>
      </c>
      <c r="H37" s="16" t="s">
        <v>910</v>
      </c>
      <c r="I37" s="69" t="s">
        <v>141</v>
      </c>
      <c r="J37" s="16"/>
      <c r="K37" s="16"/>
      <c r="L37" s="16"/>
      <c r="M37" s="16"/>
      <c r="N37" s="16"/>
      <c r="O37" s="16" t="s">
        <v>822</v>
      </c>
      <c r="P37" s="49">
        <v>45141</v>
      </c>
      <c r="Q37" s="22" t="s">
        <v>91</v>
      </c>
      <c r="R37" s="18" t="s">
        <v>823</v>
      </c>
    </row>
    <row r="38" spans="1:18" ht="60.95" customHeight="1" x14ac:dyDescent="0.2">
      <c r="A38" s="16">
        <v>36</v>
      </c>
      <c r="B38" s="16" t="s">
        <v>89</v>
      </c>
      <c r="C38" s="16"/>
      <c r="D38" s="67" t="s">
        <v>911</v>
      </c>
      <c r="E38" s="68" t="s">
        <v>179</v>
      </c>
      <c r="F38" s="43" t="s">
        <v>899</v>
      </c>
      <c r="G38" s="16" t="s">
        <v>912</v>
      </c>
      <c r="H38" s="16" t="s">
        <v>913</v>
      </c>
      <c r="I38" s="69" t="s">
        <v>141</v>
      </c>
      <c r="J38" s="16"/>
      <c r="K38" s="16"/>
      <c r="L38" s="16"/>
      <c r="M38" s="16"/>
      <c r="N38" s="16"/>
      <c r="O38" s="16" t="s">
        <v>822</v>
      </c>
      <c r="P38" s="49">
        <v>45141</v>
      </c>
      <c r="Q38" s="22" t="s">
        <v>91</v>
      </c>
      <c r="R38" s="18" t="s">
        <v>823</v>
      </c>
    </row>
    <row r="39" spans="1:18" ht="60.95" customHeight="1" x14ac:dyDescent="0.2">
      <c r="A39" s="16">
        <v>37</v>
      </c>
      <c r="B39" s="16" t="s">
        <v>89</v>
      </c>
      <c r="C39" s="16"/>
      <c r="D39" s="67" t="s">
        <v>914</v>
      </c>
      <c r="E39" s="68" t="s">
        <v>179</v>
      </c>
      <c r="F39" s="43" t="s">
        <v>899</v>
      </c>
      <c r="G39" s="16" t="s">
        <v>915</v>
      </c>
      <c r="H39" s="16" t="s">
        <v>916</v>
      </c>
      <c r="I39" s="69" t="s">
        <v>141</v>
      </c>
      <c r="J39" s="16"/>
      <c r="K39" s="16"/>
      <c r="L39" s="16"/>
      <c r="M39" s="16"/>
      <c r="N39" s="16"/>
      <c r="O39" s="16" t="s">
        <v>822</v>
      </c>
      <c r="P39" s="49">
        <v>45141</v>
      </c>
      <c r="Q39" s="22" t="s">
        <v>91</v>
      </c>
      <c r="R39" s="18" t="s">
        <v>823</v>
      </c>
    </row>
    <row r="40" spans="1:18" ht="60.95" customHeight="1" x14ac:dyDescent="0.2">
      <c r="A40" s="16">
        <v>38</v>
      </c>
      <c r="B40" s="16" t="s">
        <v>89</v>
      </c>
      <c r="C40" s="16"/>
      <c r="D40" s="67" t="s">
        <v>917</v>
      </c>
      <c r="E40" s="68" t="s">
        <v>179</v>
      </c>
      <c r="F40" s="43" t="s">
        <v>899</v>
      </c>
      <c r="G40" s="16" t="s">
        <v>918</v>
      </c>
      <c r="H40" s="16" t="s">
        <v>919</v>
      </c>
      <c r="I40" s="69" t="s">
        <v>141</v>
      </c>
      <c r="J40" s="16"/>
      <c r="K40" s="16"/>
      <c r="L40" s="16"/>
      <c r="M40" s="16"/>
      <c r="N40" s="16"/>
      <c r="O40" s="16" t="s">
        <v>822</v>
      </c>
      <c r="P40" s="49">
        <v>45141</v>
      </c>
      <c r="Q40" s="22" t="s">
        <v>91</v>
      </c>
      <c r="R40" s="18" t="s">
        <v>823</v>
      </c>
    </row>
    <row r="41" spans="1:18" ht="45.95" customHeight="1" x14ac:dyDescent="0.2">
      <c r="A41" s="16">
        <v>39</v>
      </c>
      <c r="B41" s="16" t="s">
        <v>89</v>
      </c>
      <c r="C41" s="16"/>
      <c r="D41" s="67" t="s">
        <v>920</v>
      </c>
      <c r="E41" s="68" t="s">
        <v>179</v>
      </c>
      <c r="F41" s="43" t="s">
        <v>899</v>
      </c>
      <c r="G41" s="16" t="s">
        <v>921</v>
      </c>
      <c r="H41" s="16" t="s">
        <v>922</v>
      </c>
      <c r="I41" s="69" t="s">
        <v>141</v>
      </c>
      <c r="J41" s="16"/>
      <c r="K41" s="16"/>
      <c r="L41" s="16"/>
      <c r="M41" s="16"/>
      <c r="N41" s="16"/>
      <c r="O41" s="16" t="s">
        <v>822</v>
      </c>
      <c r="P41" s="49">
        <v>45141</v>
      </c>
      <c r="Q41" s="22" t="s">
        <v>91</v>
      </c>
      <c r="R41" s="18" t="s">
        <v>823</v>
      </c>
    </row>
    <row r="42" spans="1:18" ht="92.1" customHeight="1" x14ac:dyDescent="0.2">
      <c r="A42" s="16">
        <v>63</v>
      </c>
      <c r="B42" s="16" t="s">
        <v>89</v>
      </c>
      <c r="C42" s="16"/>
      <c r="D42" s="67" t="s">
        <v>923</v>
      </c>
      <c r="E42" s="68" t="s">
        <v>111</v>
      </c>
      <c r="F42" s="43" t="s">
        <v>924</v>
      </c>
      <c r="G42" s="16" t="s">
        <v>925</v>
      </c>
      <c r="H42" s="16" t="s">
        <v>926</v>
      </c>
      <c r="I42" s="69" t="s">
        <v>141</v>
      </c>
      <c r="J42" s="16"/>
      <c r="K42" s="16" t="s">
        <v>927</v>
      </c>
      <c r="L42" s="16"/>
      <c r="M42" s="16"/>
      <c r="N42" s="16"/>
      <c r="O42" s="16" t="s">
        <v>822</v>
      </c>
      <c r="P42" s="49">
        <v>45141</v>
      </c>
      <c r="Q42" s="22" t="s">
        <v>91</v>
      </c>
      <c r="R42" s="18" t="s">
        <v>823</v>
      </c>
    </row>
    <row r="43" spans="1:18" ht="98.1" customHeight="1" x14ac:dyDescent="0.2">
      <c r="A43" s="16"/>
      <c r="B43" s="16" t="s">
        <v>89</v>
      </c>
      <c r="C43" s="16"/>
      <c r="D43" s="67" t="s">
        <v>928</v>
      </c>
      <c r="E43" s="68" t="s">
        <v>111</v>
      </c>
      <c r="F43" s="43" t="s">
        <v>929</v>
      </c>
      <c r="G43" s="16" t="s">
        <v>930</v>
      </c>
      <c r="H43" s="16" t="s">
        <v>931</v>
      </c>
      <c r="I43" s="69" t="s">
        <v>141</v>
      </c>
      <c r="J43" s="16"/>
      <c r="K43" s="16"/>
      <c r="L43" s="16"/>
      <c r="M43" s="16"/>
      <c r="N43" s="16"/>
      <c r="O43" s="16" t="s">
        <v>822</v>
      </c>
      <c r="P43" s="49">
        <v>45141</v>
      </c>
      <c r="Q43" s="22" t="s">
        <v>91</v>
      </c>
      <c r="R43" s="18" t="s">
        <v>823</v>
      </c>
    </row>
    <row r="44" spans="1:18" ht="75.95" customHeight="1" x14ac:dyDescent="0.2">
      <c r="A44" s="16">
        <v>41</v>
      </c>
      <c r="B44" s="16" t="s">
        <v>89</v>
      </c>
      <c r="C44" s="16"/>
      <c r="D44" s="67" t="s">
        <v>932</v>
      </c>
      <c r="E44" s="68" t="s">
        <v>111</v>
      </c>
      <c r="F44" s="43" t="s">
        <v>929</v>
      </c>
      <c r="G44" s="16" t="s">
        <v>933</v>
      </c>
      <c r="H44" s="16" t="s">
        <v>934</v>
      </c>
      <c r="I44" s="69" t="s">
        <v>141</v>
      </c>
      <c r="J44" s="16"/>
      <c r="K44" s="16"/>
      <c r="L44" s="16"/>
      <c r="M44" s="16"/>
      <c r="N44" s="16"/>
      <c r="O44" s="16" t="s">
        <v>822</v>
      </c>
      <c r="P44" s="49">
        <v>45141</v>
      </c>
      <c r="Q44" s="22" t="s">
        <v>91</v>
      </c>
      <c r="R44" s="18" t="s">
        <v>823</v>
      </c>
    </row>
    <row r="45" spans="1:18" ht="45.95" customHeight="1" x14ac:dyDescent="0.2">
      <c r="A45" s="16">
        <v>42</v>
      </c>
      <c r="B45" s="16" t="s">
        <v>89</v>
      </c>
      <c r="C45" s="16"/>
      <c r="D45" s="67" t="s">
        <v>935</v>
      </c>
      <c r="E45" s="68" t="s">
        <v>111</v>
      </c>
      <c r="F45" s="43" t="s">
        <v>929</v>
      </c>
      <c r="G45" s="16" t="s">
        <v>936</v>
      </c>
      <c r="H45" s="16" t="s">
        <v>937</v>
      </c>
      <c r="I45" s="69" t="s">
        <v>141</v>
      </c>
      <c r="J45" s="16"/>
      <c r="K45" s="16"/>
      <c r="L45" s="16"/>
      <c r="M45" s="16"/>
      <c r="N45" s="16"/>
      <c r="O45" s="16" t="s">
        <v>822</v>
      </c>
      <c r="P45" s="49">
        <v>45141</v>
      </c>
      <c r="Q45" s="22" t="s">
        <v>91</v>
      </c>
      <c r="R45" s="18" t="s">
        <v>823</v>
      </c>
    </row>
    <row r="46" spans="1:18" ht="60.95" customHeight="1" x14ac:dyDescent="0.2">
      <c r="A46" s="16">
        <v>43</v>
      </c>
      <c r="B46" s="16" t="s">
        <v>89</v>
      </c>
      <c r="C46" s="16"/>
      <c r="D46" s="67" t="s">
        <v>938</v>
      </c>
      <c r="E46" s="68" t="s">
        <v>111</v>
      </c>
      <c r="F46" s="43" t="s">
        <v>929</v>
      </c>
      <c r="G46" s="16" t="s">
        <v>939</v>
      </c>
      <c r="H46" s="16" t="s">
        <v>940</v>
      </c>
      <c r="I46" s="69" t="s">
        <v>141</v>
      </c>
      <c r="J46" s="16"/>
      <c r="K46" s="16"/>
      <c r="L46" s="16"/>
      <c r="M46" s="16"/>
      <c r="N46" s="16"/>
      <c r="O46" s="16" t="s">
        <v>822</v>
      </c>
      <c r="P46" s="49">
        <v>45141</v>
      </c>
      <c r="Q46" s="22" t="s">
        <v>91</v>
      </c>
      <c r="R46" s="18" t="s">
        <v>823</v>
      </c>
    </row>
    <row r="47" spans="1:18" ht="45.95" customHeight="1" x14ac:dyDescent="0.2">
      <c r="A47" s="16">
        <v>44</v>
      </c>
      <c r="B47" s="16" t="s">
        <v>89</v>
      </c>
      <c r="C47" s="16"/>
      <c r="D47" s="67" t="s">
        <v>941</v>
      </c>
      <c r="E47" s="68" t="s">
        <v>111</v>
      </c>
      <c r="F47" s="43" t="s">
        <v>929</v>
      </c>
      <c r="G47" s="16" t="s">
        <v>942</v>
      </c>
      <c r="H47" s="16" t="s">
        <v>943</v>
      </c>
      <c r="I47" s="69" t="s">
        <v>141</v>
      </c>
      <c r="J47" s="16"/>
      <c r="K47" s="16"/>
      <c r="L47" s="16"/>
      <c r="M47" s="16"/>
      <c r="N47" s="16"/>
      <c r="O47" s="16" t="s">
        <v>822</v>
      </c>
      <c r="P47" s="49">
        <v>45141</v>
      </c>
      <c r="Q47" s="22" t="s">
        <v>91</v>
      </c>
      <c r="R47" s="18" t="s">
        <v>823</v>
      </c>
    </row>
    <row r="48" spans="1:18" ht="75.95" customHeight="1" x14ac:dyDescent="0.2">
      <c r="A48" s="16">
        <v>45</v>
      </c>
      <c r="B48" s="16" t="s">
        <v>89</v>
      </c>
      <c r="C48" s="16"/>
      <c r="D48" s="67" t="s">
        <v>944</v>
      </c>
      <c r="E48" s="68" t="s">
        <v>111</v>
      </c>
      <c r="F48" s="43" t="s">
        <v>929</v>
      </c>
      <c r="G48" s="16" t="s">
        <v>945</v>
      </c>
      <c r="H48" s="16" t="s">
        <v>946</v>
      </c>
      <c r="I48" s="69" t="s">
        <v>141</v>
      </c>
      <c r="J48" s="16"/>
      <c r="K48" s="16"/>
      <c r="L48" s="16"/>
      <c r="M48" s="16"/>
      <c r="N48" s="16"/>
      <c r="O48" s="16" t="s">
        <v>822</v>
      </c>
      <c r="P48" s="49">
        <v>45141</v>
      </c>
      <c r="Q48" s="22" t="s">
        <v>91</v>
      </c>
      <c r="R48" s="18" t="s">
        <v>823</v>
      </c>
    </row>
    <row r="49" spans="1:18" ht="45.95" customHeight="1" x14ac:dyDescent="0.2">
      <c r="A49" s="16">
        <v>46</v>
      </c>
      <c r="B49" s="16" t="s">
        <v>89</v>
      </c>
      <c r="C49" s="16"/>
      <c r="D49" s="67" t="s">
        <v>947</v>
      </c>
      <c r="E49" s="68" t="s">
        <v>179</v>
      </c>
      <c r="F49" s="43" t="s">
        <v>929</v>
      </c>
      <c r="G49" s="16" t="s">
        <v>948</v>
      </c>
      <c r="H49" s="16" t="s">
        <v>949</v>
      </c>
      <c r="I49" s="69" t="s">
        <v>141</v>
      </c>
      <c r="J49" s="16"/>
      <c r="K49" s="16"/>
      <c r="L49" s="16"/>
      <c r="M49" s="16"/>
      <c r="N49" s="16"/>
      <c r="O49" s="16" t="s">
        <v>822</v>
      </c>
      <c r="P49" s="49">
        <v>45141</v>
      </c>
      <c r="Q49" s="22" t="s">
        <v>91</v>
      </c>
      <c r="R49" s="18" t="s">
        <v>823</v>
      </c>
    </row>
    <row r="50" spans="1:18" ht="92.1" customHeight="1" x14ac:dyDescent="0.2">
      <c r="A50" s="16">
        <v>47</v>
      </c>
      <c r="B50" s="16" t="s">
        <v>89</v>
      </c>
      <c r="C50" s="16"/>
      <c r="D50" s="70" t="s">
        <v>950</v>
      </c>
      <c r="E50" s="68" t="s">
        <v>111</v>
      </c>
      <c r="F50" s="43" t="s">
        <v>951</v>
      </c>
      <c r="G50" s="16" t="s">
        <v>952</v>
      </c>
      <c r="H50" s="16" t="s">
        <v>953</v>
      </c>
      <c r="I50" s="69" t="s">
        <v>141</v>
      </c>
      <c r="J50" s="16"/>
      <c r="K50" s="16"/>
      <c r="L50" s="16"/>
      <c r="M50" s="16"/>
      <c r="N50" s="16"/>
      <c r="O50" s="16" t="s">
        <v>822</v>
      </c>
      <c r="P50" s="49">
        <v>45141</v>
      </c>
      <c r="Q50" s="22" t="s">
        <v>91</v>
      </c>
      <c r="R50" s="18" t="s">
        <v>823</v>
      </c>
    </row>
    <row r="51" spans="1:18" ht="92.1" customHeight="1" x14ac:dyDescent="0.2">
      <c r="A51" s="16">
        <v>48</v>
      </c>
      <c r="B51" s="16" t="s">
        <v>89</v>
      </c>
      <c r="C51" s="16"/>
      <c r="D51" s="70" t="s">
        <v>950</v>
      </c>
      <c r="E51" s="68" t="s">
        <v>111</v>
      </c>
      <c r="F51" s="43" t="s">
        <v>951</v>
      </c>
      <c r="G51" s="16" t="s">
        <v>954</v>
      </c>
      <c r="H51" s="16" t="s">
        <v>955</v>
      </c>
      <c r="I51" s="69" t="s">
        <v>141</v>
      </c>
      <c r="J51" s="16"/>
      <c r="K51" s="16"/>
      <c r="L51" s="16"/>
      <c r="M51" s="16"/>
      <c r="N51" s="16"/>
      <c r="O51" s="16" t="s">
        <v>822</v>
      </c>
      <c r="P51" s="49">
        <v>45141</v>
      </c>
      <c r="Q51" s="22" t="s">
        <v>91</v>
      </c>
      <c r="R51" s="18" t="s">
        <v>823</v>
      </c>
    </row>
    <row r="52" spans="1:18" ht="45.95" customHeight="1" x14ac:dyDescent="0.2">
      <c r="A52" s="16">
        <v>49</v>
      </c>
      <c r="B52" s="16" t="s">
        <v>89</v>
      </c>
      <c r="C52" s="16"/>
      <c r="D52" s="70" t="s">
        <v>956</v>
      </c>
      <c r="E52" s="68" t="s">
        <v>111</v>
      </c>
      <c r="F52" s="43" t="s">
        <v>951</v>
      </c>
      <c r="G52" s="16" t="s">
        <v>957</v>
      </c>
      <c r="H52" s="16" t="s">
        <v>958</v>
      </c>
      <c r="I52" s="69" t="s">
        <v>141</v>
      </c>
      <c r="J52" s="16"/>
      <c r="K52" s="16"/>
      <c r="L52" s="16"/>
      <c r="M52" s="16"/>
      <c r="N52" s="16"/>
      <c r="O52" s="16" t="s">
        <v>822</v>
      </c>
      <c r="P52" s="49">
        <v>45141</v>
      </c>
      <c r="Q52" s="22" t="s">
        <v>91</v>
      </c>
      <c r="R52" s="18" t="s">
        <v>823</v>
      </c>
    </row>
    <row r="53" spans="1:18" ht="60.95" customHeight="1" x14ac:dyDescent="0.2">
      <c r="A53" s="16">
        <v>50</v>
      </c>
      <c r="B53" s="16" t="s">
        <v>89</v>
      </c>
      <c r="C53" s="16"/>
      <c r="D53" s="70" t="s">
        <v>959</v>
      </c>
      <c r="E53" s="68" t="s">
        <v>111</v>
      </c>
      <c r="F53" s="43" t="s">
        <v>951</v>
      </c>
      <c r="G53" s="16" t="s">
        <v>960</v>
      </c>
      <c r="H53" s="16" t="s">
        <v>961</v>
      </c>
      <c r="I53" s="69" t="s">
        <v>141</v>
      </c>
      <c r="J53" s="16"/>
      <c r="K53" s="16"/>
      <c r="L53" s="16"/>
      <c r="M53" s="16"/>
      <c r="N53" s="16"/>
      <c r="O53" s="16" t="s">
        <v>822</v>
      </c>
      <c r="P53" s="49">
        <v>45141</v>
      </c>
      <c r="Q53" s="22" t="s">
        <v>91</v>
      </c>
      <c r="R53" s="18" t="s">
        <v>823</v>
      </c>
    </row>
    <row r="54" spans="1:18" ht="60.95" customHeight="1" x14ac:dyDescent="0.2">
      <c r="A54" s="16">
        <v>51</v>
      </c>
      <c r="B54" s="16" t="s">
        <v>89</v>
      </c>
      <c r="C54" s="16"/>
      <c r="D54" s="70" t="s">
        <v>962</v>
      </c>
      <c r="E54" s="68" t="s">
        <v>111</v>
      </c>
      <c r="F54" s="43" t="s">
        <v>951</v>
      </c>
      <c r="G54" s="16" t="s">
        <v>963</v>
      </c>
      <c r="H54" s="16" t="s">
        <v>964</v>
      </c>
      <c r="I54" s="69" t="s">
        <v>141</v>
      </c>
      <c r="J54" s="16"/>
      <c r="K54" s="16"/>
      <c r="L54" s="16"/>
      <c r="M54" s="16"/>
      <c r="N54" s="16"/>
      <c r="O54" s="16" t="s">
        <v>822</v>
      </c>
      <c r="P54" s="49">
        <v>45141</v>
      </c>
      <c r="Q54" s="22" t="s">
        <v>91</v>
      </c>
      <c r="R54" s="18" t="s">
        <v>823</v>
      </c>
    </row>
    <row r="55" spans="1:18" ht="98.1" customHeight="1" x14ac:dyDescent="0.2">
      <c r="A55" s="16">
        <v>52</v>
      </c>
      <c r="B55" s="16" t="s">
        <v>89</v>
      </c>
      <c r="C55" s="16"/>
      <c r="D55" s="70" t="s">
        <v>965</v>
      </c>
      <c r="E55" s="68" t="s">
        <v>111</v>
      </c>
      <c r="F55" s="43" t="s">
        <v>951</v>
      </c>
      <c r="G55" s="71" t="s">
        <v>966</v>
      </c>
      <c r="H55" s="16" t="s">
        <v>967</v>
      </c>
      <c r="I55" s="69" t="s">
        <v>141</v>
      </c>
      <c r="J55" s="16"/>
      <c r="K55" s="16"/>
      <c r="L55" s="16"/>
      <c r="M55" s="16"/>
      <c r="N55" s="16"/>
      <c r="O55" s="16" t="s">
        <v>822</v>
      </c>
      <c r="P55" s="49">
        <v>45141</v>
      </c>
      <c r="Q55" s="22" t="s">
        <v>91</v>
      </c>
      <c r="R55" s="18" t="s">
        <v>823</v>
      </c>
    </row>
    <row r="56" spans="1:18" ht="60.95" customHeight="1" x14ac:dyDescent="0.2">
      <c r="A56" s="16">
        <v>53</v>
      </c>
      <c r="B56" s="16" t="s">
        <v>89</v>
      </c>
      <c r="C56" s="16"/>
      <c r="D56" s="70" t="s">
        <v>968</v>
      </c>
      <c r="E56" s="68" t="s">
        <v>111</v>
      </c>
      <c r="F56" s="43" t="s">
        <v>951</v>
      </c>
      <c r="G56" s="16" t="s">
        <v>969</v>
      </c>
      <c r="H56" s="16" t="s">
        <v>970</v>
      </c>
      <c r="I56" s="69" t="s">
        <v>141</v>
      </c>
      <c r="K56" s="16" t="s">
        <v>971</v>
      </c>
      <c r="L56" s="16"/>
      <c r="M56" s="16"/>
      <c r="N56" s="16"/>
      <c r="O56" s="16" t="s">
        <v>822</v>
      </c>
      <c r="P56" s="49">
        <v>45141</v>
      </c>
      <c r="Q56" s="22" t="s">
        <v>91</v>
      </c>
      <c r="R56" s="18" t="s">
        <v>823</v>
      </c>
    </row>
    <row r="57" spans="1:18" ht="45.95" customHeight="1" x14ac:dyDescent="0.2">
      <c r="A57" s="16">
        <v>54</v>
      </c>
      <c r="B57" s="16" t="s">
        <v>89</v>
      </c>
      <c r="C57" s="16"/>
      <c r="D57" s="70" t="s">
        <v>972</v>
      </c>
      <c r="E57" s="68" t="s">
        <v>137</v>
      </c>
      <c r="F57" s="43" t="s">
        <v>951</v>
      </c>
      <c r="G57" s="16" t="s">
        <v>973</v>
      </c>
      <c r="H57" s="16" t="s">
        <v>974</v>
      </c>
      <c r="I57" s="69" t="s">
        <v>141</v>
      </c>
      <c r="J57" s="16"/>
      <c r="K57" s="16" t="s">
        <v>971</v>
      </c>
      <c r="L57" s="16"/>
      <c r="M57" s="16"/>
      <c r="N57" s="16"/>
      <c r="O57" s="16" t="s">
        <v>822</v>
      </c>
      <c r="P57" s="49">
        <v>45141</v>
      </c>
      <c r="Q57" s="22" t="s">
        <v>91</v>
      </c>
      <c r="R57" s="18" t="s">
        <v>823</v>
      </c>
    </row>
    <row r="58" spans="1:18" ht="45.95" customHeight="1" x14ac:dyDescent="0.2">
      <c r="A58" s="16">
        <v>55</v>
      </c>
      <c r="B58" s="16" t="s">
        <v>89</v>
      </c>
      <c r="C58" s="16"/>
      <c r="D58" s="70" t="s">
        <v>975</v>
      </c>
      <c r="E58" s="68" t="s">
        <v>179</v>
      </c>
      <c r="F58" s="43" t="s">
        <v>976</v>
      </c>
      <c r="G58" s="16" t="s">
        <v>977</v>
      </c>
      <c r="H58" s="16" t="s">
        <v>978</v>
      </c>
      <c r="I58" s="69" t="s">
        <v>141</v>
      </c>
      <c r="J58" s="16"/>
      <c r="K58" s="16"/>
      <c r="L58" s="16"/>
      <c r="M58" s="16"/>
      <c r="N58" s="16"/>
      <c r="O58" s="16" t="s">
        <v>822</v>
      </c>
      <c r="P58" s="49">
        <v>45141</v>
      </c>
      <c r="Q58" s="22" t="s">
        <v>91</v>
      </c>
      <c r="R58" s="18" t="s">
        <v>823</v>
      </c>
    </row>
    <row r="59" spans="1:18" ht="45.95" customHeight="1" x14ac:dyDescent="0.2">
      <c r="A59" s="16">
        <v>56</v>
      </c>
      <c r="B59" s="16" t="s">
        <v>89</v>
      </c>
      <c r="C59" s="16"/>
      <c r="D59" s="67" t="s">
        <v>979</v>
      </c>
      <c r="E59" s="68" t="s">
        <v>111</v>
      </c>
      <c r="F59" s="43" t="s">
        <v>980</v>
      </c>
      <c r="G59" s="16" t="s">
        <v>981</v>
      </c>
      <c r="H59" s="16" t="s">
        <v>982</v>
      </c>
      <c r="I59" s="69" t="s">
        <v>141</v>
      </c>
      <c r="J59" s="16"/>
      <c r="K59" s="16" t="s">
        <v>983</v>
      </c>
      <c r="L59" s="16"/>
      <c r="M59" s="16"/>
      <c r="N59" s="16"/>
      <c r="O59" s="16" t="s">
        <v>822</v>
      </c>
      <c r="P59" s="49">
        <v>45141</v>
      </c>
      <c r="Q59" s="22" t="s">
        <v>91</v>
      </c>
      <c r="R59" s="18" t="s">
        <v>823</v>
      </c>
    </row>
    <row r="60" spans="1:18" ht="45.95" customHeight="1" x14ac:dyDescent="0.2">
      <c r="A60" s="16">
        <v>57</v>
      </c>
      <c r="B60" s="16" t="s">
        <v>89</v>
      </c>
      <c r="C60" s="16"/>
      <c r="D60" s="67" t="s">
        <v>984</v>
      </c>
      <c r="E60" s="68" t="s">
        <v>111</v>
      </c>
      <c r="F60" s="43" t="s">
        <v>980</v>
      </c>
      <c r="G60" s="16" t="s">
        <v>985</v>
      </c>
      <c r="H60" s="16" t="s">
        <v>986</v>
      </c>
      <c r="I60" s="69" t="s">
        <v>141</v>
      </c>
      <c r="J60" s="16"/>
      <c r="K60" s="16" t="s">
        <v>983</v>
      </c>
      <c r="L60" s="16"/>
      <c r="M60" s="16"/>
      <c r="N60" s="16"/>
      <c r="O60" s="16" t="s">
        <v>822</v>
      </c>
      <c r="P60" s="49">
        <v>45141</v>
      </c>
      <c r="Q60" s="22" t="s">
        <v>91</v>
      </c>
      <c r="R60" s="18" t="s">
        <v>823</v>
      </c>
    </row>
    <row r="61" spans="1:18" ht="45.95" customHeight="1" x14ac:dyDescent="0.2">
      <c r="A61" s="16">
        <v>58</v>
      </c>
      <c r="B61" s="16" t="s">
        <v>89</v>
      </c>
      <c r="C61" s="16"/>
      <c r="D61" s="67" t="s">
        <v>987</v>
      </c>
      <c r="E61" s="68" t="s">
        <v>179</v>
      </c>
      <c r="F61" s="43" t="s">
        <v>980</v>
      </c>
      <c r="G61" s="16" t="s">
        <v>988</v>
      </c>
      <c r="H61" s="16" t="s">
        <v>989</v>
      </c>
      <c r="I61" s="69" t="s">
        <v>141</v>
      </c>
      <c r="J61" s="16"/>
      <c r="K61" s="16" t="s">
        <v>983</v>
      </c>
      <c r="L61" s="16"/>
      <c r="M61" s="16"/>
      <c r="N61" s="16"/>
      <c r="O61" s="16" t="s">
        <v>822</v>
      </c>
      <c r="P61" s="49">
        <v>45141</v>
      </c>
      <c r="Q61" s="22" t="s">
        <v>91</v>
      </c>
      <c r="R61" s="18" t="s">
        <v>823</v>
      </c>
    </row>
    <row r="62" spans="1:18" ht="45.95" customHeight="1" x14ac:dyDescent="0.2">
      <c r="A62" s="16">
        <v>59</v>
      </c>
      <c r="B62" s="16" t="s">
        <v>89</v>
      </c>
      <c r="C62" s="16"/>
      <c r="D62" s="67" t="s">
        <v>990</v>
      </c>
      <c r="E62" s="68" t="s">
        <v>111</v>
      </c>
      <c r="F62" s="43" t="s">
        <v>980</v>
      </c>
      <c r="G62" s="16" t="s">
        <v>991</v>
      </c>
      <c r="H62" s="16" t="s">
        <v>992</v>
      </c>
      <c r="I62" s="69" t="s">
        <v>141</v>
      </c>
      <c r="J62" s="16"/>
      <c r="K62" s="16" t="s">
        <v>983</v>
      </c>
      <c r="L62" s="16"/>
      <c r="M62" s="16"/>
      <c r="N62" s="16"/>
      <c r="O62" s="16" t="s">
        <v>822</v>
      </c>
      <c r="P62" s="49">
        <v>45141</v>
      </c>
      <c r="Q62" s="22" t="s">
        <v>91</v>
      </c>
      <c r="R62" s="18" t="s">
        <v>823</v>
      </c>
    </row>
    <row r="63" spans="1:18" ht="45.95" customHeight="1" x14ac:dyDescent="0.2">
      <c r="A63" s="16">
        <v>60</v>
      </c>
      <c r="B63" s="16" t="s">
        <v>89</v>
      </c>
      <c r="C63" s="16"/>
      <c r="D63" s="67" t="s">
        <v>993</v>
      </c>
      <c r="E63" s="68" t="s">
        <v>111</v>
      </c>
      <c r="F63" s="43" t="s">
        <v>980</v>
      </c>
      <c r="G63" s="16" t="s">
        <v>994</v>
      </c>
      <c r="H63" s="16" t="s">
        <v>995</v>
      </c>
      <c r="I63" s="69" t="s">
        <v>141</v>
      </c>
      <c r="J63" s="16"/>
      <c r="K63" s="16" t="s">
        <v>983</v>
      </c>
      <c r="L63" s="16"/>
      <c r="M63" s="16"/>
      <c r="N63" s="16"/>
      <c r="O63" s="16" t="s">
        <v>822</v>
      </c>
      <c r="P63" s="49">
        <v>45141</v>
      </c>
      <c r="Q63" s="22" t="s">
        <v>91</v>
      </c>
      <c r="R63" s="18" t="s">
        <v>823</v>
      </c>
    </row>
    <row r="64" spans="1:18" ht="60.95" customHeight="1" x14ac:dyDescent="0.2">
      <c r="A64" s="16">
        <v>61</v>
      </c>
      <c r="B64" s="16" t="s">
        <v>89</v>
      </c>
      <c r="C64" s="16"/>
      <c r="D64" s="67" t="s">
        <v>996</v>
      </c>
      <c r="E64" s="68" t="s">
        <v>111</v>
      </c>
      <c r="F64" s="43" t="s">
        <v>980</v>
      </c>
      <c r="G64" s="16" t="s">
        <v>997</v>
      </c>
      <c r="H64" s="16" t="s">
        <v>998</v>
      </c>
      <c r="I64" s="69" t="s">
        <v>141</v>
      </c>
      <c r="J64" s="16"/>
      <c r="K64" s="16" t="s">
        <v>983</v>
      </c>
      <c r="L64" s="16"/>
      <c r="M64" s="16"/>
      <c r="N64" s="16"/>
      <c r="O64" s="16" t="s">
        <v>822</v>
      </c>
      <c r="P64" s="49">
        <v>45141</v>
      </c>
      <c r="Q64" s="22" t="s">
        <v>91</v>
      </c>
      <c r="R64" s="18" t="s">
        <v>823</v>
      </c>
    </row>
    <row r="65" spans="1:19" ht="45.95" customHeight="1" x14ac:dyDescent="0.2">
      <c r="A65" s="16">
        <v>62</v>
      </c>
      <c r="B65" s="16" t="s">
        <v>89</v>
      </c>
      <c r="C65" s="16"/>
      <c r="D65" s="67" t="s">
        <v>999</v>
      </c>
      <c r="E65" s="68" t="s">
        <v>111</v>
      </c>
      <c r="F65" s="43" t="s">
        <v>980</v>
      </c>
      <c r="G65" s="16" t="s">
        <v>1000</v>
      </c>
      <c r="H65" s="16" t="s">
        <v>1001</v>
      </c>
      <c r="I65" s="69" t="s">
        <v>141</v>
      </c>
      <c r="J65" s="16"/>
      <c r="K65" s="16" t="s">
        <v>983</v>
      </c>
      <c r="L65" s="16"/>
      <c r="M65" s="16"/>
      <c r="N65" s="16"/>
      <c r="O65" s="16" t="s">
        <v>822</v>
      </c>
      <c r="P65" s="49">
        <v>45141</v>
      </c>
      <c r="Q65" s="22" t="s">
        <v>91</v>
      </c>
      <c r="R65" s="18" t="s">
        <v>823</v>
      </c>
    </row>
    <row r="66" spans="1:19" ht="278.10000000000002" customHeight="1" x14ac:dyDescent="0.2">
      <c r="A66" s="16">
        <v>64</v>
      </c>
      <c r="B66" s="16" t="s">
        <v>89</v>
      </c>
      <c r="C66" s="16"/>
      <c r="D66" s="70" t="s">
        <v>1002</v>
      </c>
      <c r="E66" s="68" t="s">
        <v>1003</v>
      </c>
      <c r="F66" s="43" t="s">
        <v>1004</v>
      </c>
      <c r="G66" s="16" t="s">
        <v>1005</v>
      </c>
      <c r="H66" s="16" t="s">
        <v>1006</v>
      </c>
      <c r="I66" s="69" t="s">
        <v>141</v>
      </c>
      <c r="J66" s="16"/>
      <c r="K66" s="16"/>
      <c r="L66" s="16"/>
      <c r="M66" s="16"/>
      <c r="N66" s="16"/>
      <c r="O66" s="16"/>
      <c r="P66" s="49"/>
      <c r="Q66" s="22"/>
      <c r="R66" s="18"/>
    </row>
    <row r="67" spans="1:19" ht="174.95" customHeight="1" x14ac:dyDescent="0.2">
      <c r="A67" s="22"/>
      <c r="B67" s="18"/>
      <c r="C67" s="18"/>
      <c r="D67" s="16" t="s">
        <v>1007</v>
      </c>
      <c r="E67" s="16" t="s">
        <v>179</v>
      </c>
      <c r="F67" s="16" t="s">
        <v>1008</v>
      </c>
      <c r="G67" s="16" t="s">
        <v>1009</v>
      </c>
      <c r="H67" s="16" t="s">
        <v>1010</v>
      </c>
      <c r="I67" s="69" t="s">
        <v>141</v>
      </c>
      <c r="J67" s="22"/>
      <c r="K67" s="22"/>
      <c r="L67" s="22" t="s">
        <v>805</v>
      </c>
      <c r="M67" s="22"/>
      <c r="N67" s="22"/>
      <c r="O67" s="22"/>
      <c r="P67" s="52"/>
      <c r="Q67" s="22"/>
      <c r="R67" s="42"/>
      <c r="S67" s="22"/>
    </row>
    <row r="68" spans="1:19" ht="174.95" customHeight="1" x14ac:dyDescent="0.2">
      <c r="A68" s="22"/>
      <c r="B68" s="18"/>
      <c r="C68" s="18"/>
      <c r="D68" s="16" t="s">
        <v>1011</v>
      </c>
      <c r="E68" s="16" t="s">
        <v>137</v>
      </c>
      <c r="F68" s="16" t="s">
        <v>1008</v>
      </c>
      <c r="G68" s="16" t="s">
        <v>1012</v>
      </c>
      <c r="H68" s="16" t="s">
        <v>1013</v>
      </c>
      <c r="I68" s="69" t="s">
        <v>141</v>
      </c>
      <c r="J68" s="22"/>
      <c r="K68" s="22"/>
      <c r="L68" s="22" t="s">
        <v>805</v>
      </c>
      <c r="M68" s="22"/>
      <c r="N68" s="22"/>
      <c r="O68" s="22"/>
      <c r="P68" s="52"/>
      <c r="Q68" s="22"/>
      <c r="R68" s="42"/>
      <c r="S68" s="22"/>
    </row>
    <row r="69" spans="1:19" ht="174.95" customHeight="1" x14ac:dyDescent="0.2">
      <c r="A69" s="22"/>
      <c r="B69" s="18"/>
      <c r="C69" s="18"/>
      <c r="D69" s="16" t="s">
        <v>1014</v>
      </c>
      <c r="E69" s="16" t="s">
        <v>111</v>
      </c>
      <c r="F69" s="16" t="s">
        <v>1008</v>
      </c>
      <c r="G69" s="16" t="s">
        <v>1012</v>
      </c>
      <c r="H69" s="16" t="s">
        <v>1015</v>
      </c>
      <c r="I69" s="69" t="s">
        <v>141</v>
      </c>
      <c r="J69" s="22"/>
      <c r="K69" s="22"/>
      <c r="L69" s="22" t="s">
        <v>805</v>
      </c>
      <c r="M69" s="22"/>
      <c r="N69" s="22"/>
      <c r="O69" s="22"/>
      <c r="P69" s="52"/>
      <c r="Q69" s="22"/>
      <c r="R69" s="42"/>
      <c r="S69" s="22"/>
    </row>
  </sheetData>
  <phoneticPr fontId="113" type="noConversion"/>
  <dataValidations count="1">
    <dataValidation type="list" allowBlank="1" showErrorMessage="1" sqref="I2:I69">
      <formula1>"PASS,FAIL,BLOCK,NT"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53"/>
  <sheetViews>
    <sheetView workbookViewId="0">
      <pane xSplit="4" ySplit="1" topLeftCell="E2" activePane="bottomRight" state="frozen"/>
      <selection pane="topRight"/>
      <selection pane="bottomLeft"/>
      <selection pane="bottomRight" activeCell="E2" sqref="E2"/>
    </sheetView>
  </sheetViews>
  <sheetFormatPr defaultColWidth="14" defaultRowHeight="12.75" x14ac:dyDescent="0.2"/>
  <cols>
    <col min="1" max="3" width="16" customWidth="1"/>
    <col min="4" max="4" width="29" customWidth="1"/>
    <col min="5" max="5" width="13" customWidth="1"/>
    <col min="6" max="6" width="22" customWidth="1"/>
    <col min="7" max="7" width="27" customWidth="1"/>
    <col min="8" max="17" width="16" customWidth="1"/>
    <col min="18" max="18" width="27" customWidth="1"/>
    <col min="19" max="20" width="16" customWidth="1"/>
  </cols>
  <sheetData>
    <row r="1" spans="1:18" ht="17.100000000000001" customHeight="1" x14ac:dyDescent="0.2">
      <c r="A1" s="76" t="s">
        <v>119</v>
      </c>
      <c r="B1" s="76" t="s">
        <v>120</v>
      </c>
      <c r="C1" s="76" t="s">
        <v>121</v>
      </c>
      <c r="D1" s="76" t="s">
        <v>104</v>
      </c>
      <c r="E1" s="76" t="s">
        <v>122</v>
      </c>
      <c r="F1" s="76" t="s">
        <v>123</v>
      </c>
      <c r="G1" s="76" t="s">
        <v>124</v>
      </c>
      <c r="H1" s="76" t="s">
        <v>125</v>
      </c>
      <c r="I1" s="76" t="s">
        <v>126</v>
      </c>
      <c r="J1" s="80" t="s">
        <v>127</v>
      </c>
      <c r="K1" s="77" t="s">
        <v>128</v>
      </c>
      <c r="L1" s="78" t="s">
        <v>129</v>
      </c>
      <c r="M1" s="78" t="s">
        <v>130</v>
      </c>
      <c r="N1" s="78" t="s">
        <v>131</v>
      </c>
      <c r="O1" s="77" t="s">
        <v>132</v>
      </c>
      <c r="P1" s="79" t="s">
        <v>133</v>
      </c>
      <c r="Q1" s="77" t="s">
        <v>134</v>
      </c>
      <c r="R1" s="77" t="s">
        <v>135</v>
      </c>
    </row>
    <row r="2" spans="1:18" ht="30" customHeight="1" x14ac:dyDescent="0.2">
      <c r="A2" s="16"/>
      <c r="B2" s="16" t="s">
        <v>1016</v>
      </c>
      <c r="C2" s="16" t="s">
        <v>1017</v>
      </c>
      <c r="D2" s="16" t="s">
        <v>1018</v>
      </c>
      <c r="E2" s="16" t="s">
        <v>179</v>
      </c>
      <c r="F2" s="43" t="s">
        <v>1019</v>
      </c>
      <c r="G2" s="16" t="s">
        <v>1020</v>
      </c>
      <c r="H2" s="16" t="s">
        <v>1021</v>
      </c>
      <c r="I2" s="16" t="s">
        <v>141</v>
      </c>
      <c r="J2" s="16"/>
      <c r="K2" s="16"/>
      <c r="L2" s="16"/>
      <c r="M2" s="16"/>
      <c r="N2" s="16"/>
      <c r="O2" s="16" t="s">
        <v>822</v>
      </c>
      <c r="P2" s="75">
        <v>45159</v>
      </c>
      <c r="Q2" s="16" t="s">
        <v>91</v>
      </c>
      <c r="R2" s="74" t="s">
        <v>1022</v>
      </c>
    </row>
    <row r="3" spans="1:18" ht="30" customHeight="1" x14ac:dyDescent="0.2">
      <c r="A3" s="16"/>
      <c r="B3" s="16" t="s">
        <v>1016</v>
      </c>
      <c r="C3" s="16" t="s">
        <v>1017</v>
      </c>
      <c r="D3" s="16" t="s">
        <v>1023</v>
      </c>
      <c r="E3" s="16" t="s">
        <v>179</v>
      </c>
      <c r="F3" s="43" t="s">
        <v>1024</v>
      </c>
      <c r="G3" s="16" t="s">
        <v>1025</v>
      </c>
      <c r="H3" s="16" t="s">
        <v>1026</v>
      </c>
      <c r="I3" s="16" t="s">
        <v>141</v>
      </c>
      <c r="J3" s="16"/>
      <c r="K3" s="16"/>
      <c r="L3" s="16"/>
      <c r="M3" s="16"/>
      <c r="N3" s="16"/>
      <c r="O3" s="16" t="s">
        <v>822</v>
      </c>
      <c r="P3" s="75">
        <v>45159</v>
      </c>
      <c r="Q3" s="16" t="s">
        <v>91</v>
      </c>
      <c r="R3" s="74" t="s">
        <v>1022</v>
      </c>
    </row>
    <row r="4" spans="1:18" ht="30" customHeight="1" x14ac:dyDescent="0.2">
      <c r="A4" s="16"/>
      <c r="B4" s="16" t="s">
        <v>1016</v>
      </c>
      <c r="C4" s="16" t="s">
        <v>1017</v>
      </c>
      <c r="D4" s="16" t="s">
        <v>1027</v>
      </c>
      <c r="E4" s="16" t="s">
        <v>179</v>
      </c>
      <c r="F4" s="43" t="s">
        <v>1028</v>
      </c>
      <c r="G4" s="16" t="s">
        <v>1029</v>
      </c>
      <c r="H4" s="16" t="s">
        <v>1030</v>
      </c>
      <c r="I4" s="16" t="s">
        <v>141</v>
      </c>
      <c r="J4" s="16"/>
      <c r="K4" s="16"/>
      <c r="L4" s="16"/>
      <c r="M4" s="16"/>
      <c r="N4" s="16"/>
      <c r="O4" s="16" t="s">
        <v>822</v>
      </c>
      <c r="P4" s="75">
        <v>45159</v>
      </c>
      <c r="Q4" s="16" t="s">
        <v>91</v>
      </c>
      <c r="R4" s="74" t="s">
        <v>1022</v>
      </c>
    </row>
    <row r="5" spans="1:18" ht="30" customHeight="1" x14ac:dyDescent="0.2">
      <c r="A5" s="16"/>
      <c r="B5" s="16" t="s">
        <v>1031</v>
      </c>
      <c r="C5" s="16" t="s">
        <v>1017</v>
      </c>
      <c r="D5" s="16" t="s">
        <v>1032</v>
      </c>
      <c r="E5" s="16" t="s">
        <v>137</v>
      </c>
      <c r="F5" s="43" t="s">
        <v>1028</v>
      </c>
      <c r="G5" s="16" t="s">
        <v>1033</v>
      </c>
      <c r="H5" s="16" t="s">
        <v>1034</v>
      </c>
      <c r="I5" s="16" t="s">
        <v>141</v>
      </c>
      <c r="J5" s="16"/>
      <c r="K5" s="16"/>
      <c r="L5" s="16"/>
      <c r="M5" s="16"/>
      <c r="N5" s="16"/>
      <c r="O5" s="16" t="s">
        <v>822</v>
      </c>
      <c r="P5" s="75">
        <v>45159</v>
      </c>
      <c r="Q5" s="16" t="s">
        <v>91</v>
      </c>
      <c r="R5" s="74" t="s">
        <v>1022</v>
      </c>
    </row>
    <row r="6" spans="1:18" ht="44.1" customHeight="1" x14ac:dyDescent="0.2">
      <c r="A6" s="16"/>
      <c r="B6" s="16" t="s">
        <v>1035</v>
      </c>
      <c r="C6" s="16" t="s">
        <v>1036</v>
      </c>
      <c r="D6" s="16" t="s">
        <v>1037</v>
      </c>
      <c r="E6" s="16" t="s">
        <v>179</v>
      </c>
      <c r="F6" s="43" t="s">
        <v>1038</v>
      </c>
      <c r="G6" s="16" t="s">
        <v>1039</v>
      </c>
      <c r="H6" s="16" t="s">
        <v>1040</v>
      </c>
      <c r="I6" s="16" t="s">
        <v>141</v>
      </c>
      <c r="J6" s="16"/>
      <c r="K6" s="16"/>
      <c r="L6" s="16"/>
      <c r="M6" s="16"/>
      <c r="N6" s="16"/>
      <c r="O6" s="16" t="s">
        <v>822</v>
      </c>
      <c r="P6" s="75">
        <v>45159</v>
      </c>
      <c r="Q6" s="16" t="s">
        <v>91</v>
      </c>
      <c r="R6" s="74" t="s">
        <v>1022</v>
      </c>
    </row>
    <row r="7" spans="1:18" ht="44.1" customHeight="1" x14ac:dyDescent="0.2">
      <c r="A7" s="16"/>
      <c r="B7" s="16" t="s">
        <v>1041</v>
      </c>
      <c r="C7" s="16" t="s">
        <v>1036</v>
      </c>
      <c r="D7" s="16" t="s">
        <v>1042</v>
      </c>
      <c r="E7" s="16" t="s">
        <v>137</v>
      </c>
      <c r="F7" s="43" t="s">
        <v>1038</v>
      </c>
      <c r="G7" s="16" t="s">
        <v>1043</v>
      </c>
      <c r="H7" s="16" t="s">
        <v>1044</v>
      </c>
      <c r="I7" s="16" t="s">
        <v>141</v>
      </c>
      <c r="J7" s="16"/>
      <c r="K7" s="16"/>
      <c r="L7" s="16"/>
      <c r="M7" s="16"/>
      <c r="N7" s="16"/>
      <c r="O7" s="16" t="s">
        <v>822</v>
      </c>
      <c r="P7" s="75">
        <v>45159</v>
      </c>
      <c r="Q7" s="16" t="s">
        <v>91</v>
      </c>
      <c r="R7" s="74" t="s">
        <v>1022</v>
      </c>
    </row>
    <row r="8" spans="1:18" ht="111.95" customHeight="1" x14ac:dyDescent="0.2">
      <c r="A8" s="16"/>
      <c r="B8" s="16" t="s">
        <v>1045</v>
      </c>
      <c r="C8" s="16" t="s">
        <v>1036</v>
      </c>
      <c r="D8" s="16" t="s">
        <v>1046</v>
      </c>
      <c r="E8" s="16" t="s">
        <v>179</v>
      </c>
      <c r="F8" s="43" t="s">
        <v>1047</v>
      </c>
      <c r="G8" s="16" t="s">
        <v>1048</v>
      </c>
      <c r="H8" s="16" t="s">
        <v>1049</v>
      </c>
      <c r="I8" s="16" t="s">
        <v>141</v>
      </c>
      <c r="J8" s="16"/>
      <c r="K8" s="16"/>
      <c r="L8" s="16"/>
      <c r="M8" s="16"/>
      <c r="N8" s="16"/>
      <c r="O8" s="16" t="s">
        <v>822</v>
      </c>
      <c r="P8" s="75">
        <v>45159</v>
      </c>
      <c r="Q8" s="16" t="s">
        <v>91</v>
      </c>
      <c r="R8" s="74" t="s">
        <v>1022</v>
      </c>
    </row>
    <row r="9" spans="1:18" ht="44.1" customHeight="1" x14ac:dyDescent="0.2">
      <c r="A9" s="16"/>
      <c r="B9" s="16" t="s">
        <v>1050</v>
      </c>
      <c r="C9" s="16" t="s">
        <v>1036</v>
      </c>
      <c r="D9" s="16" t="s">
        <v>1051</v>
      </c>
      <c r="E9" s="16" t="s">
        <v>137</v>
      </c>
      <c r="F9" s="43" t="s">
        <v>1047</v>
      </c>
      <c r="G9" s="16" t="s">
        <v>1052</v>
      </c>
      <c r="H9" s="16" t="s">
        <v>1053</v>
      </c>
      <c r="I9" s="16" t="s">
        <v>141</v>
      </c>
      <c r="J9" s="16"/>
      <c r="K9" s="16"/>
      <c r="L9" s="16"/>
      <c r="M9" s="16"/>
      <c r="N9" s="16"/>
      <c r="O9" s="16" t="s">
        <v>822</v>
      </c>
      <c r="P9" s="75">
        <v>45159</v>
      </c>
      <c r="Q9" s="16" t="s">
        <v>91</v>
      </c>
      <c r="R9" s="74" t="s">
        <v>1022</v>
      </c>
    </row>
    <row r="10" spans="1:18" ht="44.1" customHeight="1" x14ac:dyDescent="0.2">
      <c r="A10" s="16"/>
      <c r="B10" s="16" t="s">
        <v>1054</v>
      </c>
      <c r="C10" s="16" t="s">
        <v>1036</v>
      </c>
      <c r="D10" s="16" t="s">
        <v>1055</v>
      </c>
      <c r="E10" s="16" t="s">
        <v>137</v>
      </c>
      <c r="F10" s="43" t="s">
        <v>1047</v>
      </c>
      <c r="G10" s="16" t="s">
        <v>1056</v>
      </c>
      <c r="H10" s="16" t="s">
        <v>1053</v>
      </c>
      <c r="I10" s="16" t="s">
        <v>141</v>
      </c>
      <c r="J10" s="16"/>
      <c r="K10" s="16"/>
      <c r="L10" s="16"/>
      <c r="M10" s="16"/>
      <c r="N10" s="16"/>
      <c r="O10" s="16" t="s">
        <v>822</v>
      </c>
      <c r="P10" s="75">
        <v>45159</v>
      </c>
      <c r="Q10" s="16" t="s">
        <v>91</v>
      </c>
      <c r="R10" s="74" t="s">
        <v>1022</v>
      </c>
    </row>
    <row r="11" spans="1:18" ht="44.1" customHeight="1" x14ac:dyDescent="0.2">
      <c r="A11" s="16"/>
      <c r="B11" s="16" t="s">
        <v>1057</v>
      </c>
      <c r="C11" s="16" t="s">
        <v>1036</v>
      </c>
      <c r="D11" s="16" t="s">
        <v>1058</v>
      </c>
      <c r="E11" s="16" t="s">
        <v>137</v>
      </c>
      <c r="F11" s="43" t="s">
        <v>1047</v>
      </c>
      <c r="G11" s="16" t="s">
        <v>1059</v>
      </c>
      <c r="H11" s="16" t="s">
        <v>1053</v>
      </c>
      <c r="I11" s="16" t="s">
        <v>141</v>
      </c>
      <c r="J11" s="81"/>
      <c r="K11" s="16"/>
      <c r="L11" s="16"/>
      <c r="M11" s="16"/>
      <c r="N11" s="16"/>
      <c r="O11" s="16" t="s">
        <v>822</v>
      </c>
      <c r="P11" s="75">
        <v>45159</v>
      </c>
      <c r="Q11" s="16" t="s">
        <v>91</v>
      </c>
      <c r="R11" s="74" t="s">
        <v>1022</v>
      </c>
    </row>
    <row r="12" spans="1:18" ht="44.1" customHeight="1" x14ac:dyDescent="0.2">
      <c r="A12" s="16"/>
      <c r="B12" s="16" t="s">
        <v>1060</v>
      </c>
      <c r="C12" s="16" t="s">
        <v>1036</v>
      </c>
      <c r="D12" s="16" t="s">
        <v>1061</v>
      </c>
      <c r="E12" s="16" t="s">
        <v>137</v>
      </c>
      <c r="F12" s="43" t="s">
        <v>1047</v>
      </c>
      <c r="G12" s="16" t="s">
        <v>1062</v>
      </c>
      <c r="H12" s="16" t="s">
        <v>1053</v>
      </c>
      <c r="I12" s="16" t="s">
        <v>141</v>
      </c>
      <c r="J12" s="16"/>
      <c r="K12" s="16"/>
      <c r="L12" s="16"/>
      <c r="M12" s="16"/>
      <c r="N12" s="16"/>
      <c r="O12" s="16" t="s">
        <v>822</v>
      </c>
      <c r="P12" s="75">
        <v>45159</v>
      </c>
      <c r="Q12" s="16" t="s">
        <v>91</v>
      </c>
      <c r="R12" s="74" t="s">
        <v>1022</v>
      </c>
    </row>
    <row r="13" spans="1:18" ht="44.1" customHeight="1" x14ac:dyDescent="0.2">
      <c r="A13" s="16"/>
      <c r="B13" s="16" t="s">
        <v>1063</v>
      </c>
      <c r="C13" s="16" t="s">
        <v>1036</v>
      </c>
      <c r="D13" s="16" t="s">
        <v>1064</v>
      </c>
      <c r="E13" s="16" t="s">
        <v>137</v>
      </c>
      <c r="F13" s="43" t="s">
        <v>1047</v>
      </c>
      <c r="G13" s="16" t="s">
        <v>1065</v>
      </c>
      <c r="H13" s="16" t="s">
        <v>1053</v>
      </c>
      <c r="I13" s="16" t="s">
        <v>141</v>
      </c>
      <c r="J13" s="16"/>
      <c r="K13" s="16"/>
      <c r="L13" s="16"/>
      <c r="M13" s="16"/>
      <c r="N13" s="16"/>
      <c r="O13" s="16" t="s">
        <v>822</v>
      </c>
      <c r="P13" s="75">
        <v>45159</v>
      </c>
      <c r="Q13" s="16" t="s">
        <v>91</v>
      </c>
      <c r="R13" s="74" t="s">
        <v>1022</v>
      </c>
    </row>
    <row r="14" spans="1:18" ht="44.1" customHeight="1" x14ac:dyDescent="0.2">
      <c r="A14" s="16"/>
      <c r="B14" s="16" t="s">
        <v>1066</v>
      </c>
      <c r="C14" s="16" t="s">
        <v>1036</v>
      </c>
      <c r="D14" s="16" t="s">
        <v>1067</v>
      </c>
      <c r="E14" s="16" t="s">
        <v>137</v>
      </c>
      <c r="F14" s="43" t="s">
        <v>1047</v>
      </c>
      <c r="G14" s="16" t="s">
        <v>1068</v>
      </c>
      <c r="H14" s="16" t="s">
        <v>1053</v>
      </c>
      <c r="I14" s="16" t="s">
        <v>141</v>
      </c>
      <c r="J14" s="16"/>
      <c r="K14" s="16"/>
      <c r="L14" s="16"/>
      <c r="M14" s="16"/>
      <c r="N14" s="16"/>
      <c r="O14" s="16" t="s">
        <v>822</v>
      </c>
      <c r="P14" s="75">
        <v>45159</v>
      </c>
      <c r="Q14" s="16" t="s">
        <v>91</v>
      </c>
      <c r="R14" s="74" t="s">
        <v>1022</v>
      </c>
    </row>
    <row r="15" spans="1:18" ht="44.1" customHeight="1" x14ac:dyDescent="0.2">
      <c r="A15" s="16"/>
      <c r="B15" s="16" t="s">
        <v>1069</v>
      </c>
      <c r="C15" s="16" t="s">
        <v>1036</v>
      </c>
      <c r="D15" s="16" t="s">
        <v>1070</v>
      </c>
      <c r="E15" s="16" t="s">
        <v>137</v>
      </c>
      <c r="F15" s="43" t="s">
        <v>1047</v>
      </c>
      <c r="G15" s="16" t="s">
        <v>1071</v>
      </c>
      <c r="H15" s="16" t="s">
        <v>1053</v>
      </c>
      <c r="I15" s="16" t="s">
        <v>141</v>
      </c>
      <c r="J15" s="16"/>
      <c r="K15" s="16"/>
      <c r="L15" s="16"/>
      <c r="M15" s="16"/>
      <c r="N15" s="16"/>
      <c r="O15" s="16" t="s">
        <v>822</v>
      </c>
      <c r="P15" s="75">
        <v>45159</v>
      </c>
      <c r="Q15" s="16" t="s">
        <v>91</v>
      </c>
      <c r="R15" s="74" t="s">
        <v>1022</v>
      </c>
    </row>
    <row r="16" spans="1:18" ht="72.95" customHeight="1" x14ac:dyDescent="0.2">
      <c r="A16" s="16"/>
      <c r="B16" s="16" t="s">
        <v>1072</v>
      </c>
      <c r="C16" s="16" t="s">
        <v>1036</v>
      </c>
      <c r="D16" s="16" t="s">
        <v>1073</v>
      </c>
      <c r="E16" s="16" t="s">
        <v>137</v>
      </c>
      <c r="F16" s="43" t="s">
        <v>1047</v>
      </c>
      <c r="G16" s="16" t="s">
        <v>1074</v>
      </c>
      <c r="H16" s="16" t="s">
        <v>1053</v>
      </c>
      <c r="I16" s="16" t="s">
        <v>141</v>
      </c>
      <c r="J16" s="16"/>
      <c r="K16" s="16"/>
      <c r="L16" s="16"/>
      <c r="M16" s="16"/>
      <c r="N16" s="16"/>
      <c r="O16" s="16" t="s">
        <v>822</v>
      </c>
      <c r="P16" s="75">
        <v>45159</v>
      </c>
      <c r="Q16" s="16" t="s">
        <v>91</v>
      </c>
      <c r="R16" s="74" t="s">
        <v>1022</v>
      </c>
    </row>
    <row r="17" spans="1:18" ht="72.95" customHeight="1" x14ac:dyDescent="0.2">
      <c r="A17" s="16"/>
      <c r="B17" s="16" t="s">
        <v>1075</v>
      </c>
      <c r="C17" s="16" t="s">
        <v>1036</v>
      </c>
      <c r="D17" s="16" t="s">
        <v>1076</v>
      </c>
      <c r="E17" s="16" t="s">
        <v>137</v>
      </c>
      <c r="F17" s="43" t="s">
        <v>1047</v>
      </c>
      <c r="G17" s="16" t="s">
        <v>1077</v>
      </c>
      <c r="H17" s="16" t="s">
        <v>1053</v>
      </c>
      <c r="I17" s="16" t="s">
        <v>141</v>
      </c>
      <c r="J17" s="16"/>
      <c r="K17" s="16"/>
      <c r="L17" s="16"/>
      <c r="M17" s="16"/>
      <c r="N17" s="16"/>
      <c r="O17" s="16" t="s">
        <v>822</v>
      </c>
      <c r="P17" s="75">
        <v>45159</v>
      </c>
      <c r="Q17" s="16" t="s">
        <v>91</v>
      </c>
      <c r="R17" s="74" t="s">
        <v>1022</v>
      </c>
    </row>
    <row r="18" spans="1:18" ht="44.1" customHeight="1" x14ac:dyDescent="0.2">
      <c r="A18" s="16"/>
      <c r="B18" s="16" t="s">
        <v>1078</v>
      </c>
      <c r="C18" s="16" t="s">
        <v>1036</v>
      </c>
      <c r="D18" s="16" t="s">
        <v>1079</v>
      </c>
      <c r="E18" s="16" t="s">
        <v>137</v>
      </c>
      <c r="F18" s="43" t="s">
        <v>1047</v>
      </c>
      <c r="G18" s="16" t="s">
        <v>1080</v>
      </c>
      <c r="H18" s="16" t="s">
        <v>1053</v>
      </c>
      <c r="I18" s="16" t="s">
        <v>141</v>
      </c>
      <c r="J18" s="16"/>
      <c r="K18" s="16"/>
      <c r="L18" s="16"/>
      <c r="M18" s="16"/>
      <c r="N18" s="16"/>
      <c r="O18" s="16" t="s">
        <v>822</v>
      </c>
      <c r="P18" s="75">
        <v>45159</v>
      </c>
      <c r="Q18" s="16" t="s">
        <v>91</v>
      </c>
      <c r="R18" s="74" t="s">
        <v>1022</v>
      </c>
    </row>
    <row r="19" spans="1:18" ht="44.1" customHeight="1" x14ac:dyDescent="0.2">
      <c r="A19" s="16"/>
      <c r="B19" s="16" t="s">
        <v>1081</v>
      </c>
      <c r="C19" s="16" t="s">
        <v>1036</v>
      </c>
      <c r="D19" s="16" t="s">
        <v>1082</v>
      </c>
      <c r="E19" s="16" t="s">
        <v>137</v>
      </c>
      <c r="F19" s="43" t="s">
        <v>1047</v>
      </c>
      <c r="G19" s="16" t="s">
        <v>1083</v>
      </c>
      <c r="H19" s="16" t="s">
        <v>1053</v>
      </c>
      <c r="I19" s="16" t="s">
        <v>141</v>
      </c>
      <c r="J19" s="16"/>
      <c r="K19" s="16"/>
      <c r="L19" s="16"/>
      <c r="M19" s="16"/>
      <c r="N19" s="16"/>
      <c r="O19" s="16" t="s">
        <v>822</v>
      </c>
      <c r="P19" s="75">
        <v>45159</v>
      </c>
      <c r="Q19" s="16" t="s">
        <v>91</v>
      </c>
      <c r="R19" s="74" t="s">
        <v>1022</v>
      </c>
    </row>
    <row r="20" spans="1:18" ht="44.1" customHeight="1" x14ac:dyDescent="0.2">
      <c r="A20" s="16"/>
      <c r="B20" s="16" t="s">
        <v>1084</v>
      </c>
      <c r="C20" s="16" t="s">
        <v>1036</v>
      </c>
      <c r="D20" s="16" t="s">
        <v>1085</v>
      </c>
      <c r="E20" s="16" t="s">
        <v>137</v>
      </c>
      <c r="F20" s="43" t="s">
        <v>1047</v>
      </c>
      <c r="G20" s="16" t="s">
        <v>1086</v>
      </c>
      <c r="H20" s="16" t="s">
        <v>1053</v>
      </c>
      <c r="I20" s="16" t="s">
        <v>141</v>
      </c>
      <c r="J20" s="16"/>
      <c r="K20" s="16"/>
      <c r="L20" s="16"/>
      <c r="M20" s="16"/>
      <c r="N20" s="16"/>
      <c r="O20" s="16" t="s">
        <v>822</v>
      </c>
      <c r="P20" s="75">
        <v>45159</v>
      </c>
      <c r="Q20" s="16" t="s">
        <v>91</v>
      </c>
      <c r="R20" s="74" t="s">
        <v>1022</v>
      </c>
    </row>
    <row r="21" spans="1:18" ht="44.1" customHeight="1" x14ac:dyDescent="0.2">
      <c r="A21" s="16"/>
      <c r="B21" s="16" t="s">
        <v>1087</v>
      </c>
      <c r="C21" s="16" t="s">
        <v>1036</v>
      </c>
      <c r="D21" s="16" t="s">
        <v>1088</v>
      </c>
      <c r="E21" s="16" t="s">
        <v>137</v>
      </c>
      <c r="F21" s="43" t="s">
        <v>1047</v>
      </c>
      <c r="G21" s="16" t="s">
        <v>1089</v>
      </c>
      <c r="H21" s="16" t="s">
        <v>1053</v>
      </c>
      <c r="I21" s="16" t="s">
        <v>141</v>
      </c>
      <c r="J21" s="16"/>
      <c r="K21" s="16"/>
      <c r="L21" s="16"/>
      <c r="M21" s="16"/>
      <c r="N21" s="16"/>
      <c r="O21" s="16" t="s">
        <v>822</v>
      </c>
      <c r="P21" s="75">
        <v>45159</v>
      </c>
      <c r="Q21" s="16" t="s">
        <v>91</v>
      </c>
      <c r="R21" s="74" t="s">
        <v>1022</v>
      </c>
    </row>
    <row r="22" spans="1:18" ht="44.1" customHeight="1" x14ac:dyDescent="0.2">
      <c r="A22" s="16"/>
      <c r="B22" s="16" t="s">
        <v>1090</v>
      </c>
      <c r="C22" s="16" t="s">
        <v>1036</v>
      </c>
      <c r="D22" s="16" t="s">
        <v>1091</v>
      </c>
      <c r="E22" s="16" t="s">
        <v>137</v>
      </c>
      <c r="F22" s="43" t="s">
        <v>1047</v>
      </c>
      <c r="G22" s="16" t="s">
        <v>1092</v>
      </c>
      <c r="H22" s="16" t="s">
        <v>1053</v>
      </c>
      <c r="I22" s="16" t="s">
        <v>141</v>
      </c>
      <c r="J22" s="16"/>
      <c r="K22" s="16"/>
      <c r="L22" s="16"/>
      <c r="M22" s="16"/>
      <c r="N22" s="16"/>
      <c r="O22" s="16" t="s">
        <v>822</v>
      </c>
      <c r="P22" s="75">
        <v>45159</v>
      </c>
      <c r="Q22" s="16" t="s">
        <v>91</v>
      </c>
      <c r="R22" s="74" t="s">
        <v>1022</v>
      </c>
    </row>
    <row r="23" spans="1:18" ht="44.1" customHeight="1" x14ac:dyDescent="0.2">
      <c r="A23" s="16"/>
      <c r="B23" s="16" t="s">
        <v>1093</v>
      </c>
      <c r="C23" s="16" t="s">
        <v>1036</v>
      </c>
      <c r="D23" s="16" t="s">
        <v>1094</v>
      </c>
      <c r="E23" s="16" t="s">
        <v>137</v>
      </c>
      <c r="F23" s="43" t="s">
        <v>1047</v>
      </c>
      <c r="G23" s="16" t="s">
        <v>1095</v>
      </c>
      <c r="H23" s="16" t="s">
        <v>1053</v>
      </c>
      <c r="I23" s="16" t="s">
        <v>141</v>
      </c>
      <c r="J23" s="16"/>
      <c r="K23" s="16"/>
      <c r="L23" s="16"/>
      <c r="M23" s="16"/>
      <c r="N23" s="16"/>
      <c r="O23" s="16" t="s">
        <v>822</v>
      </c>
      <c r="P23" s="75">
        <v>45159</v>
      </c>
      <c r="Q23" s="16" t="s">
        <v>91</v>
      </c>
      <c r="R23" s="74" t="s">
        <v>1022</v>
      </c>
    </row>
    <row r="24" spans="1:18" ht="44.1" customHeight="1" x14ac:dyDescent="0.2">
      <c r="A24" s="16"/>
      <c r="B24" s="16" t="s">
        <v>1096</v>
      </c>
      <c r="C24" s="16" t="s">
        <v>1036</v>
      </c>
      <c r="D24" s="16" t="s">
        <v>1097</v>
      </c>
      <c r="E24" s="16" t="s">
        <v>137</v>
      </c>
      <c r="F24" s="43" t="s">
        <v>1047</v>
      </c>
      <c r="G24" s="16" t="s">
        <v>1098</v>
      </c>
      <c r="H24" s="16" t="s">
        <v>1053</v>
      </c>
      <c r="I24" s="16" t="s">
        <v>141</v>
      </c>
      <c r="J24" s="16"/>
      <c r="K24" s="16"/>
      <c r="L24" s="16"/>
      <c r="M24" s="16"/>
      <c r="N24" s="16"/>
      <c r="O24" s="16" t="s">
        <v>822</v>
      </c>
      <c r="P24" s="75">
        <v>45159</v>
      </c>
      <c r="Q24" s="16" t="s">
        <v>91</v>
      </c>
      <c r="R24" s="74" t="s">
        <v>1022</v>
      </c>
    </row>
    <row r="25" spans="1:18" ht="44.1" customHeight="1" x14ac:dyDescent="0.2">
      <c r="A25" s="16"/>
      <c r="B25" s="16" t="s">
        <v>1099</v>
      </c>
      <c r="C25" s="16" t="s">
        <v>1036</v>
      </c>
      <c r="D25" s="16" t="s">
        <v>1100</v>
      </c>
      <c r="E25" s="16" t="s">
        <v>137</v>
      </c>
      <c r="F25" s="43" t="s">
        <v>1047</v>
      </c>
      <c r="G25" s="16" t="s">
        <v>1101</v>
      </c>
      <c r="H25" s="16" t="s">
        <v>1053</v>
      </c>
      <c r="I25" s="16" t="s">
        <v>141</v>
      </c>
      <c r="J25" s="16"/>
      <c r="K25" s="16"/>
      <c r="L25" s="16"/>
      <c r="M25" s="16"/>
      <c r="N25" s="16"/>
      <c r="O25" s="16" t="s">
        <v>822</v>
      </c>
      <c r="P25" s="75">
        <v>45159</v>
      </c>
      <c r="Q25" s="16" t="s">
        <v>91</v>
      </c>
      <c r="R25" s="74" t="s">
        <v>1022</v>
      </c>
    </row>
    <row r="26" spans="1:18" ht="44.1" customHeight="1" x14ac:dyDescent="0.2">
      <c r="A26" s="16"/>
      <c r="B26" s="16" t="s">
        <v>1102</v>
      </c>
      <c r="C26" s="16" t="s">
        <v>1036</v>
      </c>
      <c r="D26" s="16" t="s">
        <v>1103</v>
      </c>
      <c r="E26" s="16" t="s">
        <v>137</v>
      </c>
      <c r="F26" s="43" t="s">
        <v>1047</v>
      </c>
      <c r="G26" s="16" t="s">
        <v>1104</v>
      </c>
      <c r="H26" s="16" t="s">
        <v>1053</v>
      </c>
      <c r="I26" s="16" t="s">
        <v>141</v>
      </c>
      <c r="J26" s="16"/>
      <c r="K26" s="16"/>
      <c r="L26" s="16"/>
      <c r="M26" s="16"/>
      <c r="N26" s="16"/>
      <c r="O26" s="16" t="s">
        <v>822</v>
      </c>
      <c r="P26" s="75">
        <v>45159</v>
      </c>
      <c r="Q26" s="16" t="s">
        <v>91</v>
      </c>
      <c r="R26" s="74" t="s">
        <v>1022</v>
      </c>
    </row>
    <row r="27" spans="1:18" ht="44.1" customHeight="1" x14ac:dyDescent="0.2">
      <c r="A27" s="16"/>
      <c r="B27" s="16" t="s">
        <v>1105</v>
      </c>
      <c r="C27" s="16" t="s">
        <v>1036</v>
      </c>
      <c r="D27" s="16" t="s">
        <v>1106</v>
      </c>
      <c r="E27" s="16" t="s">
        <v>137</v>
      </c>
      <c r="F27" s="43" t="s">
        <v>1047</v>
      </c>
      <c r="G27" s="16" t="s">
        <v>1107</v>
      </c>
      <c r="H27" s="16" t="s">
        <v>1053</v>
      </c>
      <c r="I27" s="16" t="s">
        <v>141</v>
      </c>
      <c r="J27" s="16"/>
      <c r="K27" s="16"/>
      <c r="L27" s="16"/>
      <c r="M27" s="16"/>
      <c r="N27" s="16"/>
      <c r="O27" s="16" t="s">
        <v>822</v>
      </c>
      <c r="P27" s="75">
        <v>45159</v>
      </c>
      <c r="Q27" s="16" t="s">
        <v>91</v>
      </c>
      <c r="R27" s="74" t="s">
        <v>1022</v>
      </c>
    </row>
    <row r="28" spans="1:18" ht="44.1" customHeight="1" x14ac:dyDescent="0.2">
      <c r="A28" s="16"/>
      <c r="B28" s="16" t="s">
        <v>1108</v>
      </c>
      <c r="C28" s="16" t="s">
        <v>1036</v>
      </c>
      <c r="D28" s="16" t="s">
        <v>1109</v>
      </c>
      <c r="E28" s="16" t="s">
        <v>137</v>
      </c>
      <c r="F28" s="43" t="s">
        <v>1047</v>
      </c>
      <c r="G28" s="16" t="s">
        <v>1110</v>
      </c>
      <c r="H28" s="16" t="s">
        <v>1053</v>
      </c>
      <c r="I28" s="16" t="s">
        <v>141</v>
      </c>
      <c r="J28" s="16"/>
      <c r="K28" s="16"/>
      <c r="L28" s="16"/>
      <c r="M28" s="16"/>
      <c r="N28" s="16"/>
      <c r="O28" s="16" t="s">
        <v>822</v>
      </c>
      <c r="P28" s="75">
        <v>45159</v>
      </c>
      <c r="Q28" s="16" t="s">
        <v>91</v>
      </c>
      <c r="R28" s="74" t="s">
        <v>1022</v>
      </c>
    </row>
    <row r="29" spans="1:18" ht="44.1" customHeight="1" x14ac:dyDescent="0.2">
      <c r="A29" s="16"/>
      <c r="B29" s="16" t="s">
        <v>1111</v>
      </c>
      <c r="C29" s="16" t="s">
        <v>1036</v>
      </c>
      <c r="D29" s="16" t="s">
        <v>1112</v>
      </c>
      <c r="E29" s="16" t="s">
        <v>137</v>
      </c>
      <c r="F29" s="43" t="s">
        <v>1047</v>
      </c>
      <c r="G29" s="16" t="s">
        <v>1113</v>
      </c>
      <c r="H29" s="16" t="s">
        <v>1053</v>
      </c>
      <c r="I29" s="16" t="s">
        <v>141</v>
      </c>
      <c r="J29" s="16"/>
      <c r="K29" s="16"/>
      <c r="L29" s="16"/>
      <c r="M29" s="16"/>
      <c r="N29" s="16"/>
      <c r="O29" s="16" t="s">
        <v>822</v>
      </c>
      <c r="P29" s="75">
        <v>45159</v>
      </c>
      <c r="Q29" s="16" t="s">
        <v>91</v>
      </c>
      <c r="R29" s="74" t="s">
        <v>1022</v>
      </c>
    </row>
    <row r="30" spans="1:18" ht="44.1" customHeight="1" x14ac:dyDescent="0.2">
      <c r="A30" s="16"/>
      <c r="B30" s="16" t="s">
        <v>1114</v>
      </c>
      <c r="C30" s="16" t="s">
        <v>1036</v>
      </c>
      <c r="D30" s="16" t="s">
        <v>1115</v>
      </c>
      <c r="E30" s="16" t="s">
        <v>137</v>
      </c>
      <c r="F30" s="43" t="s">
        <v>1047</v>
      </c>
      <c r="G30" s="16" t="s">
        <v>1116</v>
      </c>
      <c r="H30" s="16" t="s">
        <v>1053</v>
      </c>
      <c r="I30" s="16" t="s">
        <v>141</v>
      </c>
      <c r="J30" s="16"/>
      <c r="K30" s="16"/>
      <c r="L30" s="16"/>
      <c r="M30" s="16"/>
      <c r="N30" s="16"/>
      <c r="O30" s="16" t="s">
        <v>822</v>
      </c>
      <c r="P30" s="75">
        <v>45159</v>
      </c>
      <c r="Q30" s="16" t="s">
        <v>91</v>
      </c>
      <c r="R30" s="74" t="s">
        <v>1022</v>
      </c>
    </row>
    <row r="31" spans="1:18" ht="44.1" customHeight="1" x14ac:dyDescent="0.2">
      <c r="A31" s="16"/>
      <c r="B31" s="16" t="s">
        <v>1117</v>
      </c>
      <c r="C31" s="16" t="s">
        <v>1118</v>
      </c>
      <c r="D31" s="16" t="s">
        <v>1119</v>
      </c>
      <c r="E31" s="16" t="s">
        <v>179</v>
      </c>
      <c r="F31" s="43" t="s">
        <v>1038</v>
      </c>
      <c r="G31" s="16" t="s">
        <v>1120</v>
      </c>
      <c r="H31" s="16" t="s">
        <v>1121</v>
      </c>
      <c r="I31" s="16" t="s">
        <v>141</v>
      </c>
      <c r="J31" s="16"/>
      <c r="K31" s="16"/>
      <c r="L31" s="16"/>
      <c r="M31" s="16"/>
      <c r="N31" s="16"/>
      <c r="O31" s="16" t="s">
        <v>822</v>
      </c>
      <c r="P31" s="75">
        <v>45159</v>
      </c>
      <c r="Q31" s="16" t="s">
        <v>91</v>
      </c>
      <c r="R31" s="74" t="s">
        <v>1022</v>
      </c>
    </row>
    <row r="32" spans="1:18" ht="44.1" customHeight="1" x14ac:dyDescent="0.2">
      <c r="A32" s="16"/>
      <c r="B32" s="16" t="s">
        <v>1122</v>
      </c>
      <c r="C32" s="16" t="s">
        <v>1118</v>
      </c>
      <c r="D32" s="16" t="s">
        <v>1123</v>
      </c>
      <c r="E32" s="16" t="s">
        <v>137</v>
      </c>
      <c r="F32" s="43" t="s">
        <v>1038</v>
      </c>
      <c r="G32" s="16" t="s">
        <v>1124</v>
      </c>
      <c r="H32" s="16" t="s">
        <v>1044</v>
      </c>
      <c r="I32" s="16" t="s">
        <v>141</v>
      </c>
      <c r="J32" s="16"/>
      <c r="K32" s="16"/>
      <c r="L32" s="16"/>
      <c r="M32" s="16"/>
      <c r="N32" s="16"/>
      <c r="O32" s="16" t="s">
        <v>822</v>
      </c>
      <c r="P32" s="75">
        <v>45159</v>
      </c>
      <c r="Q32" s="16" t="s">
        <v>91</v>
      </c>
      <c r="R32" s="74" t="s">
        <v>1022</v>
      </c>
    </row>
    <row r="33" spans="1:18" ht="270" customHeight="1" x14ac:dyDescent="0.2">
      <c r="A33" s="16"/>
      <c r="B33" s="16" t="s">
        <v>1125</v>
      </c>
      <c r="C33" s="16" t="s">
        <v>1118</v>
      </c>
      <c r="D33" s="16" t="s">
        <v>1126</v>
      </c>
      <c r="E33" s="16" t="s">
        <v>179</v>
      </c>
      <c r="F33" s="43" t="s">
        <v>1127</v>
      </c>
      <c r="G33" s="16" t="s">
        <v>1128</v>
      </c>
      <c r="H33" s="16" t="s">
        <v>1129</v>
      </c>
      <c r="I33" s="16" t="s">
        <v>141</v>
      </c>
      <c r="J33" s="16"/>
      <c r="K33" s="16"/>
      <c r="L33" s="16"/>
      <c r="M33" s="16"/>
      <c r="N33" s="16"/>
      <c r="O33" s="16" t="s">
        <v>822</v>
      </c>
      <c r="P33" s="75">
        <v>45159</v>
      </c>
      <c r="Q33" s="16" t="s">
        <v>91</v>
      </c>
      <c r="R33" s="74" t="s">
        <v>1022</v>
      </c>
    </row>
    <row r="34" spans="1:18" ht="44.1" customHeight="1" x14ac:dyDescent="0.2">
      <c r="A34" s="16"/>
      <c r="B34" s="16" t="s">
        <v>1130</v>
      </c>
      <c r="C34" s="16" t="s">
        <v>1118</v>
      </c>
      <c r="D34" s="16" t="s">
        <v>1131</v>
      </c>
      <c r="E34" s="16" t="s">
        <v>137</v>
      </c>
      <c r="F34" s="43" t="s">
        <v>1127</v>
      </c>
      <c r="G34" s="16" t="s">
        <v>1132</v>
      </c>
      <c r="H34" s="16" t="s">
        <v>1133</v>
      </c>
      <c r="I34" s="16" t="s">
        <v>141</v>
      </c>
      <c r="J34" s="16"/>
      <c r="K34" s="16"/>
      <c r="L34" s="16"/>
      <c r="M34" s="16"/>
      <c r="N34" s="16"/>
      <c r="O34" s="16" t="s">
        <v>822</v>
      </c>
      <c r="P34" s="75">
        <v>45159</v>
      </c>
      <c r="Q34" s="16" t="s">
        <v>91</v>
      </c>
      <c r="R34" s="74" t="s">
        <v>1022</v>
      </c>
    </row>
    <row r="35" spans="1:18" ht="44.1" customHeight="1" x14ac:dyDescent="0.2">
      <c r="A35" s="16"/>
      <c r="B35" s="16" t="s">
        <v>1134</v>
      </c>
      <c r="C35" s="16" t="s">
        <v>1118</v>
      </c>
      <c r="D35" s="16" t="s">
        <v>1135</v>
      </c>
      <c r="E35" s="16" t="s">
        <v>137</v>
      </c>
      <c r="F35" s="43" t="s">
        <v>1127</v>
      </c>
      <c r="G35" s="16" t="s">
        <v>1136</v>
      </c>
      <c r="H35" s="16" t="s">
        <v>1133</v>
      </c>
      <c r="I35" s="16" t="s">
        <v>141</v>
      </c>
      <c r="J35" s="16"/>
      <c r="K35" s="16"/>
      <c r="L35" s="16"/>
      <c r="M35" s="16"/>
      <c r="N35" s="16"/>
      <c r="O35" s="16" t="s">
        <v>822</v>
      </c>
      <c r="P35" s="75">
        <v>45159</v>
      </c>
      <c r="Q35" s="16" t="s">
        <v>91</v>
      </c>
      <c r="R35" s="74" t="s">
        <v>1022</v>
      </c>
    </row>
    <row r="36" spans="1:18" ht="44.1" customHeight="1" x14ac:dyDescent="0.2">
      <c r="A36" s="16"/>
      <c r="B36" s="16" t="s">
        <v>1137</v>
      </c>
      <c r="C36" s="16" t="s">
        <v>1118</v>
      </c>
      <c r="D36" s="16" t="s">
        <v>1138</v>
      </c>
      <c r="E36" s="16" t="s">
        <v>137</v>
      </c>
      <c r="F36" s="43" t="s">
        <v>1127</v>
      </c>
      <c r="G36" s="16" t="s">
        <v>1139</v>
      </c>
      <c r="H36" s="16" t="s">
        <v>1133</v>
      </c>
      <c r="I36" s="16" t="s">
        <v>141</v>
      </c>
      <c r="J36" s="16"/>
      <c r="K36" s="16"/>
      <c r="L36" s="16"/>
      <c r="M36" s="16"/>
      <c r="N36" s="16"/>
      <c r="O36" s="16" t="s">
        <v>822</v>
      </c>
      <c r="P36" s="75">
        <v>45159</v>
      </c>
      <c r="Q36" s="16" t="s">
        <v>91</v>
      </c>
      <c r="R36" s="74" t="s">
        <v>1022</v>
      </c>
    </row>
    <row r="37" spans="1:18" ht="44.1" customHeight="1" x14ac:dyDescent="0.2">
      <c r="A37" s="16"/>
      <c r="B37" s="16" t="s">
        <v>1140</v>
      </c>
      <c r="C37" s="16" t="s">
        <v>1118</v>
      </c>
      <c r="D37" s="16" t="s">
        <v>1141</v>
      </c>
      <c r="E37" s="16" t="s">
        <v>137</v>
      </c>
      <c r="F37" s="43" t="s">
        <v>1127</v>
      </c>
      <c r="G37" s="16" t="s">
        <v>1142</v>
      </c>
      <c r="H37" s="16" t="s">
        <v>1053</v>
      </c>
      <c r="I37" s="16" t="s">
        <v>141</v>
      </c>
      <c r="J37" s="16"/>
      <c r="K37" s="16"/>
      <c r="L37" s="16"/>
      <c r="M37" s="16"/>
      <c r="N37" s="16"/>
      <c r="O37" s="16" t="s">
        <v>822</v>
      </c>
      <c r="P37" s="75">
        <v>45159</v>
      </c>
      <c r="Q37" s="16" t="s">
        <v>91</v>
      </c>
      <c r="R37" s="74" t="s">
        <v>1022</v>
      </c>
    </row>
    <row r="38" spans="1:18" ht="44.1" customHeight="1" x14ac:dyDescent="0.2">
      <c r="A38" s="16"/>
      <c r="B38" s="16" t="s">
        <v>1143</v>
      </c>
      <c r="C38" s="16" t="s">
        <v>1118</v>
      </c>
      <c r="D38" s="16" t="s">
        <v>1079</v>
      </c>
      <c r="E38" s="16" t="s">
        <v>137</v>
      </c>
      <c r="F38" s="43" t="s">
        <v>1127</v>
      </c>
      <c r="G38" s="16" t="s">
        <v>1080</v>
      </c>
      <c r="H38" s="16" t="s">
        <v>1053</v>
      </c>
      <c r="I38" s="16" t="s">
        <v>141</v>
      </c>
      <c r="J38" s="16"/>
      <c r="K38" s="16"/>
      <c r="L38" s="16"/>
      <c r="M38" s="16"/>
      <c r="N38" s="16"/>
      <c r="O38" s="16" t="s">
        <v>822</v>
      </c>
      <c r="P38" s="75">
        <v>45159</v>
      </c>
      <c r="Q38" s="16" t="s">
        <v>91</v>
      </c>
      <c r="R38" s="74" t="s">
        <v>1022</v>
      </c>
    </row>
    <row r="39" spans="1:18" ht="44.1" customHeight="1" x14ac:dyDescent="0.2">
      <c r="A39" s="16"/>
      <c r="B39" s="16" t="s">
        <v>1144</v>
      </c>
      <c r="C39" s="16" t="s">
        <v>1118</v>
      </c>
      <c r="D39" s="16" t="s">
        <v>1085</v>
      </c>
      <c r="E39" s="16" t="s">
        <v>137</v>
      </c>
      <c r="F39" s="43" t="s">
        <v>1127</v>
      </c>
      <c r="G39" s="16" t="s">
        <v>1086</v>
      </c>
      <c r="H39" s="16" t="s">
        <v>1053</v>
      </c>
      <c r="I39" s="16" t="s">
        <v>141</v>
      </c>
      <c r="J39" s="16"/>
      <c r="K39" s="16"/>
      <c r="L39" s="16"/>
      <c r="M39" s="16"/>
      <c r="N39" s="16"/>
      <c r="O39" s="16" t="s">
        <v>822</v>
      </c>
      <c r="P39" s="75">
        <v>45159</v>
      </c>
      <c r="Q39" s="16" t="s">
        <v>91</v>
      </c>
      <c r="R39" s="74" t="s">
        <v>1022</v>
      </c>
    </row>
    <row r="40" spans="1:18" ht="44.1" customHeight="1" x14ac:dyDescent="0.2">
      <c r="A40" s="16"/>
      <c r="B40" s="16" t="s">
        <v>1145</v>
      </c>
      <c r="C40" s="16" t="s">
        <v>1118</v>
      </c>
      <c r="D40" s="16" t="s">
        <v>1146</v>
      </c>
      <c r="E40" s="16" t="s">
        <v>137</v>
      </c>
      <c r="F40" s="43" t="s">
        <v>1127</v>
      </c>
      <c r="G40" s="16" t="s">
        <v>1147</v>
      </c>
      <c r="H40" s="16" t="s">
        <v>1053</v>
      </c>
      <c r="I40" s="16" t="s">
        <v>141</v>
      </c>
      <c r="J40" s="16"/>
      <c r="K40" s="16"/>
      <c r="L40" s="16"/>
      <c r="M40" s="16"/>
      <c r="N40" s="16"/>
      <c r="O40" s="16" t="s">
        <v>822</v>
      </c>
      <c r="P40" s="75">
        <v>45159</v>
      </c>
      <c r="Q40" s="16" t="s">
        <v>91</v>
      </c>
      <c r="R40" s="74" t="s">
        <v>1022</v>
      </c>
    </row>
    <row r="41" spans="1:18" ht="44.1" customHeight="1" x14ac:dyDescent="0.2">
      <c r="A41" s="16"/>
      <c r="B41" s="16" t="s">
        <v>1148</v>
      </c>
      <c r="C41" s="16" t="s">
        <v>1118</v>
      </c>
      <c r="D41" s="16" t="s">
        <v>1149</v>
      </c>
      <c r="E41" s="16" t="s">
        <v>137</v>
      </c>
      <c r="F41" s="43" t="s">
        <v>1127</v>
      </c>
      <c r="G41" s="16" t="s">
        <v>1150</v>
      </c>
      <c r="H41" s="16" t="s">
        <v>1053</v>
      </c>
      <c r="I41" s="16" t="s">
        <v>141</v>
      </c>
      <c r="J41" s="16"/>
      <c r="K41" s="16"/>
      <c r="L41" s="16"/>
      <c r="M41" s="16"/>
      <c r="N41" s="16"/>
      <c r="O41" s="16" t="s">
        <v>822</v>
      </c>
      <c r="P41" s="75">
        <v>45159</v>
      </c>
      <c r="Q41" s="16" t="s">
        <v>91</v>
      </c>
      <c r="R41" s="74" t="s">
        <v>1022</v>
      </c>
    </row>
    <row r="42" spans="1:18" ht="44.1" customHeight="1" x14ac:dyDescent="0.2">
      <c r="A42" s="16"/>
      <c r="B42" s="16" t="s">
        <v>1151</v>
      </c>
      <c r="C42" s="16" t="s">
        <v>1118</v>
      </c>
      <c r="D42" s="16" t="s">
        <v>1152</v>
      </c>
      <c r="E42" s="16" t="s">
        <v>137</v>
      </c>
      <c r="F42" s="43" t="s">
        <v>1127</v>
      </c>
      <c r="G42" s="16" t="s">
        <v>1153</v>
      </c>
      <c r="H42" s="16" t="s">
        <v>1053</v>
      </c>
      <c r="I42" s="16" t="s">
        <v>141</v>
      </c>
      <c r="J42" s="16"/>
      <c r="K42" s="16"/>
      <c r="L42" s="16"/>
      <c r="M42" s="16"/>
      <c r="N42" s="16"/>
      <c r="O42" s="16" t="s">
        <v>822</v>
      </c>
      <c r="P42" s="75">
        <v>45159</v>
      </c>
      <c r="Q42" s="16" t="s">
        <v>91</v>
      </c>
      <c r="R42" s="74" t="s">
        <v>1022</v>
      </c>
    </row>
    <row r="43" spans="1:18" ht="44.1" customHeight="1" x14ac:dyDescent="0.2">
      <c r="A43" s="16"/>
      <c r="B43" s="16" t="s">
        <v>1154</v>
      </c>
      <c r="C43" s="16" t="s">
        <v>1118</v>
      </c>
      <c r="D43" s="16" t="s">
        <v>1155</v>
      </c>
      <c r="E43" s="16" t="s">
        <v>137</v>
      </c>
      <c r="F43" s="43" t="s">
        <v>1127</v>
      </c>
      <c r="G43" s="16" t="s">
        <v>1155</v>
      </c>
      <c r="H43" s="16" t="s">
        <v>1156</v>
      </c>
      <c r="I43" s="16" t="s">
        <v>141</v>
      </c>
      <c r="J43" s="16"/>
      <c r="K43" s="16"/>
      <c r="L43" s="16"/>
      <c r="M43" s="16"/>
      <c r="N43" s="16"/>
      <c r="O43" s="16" t="s">
        <v>822</v>
      </c>
      <c r="P43" s="75">
        <v>45159</v>
      </c>
      <c r="Q43" s="16" t="s">
        <v>91</v>
      </c>
      <c r="R43" s="74" t="s">
        <v>1022</v>
      </c>
    </row>
    <row r="44" spans="1:18" ht="44.1" customHeight="1" x14ac:dyDescent="0.2">
      <c r="A44" s="16"/>
      <c r="B44" s="16" t="s">
        <v>1157</v>
      </c>
      <c r="C44" s="16" t="s">
        <v>1118</v>
      </c>
      <c r="D44" s="16" t="s">
        <v>1158</v>
      </c>
      <c r="E44" s="16" t="s">
        <v>137</v>
      </c>
      <c r="F44" s="43" t="s">
        <v>1127</v>
      </c>
      <c r="G44" s="16" t="s">
        <v>1159</v>
      </c>
      <c r="H44" s="16" t="s">
        <v>1053</v>
      </c>
      <c r="I44" s="16" t="s">
        <v>141</v>
      </c>
      <c r="J44" s="16"/>
      <c r="K44" s="16"/>
      <c r="L44" s="16"/>
      <c r="M44" s="16"/>
      <c r="N44" s="16"/>
      <c r="O44" s="16" t="s">
        <v>822</v>
      </c>
      <c r="P44" s="75">
        <v>45159</v>
      </c>
      <c r="Q44" s="16" t="s">
        <v>91</v>
      </c>
      <c r="R44" s="74" t="s">
        <v>1022</v>
      </c>
    </row>
    <row r="45" spans="1:18" ht="44.1" customHeight="1" x14ac:dyDescent="0.2">
      <c r="A45" s="16"/>
      <c r="B45" s="16" t="s">
        <v>1160</v>
      </c>
      <c r="C45" s="16" t="s">
        <v>1118</v>
      </c>
      <c r="D45" s="16" t="s">
        <v>1100</v>
      </c>
      <c r="E45" s="16" t="s">
        <v>137</v>
      </c>
      <c r="F45" s="43" t="s">
        <v>1127</v>
      </c>
      <c r="G45" s="16" t="s">
        <v>1161</v>
      </c>
      <c r="H45" s="16" t="s">
        <v>1156</v>
      </c>
      <c r="I45" s="16" t="s">
        <v>141</v>
      </c>
      <c r="J45" s="16"/>
      <c r="K45" s="16"/>
      <c r="L45" s="16"/>
      <c r="M45" s="16"/>
      <c r="N45" s="16"/>
      <c r="O45" s="16" t="s">
        <v>822</v>
      </c>
      <c r="P45" s="75">
        <v>45159</v>
      </c>
      <c r="Q45" s="16" t="s">
        <v>91</v>
      </c>
      <c r="R45" s="74" t="s">
        <v>1022</v>
      </c>
    </row>
    <row r="46" spans="1:18" ht="44.1" customHeight="1" x14ac:dyDescent="0.2">
      <c r="A46" s="16"/>
      <c r="B46" s="16" t="s">
        <v>1162</v>
      </c>
      <c r="C46" s="16" t="s">
        <v>1118</v>
      </c>
      <c r="D46" s="16" t="s">
        <v>1115</v>
      </c>
      <c r="E46" s="16" t="s">
        <v>137</v>
      </c>
      <c r="F46" s="43" t="s">
        <v>1127</v>
      </c>
      <c r="G46" s="16" t="s">
        <v>1163</v>
      </c>
      <c r="H46" s="16" t="s">
        <v>1156</v>
      </c>
      <c r="I46" s="16" t="s">
        <v>141</v>
      </c>
      <c r="J46" s="16"/>
      <c r="K46" s="16"/>
      <c r="L46" s="16"/>
      <c r="M46" s="16"/>
      <c r="N46" s="16"/>
      <c r="O46" s="16" t="s">
        <v>822</v>
      </c>
      <c r="P46" s="75">
        <v>45159</v>
      </c>
      <c r="Q46" s="16" t="s">
        <v>91</v>
      </c>
      <c r="R46" s="74" t="s">
        <v>1022</v>
      </c>
    </row>
    <row r="47" spans="1:18" ht="44.1" customHeight="1" x14ac:dyDescent="0.2">
      <c r="A47" s="16"/>
      <c r="B47" s="16" t="s">
        <v>1164</v>
      </c>
      <c r="C47" s="16" t="s">
        <v>1118</v>
      </c>
      <c r="D47" s="16" t="s">
        <v>1165</v>
      </c>
      <c r="E47" s="16" t="s">
        <v>137</v>
      </c>
      <c r="F47" s="43" t="s">
        <v>1127</v>
      </c>
      <c r="G47" s="16" t="s">
        <v>1166</v>
      </c>
      <c r="H47" s="16" t="s">
        <v>1156</v>
      </c>
      <c r="I47" s="16" t="s">
        <v>141</v>
      </c>
      <c r="J47" s="16"/>
      <c r="K47" s="16"/>
      <c r="L47" s="16"/>
      <c r="M47" s="16"/>
      <c r="N47" s="16"/>
      <c r="O47" s="16" t="s">
        <v>822</v>
      </c>
      <c r="P47" s="75">
        <v>45159</v>
      </c>
      <c r="Q47" s="16" t="s">
        <v>91</v>
      </c>
      <c r="R47" s="74" t="s">
        <v>1022</v>
      </c>
    </row>
    <row r="48" spans="1:18" ht="44.1" customHeight="1" x14ac:dyDescent="0.2">
      <c r="A48" s="16"/>
      <c r="B48" s="16" t="s">
        <v>1167</v>
      </c>
      <c r="C48" s="16" t="s">
        <v>1118</v>
      </c>
      <c r="D48" s="16" t="s">
        <v>1168</v>
      </c>
      <c r="E48" s="16" t="s">
        <v>137</v>
      </c>
      <c r="F48" s="43" t="s">
        <v>1127</v>
      </c>
      <c r="G48" s="16" t="s">
        <v>1169</v>
      </c>
      <c r="H48" s="16" t="s">
        <v>1156</v>
      </c>
      <c r="I48" s="16" t="s">
        <v>141</v>
      </c>
      <c r="J48" s="16"/>
      <c r="K48" s="16"/>
      <c r="L48" s="16"/>
      <c r="M48" s="16"/>
      <c r="N48" s="16"/>
      <c r="O48" s="16" t="s">
        <v>822</v>
      </c>
      <c r="P48" s="75">
        <v>45159</v>
      </c>
      <c r="Q48" s="16" t="s">
        <v>91</v>
      </c>
      <c r="R48" s="74" t="s">
        <v>1022</v>
      </c>
    </row>
    <row r="49" spans="1:19" ht="44.1" customHeight="1" x14ac:dyDescent="0.2">
      <c r="A49" s="16"/>
      <c r="B49" s="16" t="s">
        <v>1170</v>
      </c>
      <c r="C49" s="16" t="s">
        <v>1118</v>
      </c>
      <c r="D49" s="16" t="s">
        <v>1171</v>
      </c>
      <c r="E49" s="16" t="s">
        <v>137</v>
      </c>
      <c r="F49" s="43" t="s">
        <v>1127</v>
      </c>
      <c r="G49" s="16" t="s">
        <v>1172</v>
      </c>
      <c r="H49" s="16" t="s">
        <v>1156</v>
      </c>
      <c r="I49" s="16" t="s">
        <v>141</v>
      </c>
      <c r="J49" s="16"/>
      <c r="K49" s="16"/>
      <c r="L49" s="16"/>
      <c r="M49" s="16"/>
      <c r="N49" s="16"/>
      <c r="O49" s="16" t="s">
        <v>822</v>
      </c>
      <c r="P49" s="75">
        <v>45159</v>
      </c>
      <c r="Q49" s="16" t="s">
        <v>91</v>
      </c>
      <c r="R49" s="74" t="s">
        <v>1022</v>
      </c>
    </row>
    <row r="50" spans="1:19" ht="44.1" customHeight="1" x14ac:dyDescent="0.2">
      <c r="A50" s="16"/>
      <c r="B50" s="16" t="s">
        <v>1173</v>
      </c>
      <c r="C50" s="16" t="s">
        <v>1118</v>
      </c>
      <c r="D50" s="16" t="s">
        <v>1174</v>
      </c>
      <c r="E50" s="16" t="s">
        <v>137</v>
      </c>
      <c r="F50" s="43" t="s">
        <v>1127</v>
      </c>
      <c r="G50" s="16" t="s">
        <v>1175</v>
      </c>
      <c r="H50" s="16" t="s">
        <v>1156</v>
      </c>
      <c r="I50" s="16" t="s">
        <v>141</v>
      </c>
      <c r="J50" s="16"/>
      <c r="K50" s="16"/>
      <c r="L50" s="16"/>
      <c r="M50" s="16"/>
      <c r="N50" s="16"/>
      <c r="O50" s="16" t="s">
        <v>822</v>
      </c>
      <c r="P50" s="75">
        <v>45159</v>
      </c>
      <c r="Q50" s="16" t="s">
        <v>91</v>
      </c>
      <c r="R50" s="74" t="s">
        <v>1022</v>
      </c>
    </row>
    <row r="51" spans="1:19" ht="138.94999999999999" customHeight="1" x14ac:dyDescent="0.2">
      <c r="A51" s="22"/>
      <c r="B51" s="16" t="s">
        <v>1173</v>
      </c>
      <c r="C51" s="16" t="s">
        <v>1176</v>
      </c>
      <c r="D51" s="16" t="s">
        <v>1177</v>
      </c>
      <c r="E51" s="16" t="s">
        <v>179</v>
      </c>
      <c r="F51" s="16" t="s">
        <v>1008</v>
      </c>
      <c r="G51" s="16" t="s">
        <v>1178</v>
      </c>
      <c r="H51" s="16" t="s">
        <v>1010</v>
      </c>
      <c r="I51" s="16" t="s">
        <v>141</v>
      </c>
      <c r="J51" s="22"/>
      <c r="K51" s="22"/>
      <c r="L51" s="22" t="s">
        <v>805</v>
      </c>
      <c r="M51" s="22"/>
      <c r="N51" s="22"/>
      <c r="O51" s="16" t="s">
        <v>822</v>
      </c>
      <c r="P51" s="75">
        <v>45159</v>
      </c>
      <c r="Q51" s="16" t="s">
        <v>91</v>
      </c>
      <c r="R51" s="74" t="s">
        <v>1022</v>
      </c>
      <c r="S51" s="22"/>
    </row>
    <row r="52" spans="1:19" ht="174.95" customHeight="1" x14ac:dyDescent="0.2">
      <c r="A52" s="22"/>
      <c r="B52" s="16" t="s">
        <v>1173</v>
      </c>
      <c r="C52" s="16" t="s">
        <v>1176</v>
      </c>
      <c r="D52" s="16" t="s">
        <v>1179</v>
      </c>
      <c r="E52" s="16" t="s">
        <v>179</v>
      </c>
      <c r="F52" s="16" t="s">
        <v>1008</v>
      </c>
      <c r="G52" s="16" t="s">
        <v>1180</v>
      </c>
      <c r="H52" s="16" t="s">
        <v>1181</v>
      </c>
      <c r="I52" s="16" t="s">
        <v>141</v>
      </c>
      <c r="J52" s="22"/>
      <c r="K52" s="22"/>
      <c r="L52" s="22" t="s">
        <v>805</v>
      </c>
      <c r="M52" s="22"/>
      <c r="N52" s="22"/>
      <c r="O52" s="16" t="s">
        <v>822</v>
      </c>
      <c r="P52" s="75">
        <v>45159</v>
      </c>
      <c r="Q52" s="16" t="s">
        <v>91</v>
      </c>
      <c r="R52" s="74" t="s">
        <v>1022</v>
      </c>
      <c r="S52" s="22"/>
    </row>
    <row r="53" spans="1:19" ht="174.95" customHeight="1" x14ac:dyDescent="0.2">
      <c r="A53" s="22"/>
      <c r="B53" s="16" t="s">
        <v>1173</v>
      </c>
      <c r="C53" s="16" t="s">
        <v>1176</v>
      </c>
      <c r="D53" s="16" t="s">
        <v>1182</v>
      </c>
      <c r="E53" s="16" t="s">
        <v>179</v>
      </c>
      <c r="F53" s="16" t="s">
        <v>1008</v>
      </c>
      <c r="G53" s="16" t="s">
        <v>1183</v>
      </c>
      <c r="H53" s="16" t="s">
        <v>1184</v>
      </c>
      <c r="I53" s="16" t="s">
        <v>141</v>
      </c>
      <c r="J53" s="22"/>
      <c r="K53" s="22"/>
      <c r="L53" s="22" t="s">
        <v>805</v>
      </c>
      <c r="M53" s="22"/>
      <c r="N53" s="22"/>
      <c r="O53" s="16" t="s">
        <v>822</v>
      </c>
      <c r="P53" s="75">
        <v>45159</v>
      </c>
      <c r="Q53" s="16" t="s">
        <v>91</v>
      </c>
      <c r="R53" s="74" t="s">
        <v>1022</v>
      </c>
      <c r="S53" s="22"/>
    </row>
  </sheetData>
  <phoneticPr fontId="113" type="noConversion"/>
  <conditionalFormatting sqref="J3">
    <cfRule type="cellIs" dxfId="40" priority="2" stopIfTrue="1" operator="equal">
      <formula>"NA"</formula>
    </cfRule>
  </conditionalFormatting>
  <conditionalFormatting sqref="J3">
    <cfRule type="cellIs" dxfId="39" priority="3" stopIfTrue="1" operator="equal">
      <formula>"Block"</formula>
    </cfRule>
  </conditionalFormatting>
  <conditionalFormatting sqref="J3">
    <cfRule type="cellIs" dxfId="38" priority="4" stopIfTrue="1" operator="equal">
      <formula>"Fail"</formula>
    </cfRule>
  </conditionalFormatting>
  <conditionalFormatting sqref="J3">
    <cfRule type="cellIs" dxfId="37" priority="5" stopIfTrue="1" operator="equal">
      <formula>"Pass"</formula>
    </cfRule>
  </conditionalFormatting>
  <conditionalFormatting sqref="K3:M3">
    <cfRule type="cellIs" dxfId="36" priority="6" stopIfTrue="1" operator="equal">
      <formula>"NA"</formula>
    </cfRule>
  </conditionalFormatting>
  <conditionalFormatting sqref="K3:M3">
    <cfRule type="cellIs" dxfId="35" priority="7" stopIfTrue="1" operator="equal">
      <formula>"Block"</formula>
    </cfRule>
  </conditionalFormatting>
  <conditionalFormatting sqref="K3:M3">
    <cfRule type="cellIs" dxfId="34" priority="8" stopIfTrue="1" operator="equal">
      <formula>"Fail"</formula>
    </cfRule>
  </conditionalFormatting>
  <conditionalFormatting sqref="K3:M3">
    <cfRule type="cellIs" dxfId="33" priority="9" stopIfTrue="1" operator="equal">
      <formula>"Pass"</formula>
    </cfRule>
  </conditionalFormatting>
  <conditionalFormatting sqref="J2">
    <cfRule type="cellIs" dxfId="32" priority="10" stopIfTrue="1" operator="equal">
      <formula>"NA"</formula>
    </cfRule>
  </conditionalFormatting>
  <conditionalFormatting sqref="J2">
    <cfRule type="cellIs" dxfId="31" priority="11" stopIfTrue="1" operator="equal">
      <formula>"Block"</formula>
    </cfRule>
  </conditionalFormatting>
  <conditionalFormatting sqref="J2">
    <cfRule type="cellIs" dxfId="30" priority="12" stopIfTrue="1" operator="equal">
      <formula>"Fail"</formula>
    </cfRule>
  </conditionalFormatting>
  <conditionalFormatting sqref="J2">
    <cfRule type="cellIs" dxfId="29" priority="13" stopIfTrue="1" operator="equal">
      <formula>"Pass"</formula>
    </cfRule>
  </conditionalFormatting>
  <conditionalFormatting sqref="K2:M2">
    <cfRule type="cellIs" dxfId="28" priority="14" stopIfTrue="1" operator="equal">
      <formula>"NA"</formula>
    </cfRule>
  </conditionalFormatting>
  <conditionalFormatting sqref="K2:M2">
    <cfRule type="cellIs" dxfId="27" priority="15" stopIfTrue="1" operator="equal">
      <formula>"Block"</formula>
    </cfRule>
  </conditionalFormatting>
  <conditionalFormatting sqref="K2:M2">
    <cfRule type="cellIs" dxfId="26" priority="16" stopIfTrue="1" operator="equal">
      <formula>"Fail"</formula>
    </cfRule>
  </conditionalFormatting>
  <conditionalFormatting sqref="K2:M2">
    <cfRule type="cellIs" dxfId="25" priority="17" stopIfTrue="1" operator="equal">
      <formula>"Pass"</formula>
    </cfRule>
  </conditionalFormatting>
  <conditionalFormatting sqref="J27">
    <cfRule type="cellIs" dxfId="24" priority="18" stopIfTrue="1" operator="equal">
      <formula>"NA"</formula>
    </cfRule>
  </conditionalFormatting>
  <conditionalFormatting sqref="J27">
    <cfRule type="cellIs" dxfId="23" priority="19" stopIfTrue="1" operator="equal">
      <formula>"Block"</formula>
    </cfRule>
  </conditionalFormatting>
  <conditionalFormatting sqref="J27">
    <cfRule type="cellIs" dxfId="22" priority="20" stopIfTrue="1" operator="equal">
      <formula>"Fail"</formula>
    </cfRule>
  </conditionalFormatting>
  <conditionalFormatting sqref="J27">
    <cfRule type="cellIs" dxfId="21" priority="21" stopIfTrue="1" operator="equal">
      <formula>"Pass"</formula>
    </cfRule>
  </conditionalFormatting>
  <conditionalFormatting sqref="J30">
    <cfRule type="cellIs" dxfId="20" priority="22" stopIfTrue="1" operator="equal">
      <formula>"NA"</formula>
    </cfRule>
  </conditionalFormatting>
  <conditionalFormatting sqref="J30">
    <cfRule type="cellIs" dxfId="19" priority="23" stopIfTrue="1" operator="equal">
      <formula>"Block"</formula>
    </cfRule>
  </conditionalFormatting>
  <conditionalFormatting sqref="J30">
    <cfRule type="cellIs" dxfId="18" priority="24" stopIfTrue="1" operator="equal">
      <formula>"Fail"</formula>
    </cfRule>
  </conditionalFormatting>
  <conditionalFormatting sqref="J30">
    <cfRule type="cellIs" dxfId="17" priority="25" stopIfTrue="1" operator="equal">
      <formula>"Pass"</formula>
    </cfRule>
  </conditionalFormatting>
  <conditionalFormatting sqref="J31">
    <cfRule type="cellIs" dxfId="16" priority="26" stopIfTrue="1" operator="equal">
      <formula>"NA"</formula>
    </cfRule>
  </conditionalFormatting>
  <conditionalFormatting sqref="J31">
    <cfRule type="cellIs" dxfId="15" priority="27" stopIfTrue="1" operator="equal">
      <formula>"Block"</formula>
    </cfRule>
  </conditionalFormatting>
  <conditionalFormatting sqref="J31">
    <cfRule type="cellIs" dxfId="14" priority="28" stopIfTrue="1" operator="equal">
      <formula>"Fail"</formula>
    </cfRule>
  </conditionalFormatting>
  <conditionalFormatting sqref="J31">
    <cfRule type="cellIs" dxfId="13" priority="29" stopIfTrue="1" operator="equal">
      <formula>"Pass"</formula>
    </cfRule>
  </conditionalFormatting>
  <conditionalFormatting sqref="J4:J12">
    <cfRule type="cellIs" dxfId="12" priority="30" stopIfTrue="1" operator="equal">
      <formula>"NA"</formula>
    </cfRule>
  </conditionalFormatting>
  <conditionalFormatting sqref="J4:J12">
    <cfRule type="cellIs" dxfId="11" priority="31" stopIfTrue="1" operator="equal">
      <formula>"Block"</formula>
    </cfRule>
  </conditionalFormatting>
  <conditionalFormatting sqref="J4:J12">
    <cfRule type="cellIs" dxfId="10" priority="32" stopIfTrue="1" operator="equal">
      <formula>"Fail"</formula>
    </cfRule>
  </conditionalFormatting>
  <conditionalFormatting sqref="J4:J12">
    <cfRule type="cellIs" dxfId="9" priority="33" stopIfTrue="1" operator="equal">
      <formula>"Pass"</formula>
    </cfRule>
  </conditionalFormatting>
  <conditionalFormatting sqref="J29">
    <cfRule type="cellIs" dxfId="8" priority="34" stopIfTrue="1" operator="equal">
      <formula>"NA"</formula>
    </cfRule>
  </conditionalFormatting>
  <conditionalFormatting sqref="J29">
    <cfRule type="cellIs" dxfId="7" priority="35" stopIfTrue="1" operator="equal">
      <formula>"Block"</formula>
    </cfRule>
  </conditionalFormatting>
  <conditionalFormatting sqref="J29">
    <cfRule type="cellIs" dxfId="6" priority="36" stopIfTrue="1" operator="equal">
      <formula>"Fail"</formula>
    </cfRule>
  </conditionalFormatting>
  <conditionalFormatting sqref="J29">
    <cfRule type="cellIs" dxfId="5" priority="37" stopIfTrue="1" operator="equal">
      <formula>"Pass"</formula>
    </cfRule>
  </conditionalFormatting>
  <conditionalFormatting sqref="J13:J26 J28 K4:M4">
    <cfRule type="cellIs" dxfId="4" priority="38" stopIfTrue="1" operator="equal">
      <formula>"NA"</formula>
    </cfRule>
  </conditionalFormatting>
  <conditionalFormatting sqref="J13:J26 J28 K4:M4">
    <cfRule type="cellIs" dxfId="3" priority="39" stopIfTrue="1" operator="equal">
      <formula>"Block"</formula>
    </cfRule>
  </conditionalFormatting>
  <conditionalFormatting sqref="J13:J26 J28 K4:M4">
    <cfRule type="cellIs" dxfId="2" priority="40" stopIfTrue="1" operator="equal">
      <formula>"Fail"</formula>
    </cfRule>
  </conditionalFormatting>
  <conditionalFormatting sqref="J13:J26 J28 K4:M4">
    <cfRule type="cellIs" dxfId="1" priority="41" stopIfTrue="1" operator="equal">
      <formula>"Pass"</formula>
    </cfRule>
  </conditionalFormatting>
  <dataValidations count="3">
    <dataValidation type="list" allowBlank="1" showErrorMessage="1" sqref="L2:L50 M2:M50 N2:N50">
      <formula1>"是,否"</formula1>
    </dataValidation>
    <dataValidation type="list" allowBlank="1" showErrorMessage="1" sqref="E2:E50">
      <formula1>"P0,P1,P2,P3"</formula1>
    </dataValidation>
    <dataValidation type="list" allowBlank="1" showErrorMessage="1" sqref="I2:I53">
      <formula1>"PASS,FAIL,BLOCK,NT"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7"/>
  <sheetViews>
    <sheetView workbookViewId="0">
      <pane xSplit="4" ySplit="1" topLeftCell="E2" activePane="bottomRight" state="frozen"/>
      <selection pane="topRight"/>
      <selection pane="bottomLeft"/>
      <selection pane="bottomRight" activeCell="E2" sqref="E2"/>
    </sheetView>
  </sheetViews>
  <sheetFormatPr defaultColWidth="14" defaultRowHeight="12.75" x14ac:dyDescent="0.2"/>
  <cols>
    <col min="1" max="1" width="5" customWidth="1"/>
    <col min="2" max="2" width="16" customWidth="1"/>
    <col min="3" max="3" width="15" customWidth="1"/>
    <col min="4" max="4" width="17" customWidth="1"/>
    <col min="5" max="5" width="21" customWidth="1"/>
    <col min="6" max="6" width="23" customWidth="1"/>
    <col min="7" max="7" width="22" customWidth="1"/>
    <col min="8" max="8" width="26" customWidth="1"/>
    <col min="9" max="9" width="8" customWidth="1"/>
    <col min="10" max="10" width="13" customWidth="1"/>
    <col min="11" max="11" width="20" customWidth="1"/>
    <col min="12" max="12" width="10" customWidth="1"/>
    <col min="13" max="13" width="14" customWidth="1"/>
    <col min="14" max="14" width="12" customWidth="1"/>
    <col min="15" max="16" width="8" customWidth="1"/>
    <col min="17" max="17" width="9" customWidth="1"/>
    <col min="18" max="20" width="8" customWidth="1"/>
  </cols>
  <sheetData>
    <row r="1" spans="1:20" ht="27.95" customHeight="1" x14ac:dyDescent="0.2">
      <c r="A1" s="85" t="s">
        <v>1185</v>
      </c>
      <c r="B1" s="85" t="s">
        <v>1186</v>
      </c>
      <c r="C1" s="85" t="s">
        <v>121</v>
      </c>
      <c r="D1" s="85" t="s">
        <v>104</v>
      </c>
      <c r="E1" s="85" t="s">
        <v>123</v>
      </c>
      <c r="F1" s="85" t="s">
        <v>124</v>
      </c>
      <c r="G1" s="85" t="s">
        <v>125</v>
      </c>
      <c r="H1" s="85" t="s">
        <v>1187</v>
      </c>
      <c r="I1" s="88" t="s">
        <v>122</v>
      </c>
      <c r="J1" s="86" t="s">
        <v>126</v>
      </c>
      <c r="K1" s="86" t="s">
        <v>15</v>
      </c>
      <c r="L1" s="86" t="s">
        <v>128</v>
      </c>
      <c r="M1" s="87" t="s">
        <v>18</v>
      </c>
      <c r="N1" s="87" t="s">
        <v>17</v>
      </c>
      <c r="O1" s="87" t="s">
        <v>16</v>
      </c>
      <c r="P1" s="84" t="s">
        <v>132</v>
      </c>
      <c r="Q1" s="84" t="s">
        <v>133</v>
      </c>
      <c r="R1" s="84" t="s">
        <v>134</v>
      </c>
      <c r="S1" s="84" t="s">
        <v>135</v>
      </c>
      <c r="T1" s="18"/>
    </row>
    <row r="2" spans="1:20" ht="81" customHeight="1" x14ac:dyDescent="0.2">
      <c r="A2" s="16">
        <v>1</v>
      </c>
      <c r="B2" s="16" t="s">
        <v>94</v>
      </c>
      <c r="C2" s="16" t="s">
        <v>1188</v>
      </c>
      <c r="D2" s="16" t="s">
        <v>1189</v>
      </c>
      <c r="E2" s="16" t="s">
        <v>1190</v>
      </c>
      <c r="F2" s="16" t="s">
        <v>27</v>
      </c>
      <c r="G2" s="16" t="s">
        <v>37</v>
      </c>
      <c r="H2" s="16" t="s">
        <v>1191</v>
      </c>
      <c r="I2" s="16" t="s">
        <v>179</v>
      </c>
      <c r="J2" s="83" t="s">
        <v>141</v>
      </c>
      <c r="K2" s="82"/>
      <c r="L2" s="82"/>
      <c r="M2" s="16" t="s">
        <v>1192</v>
      </c>
      <c r="N2" s="82"/>
      <c r="O2" s="16"/>
      <c r="P2" s="16"/>
      <c r="Q2" s="16"/>
      <c r="R2" s="16"/>
      <c r="S2" s="82"/>
      <c r="T2" s="18"/>
    </row>
    <row r="3" spans="1:20" ht="81" customHeight="1" x14ac:dyDescent="0.2">
      <c r="A3" s="16">
        <v>2</v>
      </c>
      <c r="B3" s="16" t="s">
        <v>94</v>
      </c>
      <c r="C3" s="16" t="s">
        <v>1193</v>
      </c>
      <c r="D3" s="16" t="s">
        <v>45</v>
      </c>
      <c r="E3" s="16" t="s">
        <v>13</v>
      </c>
      <c r="F3" s="16" t="s">
        <v>27</v>
      </c>
      <c r="G3" s="16" t="s">
        <v>46</v>
      </c>
      <c r="H3" s="16" t="s">
        <v>44</v>
      </c>
      <c r="I3" s="16" t="s">
        <v>179</v>
      </c>
      <c r="J3" s="83" t="s">
        <v>141</v>
      </c>
      <c r="K3" s="82"/>
      <c r="L3" s="82"/>
      <c r="M3" s="16" t="s">
        <v>1192</v>
      </c>
      <c r="N3" s="82"/>
      <c r="O3" s="16"/>
      <c r="P3" s="16"/>
      <c r="Q3" s="16"/>
      <c r="R3" s="16"/>
      <c r="S3" s="82"/>
      <c r="T3" s="18"/>
    </row>
    <row r="4" spans="1:20" ht="135" customHeight="1" x14ac:dyDescent="0.2">
      <c r="A4" s="16">
        <v>3</v>
      </c>
      <c r="B4" s="16" t="s">
        <v>94</v>
      </c>
      <c r="C4" s="16" t="s">
        <v>1193</v>
      </c>
      <c r="D4" s="16" t="s">
        <v>28</v>
      </c>
      <c r="E4" s="16" t="s">
        <v>13</v>
      </c>
      <c r="F4" s="16" t="s">
        <v>38</v>
      </c>
      <c r="G4" s="16" t="s">
        <v>1194</v>
      </c>
      <c r="H4" s="16" t="s">
        <v>39</v>
      </c>
      <c r="I4" s="16" t="s">
        <v>179</v>
      </c>
      <c r="J4" s="83" t="s">
        <v>141</v>
      </c>
      <c r="K4" s="82"/>
      <c r="L4" s="82"/>
      <c r="M4" s="16" t="s">
        <v>1192</v>
      </c>
      <c r="N4" s="82"/>
      <c r="O4" s="16"/>
      <c r="P4" s="16"/>
      <c r="Q4" s="16"/>
      <c r="R4" s="16"/>
      <c r="S4" s="82"/>
      <c r="T4" s="18"/>
    </row>
    <row r="5" spans="1:20" ht="135" customHeight="1" x14ac:dyDescent="0.2">
      <c r="A5" s="16">
        <v>4</v>
      </c>
      <c r="B5" s="16" t="s">
        <v>94</v>
      </c>
      <c r="C5" s="16"/>
      <c r="D5" s="16" t="s">
        <v>28</v>
      </c>
      <c r="E5" s="16" t="s">
        <v>13</v>
      </c>
      <c r="F5" s="16" t="s">
        <v>29</v>
      </c>
      <c r="G5" s="16" t="s">
        <v>1195</v>
      </c>
      <c r="H5" s="16"/>
      <c r="I5" s="16" t="s">
        <v>179</v>
      </c>
      <c r="J5" s="83" t="s">
        <v>141</v>
      </c>
      <c r="K5" s="16"/>
      <c r="L5" s="16"/>
      <c r="M5" s="16"/>
      <c r="N5" s="82"/>
      <c r="O5" s="16"/>
      <c r="P5" s="16"/>
      <c r="Q5" s="16"/>
      <c r="R5" s="16"/>
      <c r="S5" s="82"/>
      <c r="T5" s="18"/>
    </row>
    <row r="6" spans="1:20" ht="68.099999999999994" customHeight="1" x14ac:dyDescent="0.2">
      <c r="A6" s="16">
        <v>5</v>
      </c>
      <c r="B6" s="16" t="s">
        <v>94</v>
      </c>
      <c r="C6" s="16" t="s">
        <v>1196</v>
      </c>
      <c r="D6" s="16" t="s">
        <v>1197</v>
      </c>
      <c r="E6" s="16" t="s">
        <v>22</v>
      </c>
      <c r="F6" s="16" t="s">
        <v>27</v>
      </c>
      <c r="G6" s="16" t="s">
        <v>1198</v>
      </c>
      <c r="H6" s="16"/>
      <c r="I6" s="16" t="s">
        <v>137</v>
      </c>
      <c r="J6" s="83" t="s">
        <v>141</v>
      </c>
      <c r="K6" s="16"/>
      <c r="L6" s="16"/>
      <c r="M6" s="16" t="s">
        <v>1192</v>
      </c>
      <c r="N6" s="82"/>
      <c r="O6" s="16"/>
      <c r="P6" s="16"/>
      <c r="Q6" s="16"/>
      <c r="R6" s="16"/>
      <c r="S6" s="82"/>
      <c r="T6" s="18"/>
    </row>
    <row r="7" spans="1:20" ht="68.099999999999994" customHeight="1" x14ac:dyDescent="0.2">
      <c r="A7" s="16">
        <v>6</v>
      </c>
      <c r="B7" s="16" t="s">
        <v>94</v>
      </c>
      <c r="C7" s="16"/>
      <c r="D7" s="16" t="s">
        <v>1199</v>
      </c>
      <c r="E7" s="16" t="s">
        <v>22</v>
      </c>
      <c r="F7" s="16" t="s">
        <v>40</v>
      </c>
      <c r="G7" s="16" t="s">
        <v>1200</v>
      </c>
      <c r="H7" s="16"/>
      <c r="I7" s="16" t="s">
        <v>179</v>
      </c>
      <c r="J7" s="83" t="s">
        <v>141</v>
      </c>
      <c r="K7" s="16"/>
      <c r="L7" s="16"/>
      <c r="M7" s="16"/>
      <c r="N7" s="82"/>
      <c r="O7" s="16"/>
      <c r="P7" s="16"/>
      <c r="Q7" s="16"/>
      <c r="R7" s="16"/>
      <c r="S7" s="82"/>
      <c r="T7" s="18"/>
    </row>
    <row r="8" spans="1:20" ht="54.95" customHeight="1" x14ac:dyDescent="0.2">
      <c r="A8" s="16">
        <v>7</v>
      </c>
      <c r="B8" s="16" t="s">
        <v>94</v>
      </c>
      <c r="C8" s="16"/>
      <c r="D8" s="16" t="s">
        <v>1201</v>
      </c>
      <c r="E8" s="16" t="s">
        <v>13</v>
      </c>
      <c r="F8" s="16" t="s">
        <v>47</v>
      </c>
      <c r="G8" s="16" t="s">
        <v>1202</v>
      </c>
      <c r="H8" s="16"/>
      <c r="I8" s="16" t="s">
        <v>179</v>
      </c>
      <c r="J8" s="83" t="s">
        <v>141</v>
      </c>
      <c r="K8" s="16"/>
      <c r="L8" s="16"/>
      <c r="M8" s="16"/>
      <c r="N8" s="82"/>
      <c r="O8" s="16"/>
      <c r="P8" s="16"/>
      <c r="Q8" s="16"/>
      <c r="R8" s="16"/>
      <c r="S8" s="82"/>
      <c r="T8" s="18"/>
    </row>
    <row r="9" spans="1:20" ht="174.95" customHeight="1" x14ac:dyDescent="0.2">
      <c r="A9" s="16">
        <v>8</v>
      </c>
      <c r="B9" s="16" t="s">
        <v>94</v>
      </c>
      <c r="C9" s="16" t="s">
        <v>1188</v>
      </c>
      <c r="D9" s="16" t="s">
        <v>1203</v>
      </c>
      <c r="E9" s="16" t="s">
        <v>13</v>
      </c>
      <c r="F9" s="16" t="s">
        <v>30</v>
      </c>
      <c r="G9" s="16" t="s">
        <v>1204</v>
      </c>
      <c r="H9" s="16"/>
      <c r="I9" s="16" t="s">
        <v>137</v>
      </c>
      <c r="J9" s="83" t="s">
        <v>141</v>
      </c>
      <c r="K9" s="16"/>
      <c r="L9" s="16"/>
      <c r="M9" s="16" t="s">
        <v>1192</v>
      </c>
      <c r="N9" s="82"/>
      <c r="O9" s="16"/>
      <c r="P9" s="16"/>
      <c r="Q9" s="16"/>
      <c r="R9" s="16"/>
      <c r="S9" s="82"/>
      <c r="T9" s="18"/>
    </row>
    <row r="10" spans="1:20" ht="81" customHeight="1" x14ac:dyDescent="0.2">
      <c r="A10" s="16">
        <v>9</v>
      </c>
      <c r="B10" s="16" t="s">
        <v>94</v>
      </c>
      <c r="C10" s="16" t="s">
        <v>1188</v>
      </c>
      <c r="D10" s="16" t="s">
        <v>1205</v>
      </c>
      <c r="E10" s="16" t="s">
        <v>13</v>
      </c>
      <c r="F10" s="16" t="s">
        <v>14</v>
      </c>
      <c r="G10" s="16" t="s">
        <v>12</v>
      </c>
      <c r="H10" s="16"/>
      <c r="I10" s="16" t="s">
        <v>179</v>
      </c>
      <c r="J10" s="83" t="s">
        <v>141</v>
      </c>
      <c r="K10" s="82"/>
      <c r="L10" s="82"/>
      <c r="M10" s="16" t="s">
        <v>1192</v>
      </c>
      <c r="N10" s="82"/>
      <c r="O10" s="16"/>
      <c r="P10" s="16"/>
      <c r="Q10" s="16"/>
      <c r="R10" s="16"/>
      <c r="S10" s="82"/>
      <c r="T10" s="18"/>
    </row>
    <row r="11" spans="1:20" ht="68.099999999999994" customHeight="1" x14ac:dyDescent="0.2">
      <c r="A11" s="16">
        <v>10</v>
      </c>
      <c r="B11" s="16" t="s">
        <v>94</v>
      </c>
      <c r="C11" s="16"/>
      <c r="D11" s="16" t="s">
        <v>1206</v>
      </c>
      <c r="E11" s="16" t="s">
        <v>26</v>
      </c>
      <c r="F11" s="16" t="s">
        <v>1207</v>
      </c>
      <c r="G11" s="16" t="s">
        <v>1208</v>
      </c>
      <c r="H11" s="16"/>
      <c r="I11" s="16" t="s">
        <v>179</v>
      </c>
      <c r="J11" s="83" t="s">
        <v>141</v>
      </c>
      <c r="K11" s="82"/>
      <c r="L11" s="82"/>
      <c r="M11" s="16"/>
      <c r="N11" s="82"/>
      <c r="O11" s="16"/>
      <c r="P11" s="16"/>
      <c r="Q11" s="16"/>
      <c r="R11" s="16"/>
      <c r="S11" s="82"/>
      <c r="T11" s="18"/>
    </row>
    <row r="12" spans="1:20" ht="68.099999999999994" customHeight="1" x14ac:dyDescent="0.2">
      <c r="A12" s="16">
        <v>11</v>
      </c>
      <c r="B12" s="16" t="s">
        <v>94</v>
      </c>
      <c r="C12" s="16" t="s">
        <v>1209</v>
      </c>
      <c r="D12" s="16" t="s">
        <v>1210</v>
      </c>
      <c r="E12" s="16" t="s">
        <v>20</v>
      </c>
      <c r="F12" s="16" t="s">
        <v>19</v>
      </c>
      <c r="G12" s="16" t="s">
        <v>1211</v>
      </c>
      <c r="H12" s="16"/>
      <c r="I12" s="16" t="s">
        <v>1003</v>
      </c>
      <c r="J12" s="83" t="s">
        <v>141</v>
      </c>
      <c r="K12" s="16"/>
      <c r="L12" s="82"/>
      <c r="M12" s="16" t="s">
        <v>1192</v>
      </c>
      <c r="N12" s="82"/>
      <c r="O12" s="16"/>
      <c r="P12" s="16"/>
      <c r="Q12" s="16"/>
      <c r="R12" s="16"/>
      <c r="S12" s="82"/>
      <c r="T12" s="18"/>
    </row>
    <row r="13" spans="1:20" ht="95.1" customHeight="1" x14ac:dyDescent="0.2">
      <c r="A13" s="16">
        <v>12</v>
      </c>
      <c r="B13" s="16" t="s">
        <v>94</v>
      </c>
      <c r="C13" s="16" t="s">
        <v>1212</v>
      </c>
      <c r="D13" s="16" t="s">
        <v>1213</v>
      </c>
      <c r="E13" s="16" t="s">
        <v>41</v>
      </c>
      <c r="F13" s="16" t="s">
        <v>19</v>
      </c>
      <c r="G13" s="16" t="s">
        <v>42</v>
      </c>
      <c r="H13" s="16"/>
      <c r="I13" s="18" t="s">
        <v>1003</v>
      </c>
      <c r="J13" s="83" t="s">
        <v>141</v>
      </c>
      <c r="K13" s="16"/>
      <c r="L13" s="82"/>
      <c r="M13" s="16" t="s">
        <v>1192</v>
      </c>
      <c r="N13" s="82"/>
      <c r="O13" s="16"/>
      <c r="P13" s="16"/>
      <c r="Q13" s="16"/>
      <c r="R13" s="16"/>
      <c r="S13" s="82"/>
      <c r="T13" s="18"/>
    </row>
    <row r="14" spans="1:20" ht="54.95" customHeight="1" x14ac:dyDescent="0.2">
      <c r="A14" s="16">
        <v>13</v>
      </c>
      <c r="B14" s="16" t="s">
        <v>94</v>
      </c>
      <c r="C14" s="16" t="s">
        <v>1188</v>
      </c>
      <c r="D14" s="16" t="s">
        <v>1214</v>
      </c>
      <c r="E14" s="16" t="s">
        <v>13</v>
      </c>
      <c r="F14" s="16" t="s">
        <v>34</v>
      </c>
      <c r="G14" s="16" t="s">
        <v>1215</v>
      </c>
      <c r="H14" s="16"/>
      <c r="I14" s="16" t="s">
        <v>137</v>
      </c>
      <c r="J14" s="83" t="s">
        <v>141</v>
      </c>
      <c r="K14" s="16"/>
      <c r="L14" s="82"/>
      <c r="M14" s="16" t="s">
        <v>1192</v>
      </c>
      <c r="N14" s="82"/>
      <c r="O14" s="16"/>
      <c r="P14" s="16"/>
      <c r="Q14" s="16"/>
      <c r="R14" s="16"/>
      <c r="S14" s="82"/>
      <c r="T14" s="18"/>
    </row>
    <row r="15" spans="1:20" ht="189" customHeight="1" x14ac:dyDescent="0.2">
      <c r="A15" s="16">
        <v>14</v>
      </c>
      <c r="B15" s="16" t="s">
        <v>94</v>
      </c>
      <c r="C15" s="16" t="s">
        <v>1188</v>
      </c>
      <c r="D15" s="16" t="s">
        <v>1216</v>
      </c>
      <c r="E15" s="16" t="s">
        <v>13</v>
      </c>
      <c r="F15" s="16" t="s">
        <v>34</v>
      </c>
      <c r="G15" s="16" t="s">
        <v>1217</v>
      </c>
      <c r="H15" s="16"/>
      <c r="I15" s="16" t="s">
        <v>179</v>
      </c>
      <c r="J15" s="83" t="s">
        <v>141</v>
      </c>
      <c r="K15" s="82"/>
      <c r="L15" s="82"/>
      <c r="M15" s="16" t="s">
        <v>1192</v>
      </c>
      <c r="N15" s="82"/>
      <c r="O15" s="16"/>
      <c r="P15" s="16"/>
      <c r="Q15" s="16"/>
      <c r="R15" s="16"/>
      <c r="S15" s="82"/>
      <c r="T15" s="18"/>
    </row>
    <row r="16" spans="1:20" ht="54.95" customHeight="1" x14ac:dyDescent="0.2">
      <c r="A16" s="16">
        <v>15</v>
      </c>
      <c r="B16" s="16" t="s">
        <v>94</v>
      </c>
      <c r="C16" s="16"/>
      <c r="D16" s="16" t="s">
        <v>1218</v>
      </c>
      <c r="E16" s="16" t="s">
        <v>13</v>
      </c>
      <c r="F16" s="16" t="s">
        <v>21</v>
      </c>
      <c r="G16" s="16" t="s">
        <v>1219</v>
      </c>
      <c r="H16" s="16"/>
      <c r="I16" s="16" t="s">
        <v>179</v>
      </c>
      <c r="J16" s="83" t="s">
        <v>141</v>
      </c>
      <c r="K16" s="82"/>
      <c r="L16" s="82"/>
      <c r="M16" s="16"/>
      <c r="N16" s="82"/>
      <c r="O16" s="16"/>
      <c r="P16" s="16"/>
      <c r="Q16" s="16"/>
      <c r="R16" s="16"/>
      <c r="S16" s="82"/>
      <c r="T16" s="18"/>
    </row>
    <row r="17" spans="1:20" ht="81" customHeight="1" x14ac:dyDescent="0.2">
      <c r="A17" s="16">
        <v>16</v>
      </c>
      <c r="B17" s="16" t="s">
        <v>94</v>
      </c>
      <c r="C17" s="16" t="s">
        <v>1220</v>
      </c>
      <c r="D17" s="16" t="s">
        <v>1221</v>
      </c>
      <c r="E17" s="16" t="s">
        <v>22</v>
      </c>
      <c r="F17" s="16" t="s">
        <v>23</v>
      </c>
      <c r="G17" s="16" t="s">
        <v>1222</v>
      </c>
      <c r="H17" s="16"/>
      <c r="I17" s="16" t="s">
        <v>137</v>
      </c>
      <c r="J17" s="83" t="s">
        <v>141</v>
      </c>
      <c r="K17" s="82"/>
      <c r="L17" s="82"/>
      <c r="M17" s="16" t="s">
        <v>1192</v>
      </c>
      <c r="N17" s="82"/>
      <c r="O17" s="16"/>
      <c r="P17" s="16"/>
      <c r="Q17" s="16"/>
      <c r="R17" s="16"/>
      <c r="S17" s="82"/>
      <c r="T17" s="18"/>
    </row>
    <row r="18" spans="1:20" ht="81" customHeight="1" x14ac:dyDescent="0.2">
      <c r="A18" s="16">
        <v>17</v>
      </c>
      <c r="B18" s="16" t="s">
        <v>94</v>
      </c>
      <c r="C18" s="16" t="s">
        <v>1223</v>
      </c>
      <c r="D18" s="16" t="s">
        <v>1224</v>
      </c>
      <c r="E18" s="16" t="s">
        <v>22</v>
      </c>
      <c r="F18" s="16" t="s">
        <v>35</v>
      </c>
      <c r="G18" s="16" t="s">
        <v>36</v>
      </c>
      <c r="H18" s="16"/>
      <c r="I18" s="16" t="s">
        <v>137</v>
      </c>
      <c r="J18" s="83" t="s">
        <v>141</v>
      </c>
      <c r="K18" s="82"/>
      <c r="L18" s="82"/>
      <c r="M18" s="16" t="s">
        <v>1192</v>
      </c>
      <c r="N18" s="82"/>
      <c r="O18" s="16"/>
      <c r="P18" s="16"/>
      <c r="Q18" s="16"/>
      <c r="R18" s="16"/>
      <c r="S18" s="82"/>
      <c r="T18" s="18"/>
    </row>
    <row r="19" spans="1:20" ht="54.95" customHeight="1" x14ac:dyDescent="0.2">
      <c r="A19" s="16">
        <v>18</v>
      </c>
      <c r="B19" s="16"/>
      <c r="C19" s="16"/>
      <c r="D19" s="16" t="s">
        <v>1225</v>
      </c>
      <c r="E19" s="16" t="s">
        <v>22</v>
      </c>
      <c r="F19" s="16" t="s">
        <v>48</v>
      </c>
      <c r="G19" s="16" t="s">
        <v>1226</v>
      </c>
      <c r="H19" s="16"/>
      <c r="I19" s="16" t="s">
        <v>137</v>
      </c>
      <c r="J19" s="83" t="s">
        <v>141</v>
      </c>
      <c r="K19" s="82"/>
      <c r="L19" s="82"/>
      <c r="M19" s="16"/>
      <c r="N19" s="82"/>
      <c r="O19" s="16"/>
      <c r="P19" s="16"/>
      <c r="Q19" s="16"/>
      <c r="R19" s="16"/>
      <c r="S19" s="82"/>
      <c r="T19" s="18"/>
    </row>
    <row r="20" spans="1:20" ht="243" customHeight="1" x14ac:dyDescent="0.2">
      <c r="A20" s="16">
        <v>19</v>
      </c>
      <c r="B20" s="16" t="s">
        <v>94</v>
      </c>
      <c r="C20" s="16" t="s">
        <v>1223</v>
      </c>
      <c r="D20" s="16" t="s">
        <v>1227</v>
      </c>
      <c r="E20" s="16" t="s">
        <v>13</v>
      </c>
      <c r="F20" s="16" t="s">
        <v>27</v>
      </c>
      <c r="G20" s="16" t="s">
        <v>1228</v>
      </c>
      <c r="H20" s="16"/>
      <c r="I20" s="16" t="s">
        <v>179</v>
      </c>
      <c r="J20" s="83" t="s">
        <v>141</v>
      </c>
      <c r="K20" s="82"/>
      <c r="L20" s="82"/>
      <c r="M20" s="16" t="s">
        <v>1192</v>
      </c>
      <c r="N20" s="82"/>
      <c r="O20" s="16"/>
      <c r="P20" s="16"/>
      <c r="Q20" s="16"/>
      <c r="R20" s="16"/>
      <c r="S20" s="82"/>
      <c r="T20" s="18"/>
    </row>
    <row r="21" spans="1:20" ht="68.099999999999994" customHeight="1" x14ac:dyDescent="0.2">
      <c r="A21" s="16">
        <v>20</v>
      </c>
      <c r="B21" s="16"/>
      <c r="C21" s="16"/>
      <c r="D21" s="16" t="s">
        <v>1229</v>
      </c>
      <c r="E21" s="16" t="s">
        <v>32</v>
      </c>
      <c r="F21" s="16" t="s">
        <v>33</v>
      </c>
      <c r="G21" s="16" t="s">
        <v>1230</v>
      </c>
      <c r="H21" s="16"/>
      <c r="I21" s="16" t="s">
        <v>179</v>
      </c>
      <c r="J21" s="83" t="s">
        <v>141</v>
      </c>
      <c r="K21" s="82"/>
      <c r="L21" s="82"/>
      <c r="M21" s="16"/>
      <c r="N21" s="82"/>
      <c r="O21" s="16"/>
      <c r="P21" s="16"/>
      <c r="Q21" s="16"/>
      <c r="R21" s="16"/>
      <c r="S21" s="82"/>
      <c r="T21" s="18"/>
    </row>
    <row r="22" spans="1:20" ht="68.099999999999994" customHeight="1" x14ac:dyDescent="0.2">
      <c r="A22" s="16">
        <v>21</v>
      </c>
      <c r="B22" s="16"/>
      <c r="C22" s="16"/>
      <c r="D22" s="16" t="s">
        <v>1231</v>
      </c>
      <c r="E22" s="16" t="s">
        <v>32</v>
      </c>
      <c r="F22" s="16" t="s">
        <v>43</v>
      </c>
      <c r="G22" s="16" t="s">
        <v>1232</v>
      </c>
      <c r="H22" s="16"/>
      <c r="I22" s="16" t="s">
        <v>179</v>
      </c>
      <c r="J22" s="83" t="s">
        <v>141</v>
      </c>
      <c r="K22" s="82"/>
      <c r="L22" s="82"/>
      <c r="M22" s="16"/>
      <c r="N22" s="82"/>
      <c r="O22" s="16"/>
      <c r="P22" s="16"/>
      <c r="Q22" s="16"/>
      <c r="R22" s="16"/>
      <c r="S22" s="82"/>
      <c r="T22" s="18"/>
    </row>
    <row r="23" spans="1:20" ht="81" customHeight="1" x14ac:dyDescent="0.2">
      <c r="A23" s="16">
        <v>22</v>
      </c>
      <c r="B23" s="16" t="s">
        <v>94</v>
      </c>
      <c r="C23" s="16" t="s">
        <v>1223</v>
      </c>
      <c r="D23" s="16" t="s">
        <v>1233</v>
      </c>
      <c r="E23" s="16" t="s">
        <v>50</v>
      </c>
      <c r="F23" s="16" t="s">
        <v>49</v>
      </c>
      <c r="G23" s="16" t="s">
        <v>51</v>
      </c>
      <c r="H23" s="16"/>
      <c r="I23" s="16" t="s">
        <v>179</v>
      </c>
      <c r="J23" s="83" t="s">
        <v>141</v>
      </c>
      <c r="K23" s="82"/>
      <c r="L23" s="82"/>
      <c r="M23" s="16" t="s">
        <v>1192</v>
      </c>
      <c r="N23" s="82"/>
      <c r="O23" s="16"/>
      <c r="P23" s="16"/>
      <c r="Q23" s="16"/>
      <c r="R23" s="16"/>
      <c r="S23" s="82"/>
      <c r="T23" s="18"/>
    </row>
    <row r="24" spans="1:20" ht="54.95" customHeight="1" x14ac:dyDescent="0.2">
      <c r="A24" s="16">
        <v>23</v>
      </c>
      <c r="B24" s="16"/>
      <c r="C24" s="16" t="s">
        <v>1223</v>
      </c>
      <c r="D24" s="16" t="s">
        <v>1234</v>
      </c>
      <c r="E24" s="16" t="s">
        <v>22</v>
      </c>
      <c r="F24" s="16" t="s">
        <v>31</v>
      </c>
      <c r="G24" s="16" t="s">
        <v>1235</v>
      </c>
      <c r="H24" s="16"/>
      <c r="I24" s="16" t="s">
        <v>179</v>
      </c>
      <c r="J24" s="83" t="s">
        <v>141</v>
      </c>
      <c r="K24" s="82"/>
      <c r="L24" s="82"/>
      <c r="M24" s="16"/>
      <c r="N24" s="82"/>
      <c r="O24" s="16"/>
      <c r="P24" s="16"/>
      <c r="Q24" s="16"/>
      <c r="R24" s="16"/>
      <c r="S24" s="82"/>
      <c r="T24" s="18"/>
    </row>
    <row r="25" spans="1:20" ht="68.099999999999994" customHeight="1" x14ac:dyDescent="0.2">
      <c r="A25" s="16">
        <v>24</v>
      </c>
      <c r="B25" s="16" t="s">
        <v>94</v>
      </c>
      <c r="C25" s="16" t="s">
        <v>1223</v>
      </c>
      <c r="D25" s="16" t="s">
        <v>1236</v>
      </c>
      <c r="E25" s="16" t="s">
        <v>24</v>
      </c>
      <c r="F25" s="16" t="s">
        <v>25</v>
      </c>
      <c r="G25" s="16" t="s">
        <v>1237</v>
      </c>
      <c r="H25" s="16"/>
      <c r="I25" s="16" t="s">
        <v>179</v>
      </c>
      <c r="J25" s="83" t="s">
        <v>141</v>
      </c>
      <c r="K25" s="82"/>
      <c r="L25" s="82"/>
      <c r="M25" s="16"/>
      <c r="N25" s="82"/>
      <c r="O25" s="16"/>
      <c r="P25" s="16"/>
      <c r="Q25" s="16"/>
      <c r="R25" s="16"/>
      <c r="S25" s="82"/>
      <c r="T25" s="18"/>
    </row>
    <row r="26" spans="1:20" ht="68.099999999999994" customHeight="1" x14ac:dyDescent="0.2">
      <c r="A26" s="16">
        <v>25</v>
      </c>
      <c r="B26" s="16" t="s">
        <v>94</v>
      </c>
      <c r="C26" s="16"/>
      <c r="D26" s="16" t="s">
        <v>1238</v>
      </c>
      <c r="E26" s="16" t="s">
        <v>24</v>
      </c>
      <c r="F26" s="16" t="s">
        <v>1239</v>
      </c>
      <c r="G26" s="16" t="s">
        <v>1240</v>
      </c>
      <c r="H26" s="16"/>
      <c r="I26" s="16" t="s">
        <v>179</v>
      </c>
      <c r="J26" s="83" t="s">
        <v>141</v>
      </c>
      <c r="K26" s="82"/>
      <c r="L26" s="82"/>
      <c r="M26" s="16"/>
      <c r="N26" s="82"/>
      <c r="O26" s="16"/>
      <c r="P26" s="16"/>
      <c r="Q26" s="16"/>
      <c r="R26" s="16"/>
      <c r="S26" s="82"/>
      <c r="T26" s="18"/>
    </row>
    <row r="27" spans="1:20" ht="68.099999999999994" customHeight="1" x14ac:dyDescent="0.2">
      <c r="A27" s="16">
        <v>26</v>
      </c>
      <c r="B27" s="16" t="s">
        <v>94</v>
      </c>
      <c r="C27" s="16"/>
      <c r="D27" s="16" t="s">
        <v>1241</v>
      </c>
      <c r="E27" s="16" t="s">
        <v>24</v>
      </c>
      <c r="F27" s="16" t="s">
        <v>1239</v>
      </c>
      <c r="G27" s="16" t="s">
        <v>1242</v>
      </c>
      <c r="H27" s="16"/>
      <c r="I27" s="16" t="s">
        <v>179</v>
      </c>
      <c r="J27" s="83" t="s">
        <v>141</v>
      </c>
      <c r="K27" s="82"/>
      <c r="L27" s="82"/>
      <c r="M27" s="16"/>
      <c r="N27" s="82"/>
      <c r="O27" s="16"/>
      <c r="P27" s="16"/>
      <c r="Q27" s="16"/>
      <c r="R27" s="16"/>
      <c r="S27" s="82"/>
      <c r="T27" s="18"/>
    </row>
  </sheetData>
  <phoneticPr fontId="113" type="noConversion"/>
  <conditionalFormatting sqref="M1">
    <cfRule type="cellIs" dxfId="0" priority="2" stopIfTrue="1" operator="equal">
      <formula>"NT"</formula>
    </cfRule>
  </conditionalFormatting>
  <dataValidations count="1">
    <dataValidation type="list" allowBlank="1" showErrorMessage="1" sqref="J2:J27">
      <formula1>"PASS,FAIL,BLOCK,NT"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Summary</vt:lpstr>
      <vt:lpstr>CCS</vt:lpstr>
      <vt:lpstr>Hotspot</vt:lpstr>
      <vt:lpstr>WIR</vt:lpstr>
      <vt:lpstr>FNV诊断</vt:lpstr>
      <vt:lpstr>Provision</vt:lpstr>
      <vt:lpstr>GNSS</vt:lpstr>
      <vt:lpstr>工程模式</vt:lpstr>
      <vt:lpstr>流量统计</vt:lpstr>
      <vt:lpstr>DLNA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modified xsi:type="dcterms:W3CDTF">2023-08-28T03:31:54Z</dcterms:modified>
</cp:coreProperties>
</file>