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CCS" sheetId="3" r:id="rId6"/>
    <sheet name="Hotspot" sheetId="4" r:id="rId7"/>
    <sheet name="WIR" sheetId="5" r:id="rId8"/>
    <sheet name="FNV诊断" sheetId="6" r:id="rId9"/>
    <sheet name="Provision" sheetId="7" r:id="rId10"/>
    <sheet name="GNSS" sheetId="8" r:id="rId11"/>
    <sheet name="工程模式" sheetId="9" r:id="rId12"/>
    <sheet name="流量统计" sheetId="10" r:id="rId13"/>
    <sheet name="DLN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<sst xmlns="http://schemas.openxmlformats.org/spreadsheetml/2006/main" count="4" uniqueCount="4">
  <si>
    <t xml:space="preserve">  </t>
  </si>
  <si>
    <t/>
    <r>
      <rPr>
        <sz val="9.75"/>
        <color rgb="FF000000"/>
        <rFont val="Calibri"/>
        <family val="2"/>
      </rPr>
      <t xml:space="preserve">1.TCU=null
</t>
    </r>
    <r>
      <rPr>
        <sz val="9.75"/>
        <color rgb="FFFF0000"/>
        <rFont val="Calibri"/>
        <family val="2"/>
      </rPr>
      <t>拔出TCU</t>
    </r>
  </si>
  <si>
    <t/>
    <r>
      <rPr>
        <u val=" "/>
        <sz val="9.75"/>
        <color theme="10"/>
        <rFont val="Calibri"/>
        <family val="2"/>
      </rPr>
      <t xml:space="preserve">1.执行ping -I rmnet_data xx </t>
    </r>
    <r>
      <rPr>
        <u val=" "/>
        <sz val="9.75"/>
        <color theme="10"/>
        <rFont val="Calibri"/>
        <family val="2"/>
      </rPr>
      <t>www.baidu.com</t>
    </r>
  </si>
  <si>
    <t/>
    <r>
      <rPr>
        <sz val="9.75"/>
        <color rgb="FF000000"/>
        <rFont val="Calibri"/>
        <family val="2"/>
      </rPr>
      <t xml:space="preserve"> 1.ECG和TCU已过Provision2.网络环境正常</t>
    </r>
    <r>
      <rPr>
        <sz val="9.75"/>
        <color rgb="FF00000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</si>
</sst>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5">
    <numFmt numFmtId="164" formatCode="_-[$€-2]* #,##0.00_-;\-[$€-2]* #,##0.00_-;_-[$€-2]* &quot;-&quot;??_-"/>
    <numFmt numFmtId="165" formatCode="0.00%"/>
    <numFmt numFmtId="166" formatCode="0.00%"/>
    <numFmt numFmtId="167" formatCode="_-[$€-2]* #,##0.00_-;\-[$€-2]* #,##0.00_-;_-[$€-2]* &quot;-&quot;??_-"/>
    <numFmt numFmtId="168" formatCode="_-[$€-2]* #,##0.00_-;\-[$€-2]* #,##0.00_-;_-[$€-2]* &quot;-&quot;??_-"/>
    <numFmt numFmtId="169" formatCode="_-[$€-2]* #,##0.00_-;\-[$€-2]* #,##0.00_-;_-[$€-2]* &quot;-&quot;??_-"/>
    <numFmt numFmtId="170" formatCode="@"/>
    <numFmt numFmtId="171" formatCode="yyyy/m/d;@"/>
    <numFmt numFmtId="172" formatCode="_-[$€-2]* #,##0.00_-;\-[$€-2]* #,##0.00_-;_-[$€-2]* &quot;-&quot;??_-"/>
    <numFmt numFmtId="173" formatCode="@"/>
    <numFmt numFmtId="174" formatCode="@"/>
    <numFmt numFmtId="175" formatCode="@"/>
    <numFmt numFmtId="176" formatCode="_-[$€-2]* #,##0.00_-;\-[$€-2]* #,##0.00_-;_-[$€-2]* &quot;-&quot;??_-"/>
    <numFmt numFmtId="177" formatCode="_-[$€-2]* #,##0.00_-;\-[$€-2]* #,##0.00_-;_-[$€-2]* &quot;-&quot;??_-"/>
    <numFmt numFmtId="178" formatCode="@"/>
    <numFmt numFmtId="179" formatCode="_-[$€-2]* #,##0.00_-;\-[$€-2]* #,##0.00_-;_-[$€-2]* &quot;-&quot;??_-"/>
    <numFmt numFmtId="180" formatCode="yyyy/m/d"/>
    <numFmt numFmtId="181" formatCode="yyyy/m/d"/>
    <numFmt numFmtId="182" formatCode="yyyy/m/d"/>
    <numFmt numFmtId="183" formatCode="yyyy/m/d"/>
    <numFmt numFmtId="184" formatCode="m\-d\-yy"/>
    <numFmt numFmtId="185" formatCode="yyyy/m/d;@"/>
    <numFmt numFmtId="186" formatCode="yyyy/m/d;@"/>
    <numFmt numFmtId="187" formatCode="yyyy/m/d;@"/>
    <numFmt numFmtId="188" formatCode="yyyy/m/d"/>
  </numFmts>
  <fonts count="115">
    <font>
      <sz val="10"/>
      <color theme="1"/>
      <name val="Calibri"/>
      <family val="2"/>
      <scheme val="minor"/>
    </font>
    <font>
      <b val="true"/>
      <sz val="9.75"/>
      <color rgb="FFD2DAE4"/>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003366"/>
      <name val="Calibri"/>
      <family val="2"/>
      <scheme val="minor"/>
    </font>
    <font>
      <sz val="9.75"/>
      <color rgb="FF800080"/>
      <name val="Calibri"/>
      <family val="2"/>
      <scheme val="minor"/>
    </font>
    <font>
      <sz val="9.75"/>
      <color rgb="FF80008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7365D"/>
      <name val="Calibri"/>
      <family val="2"/>
      <scheme val="minor"/>
    </font>
    <font>
      <b val="true"/>
      <sz val="9.75"/>
      <color rgb="FF003366"/>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b val="true"/>
      <sz val="9.75"/>
      <color rgb="FF1F2329"/>
      <name val="Calibri"/>
      <family val="2"/>
      <scheme val="minor"/>
    </font>
    <font>
      <sz val="9.75"/>
      <color rgb="FF000000"/>
      <name val="Calibri"/>
      <family val="2"/>
      <scheme val="minor"/>
    </font>
    <font>
      <b val="true"/>
      <sz val="9.75"/>
      <color rgb="FF000000"/>
      <name val="Calibri"/>
      <family val="2"/>
      <scheme val="minor"/>
    </font>
    <font>
      <sz val="9.75"/>
      <color rgb="FF000000"/>
      <name val="Calibri"/>
      <family val="2"/>
      <scheme val="minor"/>
    </font>
    <font>
      <b val="true"/>
      <sz val="9.75"/>
      <color rgb="FF1F2329"/>
      <name val="Calibri"/>
      <family val="2"/>
      <scheme val="minor"/>
    </font>
    <font>
      <b val="true"/>
      <sz val="9.75"/>
      <color rgb="FFFFFFFF"/>
      <name val="Calibri"/>
      <family val="2"/>
      <scheme val="minor"/>
    </font>
    <font>
      <b val="true"/>
      <sz val="9.75"/>
      <color rgb="FFFFFFFF"/>
      <name val="Calibri"/>
      <family val="2"/>
      <scheme val="minor"/>
    </font>
    <font>
      <b val="true"/>
      <sz val="9.75"/>
      <color rgb="FF1F2329"/>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u val="single"/>
      <sz val="9.75"/>
      <color rgb="FF0000EE"/>
      <name val="Calibri"/>
      <family val="2"/>
      <scheme val="minor"/>
    </font>
    <font>
      <sz val="11"/>
      <color rgb="FF006100"/>
      <name val="Calibri"/>
      <family val="2"/>
      <scheme val="minor"/>
    </font>
    <font>
      <sz val="9.75"/>
      <color rgb="FF000000"/>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sz val="9.75"/>
      <color rgb="FF800080"/>
      <name val="Calibri"/>
      <family val="2"/>
      <scheme val="minor"/>
    </font>
    <font>
      <sz val="9.75"/>
      <color rgb="FFCE181E"/>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00B050"/>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50">
    <fill>
      <patternFill patternType="none">
        <fgColor/>
        <bgColor/>
      </patternFill>
    </fill>
    <fill>
      <patternFill patternType="gray125">
        <fgColor/>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BACEFD"/>
        <bgColor/>
      </patternFill>
    </fill>
    <fill>
      <patternFill patternType="solid">
        <fgColor rgb="FFFFC60A"/>
        <bgColor/>
      </patternFill>
    </fill>
    <fill>
      <patternFill patternType="solid">
        <fgColor rgb="FFAD82F7"/>
        <bgColor/>
      </patternFill>
    </fill>
    <fill>
      <patternFill patternType="solid">
        <fgColor rgb="FF133C9A"/>
        <bgColor/>
      </patternFill>
    </fill>
    <fill>
      <patternFill patternType="solid">
        <fgColor rgb="FFFFC60A"/>
        <bgColor/>
      </patternFill>
    </fill>
    <fill>
      <patternFill patternType="solid">
        <fgColor rgb="FF133C9A"/>
        <bgColor/>
      </patternFill>
    </fill>
    <fill>
      <patternFill patternType="solid">
        <fgColor rgb="FFFFFF00"/>
        <bgColor/>
      </patternFill>
    </fill>
    <fill>
      <patternFill patternType="solid">
        <fgColor rgb="FFA5A5A5"/>
        <bgColor/>
      </patternFill>
    </fill>
    <fill>
      <patternFill patternType="solid">
        <fgColor rgb="FF7F7F7F"/>
        <bgColor/>
      </patternFill>
    </fill>
    <fill>
      <patternFill patternType="solid">
        <fgColor rgb="FFFFFF00"/>
        <bgColor/>
      </patternFill>
    </fill>
    <fill>
      <patternFill patternType="solid">
        <fgColor rgb="FFFF0000"/>
        <bgColor/>
      </patternFill>
    </fill>
    <fill>
      <patternFill patternType="solid">
        <fgColor rgb="FF92D050"/>
        <bgColor/>
      </patternFill>
    </fill>
    <fill>
      <patternFill patternType="solid">
        <fgColor rgb="FF00B050"/>
        <bgColor/>
      </patternFill>
    </fill>
    <fill>
      <patternFill patternType="solid">
        <fgColor rgb="FFC6EFCE"/>
        <bgColor/>
      </patternFill>
    </fill>
    <fill>
      <patternFill patternType="solid">
        <fgColor rgb="FFBFBFBF"/>
        <bgColor/>
      </patternFill>
    </fill>
    <fill>
      <patternFill patternType="solid">
        <fgColor rgb="FFFFC60A"/>
        <bgColor/>
      </patternFill>
    </fill>
    <fill>
      <patternFill patternType="solid">
        <fgColor rgb="FFAD82F7"/>
        <bgColor/>
      </patternFill>
    </fill>
    <fill>
      <patternFill patternType="solid">
        <fgColor rgb="FF133C9A"/>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00B050"/>
        <bgColor/>
      </patternFill>
    </fill>
    <fill>
      <patternFill patternType="solid">
        <fgColor rgb="FF133C9A"/>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AD82F7"/>
        <bgColor/>
      </patternFill>
    </fill>
    <fill>
      <patternFill patternType="solid">
        <fgColor rgb="FF333399"/>
        <bgColor/>
      </patternFill>
    </fill>
    <fill>
      <patternFill patternType="solid">
        <fgColor rgb="FFAD82F7"/>
        <bgColor/>
      </patternFill>
    </fill>
    <fill>
      <patternFill patternType="solid">
        <fgColor rgb="FF7030A0"/>
        <bgColor/>
      </patternFill>
    </fill>
    <fill>
      <patternFill patternType="solid">
        <fgColor rgb="FFFFC60A"/>
        <bgColor/>
      </patternFill>
    </fill>
    <fill>
      <patternFill patternType="solid">
        <fgColor rgb="FF333399"/>
        <bgColor/>
      </patternFill>
    </fill>
    <fill>
      <patternFill patternType="solid">
        <fgColor rgb="FFFFC60A"/>
        <bgColor/>
      </patternFill>
    </fill>
    <fill>
      <patternFill patternType="solid">
        <fgColor rgb="FF7030A0"/>
        <bgColor/>
      </patternFill>
    </fill>
  </fills>
  <borders count="12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right style="thin">
        <color rgb="FF000000"/>
      </right>
      <top style="thin">
        <color rgb="FF000000"/>
      </top>
      <bottom style="thin">
        <color rgb="FF000000"/>
      </bottom>
      <diagonal/>
    </border>
    <border>
      <left/>
      <right style="thin">
        <color rgb="FFDEE0E3"/>
      </right>
      <top style="thin">
        <color rgb="FFDEE0E3"/>
      </top>
      <bottom style="thin">
        <color rgb="FFDEE0E3"/>
      </bottom>
      <diagonal/>
    </border>
    <border>
      <left style="thin">
        <color rgb="FF000000"/>
      </left>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
      <left/>
      <right style="thin">
        <color rgb="FF1F2329"/>
      </right>
      <top style="thin">
        <color rgb="FF1F2329"/>
      </top>
      <bottom style="thin">
        <color rgb="FF1F2329"/>
      </bottom>
      <diagonal/>
    </border>
    <border>
      <left style="medium">
        <color rgb="FF1F2329"/>
      </left>
      <right style="medium">
        <color rgb="FF1F2329"/>
      </right>
      <top style="medium">
        <color rgb="FF1F2329"/>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applyAlignment="true" applyBorder="false" applyFill="false" applyFont="false" applyNumberFormat="false" applyProtection="false" borderId="0" fillId="0" fontId="0" numFmtId="0"/>
  </cellStyleXfs>
  <cellXfs count="122">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2" fontId="1" numFmtId="164" xfId="0">
      <alignment horizontal="center" vertical="center" wrapText="true"/>
    </xf>
    <xf applyAlignment="true" applyBorder="false" applyFill="false" applyFont="true" applyNumberFormat="false" applyProtection="false" borderId="2" fillId="0" fontId="2" numFmtId="0" xfId="0">
      <alignment horizontal="center" vertical="center"/>
    </xf>
    <xf applyAlignment="true" applyBorder="false" applyFill="false" applyFont="true" applyNumberFormat="false" applyProtection="false" borderId="3" fillId="0" fontId="3" numFmtId="0" xfId="0">
      <alignment horizontal="center" vertical="center" wrapText="true"/>
    </xf>
    <xf applyAlignment="true" applyBorder="false" applyFill="false" applyFont="true" applyNumberFormat="false" applyProtection="false" borderId="4" fillId="0" fontId="4" numFmtId="0" xfId="0">
      <alignment horizontal="center" vertical="center"/>
    </xf>
    <xf applyAlignment="true" applyBorder="false" applyFill="false" applyFont="true" applyNumberFormat="true" applyProtection="false" borderId="5" fillId="0" fontId="5" numFmtId="165" xfId="0">
      <alignment horizontal="center" vertical="center"/>
    </xf>
    <xf applyAlignment="true" applyBorder="false" applyFill="false" applyFont="true" applyNumberFormat="true" applyProtection="false" borderId="6" fillId="0" fontId="6" numFmtId="166" xfId="0">
      <alignment horizontal="center" vertical="center" wrapText="true"/>
    </xf>
    <xf applyAlignment="true" applyBorder="false" applyFill="false" applyFont="true" applyNumberFormat="false" applyProtection="false" borderId="7" fillId="0" fontId="7" numFmtId="0" xfId="0">
      <alignment vertical="center" wrapText="true"/>
    </xf>
    <xf applyAlignment="true" applyBorder="false" applyFill="false" applyFont="true" applyNumberFormat="true" applyProtection="false" borderId="8" fillId="3" fontId="8" numFmtId="167" xfId="0">
      <alignment horizontal="center" vertical="center" wrapText="true"/>
    </xf>
    <xf applyAlignment="true" applyBorder="false" applyFill="false" applyFont="true" applyNumberFormat="true" applyProtection="false" borderId="9" fillId="0" fontId="9" numFmtId="168" xfId="0">
      <alignment horizontal="center" vertical="center" wrapText="true"/>
    </xf>
    <xf applyAlignment="true" applyBorder="false" applyFill="false" applyFont="true" applyNumberFormat="true" applyProtection="false" borderId="10" fillId="4" fontId="10" numFmtId="169" xfId="0">
      <alignment horizontal="center" vertical="center" wrapText="true"/>
    </xf>
    <xf applyAlignment="true" applyBorder="false" applyFill="false" applyFont="true" applyNumberFormat="true" applyProtection="false" borderId="11" fillId="0" fontId="11" numFmtId="170" xfId="0">
      <alignment horizontal="center" vertical="center" wrapText="true"/>
    </xf>
    <xf applyAlignment="true" applyBorder="false" applyFill="false" applyFont="true" applyNumberFormat="true" applyProtection="false" borderId="12" fillId="0" fontId="12" numFmtId="171" xfId="0">
      <alignment horizontal="center" vertical="center" wrapText="true"/>
    </xf>
    <xf applyAlignment="true" applyBorder="false" applyFill="false" applyFont="true" applyNumberFormat="true" applyProtection="false" borderId="13" fillId="0" fontId="13" numFmtId="172" xfId="0">
      <alignment horizontal="center" vertical="center" wrapText="true"/>
    </xf>
    <xf applyAlignment="true" applyBorder="false" applyFill="false" applyFont="true" applyNumberFormat="true" applyProtection="false" borderId="14" fillId="0" fontId="14" numFmtId="173" xfId="0">
      <alignment horizontal="center" vertical="center" wrapText="true"/>
    </xf>
    <xf applyAlignment="true" applyBorder="false" applyFill="false" applyFont="true" applyNumberFormat="true" applyProtection="false" borderId="15" fillId="0" fontId="15" numFmtId="174" xfId="0">
      <alignment horizontal="left" vertical="center" wrapText="true"/>
    </xf>
    <xf applyAlignment="true" applyBorder="false" applyFill="false" applyFont="true" applyNumberFormat="true" applyProtection="false" borderId="16" fillId="0" fontId="16" numFmtId="175" xfId="0">
      <alignment horizontal="left" vertical="center" wrapText="true"/>
    </xf>
    <xf applyAlignment="true" applyBorder="false" applyFill="false" applyFont="true" applyNumberFormat="false" applyProtection="false" borderId="17" fillId="5" fontId="17" numFmtId="0" xfId="0">
      <alignment horizontal="center" vertical="center" wrapText="true"/>
    </xf>
    <xf applyAlignment="true" applyBorder="false" applyFill="false" applyFont="true" applyNumberFormat="false" applyProtection="false" borderId="18" fillId="6" fontId="18" numFmtId="0" xfId="0">
      <alignment horizontal="center" vertical="center" wrapText="true"/>
    </xf>
    <xf applyAlignment="true" applyBorder="false" applyFill="false" applyFont="true" applyNumberFormat="false" applyProtection="false" borderId="19" fillId="7" fontId="19" numFmtId="0" xfId="0">
      <alignment horizontal="center" vertical="center" wrapText="true"/>
    </xf>
    <xf applyAlignment="true" applyBorder="false" applyFill="false" applyFont="true" applyNumberFormat="false" applyProtection="false" borderId="20" fillId="0" fontId="20" numFmtId="0" xfId="0">
      <alignment horizontal="center" vertical="center" wrapText="true"/>
    </xf>
    <xf applyAlignment="true" applyBorder="false" applyFill="false" applyFont="true" applyNumberFormat="false" applyProtection="false" borderId="21" fillId="8" fontId="21" numFmtId="0" xfId="0">
      <alignment horizontal="center" vertical="center" wrapText="true"/>
    </xf>
    <xf applyAlignment="true" applyBorder="false" applyFill="false" applyFont="true" applyNumberFormat="false" applyProtection="false" borderId="22" fillId="0" fontId="22" numFmtId="0" xfId="0">
      <alignment horizontal="center" vertical="center" wrapText="true"/>
    </xf>
    <xf applyAlignment="true" applyBorder="false" applyFill="false" applyFont="true" applyNumberFormat="false" applyProtection="false" borderId="23" fillId="0" fontId="23" numFmtId="0" xfId="0">
      <alignment horizontal="left" vertical="center" wrapText="true"/>
    </xf>
    <xf applyAlignment="true" applyBorder="false" applyFill="false" applyFont="true" applyNumberFormat="true" applyProtection="false" borderId="24" fillId="9" fontId="24" numFmtId="176" xfId="0">
      <alignment horizontal="center" vertical="center" wrapText="true"/>
    </xf>
    <xf applyAlignment="true" applyBorder="false" applyFill="false" applyFont="true" applyNumberFormat="true" applyProtection="false" borderId="25" fillId="10" fontId="25" numFmtId="177" xfId="0">
      <alignment horizontal="center" vertical="center" wrapText="true"/>
    </xf>
    <xf applyAlignment="true" applyBorder="false" applyFill="false" applyFont="true" applyNumberFormat="false" applyProtection="false" borderId="26" fillId="0" fontId="26" numFmtId="0" xfId="0">
      <alignment horizontal="center" vertical="center" wrapText="true"/>
    </xf>
    <xf applyAlignment="true" applyBorder="false" applyFill="false" applyFont="true" applyNumberFormat="false" applyProtection="false" borderId="27" fillId="0" fontId="27" numFmtId="0" xfId="0">
      <alignment horizontal="center" vertical="center" wrapText="true"/>
    </xf>
    <xf applyAlignment="true" applyBorder="false" applyFill="false" applyFont="true" applyNumberFormat="false" applyProtection="false" borderId="28" fillId="0" fontId="28" numFmtId="0" xfId="0">
      <alignment horizontal="center" vertical="center" wrapText="true"/>
    </xf>
    <xf applyAlignment="true" applyBorder="false" applyFill="false" applyFont="true" applyNumberFormat="true" applyProtection="false" borderId="29" fillId="11" fontId="29" numFmtId="178" xfId="0">
      <alignment horizontal="center" vertical="center" wrapText="true"/>
    </xf>
    <xf applyAlignment="true" applyBorder="false" applyFill="false" applyFont="true" applyNumberFormat="true" applyProtection="false" borderId="30" fillId="12" fontId="30" numFmtId="179" xfId="0">
      <alignment horizontal="center" vertical="center" wrapText="true"/>
    </xf>
    <xf applyAlignment="true" applyBorder="false" applyFill="false" applyFont="true" applyNumberFormat="false" applyProtection="false" borderId="31" fillId="0" fontId="31" numFmtId="0" xfId="0">
      <alignment horizontal="center" vertical="center"/>
    </xf>
    <xf applyAlignment="true" applyBorder="false" applyFill="false" applyFont="true" applyNumberFormat="false" applyProtection="false" borderId="32" fillId="0" fontId="32" numFmtId="0" xfId="0">
      <alignment vertical="center" wrapText="true"/>
    </xf>
    <xf applyAlignment="true" applyBorder="false" applyFill="false" applyFont="true" applyNumberFormat="false" applyProtection="false" borderId="33" fillId="0" fontId="33" numFmtId="0" xfId="0">
      <alignment vertical="center"/>
    </xf>
    <xf applyAlignment="true" applyBorder="false" applyFill="false" applyFont="true" applyNumberFormat="false" applyProtection="false" borderId="34" fillId="0" fontId="34" numFmtId="0" xfId="0">
      <alignment vertical="center"/>
    </xf>
    <xf applyAlignment="true" applyBorder="false" applyFill="false" applyFont="true" applyNumberFormat="false" applyProtection="false" borderId="35" fillId="0" fontId="35" numFmtId="0" xfId="0">
      <alignment horizontal="center" vertical="center" wrapText="true"/>
    </xf>
    <xf applyAlignment="true" applyBorder="false" applyFill="false" applyFont="true" applyNumberFormat="false" applyProtection="false" borderId="36" fillId="0" fontId="36" numFmtId="0" xfId="0">
      <alignment horizontal="left" vertical="center" wrapText="true"/>
    </xf>
    <xf applyAlignment="true" applyBorder="false" applyFill="false" applyFont="true" applyNumberFormat="false" applyProtection="false" borderId="37" fillId="0" fontId="37" numFmtId="0" xfId="0">
      <alignment vertical="center" wrapText="true"/>
    </xf>
    <xf applyAlignment="true" applyBorder="false" applyFill="false" applyFont="true" applyNumberFormat="true" applyProtection="false" borderId="38" fillId="0" fontId="38" numFmtId="180" xfId="0">
      <alignment horizontal="left" vertical="center" wrapText="true"/>
    </xf>
    <xf applyAlignment="true" applyBorder="false" applyFill="false" applyFont="true" applyNumberFormat="false" applyProtection="false" borderId="39" fillId="0" fontId="39" numFmtId="0" xfId="0">
      <alignment horizontal="center" vertical="center" wrapText="true"/>
    </xf>
    <xf applyAlignment="true" applyBorder="false" applyFill="false" applyFont="true" applyNumberFormat="false" applyProtection="false" borderId="40" fillId="13" fontId="40" numFmtId="0" xfId="0">
      <alignment vertical="center"/>
    </xf>
    <xf applyAlignment="true" applyBorder="false" applyFill="false" applyFont="true" applyNumberFormat="false" applyProtection="false" borderId="41" fillId="14" fontId="41" numFmtId="0" xfId="0">
      <alignment vertical="center"/>
    </xf>
    <xf applyAlignment="true" applyBorder="false" applyFill="false" applyFont="true" applyNumberFormat="false" applyProtection="false" borderId="42" fillId="15" fontId="42" numFmtId="0" xfId="0">
      <alignment vertical="center"/>
    </xf>
    <xf applyAlignment="true" applyBorder="false" applyFill="false" applyFont="true" applyNumberFormat="false" applyProtection="false" borderId="43" fillId="16" fontId="43" numFmtId="0" xfId="0">
      <alignment vertical="center"/>
    </xf>
    <xf applyAlignment="true" applyBorder="false" applyFill="false" applyFont="true" applyNumberFormat="false" applyProtection="false" borderId="44" fillId="17" fontId="44" numFmtId="0" xfId="0">
      <alignment vertical="center"/>
    </xf>
    <xf applyAlignment="true" applyBorder="false" applyFill="false" applyFont="true" applyNumberFormat="false" applyProtection="false" borderId="45" fillId="18" fontId="45" numFmtId="0" xfId="0">
      <alignment vertical="center" wrapText="true"/>
    </xf>
    <xf applyAlignment="true" applyBorder="false" applyFill="false" applyFont="true" applyNumberFormat="false" applyProtection="false" borderId="46" fillId="0" fontId="46" numFmtId="0" xfId="0">
      <alignment vertical="bottom" wrapText="true"/>
    </xf>
    <xf applyAlignment="true" applyBorder="false" applyFill="false" applyFont="true" applyNumberFormat="false" applyProtection="false" borderId="47" fillId="0" fontId="47" numFmtId="0" xfId="0">
      <alignment vertical="bottom"/>
    </xf>
    <xf applyAlignment="true" applyBorder="false" applyFill="false" applyFont="true" applyNumberFormat="false" applyProtection="false" borderId="48" fillId="0" fontId="48" numFmtId="0" xfId="0">
      <alignment vertical="bottom"/>
    </xf>
    <xf applyAlignment="true" applyBorder="false" applyFill="false" applyFont="true" applyNumberFormat="false" applyProtection="false" borderId="49" fillId="0" fontId="49" numFmtId="0" xfId="0">
      <alignment vertical="bottom"/>
    </xf>
    <xf applyAlignment="true" applyBorder="false" applyFill="false" applyFont="true" applyNumberFormat="false" applyProtection="false" borderId="50" fillId="0" fontId="50" numFmtId="0" xfId="0">
      <alignment vertical="bottom"/>
    </xf>
    <xf applyAlignment="true" applyBorder="false" applyFill="false" applyFont="true" applyNumberFormat="false" applyProtection="false" borderId="51" fillId="0" fontId="51" numFmtId="0" xfId="0">
      <alignment vertical="center" wrapText="true"/>
    </xf>
    <xf applyAlignment="true" applyBorder="false" applyFill="false" applyFont="true" applyNumberFormat="false" applyProtection="false" borderId="52" fillId="0" fontId="52" numFmtId="0" xfId="0">
      <alignment vertical="center"/>
    </xf>
    <xf applyAlignment="true" applyBorder="false" applyFill="false" applyFont="true" applyNumberFormat="false" applyProtection="false" borderId="53" fillId="0" fontId="53" numFmtId="0" xfId="0">
      <alignment vertical="center" wrapText="true"/>
    </xf>
    <xf applyAlignment="true" applyBorder="false" applyFill="false" applyFont="true" applyNumberFormat="false" applyProtection="false" borderId="54" fillId="0" fontId="54" numFmtId="0" xfId="0">
      <alignment vertical="center" wrapText="true"/>
    </xf>
    <xf applyAlignment="true" applyBorder="false" applyFill="false" applyFont="true" applyNumberFormat="false" applyProtection="false" borderId="55" fillId="0" fontId="55" numFmtId="0" xfId="0">
      <alignment horizontal="left" vertical="center" wrapText="true"/>
    </xf>
    <xf applyAlignment="true" applyBorder="false" applyFill="false" applyFont="true" applyNumberFormat="false" applyProtection="false" borderId="56" fillId="0" fontId="56" numFmtId="0" xfId="0">
      <alignment horizontal="left" vertical="center" wrapText="true"/>
    </xf>
    <xf applyAlignment="true" applyBorder="false" applyFill="false" applyFont="true" applyNumberFormat="false" applyProtection="false" borderId="57" fillId="0" fontId="57" numFmtId="0" xfId="0">
      <alignment vertical="center" wrapText="true"/>
    </xf>
    <xf applyAlignment="true" applyBorder="false" applyFill="false" applyFont="true" applyNumberFormat="false" applyProtection="false" borderId="58" fillId="0" fontId="58" numFmtId="0" xfId="0">
      <alignment vertical="bottom"/>
    </xf>
    <xf applyAlignment="true" applyBorder="false" applyFill="false" applyFont="true" applyNumberFormat="false" applyProtection="false" borderId="59" fillId="0" fontId="59" numFmtId="0" xfId="0">
      <alignment vertical="bottom"/>
    </xf>
    <xf applyAlignment="true" applyBorder="false" applyFill="false" applyFont="true" applyNumberFormat="false" applyProtection="false" borderId="60" fillId="0" fontId="60" numFmtId="0" xfId="0">
      <alignment vertical="center"/>
    </xf>
    <xf applyAlignment="true" applyBorder="false" applyFill="false" applyFont="true" applyNumberFormat="false" applyProtection="false" borderId="61" fillId="0" fontId="61" numFmtId="0" xfId="0">
      <alignment horizontal="left" vertical="center" wrapText="true"/>
    </xf>
    <xf applyAlignment="true" applyBorder="false" applyFill="false" applyFont="true" applyNumberFormat="false" applyProtection="false" borderId="62" fillId="0" fontId="62" numFmtId="0" xfId="0">
      <alignment vertical="bottom"/>
    </xf>
    <xf applyAlignment="true" applyBorder="false" applyFill="false" applyFont="true" applyNumberFormat="false" applyProtection="false" borderId="63" fillId="0" fontId="63" numFmtId="0" xfId="0">
      <alignment horizontal="center" vertical="center" wrapText="true"/>
    </xf>
    <xf applyAlignment="true" applyBorder="false" applyFill="false" applyFont="true" applyNumberFormat="false" applyProtection="false" borderId="64" fillId="0" fontId="64" numFmtId="0" xfId="0">
      <alignment vertical="bottom"/>
    </xf>
    <xf applyAlignment="true" applyBorder="false" applyFill="false" applyFont="true" applyNumberFormat="false" applyProtection="false" borderId="65" fillId="0" fontId="65" numFmtId="0" xfId="0">
      <alignment horizontal="left" vertical="center" wrapText="true"/>
    </xf>
    <xf applyAlignment="false" applyBorder="false" applyFill="false" applyFont="false" applyNumberFormat="false" applyProtection="false" borderId="66" fillId="19" fontId="0" numFmtId="0" xfId="0">
      <alignment/>
    </xf>
    <xf applyAlignment="false" applyBorder="false" applyFill="false" applyFont="false" applyNumberFormat="false" applyProtection="false" borderId="67" fillId="20" fontId="0" numFmtId="0" xfId="0">
      <alignment/>
    </xf>
    <xf applyAlignment="false" applyBorder="false" applyFill="false" applyFont="false" applyNumberFormat="false" applyProtection="false" borderId="68" fillId="21" fontId="0" numFmtId="0" xfId="0">
      <alignment/>
    </xf>
    <xf applyAlignment="false" applyBorder="false" applyFill="false" applyFont="false" applyNumberFormat="false" applyProtection="false" borderId="69" fillId="22" fontId="0" numFmtId="0" xfId="0">
      <alignment/>
    </xf>
    <xf applyAlignment="false" applyBorder="false" applyFill="false" applyFont="false" applyNumberFormat="false" applyProtection="false" borderId="70" fillId="23" fontId="0" numFmtId="0" xfId="0">
      <alignment/>
    </xf>
    <xf applyAlignment="false" applyBorder="false" applyFill="false" applyFont="false" applyNumberFormat="false" applyProtection="false" borderId="71" fillId="24" fontId="0" numFmtId="0" xfId="0">
      <alignment/>
    </xf>
    <xf applyAlignment="false" applyBorder="false" applyFill="false" applyFont="true" applyNumberFormat="false" applyProtection="false" borderId="72" fillId="25" fontId="66" numFmtId="0" xfId="0">
      <alignment/>
    </xf>
    <xf applyAlignment="true" applyBorder="false" applyFill="false" applyFont="true" applyNumberFormat="true" applyProtection="false" borderId="73" fillId="0" fontId="67" numFmtId="181" xfId="0">
      <alignment vertical="center"/>
    </xf>
    <xf applyAlignment="true" applyBorder="false" applyFill="false" applyFont="true" applyNumberFormat="false" applyProtection="false" borderId="74" fillId="0" fontId="68" numFmtId="0" xfId="0">
      <alignment vertical="center" wrapText="true"/>
    </xf>
    <xf applyAlignment="true" applyBorder="false" applyFill="false" applyFont="true" applyNumberFormat="false" applyProtection="false" borderId="75" fillId="0" fontId="69" numFmtId="0" xfId="0">
      <alignment vertical="center"/>
    </xf>
    <xf applyAlignment="true" applyBorder="false" applyFill="false" applyFont="true" applyNumberFormat="false" applyProtection="false" borderId="76" fillId="0" fontId="70" numFmtId="0" xfId="0">
      <alignment vertical="center" wrapText="true"/>
    </xf>
    <xf applyAlignment="true" applyBorder="false" applyFill="false" applyFont="true" applyNumberFormat="false" applyProtection="false" borderId="77" fillId="0" fontId="71" numFmtId="0" xfId="0">
      <alignment horizontal="center" vertical="center"/>
    </xf>
    <xf applyAlignment="false" applyBorder="false" applyFill="false" applyFont="false" applyNumberFormat="false" applyProtection="false" borderId="78" fillId="26" fontId="0" numFmtId="0" xfId="0">
      <alignment/>
    </xf>
    <xf applyAlignment="true" applyBorder="false" applyFill="false" applyFont="true" applyNumberFormat="false" applyProtection="false" borderId="79" fillId="0" fontId="72" numFmtId="0" xfId="0">
      <alignment horizontal="left" vertical="center"/>
    </xf>
    <xf applyAlignment="true" applyBorder="false" applyFill="false" applyFont="true" applyNumberFormat="false" applyProtection="false" borderId="80" fillId="0" fontId="73" numFmtId="0" xfId="0">
      <alignment horizontal="left" vertical="center" wrapText="true"/>
    </xf>
    <xf applyAlignment="true" applyBorder="false" applyFill="false" applyFont="true" applyNumberFormat="true" applyProtection="false" borderId="81" fillId="0" fontId="74" numFmtId="182" xfId="0">
      <alignment horizontal="left" vertical="center"/>
    </xf>
    <xf applyAlignment="true" applyBorder="false" applyFill="false" applyFont="true" applyNumberFormat="false" applyProtection="false" borderId="82" fillId="27" fontId="75" numFmtId="0" xfId="0">
      <alignment horizontal="left" vertical="center"/>
    </xf>
    <xf applyAlignment="true" applyBorder="false" applyFill="false" applyFont="true" applyNumberFormat="false" applyProtection="false" borderId="83" fillId="28" fontId="76" numFmtId="0" xfId="0">
      <alignment horizontal="left" vertical="center"/>
    </xf>
    <xf applyAlignment="true" applyBorder="false" applyFill="false" applyFont="true" applyNumberFormat="false" applyProtection="false" borderId="84" fillId="29" fontId="77" numFmtId="0" xfId="0">
      <alignment horizontal="left" vertical="center"/>
    </xf>
    <xf applyAlignment="true" applyBorder="false" applyFill="false" applyFont="true" applyNumberFormat="false" applyProtection="false" borderId="85" fillId="0" fontId="78" numFmtId="0" xfId="0">
      <alignment horizontal="left" vertical="center"/>
    </xf>
    <xf applyAlignment="true" applyBorder="false" applyFill="false" applyFont="true" applyNumberFormat="false" applyProtection="false" borderId="86" fillId="0" fontId="79" numFmtId="0" xfId="0">
      <alignment horizontal="left" vertical="center"/>
    </xf>
    <xf applyAlignment="true" applyBorder="false" applyFill="false" applyFont="true" applyNumberFormat="false" applyProtection="false" borderId="87" fillId="0" fontId="80" numFmtId="0" xfId="0">
      <alignment horizontal="left" vertical="center" wrapText="true"/>
    </xf>
    <xf applyAlignment="true" applyBorder="false" applyFill="false" applyFont="true" applyNumberFormat="false" applyProtection="false" borderId="88" fillId="0" fontId="81" numFmtId="0" xfId="0">
      <alignment horizontal="left" vertical="center"/>
    </xf>
    <xf applyAlignment="true" applyBorder="false" applyFill="false" applyFont="true" applyNumberFormat="false" applyProtection="false" borderId="89" fillId="0" fontId="82" numFmtId="0" xfId="0">
      <alignment horizontal="center" vertical="center" wrapText="true"/>
    </xf>
    <xf applyAlignment="true" applyBorder="false" applyFill="false" applyFont="true" applyNumberFormat="false" applyProtection="false" borderId="90" fillId="0" fontId="83" numFmtId="0" xfId="0">
      <alignment horizontal="left" vertical="center" wrapText="true"/>
    </xf>
    <xf applyAlignment="true" applyBorder="false" applyFill="false" applyFont="true" applyNumberFormat="false" applyProtection="false" borderId="91" fillId="0" fontId="84" numFmtId="0" xfId="0">
      <alignment horizontal="left" vertical="center"/>
    </xf>
    <xf applyAlignment="true" applyBorder="false" applyFill="false" applyFont="true" applyNumberFormat="false" applyProtection="false" borderId="92" fillId="30" fontId="85" numFmtId="0" xfId="0">
      <alignment horizontal="left" vertical="center" wrapText="true"/>
    </xf>
    <xf applyAlignment="true" applyBorder="false" applyFill="false" applyFont="true" applyNumberFormat="true" applyProtection="false" borderId="93" fillId="31" fontId="86" numFmtId="183" xfId="0">
      <alignment horizontal="left" vertical="center" wrapText="true"/>
    </xf>
    <xf applyAlignment="true" applyBorder="false" applyFill="false" applyFont="true" applyNumberFormat="false" applyProtection="false" borderId="94" fillId="32" fontId="87" numFmtId="0" xfId="0">
      <alignment vertical="center" wrapText="true"/>
    </xf>
    <xf applyAlignment="true" applyBorder="false" applyFill="false" applyFont="true" applyNumberFormat="false" applyProtection="false" borderId="95" fillId="33" fontId="88" numFmtId="0" xfId="0">
      <alignment horizontal="left" vertical="center"/>
    </xf>
    <xf applyAlignment="true" applyBorder="false" applyFill="false" applyFont="true" applyNumberFormat="false" applyProtection="false" borderId="96" fillId="34" fontId="89" numFmtId="0" xfId="0">
      <alignment horizontal="center" vertical="center" wrapText="true"/>
    </xf>
    <xf applyAlignment="true" applyBorder="false" applyFill="false" applyFont="true" applyNumberFormat="false" applyProtection="false" borderId="97" fillId="35" fontId="90" numFmtId="0" xfId="0">
      <alignment vertical="center"/>
    </xf>
    <xf applyAlignment="true" applyBorder="false" applyFill="false" applyFont="true" applyNumberFormat="false" applyProtection="false" borderId="98" fillId="36" fontId="91" numFmtId="0" xfId="0">
      <alignment horizontal="left" vertical="center" wrapText="true"/>
    </xf>
    <xf applyAlignment="true" applyBorder="false" applyFill="false" applyFont="true" applyNumberFormat="false" applyProtection="false" borderId="99" fillId="37" fontId="92" numFmtId="0" xfId="0">
      <alignment horizontal="left" vertical="center" wrapText="true"/>
    </xf>
    <xf applyAlignment="true" applyBorder="false" applyFill="false" applyFont="true" applyNumberFormat="false" applyProtection="false" borderId="100" fillId="38" fontId="93" numFmtId="0" xfId="0">
      <alignment vertical="center"/>
    </xf>
    <xf applyAlignment="true" applyBorder="false" applyFill="false" applyFont="true" applyNumberFormat="false" applyProtection="false" borderId="101" fillId="39" fontId="94" numFmtId="0" xfId="0">
      <alignment vertical="center"/>
    </xf>
    <xf applyAlignment="true" applyBorder="false" applyFill="false" applyFont="true" applyNumberFormat="false" applyProtection="false" borderId="102" fillId="40" fontId="95" numFmtId="0" xfId="0">
      <alignment vertical="center"/>
    </xf>
    <xf applyAlignment="true" applyBorder="false" applyFill="false" applyFont="true" applyNumberFormat="true" applyProtection="false" borderId="103" fillId="0" fontId="96" numFmtId="184" xfId="0">
      <alignment horizontal="left" vertical="center" wrapText="true"/>
    </xf>
    <xf applyAlignment="true" applyBorder="false" applyFill="false" applyFont="true" applyNumberFormat="true" applyProtection="false" borderId="104" fillId="0" fontId="97" numFmtId="185" xfId="0">
      <alignment horizontal="left" vertical="center" wrapText="true"/>
    </xf>
    <xf applyAlignment="true" applyBorder="false" applyFill="false" applyFont="true" applyNumberFormat="true" applyProtection="false" borderId="105" fillId="0" fontId="98" numFmtId="186" xfId="0">
      <alignment vertical="center"/>
    </xf>
    <xf applyAlignment="true" applyBorder="false" applyFill="false" applyFont="true" applyNumberFormat="true" applyProtection="false" borderId="106" fillId="41" fontId="99" numFmtId="187" xfId="0">
      <alignment horizontal="left" vertical="center"/>
    </xf>
    <xf applyAlignment="true" applyBorder="false" applyFill="false" applyFont="true" applyNumberFormat="false" applyProtection="false" borderId="107" fillId="42" fontId="100" numFmtId="0" xfId="0">
      <alignment horizontal="left" vertical="center" wrapText="true"/>
    </xf>
    <xf applyAlignment="true" applyBorder="false" applyFill="false" applyFont="true" applyNumberFormat="false" applyProtection="false" borderId="108" fillId="0" fontId="101" numFmtId="0" xfId="0">
      <alignment horizontal="left" vertical="center" wrapText="true"/>
    </xf>
    <xf applyAlignment="true" applyBorder="false" applyFill="false" applyFont="true" applyNumberFormat="false" applyProtection="false" borderId="109" fillId="0" fontId="102" numFmtId="0" xfId="0">
      <alignment horizontal="left" vertical="center" wrapText="true"/>
    </xf>
    <xf applyAlignment="true" applyBorder="false" applyFill="false" applyFont="true" applyNumberFormat="false" applyProtection="false" borderId="110" fillId="43" fontId="103" numFmtId="0" xfId="0">
      <alignment horizontal="center" vertical="center" wrapText="true"/>
    </xf>
    <xf applyAlignment="true" applyBorder="false" applyFill="false" applyFont="true" applyNumberFormat="false" applyProtection="false" borderId="111" fillId="44" fontId="104" numFmtId="0" xfId="0">
      <alignment vertical="center" wrapText="true"/>
    </xf>
    <xf applyAlignment="true" applyBorder="false" applyFill="false" applyFont="true" applyNumberFormat="false" applyProtection="false" borderId="112" fillId="45" fontId="105" numFmtId="0" xfId="0">
      <alignment horizontal="center" vertical="center" wrapText="true"/>
    </xf>
    <xf applyAlignment="true" applyBorder="false" applyFill="false" applyFont="true" applyNumberFormat="false" applyProtection="false" borderId="113" fillId="46" fontId="106" numFmtId="0" xfId="0">
      <alignment vertical="center" wrapText="true"/>
    </xf>
    <xf applyAlignment="true" applyBorder="false" applyFill="false" applyFont="true" applyNumberFormat="false" applyProtection="false" borderId="114" fillId="47" fontId="107" numFmtId="0" xfId="0">
      <alignment horizontal="left" vertical="center" wrapText="true"/>
    </xf>
    <xf applyAlignment="true" applyBorder="false" applyFill="false" applyFont="true" applyNumberFormat="false" applyProtection="false" borderId="115" fillId="0" fontId="108" numFmtId="0" xfId="0">
      <alignment horizontal="left" vertical="center" wrapText="true"/>
    </xf>
    <xf applyAlignment="true" applyBorder="false" applyFill="false" applyFont="true" applyNumberFormat="false" applyProtection="false" borderId="116" fillId="0" fontId="109" numFmtId="0" xfId="0">
      <alignment horizontal="left" vertical="center"/>
    </xf>
    <xf applyAlignment="true" applyBorder="false" applyFill="false" applyFont="true" applyNumberFormat="false" applyProtection="false" borderId="117" fillId="48" fontId="110" numFmtId="0" xfId="0">
      <alignment horizontal="left" vertical="center"/>
    </xf>
    <xf applyAlignment="true" applyBorder="false" applyFill="false" applyFont="true" applyNumberFormat="false" applyProtection="false" borderId="118" fillId="49" fontId="111" numFmtId="0" xfId="0">
      <alignment horizontal="left" vertical="center" wrapText="true"/>
    </xf>
    <xf applyAlignment="true" applyBorder="false" applyFill="false" applyFont="true" applyNumberFormat="false" applyProtection="false" borderId="119" fillId="0" fontId="112" numFmtId="0" xfId="0">
      <alignment horizontal="left" vertical="center"/>
    </xf>
    <xf applyAlignment="true" applyBorder="false" applyFill="false" applyFont="true" applyNumberFormat="true" applyProtection="false" borderId="120" fillId="0" fontId="113" numFmtId="188" xfId="0">
      <alignment horizontal="left" vertical="center"/>
    </xf>
    <xf applyAlignment="true" applyBorder="false" applyFill="false" applyFont="true" applyNumberFormat="false" applyProtection="false" borderId="121" fillId="0" fontId="114" numFmtId="0" xfId="0">
      <alignment horizontal="left" vertical="center"/>
    </xf>
  </cellXfs>
  <cellStyles count="1">
    <cellStyle builtinId="0" name="Normal" xfId="0"/>
  </cellStyles>
  <dxfs count="186">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2.jpeg" Type="http://schemas.openxmlformats.org/officeDocument/2006/relationships/image"></Relationship><Relationship Id="rId2" Target="../media/image2.jpeg" Type="http://schemas.openxmlformats.org/officeDocument/2006/relationships/image"></Relationship><Relationship Id="rId3" Target="../media/image2.jpeg" Type="http://schemas.openxmlformats.org/officeDocument/2006/relationships/image"></Relationship><Relationship Id="rId4" Target="../media/image3.jpeg" Type="http://schemas.openxmlformats.org/officeDocument/2006/relationships/image"></Relationship><Relationship Id="rId5" Target="../media/image4.jpeg" Type="http://schemas.openxmlformats.org/officeDocument/2006/relationships/image"></Relationship><Relationship Id="rId6" Target="../media/image5.jpeg" Type="http://schemas.openxmlformats.org/officeDocument/2006/relationships/image"></Relationship><Relationship Id="rId7" Target="../media/image2.jpeg" Type="http://schemas.openxmlformats.org/officeDocument/2006/relationships/image"></Relationship><Relationship Id="rId8" Target="../media/image2.jpeg" Type="http://schemas.openxmlformats.org/officeDocument/2006/relationships/image"></Relationship><Relationship Id="rId9" Target="../media/image3.jpeg" Type="http://schemas.openxmlformats.org/officeDocument/2006/relationships/image"></Relationship><Relationship Id="rId10" Target="../media/image4.jpeg" Type="http://schemas.openxmlformats.org/officeDocument/2006/relationships/image"></Relationship><Relationship Id="rId11" Target="../media/image3.jpeg" Type="http://schemas.openxmlformats.org/officeDocument/2006/relationships/image"></Relationship><Relationship Id="rId12" Target="../media/image4.jpeg" Type="http://schemas.openxmlformats.org/officeDocument/2006/relationships/image"></Relationship><Relationship Id="rId13" Target="../media/image5.jpeg" Type="http://schemas.openxmlformats.org/officeDocument/2006/relationships/image"></Relationship><Relationship Id="rId14" Target="../media/image2.jpeg" Type="http://schemas.openxmlformats.org/officeDocument/2006/relationships/image"></Relationship><Relationship Id="rId15" Target="../media/image2.jpeg" Type="http://schemas.openxmlformats.org/officeDocument/2006/relationships/image"></Relationship><Relationship Id="rId16" Target="../media/image2.jpeg" Type="http://schemas.openxmlformats.org/officeDocument/2006/relationships/image"></Relationship><Relationship Id="rId17" Target="../media/image2.jpeg" Type="http://schemas.openxmlformats.org/officeDocument/2006/relationships/image"></Relationship><Relationship Id="rId18" Target="../media/image2.jpeg" Type="http://schemas.openxmlformats.org/officeDocument/2006/relationships/image"></Relationship><Relationship Id="rId19" Target="../media/image2.jpeg" Type="http://schemas.openxmlformats.org/officeDocument/2006/relationships/image"></Relationship><Relationship Id="rId20" Target="../media/image6.jpeg" Type="http://schemas.openxmlformats.org/officeDocument/2006/relationships/image"></Relationship><Relationship Id="rId21" Target="../media/image6.jpeg" Type="http://schemas.openxmlformats.org/officeDocument/2006/relationships/image"></Relationship><Relationship Id="rId22" Target="../media/image5.jpeg" Type="http://schemas.openxmlformats.org/officeDocument/2006/relationships/image"></Relationship><Relationship Id="rId23" Target="../media/image6.jpeg" Type="http://schemas.openxmlformats.org/officeDocument/2006/relationships/image"></Relationship><Relationship Id="rId24" Target="../media/image6.jpeg" Type="http://schemas.openxmlformats.org/officeDocument/2006/relationships/image"></Relationship><Relationship Id="rId25" Target="../media/image6.jpeg" Type="http://schemas.openxmlformats.org/officeDocument/2006/relationships/image"></Relationship><Relationship Id="rId26" Target="../media/image3.jpeg" Type="http://schemas.openxmlformats.org/officeDocument/2006/relationships/image"></Relationship><Relationship Id="rId27" Target="../media/image4.jpeg" Type="http://schemas.openxmlformats.org/officeDocument/2006/relationships/image"></Relationship><Relationship Id="rId28" Target="../media/image3.jpeg" Type="http://schemas.openxmlformats.org/officeDocument/2006/relationships/image"></Relationship><Relationship Id="rId29" Target="../media/image4.jpeg" Type="http://schemas.openxmlformats.org/officeDocument/2006/relationships/image"></Relationship><Relationship Id="rId30" Target="../media/image6.jpeg" Type="http://schemas.openxmlformats.org/officeDocument/2006/relationships/image"></Relationship><Relationship Id="rId31" Target="../media/image7.jpeg" Type="http://schemas.openxmlformats.org/officeDocument/2006/relationships/image"></Relationship><Relationship Id="rId32" Target="../media/image6.jpeg" Type="http://schemas.openxmlformats.org/officeDocument/2006/relationships/image"></Relationship><Relationship Id="rId33" Target="../media/image7.jpeg" Type="http://schemas.openxmlformats.org/officeDocument/2006/relationships/image"></Relationship><Relationship Id="rId34" Target="../media/image3.jpeg" Type="http://schemas.openxmlformats.org/officeDocument/2006/relationships/image"></Relationship><Relationship Id="rId35" Target="../media/image4.jpeg" Type="http://schemas.openxmlformats.org/officeDocument/2006/relationships/image"></Relationship><Relationship Id="rId36" Target="../media/image3.jpeg" Type="http://schemas.openxmlformats.org/officeDocument/2006/relationships/image"></Relationship><Relationship Id="rId37" Target="../media/image4.jpeg" Type="http://schemas.openxmlformats.org/officeDocument/2006/relationships/image"></Relationship><Relationship Id="rId38" Target="../media/image6.jpeg" Type="http://schemas.openxmlformats.org/officeDocument/2006/relationships/image"></Relationship><Relationship Id="rId39" Target="../media/image7.jpeg" Type="http://schemas.openxmlformats.org/officeDocument/2006/relationships/image"></Relationship><Relationship Id="rId40" Target="../media/image6.jpeg" Type="http://schemas.openxmlformats.org/officeDocument/2006/relationships/image"></Relationship><Relationship Id="rId41" Target="../media/image7.jpeg" Type="http://schemas.openxmlformats.org/officeDocument/2006/relationships/image"></Relationship><Relationship Id="rId42" Target="../media/image3.jpeg" Type="http://schemas.openxmlformats.org/officeDocument/2006/relationships/image"></Relationship><Relationship Id="rId43" Target="../media/image8.jpeg" Type="http://schemas.openxmlformats.org/officeDocument/2006/relationships/image"></Relationship><Relationship Id="rId44" Target="../media/image7.jpeg" Type="http://schemas.openxmlformats.org/officeDocument/2006/relationships/image"></Relationship><Relationship Id="rId45" Target="../media/image3.jpeg" Type="http://schemas.openxmlformats.org/officeDocument/2006/relationships/image"></Relationship><Relationship Id="rId46" Target="../media/image8.jpeg" Type="http://schemas.openxmlformats.org/officeDocument/2006/relationships/image"></Relationship><Relationship Id="rId47" Target="../media/image7.jpeg" Type="http://schemas.openxmlformats.org/officeDocument/2006/relationships/image"></Relationship><Relationship Id="rId48" Target="../media/image2.jpeg" Type="http://schemas.openxmlformats.org/officeDocument/2006/relationships/image"></Relationship><Relationship Id="rId49" Target="../media/image2.jpeg" Type="http://schemas.openxmlformats.org/officeDocument/2006/relationships/image"></Relationship><Relationship Id="rId50" Target="../media/image2.jpeg" Type="http://schemas.openxmlformats.org/officeDocument/2006/relationships/image"></Relationship><Relationship Id="rId51" Target="../media/image3.jpeg" Type="http://schemas.openxmlformats.org/officeDocument/2006/relationships/image"></Relationship><Relationship Id="rId52" Target="../media/image4.jpeg" Type="http://schemas.openxmlformats.org/officeDocument/2006/relationships/image"></Relationship><Relationship Id="rId53" Target="../media/image3.jpeg" Type="http://schemas.openxmlformats.org/officeDocument/2006/relationships/image"></Relationship><Relationship Id="rId54" Target="../media/image4.jpeg" Type="http://schemas.openxmlformats.org/officeDocument/2006/relationships/image"></Relationship><Relationship Id="rId55" Target="../media/image5.jpeg" Type="http://schemas.openxmlformats.org/officeDocument/2006/relationships/image"></Relationship><Relationship Id="rId56" Target="../media/image2.jpeg" Type="http://schemas.openxmlformats.org/officeDocument/2006/relationships/image"></Relationship><Relationship Id="rId57" Target="../media/image2.jpeg" Type="http://schemas.openxmlformats.org/officeDocument/2006/relationships/image"></Relationship><Relationship Id="rId58" Target="../media/image3.jpeg" Type="http://schemas.openxmlformats.org/officeDocument/2006/relationships/image"></Relationship><Relationship Id="rId59" Target="../media/image3.jpeg" Type="http://schemas.openxmlformats.org/officeDocument/2006/relationships/image"></Relationship><Relationship Id="rId60" Target="../media/image4.jpeg" Type="http://schemas.openxmlformats.org/officeDocument/2006/relationships/image"></Relationship><Relationship Id="rId61" Target="../media/image3.jpeg" Type="http://schemas.openxmlformats.org/officeDocument/2006/relationships/image"></Relationship><Relationship Id="rId62" Target="../media/image4.jpeg" Type="http://schemas.openxmlformats.org/officeDocument/2006/relationships/image"></Relationship><Relationship Id="rId63" Target="../media/image5.jpeg" Type="http://schemas.openxmlformats.org/officeDocument/2006/relationships/image"></Relationship><Relationship Id="rId64" Target="../media/image8.jpeg" Type="http://schemas.openxmlformats.org/officeDocument/2006/relationships/image"></Relationship><Relationship Id="rId65" Target="../media/image2.jpeg" Type="http://schemas.openxmlformats.org/officeDocument/2006/relationships/image"></Relationship><Relationship Id="rId66" Target="../media/image2.jpeg" Type="http://schemas.openxmlformats.org/officeDocument/2006/relationships/image"></Relationship><Relationship Id="rId67" Target="../media/image2.jpeg" Type="http://schemas.openxmlformats.org/officeDocument/2006/relationships/image"></Relationship><Relationship Id="rId68" Target="../media/image2.jpeg" Type="http://schemas.openxmlformats.org/officeDocument/2006/relationships/image"></Relationship><Relationship Id="rId69" Target="../media/image6.jpeg" Type="http://schemas.openxmlformats.org/officeDocument/2006/relationships/image"></Relationship><Relationship Id="rId70" Target="../media/image6.jpeg" Type="http://schemas.openxmlformats.org/officeDocument/2006/relationships/image"></Relationship><Relationship Id="rId71" Target="../media/image5.jpeg" Type="http://schemas.openxmlformats.org/officeDocument/2006/relationships/image"></Relationship><Relationship Id="rId72" Target="../media/image5.jpeg" Type="http://schemas.openxmlformats.org/officeDocument/2006/relationships/image"></Relationship><Relationship Id="rId73" Target="../media/image6.jpeg" Type="http://schemas.openxmlformats.org/officeDocument/2006/relationships/image"></Relationship><Relationship Id="rId74" Target="../media/image6.jpeg" Type="http://schemas.openxmlformats.org/officeDocument/2006/relationships/image"></Relationship><Relationship Id="rId75" Target="../media/image6.jpeg" Type="http://schemas.openxmlformats.org/officeDocument/2006/relationships/image"></Relationship><Relationship Id="rId76" Target="../media/image5.jpeg" Type="http://schemas.openxmlformats.org/officeDocument/2006/relationships/image"></Relationship><Relationship Id="rId77" Target="../media/image3.jpeg" Type="http://schemas.openxmlformats.org/officeDocument/2006/relationships/image"></Relationship><Relationship Id="rId78" Target="../media/image4.jpeg" Type="http://schemas.openxmlformats.org/officeDocument/2006/relationships/image"></Relationship><Relationship Id="rId79" Target="../media/image3.jpeg" Type="http://schemas.openxmlformats.org/officeDocument/2006/relationships/image"></Relationship><Relationship Id="rId80" Target="../media/image4.jpeg" Type="http://schemas.openxmlformats.org/officeDocument/2006/relationships/image"></Relationship><Relationship Id="rId81" Target="../media/image6.jpeg" Type="http://schemas.openxmlformats.org/officeDocument/2006/relationships/image"></Relationship><Relationship Id="rId82" Target="../media/image7.jpeg" Type="http://schemas.openxmlformats.org/officeDocument/2006/relationships/image"></Relationship><Relationship Id="rId83" Target="../media/image6.jpeg" Type="http://schemas.openxmlformats.org/officeDocument/2006/relationships/image"></Relationship><Relationship Id="rId84" Target="../media/image7.jpeg" Type="http://schemas.openxmlformats.org/officeDocument/2006/relationships/image"></Relationship><Relationship Id="rId85" Target="../media/image2.jpeg" Type="http://schemas.openxmlformats.org/officeDocument/2006/relationships/image"></Relationship><Relationship Id="rId86" Target="../media/image2.jpeg" Type="http://schemas.openxmlformats.org/officeDocument/2006/relationships/image"></Relationship><Relationship Id="rId87" Target="../media/image2.jpeg" Type="http://schemas.openxmlformats.org/officeDocument/2006/relationships/image"></Relationship><Relationship Id="rId88" Target="../media/image7.jpeg" Type="http://schemas.openxmlformats.org/officeDocument/2006/relationships/image"></Relationship><Relationship Id="rId89" Target="../media/image3.jpeg" Type="http://schemas.openxmlformats.org/officeDocument/2006/relationships/image"></Relationship><Relationship Id="rId90" Target="../media/image4.jpeg" Type="http://schemas.openxmlformats.org/officeDocument/2006/relationships/image"></Relationship><Relationship Id="rId91" Target="../media/image5.jpeg" Type="http://schemas.openxmlformats.org/officeDocument/2006/relationships/image"></Relationship><Relationship Id="rId92" Target="../media/image3.jpeg" Type="http://schemas.openxmlformats.org/officeDocument/2006/relationships/image"></Relationship><Relationship Id="rId93" Target="../media/image4.jpeg" Type="http://schemas.openxmlformats.org/officeDocument/2006/relationships/image"></Relationship><Relationship Id="rId94" Target="../media/image3.jpeg" Type="http://schemas.openxmlformats.org/officeDocument/2006/relationships/image"></Relationship><Relationship Id="rId95" Target="../media/image4.jpeg" Type="http://schemas.openxmlformats.org/officeDocument/2006/relationships/image"></Relationship><Relationship Id="rId96" Target="../media/image5.jpeg" Type="http://schemas.openxmlformats.org/officeDocument/2006/relationships/image"></Relationship><Relationship Id="rId97" Target="../media/image5.jpeg" Type="http://schemas.openxmlformats.org/officeDocument/2006/relationships/image"></Relationship><Relationship Id="rId98" Target="../media/image5.jpeg" Type="http://schemas.openxmlformats.org/officeDocument/2006/relationships/image"></Relationship><Relationship Id="rId99" Target="../media/image5.jpeg" Type="http://schemas.openxmlformats.org/officeDocument/2006/relationships/image"></Relationship><Relationship Id="rId100" Target="../media/image3.jpeg" Type="http://schemas.openxmlformats.org/officeDocument/2006/relationships/image"></Relationship><Relationship Id="rId101" Target="../media/image4.jpeg" Type="http://schemas.openxmlformats.org/officeDocument/2006/relationships/image"></Relationship><Relationship Id="rId102" Target="../media/image3.jpeg" Type="http://schemas.openxmlformats.org/officeDocument/2006/relationships/image"></Relationship><Relationship Id="rId103" Target="../media/image4.jpeg" Type="http://schemas.openxmlformats.org/officeDocument/2006/relationships/image"></Relationship><Relationship Id="rId104" Target="../media/image3.jpeg" Type="http://schemas.openxmlformats.org/officeDocument/2006/relationships/image"></Relationship><Relationship Id="rId105" Target="../media/image4.jpeg" Type="http://schemas.openxmlformats.org/officeDocument/2006/relationships/image"></Relationship><Relationship Id="rId106" Target="../media/image5.jpeg" Type="http://schemas.openxmlformats.org/officeDocument/2006/relationships/image"></Relationship><Relationship Id="rId107" Target="../media/image7.jpeg" Type="http://schemas.openxmlformats.org/officeDocument/2006/relationships/image"></Relationship><Relationship Id="rId108" Target="../media/image3.jpeg" Type="http://schemas.openxmlformats.org/officeDocument/2006/relationships/image"></Relationship><Relationship Id="rId109" Target="../media/image4.jpeg" Type="http://schemas.openxmlformats.org/officeDocument/2006/relationships/image"></Relationship><Relationship Id="rId110" Target="../media/image5.jpeg" Type="http://schemas.openxmlformats.org/officeDocument/2006/relationships/image"></Relationship><Relationship Id="rId111" Target="../media/image7.jpeg" Type="http://schemas.openxmlformats.org/officeDocument/2006/relationships/image"></Relationship><Relationship Id="rId112" Target="../media/image3.jpeg" Type="http://schemas.openxmlformats.org/officeDocument/2006/relationships/image"></Relationship><Relationship Id="rId113" Target="../media/image4.jpeg" Type="http://schemas.openxmlformats.org/officeDocument/2006/relationships/image"></Relationship><Relationship Id="rId114" Target="../media/image3.jpeg" Type="http://schemas.openxmlformats.org/officeDocument/2006/relationships/image"></Relationship><Relationship Id="rId115" Target="../media/image4.jpeg" Type="http://schemas.openxmlformats.org/officeDocument/2006/relationships/image"></Relationship><Relationship Id="rId116" Target="../media/image3.jpeg" Type="http://schemas.openxmlformats.org/officeDocument/2006/relationships/image"></Relationship><Relationship Id="rId117" Target="../media/image4.jpeg" Type="http://schemas.openxmlformats.org/officeDocument/2006/relationships/image"></Relationship><Relationship Id="rId118" Target="../media/image6.jpeg" Type="http://schemas.openxmlformats.org/officeDocument/2006/relationships/image"></Relationship><Relationship Id="rId119" Target="../media/image5.jpeg" Type="http://schemas.openxmlformats.org/officeDocument/2006/relationships/image"></Relationship><Relationship Id="rId120" Target="../media/image7.jpeg" Type="http://schemas.openxmlformats.org/officeDocument/2006/relationships/image"></Relationship><Relationship Id="rId121" Target="../media/image3.jpeg" Type="http://schemas.openxmlformats.org/officeDocument/2006/relationships/image"></Relationship><Relationship Id="rId122" Target="../media/image4.jpeg" Type="http://schemas.openxmlformats.org/officeDocument/2006/relationships/image"></Relationship><Relationship Id="rId123" Target="../media/image6.jpeg" Type="http://schemas.openxmlformats.org/officeDocument/2006/relationships/image"></Relationship><Relationship Id="rId124" Target="../media/image5.jpeg" Type="http://schemas.openxmlformats.org/officeDocument/2006/relationships/image"></Relationship><Relationship Id="rId125" Target="../media/image7.jpeg" Type="http://schemas.openxmlformats.org/officeDocument/2006/relationships/image"></Relationship><Relationship Id="rId126" Target="../media/image8.jpeg" Type="http://schemas.openxmlformats.org/officeDocument/2006/relationships/image"></Relationship><Relationship Id="rId127" Target="../media/image7.jpeg" Type="http://schemas.openxmlformats.org/officeDocument/2006/relationships/image"></Relationship><Relationship Id="rId128" Target="../media/image8.jpeg" Type="http://schemas.openxmlformats.org/officeDocument/2006/relationships/image"></Relationship><Relationship Id="rId129" Target="../media/image7.jpeg" Type="http://schemas.openxmlformats.org/officeDocument/2006/relationships/image"></Relationship><Relationship Id="rId130" Target="../media/image2.jpeg" Type="http://schemas.openxmlformats.org/officeDocument/2006/relationships/image"></Relationship><Relationship Id="rId131" Target="../media/image2.jpeg" Type="http://schemas.openxmlformats.org/officeDocument/2006/relationships/image"></Relationship><Relationship Id="rId132" Target="../media/image2.jpeg" Type="http://schemas.openxmlformats.org/officeDocument/2006/relationships/image"></Relationship><Relationship Id="rId133" Target="../media/image7.jpeg" Type="http://schemas.openxmlformats.org/officeDocument/2006/relationships/image"></Relationship><Relationship Id="rId134" Target="../media/image3.jpeg" Type="http://schemas.openxmlformats.org/officeDocument/2006/relationships/image"></Relationship><Relationship Id="rId135" Target="../media/image4.jpeg" Type="http://schemas.openxmlformats.org/officeDocument/2006/relationships/image"></Relationship><Relationship Id="rId136" Target="../media/image3.jpeg" Type="http://schemas.openxmlformats.org/officeDocument/2006/relationships/image"></Relationship><Relationship Id="rId137" Target="../media/image4.jpeg" Type="http://schemas.openxmlformats.org/officeDocument/2006/relationships/image"></Relationship><Relationship Id="rId138" Target="../media/image5.jpeg" Type="http://schemas.openxmlformats.org/officeDocument/2006/relationships/image"></Relationship><Relationship Id="rId139" Target="../media/image3.jpeg" Type="http://schemas.openxmlformats.org/officeDocument/2006/relationships/image"></Relationship><Relationship Id="rId140" Target="../media/image3.jpeg" Type="http://schemas.openxmlformats.org/officeDocument/2006/relationships/image"></Relationship><Relationship Id="rId141" Target="../media/image4.jpeg" Type="http://schemas.openxmlformats.org/officeDocument/2006/relationships/image"></Relationship><Relationship Id="rId142" Target="../media/image3.jpeg" Type="http://schemas.openxmlformats.org/officeDocument/2006/relationships/image"></Relationship><Relationship Id="rId143" Target="../media/image4.jpeg" Type="http://schemas.openxmlformats.org/officeDocument/2006/relationships/image"></Relationship><Relationship Id="rId144" Target="../media/image5.jpeg" Type="http://schemas.openxmlformats.org/officeDocument/2006/relationships/image"></Relationship><Relationship Id="rId145" Target="../media/image8.jpeg" Type="http://schemas.openxmlformats.org/officeDocument/2006/relationships/image"></Relationship><Relationship Id="rId146" Target="../media/image2.jpeg" Type="http://schemas.openxmlformats.org/officeDocument/2006/relationships/image"></Relationship><Relationship Id="rId147" Target="../media/image5.jpeg" Type="http://schemas.openxmlformats.org/officeDocument/2006/relationships/image"></Relationship><Relationship Id="rId148" Target="../media/image5.jpeg" Type="http://schemas.openxmlformats.org/officeDocument/2006/relationships/image"></Relationship><Relationship Id="rId149" Target="../media/image5.jpeg" Type="http://schemas.openxmlformats.org/officeDocument/2006/relationships/image"></Relationship><Relationship Id="rId150" Target="../media/image3.jpeg" Type="http://schemas.openxmlformats.org/officeDocument/2006/relationships/image"></Relationship><Relationship Id="rId151" Target="../media/image4.jpeg" Type="http://schemas.openxmlformats.org/officeDocument/2006/relationships/image"></Relationship><Relationship Id="rId152" Target="../media/image3.jpeg" Type="http://schemas.openxmlformats.org/officeDocument/2006/relationships/image"></Relationship><Relationship Id="rId153" Target="../media/image4.jpeg" Type="http://schemas.openxmlformats.org/officeDocument/2006/relationships/image"></Relationship><Relationship Id="rId154" Target="../media/image3.jpeg" Type="http://schemas.openxmlformats.org/officeDocument/2006/relationships/image"></Relationship><Relationship Id="rId155" Target="../media/image4.jpeg" Type="http://schemas.openxmlformats.org/officeDocument/2006/relationships/image"></Relationship><Relationship Id="rId156" Target="../media/image5.jpeg" Type="http://schemas.openxmlformats.org/officeDocument/2006/relationships/image"></Relationship><Relationship Id="rId157" Target="../media/image7.jpeg" Type="http://schemas.openxmlformats.org/officeDocument/2006/relationships/image"></Relationship><Relationship Id="rId158" Target="../media/image3.jpeg" Type="http://schemas.openxmlformats.org/officeDocument/2006/relationships/image"></Relationship><Relationship Id="rId159" Target="../media/image4.jpeg" Type="http://schemas.openxmlformats.org/officeDocument/2006/relationships/image"></Relationship><Relationship Id="rId160" Target="../media/image5.jpeg" Type="http://schemas.openxmlformats.org/officeDocument/2006/relationships/image"></Relationship><Relationship Id="rId161" Target="../media/image7.jpeg" Type="http://schemas.openxmlformats.org/officeDocument/2006/relationships/image"></Relationship><Relationship Id="rId162" Target="../media/image2.jpeg" Type="http://schemas.openxmlformats.org/officeDocument/2006/relationships/image"></Relationship><Relationship Id="rId163" Target="../media/image2.jpeg" Type="http://schemas.openxmlformats.org/officeDocument/2006/relationships/image"></Relationship><Relationship Id="rId164" Target="../media/image2.jpeg" Type="http://schemas.openxmlformats.org/officeDocument/2006/relationships/image"></Relationship><Relationship Id="rId165" Target="../media/image7.jpeg" Type="http://schemas.openxmlformats.org/officeDocument/2006/relationships/image"></Relationship><Relationship Id="rId166" Target="../media/image3.jpeg" Type="http://schemas.openxmlformats.org/officeDocument/2006/relationships/image"></Relationship><Relationship Id="rId167" Target="../media/image4.jpeg" Type="http://schemas.openxmlformats.org/officeDocument/2006/relationships/image"></Relationship><Relationship Id="rId168" Target="../media/image5.jpeg" Type="http://schemas.openxmlformats.org/officeDocument/2006/relationships/image"></Relationship><Relationship Id="rId169" Target="../media/image3.jpeg" Type="http://schemas.openxmlformats.org/officeDocument/2006/relationships/image"></Relationship><Relationship Id="rId170" Target="../media/image4.jpeg" Type="http://schemas.openxmlformats.org/officeDocument/2006/relationships/image"></Relationship><Relationship Id="rId171" Target="../media/image5.jpeg" Type="http://schemas.openxmlformats.org/officeDocument/2006/relationships/image"></Relationship><Relationship Id="rId172" Target="../media/image5.jpeg" Type="http://schemas.openxmlformats.org/officeDocument/2006/relationships/image"></Relationship><Relationship Id="rId173" Target="../media/image5.jpeg" Type="http://schemas.openxmlformats.org/officeDocument/2006/relationships/image"></Relationship><Relationship Id="rId174" Target="../media/image3.jpeg" Type="http://schemas.openxmlformats.org/officeDocument/2006/relationships/image"></Relationship><Relationship Id="rId175" Target="../media/image4.jpeg" Type="http://schemas.openxmlformats.org/officeDocument/2006/relationships/image"></Relationship><Relationship Id="rId176" Target="../media/image3.jpeg" Type="http://schemas.openxmlformats.org/officeDocument/2006/relationships/image"></Relationship><Relationship Id="rId177" Target="../media/image4.jpeg" Type="http://schemas.openxmlformats.org/officeDocument/2006/relationships/image"></Relationship><Relationship Id="rId178" Target="../media/image3.jpeg" Type="http://schemas.openxmlformats.org/officeDocument/2006/relationships/image"></Relationship><Relationship Id="rId179" Target="../media/image4.jpeg" Type="http://schemas.openxmlformats.org/officeDocument/2006/relationships/image"></Relationship><Relationship Id="rId180" Target="../media/image5.jpeg" Type="http://schemas.openxmlformats.org/officeDocument/2006/relationships/image"></Relationship><Relationship Id="rId181" Target="../media/image7.jpeg" Type="http://schemas.openxmlformats.org/officeDocument/2006/relationships/image"></Relationship><Relationship Id="rId182" Target="../media/image3.jpeg" Type="http://schemas.openxmlformats.org/officeDocument/2006/relationships/image"></Relationship><Relationship Id="rId183" Target="../media/image4.jpeg" Type="http://schemas.openxmlformats.org/officeDocument/2006/relationships/image"></Relationship><Relationship Id="rId184" Target="../media/image5.jpeg" Type="http://schemas.openxmlformats.org/officeDocument/2006/relationships/image"></Relationship><Relationship Id="rId185" Target="../media/image7.jpeg" Type="http://schemas.openxmlformats.org/officeDocument/2006/relationships/image"></Relationship><Relationship Id="rId186" Target="../media/image3.jpeg" Type="http://schemas.openxmlformats.org/officeDocument/2006/relationships/image"></Relationship><Relationship Id="rId187" Target="../media/image4.jpeg" Type="http://schemas.openxmlformats.org/officeDocument/2006/relationships/image"></Relationship><Relationship Id="rId188" Target="../media/image3.jpeg" Type="http://schemas.openxmlformats.org/officeDocument/2006/relationships/image"></Relationship><Relationship Id="rId189" Target="../media/image4.jpeg" Type="http://schemas.openxmlformats.org/officeDocument/2006/relationships/image"></Relationship><Relationship Id="rId190" Target="../media/image3.jpeg" Type="http://schemas.openxmlformats.org/officeDocument/2006/relationships/image"></Relationship><Relationship Id="rId191" Target="../media/image4.jpeg" Type="http://schemas.openxmlformats.org/officeDocument/2006/relationships/image"></Relationship><Relationship Id="rId192" Target="../media/image6.jpeg" Type="http://schemas.openxmlformats.org/officeDocument/2006/relationships/image"></Relationship><Relationship Id="rId193" Target="../media/image5.jpeg" Type="http://schemas.openxmlformats.org/officeDocument/2006/relationships/image"></Relationship><Relationship Id="rId194" Target="../media/image7.jpeg" Type="http://schemas.openxmlformats.org/officeDocument/2006/relationships/image"></Relationship><Relationship Id="rId195" Target="../media/image3.jpeg" Type="http://schemas.openxmlformats.org/officeDocument/2006/relationships/image"></Relationship><Relationship Id="rId196" Target="../media/image4.jpeg" Type="http://schemas.openxmlformats.org/officeDocument/2006/relationships/image"></Relationship><Relationship Id="rId197" Target="../media/image6.jpeg" Type="http://schemas.openxmlformats.org/officeDocument/2006/relationships/image"></Relationship><Relationship Id="rId198" Target="../media/image5.jpeg" Type="http://schemas.openxmlformats.org/officeDocument/2006/relationships/image"></Relationship><Relationship Id="rId199" Target="../media/image7.jpeg" Type="http://schemas.openxmlformats.org/officeDocument/2006/relationships/image"></Relationship><Relationship Id="rId200" Target="../media/image8.jpeg" Type="http://schemas.openxmlformats.org/officeDocument/2006/relationships/image"></Relationship><Relationship Id="rId201" Target="../media/image7.jpeg" Type="http://schemas.openxmlformats.org/officeDocument/2006/relationships/image"></Relationship><Relationship Id="rId202" Target="../media/image8.jpeg" Type="http://schemas.openxmlformats.org/officeDocument/2006/relationships/image"></Relationship><Relationship Id="rId203" Target="../media/image7.jpeg" Type="http://schemas.openxmlformats.org/officeDocument/2006/relationships/image"></Relationship><Relationship Id="rId204" Target="../media/image2.jpeg" Type="http://schemas.openxmlformats.org/officeDocument/2006/relationships/image"></Relationship><Relationship Id="rId205" Target="../media/image2.jpeg" Type="http://schemas.openxmlformats.org/officeDocument/2006/relationships/image"></Relationship><Relationship Id="rId206" Target="../media/image2.jpeg" Type="http://schemas.openxmlformats.org/officeDocument/2006/relationships/image"></Relationship><Relationship Id="rId207" Target="../media/image7.jpeg" Type="http://schemas.openxmlformats.org/officeDocument/2006/relationships/image"></Relationship><Relationship Id="rId208" Target="../media/image3.jpeg" Type="http://schemas.openxmlformats.org/officeDocument/2006/relationships/image"></Relationship><Relationship Id="rId209" Target="../media/image4.jpeg" Type="http://schemas.openxmlformats.org/officeDocument/2006/relationships/image"></Relationship><Relationship Id="rId210" Target="../media/image3.jpeg" Type="http://schemas.openxmlformats.org/officeDocument/2006/relationships/image"></Relationship><Relationship Id="rId211" Target="../media/image4.jpeg" Type="http://schemas.openxmlformats.org/officeDocument/2006/relationships/image"></Relationship><Relationship Id="rId212" Target="../media/image5.jpeg" Type="http://schemas.openxmlformats.org/officeDocument/2006/relationships/image"></Relationship><Relationship Id="rId213" Target="../media/image3.jpeg" Type="http://schemas.openxmlformats.org/officeDocument/2006/relationships/image"></Relationship><Relationship Id="rId214" Target="../media/image3.jpeg" Type="http://schemas.openxmlformats.org/officeDocument/2006/relationships/image"></Relationship><Relationship Id="rId215" Target="../media/image4.jpeg" Type="http://schemas.openxmlformats.org/officeDocument/2006/relationships/image"></Relationship><Relationship Id="rId216" Target="../media/image3.jpeg" Type="http://schemas.openxmlformats.org/officeDocument/2006/relationships/image"></Relationship><Relationship Id="rId217" Target="../media/image4.jpeg" Type="http://schemas.openxmlformats.org/officeDocument/2006/relationships/image"></Relationship><Relationship Id="rId218" Target="../media/image5.jpeg" Type="http://schemas.openxmlformats.org/officeDocument/2006/relationships/image"></Relationship><Relationship Id="rId219" Target="../media/image8.jpeg" Type="http://schemas.openxmlformats.org/officeDocument/2006/relationships/image"></Relationship><Relationship Id="rId220" Target="../media/image5.jpeg" Type="http://schemas.openxmlformats.org/officeDocument/2006/relationships/image"></Relationship><Relationship Id="rId221" Target="../media/image5.jpeg" Type="http://schemas.openxmlformats.org/officeDocument/2006/relationships/image"></Relationship><Relationship Id="rId222" Target="../media/image5.jpeg" Type="http://schemas.openxmlformats.org/officeDocument/2006/relationships/image"></Relationship><Relationship Id="rId223" Target="../media/image3.jpeg" Type="http://schemas.openxmlformats.org/officeDocument/2006/relationships/image"></Relationship><Relationship Id="rId224" Target="../media/image4.jpeg" Type="http://schemas.openxmlformats.org/officeDocument/2006/relationships/image"></Relationship><Relationship Id="rId225" Target="../media/image3.jpeg" Type="http://schemas.openxmlformats.org/officeDocument/2006/relationships/image"></Relationship><Relationship Id="rId226" Target="../media/image4.jpeg" Type="http://schemas.openxmlformats.org/officeDocument/2006/relationships/image"></Relationship><Relationship Id="rId227" Target="../media/image3.jpeg" Type="http://schemas.openxmlformats.org/officeDocument/2006/relationships/image"></Relationship><Relationship Id="rId228" Target="../media/image4.jpeg" Type="http://schemas.openxmlformats.org/officeDocument/2006/relationships/image"></Relationship><Relationship Id="rId229" Target="../media/image5.jpeg" Type="http://schemas.openxmlformats.org/officeDocument/2006/relationships/image"></Relationship><Relationship Id="rId230" Target="../media/image7.jpeg" Type="http://schemas.openxmlformats.org/officeDocument/2006/relationships/image"></Relationship><Relationship Id="rId231" Target="../media/image3.jpeg" Type="http://schemas.openxmlformats.org/officeDocument/2006/relationships/image"></Relationship><Relationship Id="rId232" Target="../media/image4.jpeg" Type="http://schemas.openxmlformats.org/officeDocument/2006/relationships/image"></Relationship><Relationship Id="rId233" Target="../media/image5.jpeg" Type="http://schemas.openxmlformats.org/officeDocument/2006/relationships/image"></Relationship><Relationship Id="rId234" Target="../media/image7.jpeg" Type="http://schemas.openxmlformats.org/officeDocument/2006/relationships/image"></Relationship><Relationship Id="rId235" Target="../media/image3.jpeg" Type="http://schemas.openxmlformats.org/officeDocument/2006/relationships/image"></Relationship><Relationship Id="rId236" Target="../media/image4.jpeg" Type="http://schemas.openxmlformats.org/officeDocument/2006/relationships/image"></Relationship><Relationship Id="rId237" Target="../media/image7.jpeg" Type="http://schemas.openxmlformats.org/officeDocument/2006/relationships/image"></Relationship><Relationship Id="rId238" Target="../media/image7.jpeg" Type="http://schemas.openxmlformats.org/officeDocument/2006/relationships/image"></Relationship><Relationship Id="rId239" Target="../media/image7.jpeg" Type="http://schemas.openxmlformats.org/officeDocument/2006/relationships/image"></Relationship><Relationship Id="rId240" Target="../media/image7.jpeg" Type="http://schemas.openxmlformats.org/officeDocument/2006/relationships/image"></Relationship><Relationship Id="rId241" Target="../media/image3.jpeg" Type="http://schemas.openxmlformats.org/officeDocument/2006/relationships/image"></Relationship><Relationship Id="rId242" Target="../media/image4.jpeg" Type="http://schemas.openxmlformats.org/officeDocument/2006/relationships/image"></Relationship><Relationship Id="rId243" Target="../media/image3.jpeg" Type="http://schemas.openxmlformats.org/officeDocument/2006/relationships/image"></Relationship><Relationship Id="rId244" Target="../media/image3.jpeg" Type="http://schemas.openxmlformats.org/officeDocument/2006/relationships/image"></Relationship><Relationship Id="rId245" Target="../media/image4.jpeg" Type="http://schemas.openxmlformats.org/officeDocument/2006/relationships/image"></Relationship><Relationship Id="rId246" Target="../media/image7.jpeg" Type="http://schemas.openxmlformats.org/officeDocument/2006/relationships/image"></Relationship><Relationship Id="rId247" Target="../media/image7.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6</xdr:col>
      <xdr:colOff>600075</xdr:colOff>
      <xdr:row>15</xdr:row>
      <xdr:rowOff>0</xdr:rowOff>
    </xdr:from>
    <xdr:to>
      <xdr:col>6</xdr:col>
      <xdr:colOff>600075</xdr:colOff>
      <xdr:row>20</xdr:row>
      <xdr:rowOff>180975</xdr:rowOff>
    </xdr:to>
    <xdr:pic>
      <xdr:nvPicPr>
        <xdr:cNvPr id="2" name="Picture 2" descr="eYJxCf"/>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3" name="Picture 3" descr="yKNSbG"/>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 name="Picture 4" descr="nFqeeB"/>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5" name="Picture 5" descr="WedJns"/>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6" name="Picture 6" descr="CLFOQe"/>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7" name="Picture 7" descr="OeRpgQ"/>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8" name="Picture 8" descr="FQFPHQ"/>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9" name="Picture 9" descr="wSFuHW"/>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0" name="Picture 10" descr="sqnkFH"/>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1" name="Picture 11" descr="TxInpP"/>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771525</xdr:rowOff>
    </xdr:to>
    <xdr:pic>
      <xdr:nvPicPr>
        <xdr:cNvPr id="12" name="Picture 12" descr="NcirIb"/>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771525</xdr:rowOff>
    </xdr:to>
    <xdr:pic>
      <xdr:nvPicPr>
        <xdr:cNvPr id="13" name="Picture 13" descr="MQzBWc"/>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742950</xdr:rowOff>
    </xdr:to>
    <xdr:pic>
      <xdr:nvPicPr>
        <xdr:cNvPr id="14" name="Picture 14" descr="jMRXaZ"/>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47625</xdr:rowOff>
    </xdr:to>
    <xdr:pic>
      <xdr:nvPicPr>
        <xdr:cNvPr id="15" name="Picture 15" descr="mFjbcj"/>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990600</xdr:rowOff>
    </xdr:to>
    <xdr:pic>
      <xdr:nvPicPr>
        <xdr:cNvPr id="16" name="Picture 16" descr="KUWjpd"/>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7" name="Picture 17" descr="mDapdW"/>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1000125</xdr:rowOff>
    </xdr:to>
    <xdr:pic>
      <xdr:nvPicPr>
        <xdr:cNvPr id="18" name="Picture 18" descr="oyBWMr"/>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9" name="Picture 19" descr="tMTTNH"/>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20" name="Picture 20" descr="GXHliU"/>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1" name="Picture 21" descr="MTbNyJ"/>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2" name="Picture 22" descr="gZyxno"/>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23" name="Picture 23" descr="IlmCBJ"/>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4" name="Picture 24" descr="EtmxGV"/>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5" name="Picture 25" descr="KvLlXn"/>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6" name="Picture 26" descr="fNAbfB"/>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7" name="Picture 27" descr="RHfPGy"/>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28" name="Picture 28" descr="didXNR"/>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9" name="Picture 29" descr="djEmgO"/>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30" name="Picture 30" descr="XZPMUm"/>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1" name="Picture 31" descr="AIheDr"/>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2" name="Picture 32" descr="BtHxpw"/>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3" name="Picture 33" descr="KORWkN"/>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4" name="Picture 34" descr="YgpJIS"/>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5" name="Picture 35" descr="HiyqbS"/>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6" name="Picture 36" descr="CWYRCc"/>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7" name="Picture 37" descr="ChKNvL"/>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8" name="Picture 38" descr="QsMouw"/>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39" name="Picture 39" descr="pPzdOo"/>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0" name="Picture 40" descr="YdrpNf"/>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41" name="Picture 41" descr="FLjiez"/>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2" name="Picture 42" descr="WujPQF"/>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3" name="Picture 43" descr="jqubfc"/>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4" name="Picture 44" descr="xIPMYb"/>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5" name="Picture 45" descr="gSiwnP"/>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6" name="Picture 46" descr="QvUvPN"/>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7" name="Picture 47" descr="kzQRSR"/>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8" name="Picture 48" descr="FKKzAd"/>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9" name="Picture 49" descr="DgEiLL"/>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0" name="Picture 50" descr="aIMjgU"/>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1" name="Picture 51" descr="VhSjVH"/>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52" name="Picture 52" descr="EmacTR"/>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53" name="Picture 53" descr="yMdtjP"/>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54" name="Picture 54" descr="NUbGfE"/>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55" name="Picture 55" descr="dFcNLW"/>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56" name="Picture 56" descr="aHYbUc"/>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7" name="Picture 57" descr="whKJTI"/>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8" name="Picture 58" descr="zapWAW"/>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171450</xdr:rowOff>
    </xdr:to>
    <xdr:pic>
      <xdr:nvPicPr>
        <xdr:cNvPr id="59" name="Picture 59" descr="cYLGLS"/>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161925</xdr:rowOff>
    </xdr:to>
    <xdr:pic>
      <xdr:nvPicPr>
        <xdr:cNvPr id="60" name="Picture 60" descr="GXRzUo"/>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161925</xdr:rowOff>
    </xdr:to>
    <xdr:pic>
      <xdr:nvPicPr>
        <xdr:cNvPr id="61" name="Picture 61" descr="tvvnsA"/>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62" name="Picture 62" descr="qPfJLL"/>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63" name="Picture 63" descr="bkdrAm"/>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133350</xdr:rowOff>
    </xdr:to>
    <xdr:pic>
      <xdr:nvPicPr>
        <xdr:cNvPr id="64" name="Picture 64" descr="eBGkqF"/>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65" name="Picture 65" descr="mWAsWW"/>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1152525</xdr:rowOff>
    </xdr:to>
    <xdr:pic>
      <xdr:nvPicPr>
        <xdr:cNvPr id="66" name="Picture 66" descr="nkmnRD"/>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7" name="Picture 67" descr="hvmnyW"/>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8" name="Picture 68" descr="QuQJAO"/>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9" name="Picture 69" descr="AYcMQU"/>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0" name="Picture 70" descr="drOQZf"/>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1" name="Picture 71" descr="zWqNWi"/>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2" name="Picture 72" descr="TrYHLt"/>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73" name="Picture 73" descr="XKUpJW"/>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4" name="Picture 74" descr="dEFaCq"/>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5" name="Picture 75" descr="UkUQkM"/>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6" name="Picture 76" descr="yNNxJL"/>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7" name="Picture 77" descr="maRHAP"/>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78" name="Picture 78" descr="WPXepv"/>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79" name="Picture 79" descr="CbeXfm"/>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80" name="Picture 80" descr="ZBROxt"/>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81" name="Picture 81" descr="YAHyWi"/>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2" name="Picture 82" descr="zUwIOW"/>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3" name="Picture 83" descr="Jmitix"/>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4" name="Picture 84" descr="cpsIqV"/>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5" name="Picture 85" descr="kXcFsN"/>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6" name="Picture 86" descr="xhfMOJ"/>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7" name="Picture 87" descr="KHtucQ"/>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8" name="Picture 88" descr="obXCDi"/>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89" name="Picture 89" descr="MPTOnS"/>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90" name="Picture 90" descr="izxZoH"/>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91" name="Picture 91" descr="SCZMCE"/>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92" name="Picture 92" descr="VUuAnT"/>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93" name="Picture 93" descr="WFGctI"/>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94" name="Picture 94" descr="GMHsuS"/>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1190625</xdr:rowOff>
    </xdr:to>
    <xdr:pic>
      <xdr:nvPicPr>
        <xdr:cNvPr id="95" name="Picture 95" descr="EXDybn"/>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1190625</xdr:rowOff>
    </xdr:to>
    <xdr:pic>
      <xdr:nvPicPr>
        <xdr:cNvPr id="96" name="Picture 96" descr="XrusbD"/>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1162050</xdr:rowOff>
    </xdr:to>
    <xdr:pic>
      <xdr:nvPicPr>
        <xdr:cNvPr id="97" name="Picture 97" descr="Muvbxs"/>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98" name="Picture 98" descr="PKOYEu"/>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99" name="Picture 99" descr="fdOcFG"/>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0" name="Picture 100" descr="UCJFVW"/>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1" name="Picture 101" descr="hLUvaL"/>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2" name="Picture 102" descr="TtfLAG"/>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3" name="Picture 103" descr="zAHjxS"/>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4" name="Picture 104" descr="EBGsQo"/>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5" name="Picture 105" descr="PBxzDx"/>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06" name="Picture 106" descr="CstxHI"/>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7" name="Picture 107" descr="ixlVgW"/>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08" name="Picture 108" descr="NzrSzM"/>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9" name="Picture 109" descr="KfdlTo"/>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10" name="Picture 110" descr="DpytSJ"/>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11" name="Picture 111" descr="RRncvu"/>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12" name="Picture 112" descr="ULCrkC"/>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3" name="Picture 113" descr="dOZZMa"/>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4" name="Picture 114" descr="mPEBAZ"/>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5" name="Picture 115" descr="raiwoO"/>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6" name="Picture 116" descr="POKkXU"/>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17" name="Picture 117" descr="WjErAP"/>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18" name="Picture 118" descr="nzyAZX"/>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19" name="Picture 119" descr="mXWgds"/>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0" name="Picture 120" descr="sycNFj"/>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1" name="Picture 121" descr="aRKgAW"/>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22" name="Picture 122" descr="rYFQpS"/>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23" name="Picture 123" descr="rirvPl"/>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24" name="Picture 124" descr="VYHPDF"/>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5" name="Picture 125" descr="HKhNZy"/>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6" name="Picture 126" descr="lKOmLh"/>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7" name="Picture 127" descr="McWBxe"/>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28" name="Picture 128" descr="jhEOcO"/>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9" name="Picture 129" descr="SOifnf"/>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30" name="Picture 130" descr="buHOjL"/>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1" name="Picture 131" descr="VppmvC"/>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2" name="Picture 132" descr="ApTSLz"/>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3" name="Picture 133" descr="MELxzm"/>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34" name="Picture 134" descr="APygne"/>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35" name="Picture 135" descr="CNZZif"/>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36" name="Picture 136" descr="RxPSuC"/>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137" name="Picture 137" descr="EfBTMy"/>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138" name="Picture 138" descr="eQajVc"/>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39" name="Picture 139" descr="qLatCc"/>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1123950</xdr:rowOff>
    </xdr:to>
    <xdr:pic>
      <xdr:nvPicPr>
        <xdr:cNvPr id="140" name="Picture 140" descr="PmkFCr"/>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20</xdr:row>
      <xdr:rowOff>76200</xdr:rowOff>
    </xdr:to>
    <xdr:pic>
      <xdr:nvPicPr>
        <xdr:cNvPr id="141" name="Picture 141" descr="NCSoHJ"/>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20</xdr:row>
      <xdr:rowOff>76200</xdr:rowOff>
    </xdr:to>
    <xdr:pic>
      <xdr:nvPicPr>
        <xdr:cNvPr id="142" name="Picture 142" descr="ZHRxfb"/>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143" name="Picture 143" descr="dtpBAg"/>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144" name="Picture 144" descr="DOncHT"/>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142875</xdr:rowOff>
    </xdr:to>
    <xdr:pic>
      <xdr:nvPicPr>
        <xdr:cNvPr id="145" name="Picture 145" descr="GEQKpH"/>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146" name="Picture 146" descr="HEOqiJ"/>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828675</xdr:rowOff>
    </xdr:to>
    <xdr:pic>
      <xdr:nvPicPr>
        <xdr:cNvPr id="147" name="Picture 147" descr="NtIOOV"/>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48" name="Picture 148" descr="yKfSsb"/>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49" name="Picture 149" descr="CEeoaJ"/>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50" name="Picture 150" descr="vuvtJL"/>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1" name="Picture 151" descr="NEfpeA"/>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2" name="Picture 152" descr="TDsaiJ"/>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3" name="Picture 153" descr="DmipCl"/>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4" name="Picture 154" descr="mzypzO"/>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5" name="Picture 155" descr="biLExf"/>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56" name="Picture 156" descr="zxRwEB"/>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57" name="Picture 157" descr="ZvbuNw"/>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58" name="Picture 158" descr="tilOxT"/>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9" name="Picture 159" descr="IlaBMG"/>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60" name="Picture 160" descr="xeXciw"/>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61" name="Picture 161" descr="RVning"/>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62" name="Picture 162" descr="zTSswX"/>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3" name="Picture 163" descr="Rthsij"/>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4" name="Picture 164" descr="lbJqRx"/>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5" name="Picture 165" descr="thvYIU"/>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66" name="Picture 166" descr="tugAMH"/>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67" name="Picture 167" descr="FpIflZ"/>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68" name="Picture 168" descr="VxnDYr"/>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69" name="Picture 169" descr="UFinHh"/>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70" name="Picture 170" descr="DFglZY"/>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71" name="Picture 171" descr="kErBcq"/>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2" name="Picture 172" descr="rNdEPu"/>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73" name="Picture 173" descr="KqvJPS"/>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4" name="Picture 174" descr="KZzMdR"/>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5" name="Picture 175" descr="bSmGuL"/>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6" name="Picture 176" descr="GFxQgz"/>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7" name="Picture 177" descr="BURoMf"/>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8" name="Picture 178" descr="fzzENO"/>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79" name="Picture 179" descr="nYDyUq"/>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0" name="Picture 180" descr="BQHiLH"/>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1" name="Picture 181" descr="NJHllP"/>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2" name="Picture 182" descr="ltdODy"/>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83" name="Picture 183" descr="cNsBaq"/>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4" name="Picture 184" descr="ggRyfL"/>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5" name="Picture 185" descr="tFshUA"/>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6" name="Picture 186" descr="AMQrhl"/>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7" name="Picture 187" descr="cGQHVF"/>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88" name="Picture 188" descr="IPIZOr"/>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9" name="Picture 189" descr="rOiBqR"/>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90" name="Picture 190" descr="MtkAtF"/>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1" name="Picture 191" descr="eZJffF"/>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2" name="Picture 192" descr="ACOMgl"/>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3" name="Picture 193" descr="tKruNt"/>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4" name="Picture 194" descr="noHjGy"/>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95" name="Picture 195" descr="XjXdMr"/>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6" name="Picture 196" descr="OnkqcJ"/>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7" name="Picture 197" descr="fctoxu"/>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8" name="Picture 198" descr="fVdAoi"/>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9" name="Picture 199" descr="IUVCyd"/>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00" name="Picture 200" descr="KguPlr"/>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1" name="Picture 201" descr="MTIjdM"/>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2" name="Picture 202" descr="sMOvtE"/>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3" name="Picture 203" descr="fjQbUo"/>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4" name="Picture 204" descr="WztRXZ"/>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5" name="Picture 205" descr="WqJdwp"/>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6" name="Picture 206" descr="SXXRXt"/>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7" name="Picture 207" descr="iszuTz"/>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208" name="Picture 208" descr="DEudon"/>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09" name="Picture 209" descr="RWJfUj"/>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10" name="Picture 210" descr="EBCZtp"/>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323850</xdr:rowOff>
    </xdr:to>
    <xdr:pic>
      <xdr:nvPicPr>
        <xdr:cNvPr id="211" name="Picture 211" descr="PlkuOA"/>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323850</xdr:rowOff>
    </xdr:to>
    <xdr:pic>
      <xdr:nvPicPr>
        <xdr:cNvPr id="212" name="Picture 212" descr="kfausF"/>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213" name="Picture 213" descr="AILyOa"/>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57150</xdr:rowOff>
    </xdr:to>
    <xdr:pic>
      <xdr:nvPicPr>
        <xdr:cNvPr id="214" name="Picture 214" descr="HcHTFw"/>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352425</xdr:rowOff>
    </xdr:to>
    <xdr:pic>
      <xdr:nvPicPr>
        <xdr:cNvPr id="215" name="Picture 215" descr="oUWJgi"/>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352425</xdr:rowOff>
    </xdr:to>
    <xdr:pic>
      <xdr:nvPicPr>
        <xdr:cNvPr id="216" name="Picture 216" descr="lqAsDG"/>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17" name="Picture 217" descr="SteDXD"/>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18" name="Picture 218" descr="yMERIy"/>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323850</xdr:rowOff>
    </xdr:to>
    <xdr:pic>
      <xdr:nvPicPr>
        <xdr:cNvPr id="219" name="Picture 219" descr="bErjAb"/>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220" name="Picture 220" descr="mqrYZp"/>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1" name="Picture 221" descr="BMjJVd"/>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222" name="Picture 222" descr="CgSlCs"/>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3" name="Picture 223" descr="MdenSP"/>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4" name="Picture 224" descr="wfzgts"/>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5" name="Picture 225" descr="lrpjFM"/>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6" name="Picture 226" descr="qVrVxi"/>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7" name="Picture 227" descr="lZbCFP"/>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28" name="Picture 228" descr="WRcApQ"/>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29" name="Picture 229" descr="hjymxT"/>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0" name="Picture 230" descr="PYzBnh"/>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1" name="Picture 231" descr="PxxJdC"/>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32" name="Picture 232" descr="cdBruO"/>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33" name="Picture 233" descr="kwVCjW"/>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4" name="Picture 234" descr="zdyFmj"/>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5" name="Picture 235" descr="psHNby"/>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36" name="Picture 236" descr="gxtdBS"/>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237" name="Picture 237" descr="MycSXj"/>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8" name="Picture 238" descr="RLTxfd"/>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9" name="Picture 239" descr="SuLPZe"/>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0" name="Picture 240" descr="OyMACA"/>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1" name="Picture 241" descr="HeEATM"/>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1143000</xdr:rowOff>
    </xdr:to>
    <xdr:pic>
      <xdr:nvPicPr>
        <xdr:cNvPr id="242" name="Picture 242" descr="krlXSb"/>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1143000</xdr:rowOff>
    </xdr:to>
    <xdr:pic>
      <xdr:nvPicPr>
        <xdr:cNvPr id="243" name="Picture 243" descr="XxEzsK"/>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44" name="Picture 244" descr="CUBXvY"/>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45" name="Picture 245" descr="JbtAKD"/>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46" name="Picture 246" descr="kSyDfz"/>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7" name="Picture 247" descr="snSJFz"/>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8" name="Picture 248" descr="HgXqzh"/>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5</xdr:col>
      <xdr:colOff>600075</xdr:colOff>
      <xdr:row>367</xdr:row>
      <xdr:rowOff>0</xdr:rowOff>
    </xdr:from>
    <xdr:to>
      <xdr:col>5</xdr:col>
      <xdr:colOff>600075</xdr:colOff>
      <xdr:row>394</xdr:row>
      <xdr:rowOff>209550</xdr:rowOff>
    </xdr:to>
    <xdr:pic>
      <xdr:nvPicPr>
        <xdr:cNvPr id="2" name="Picture 2" descr="yUBcTM"/>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3" name="Picture 3" descr="TADahm"/>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4" name="Picture 4" descr="puKnTH"/>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5" name="Picture 5" descr="fKXPkf"/>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6" name="Picture 6" descr="wNcygf"/>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28575</xdr:rowOff>
    </xdr:to>
    <xdr:pic>
      <xdr:nvPicPr>
        <xdr:cNvPr id="7" name="Picture 7" descr="MuABNN"/>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8" name="Picture 8" descr="qJldRE"/>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9" name="Picture 9" descr="quyAsj"/>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10" name="Picture 10" descr="AoYcCF"/>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11" name="Picture 11" descr="VTbBca"/>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384</xdr:row>
      <xdr:rowOff>76200</xdr:rowOff>
    </xdr:to>
    <xdr:pic>
      <xdr:nvPicPr>
        <xdr:cNvPr id="12" name="Picture 12" descr="VKjTse"/>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384</xdr:row>
      <xdr:rowOff>76200</xdr:rowOff>
    </xdr:to>
    <xdr:pic>
      <xdr:nvPicPr>
        <xdr:cNvPr id="13" name="Picture 13" descr="oPIQXl"/>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384</xdr:row>
      <xdr:rowOff>47625</xdr:rowOff>
    </xdr:to>
    <xdr:pic>
      <xdr:nvPicPr>
        <xdr:cNvPr id="14" name="Picture 14" descr="qDmKUJ"/>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381</xdr:row>
      <xdr:rowOff>152400</xdr:rowOff>
    </xdr:to>
    <xdr:pic>
      <xdr:nvPicPr>
        <xdr:cNvPr id="15" name="Picture 15" descr="OuegCU"/>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200025</xdr:rowOff>
    </xdr:to>
    <xdr:pic>
      <xdr:nvPicPr>
        <xdr:cNvPr id="16" name="Picture 16" descr="KZxqHa"/>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17" name="Picture 17" descr="OzRiXz"/>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209550</xdr:rowOff>
    </xdr:to>
    <xdr:pic>
      <xdr:nvPicPr>
        <xdr:cNvPr id="18" name="Picture 18" descr="tncWji"/>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19" name="Picture 19" descr="vUZXnu"/>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20" name="Picture 20" descr="ERxkjg"/>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1" name="Picture 21" descr="vhkXjR"/>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2" name="Picture 22" descr="mOOlkx"/>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38100</xdr:rowOff>
    </xdr:to>
    <xdr:pic>
      <xdr:nvPicPr>
        <xdr:cNvPr id="23" name="Picture 23" descr="yoYtEy"/>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4" name="Picture 24" descr="qKrwhS"/>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5" name="Picture 25" descr="vIMCBe"/>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26" name="Picture 26" descr="SWCBvS"/>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27" name="Picture 27" descr="VBICvQ"/>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28" name="Picture 28" descr="ehvonD"/>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388</xdr:row>
      <xdr:rowOff>209550</xdr:rowOff>
    </xdr:to>
    <xdr:pic>
      <xdr:nvPicPr>
        <xdr:cNvPr id="29" name="Picture 29" descr="tQZbGt"/>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388</xdr:row>
      <xdr:rowOff>209550</xdr:rowOff>
    </xdr:to>
    <xdr:pic>
      <xdr:nvPicPr>
        <xdr:cNvPr id="30" name="Picture 30" descr="vKiAwj"/>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31" name="Picture 31" descr="tVIDmj"/>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32" name="Picture 32" descr="kpYZHl"/>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33" name="Picture 33" descr="tciTQd"/>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34" name="Picture 34" descr="dDQNhf"/>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391</xdr:row>
      <xdr:rowOff>247650</xdr:rowOff>
    </xdr:to>
    <xdr:pic>
      <xdr:nvPicPr>
        <xdr:cNvPr id="35" name="Picture 35" descr="KpBWJQ"/>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391</xdr:row>
      <xdr:rowOff>247650</xdr:rowOff>
    </xdr:to>
    <xdr:pic>
      <xdr:nvPicPr>
        <xdr:cNvPr id="36" name="Picture 36" descr="HjeUzw"/>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391</xdr:row>
      <xdr:rowOff>247650</xdr:rowOff>
    </xdr:to>
    <xdr:pic>
      <xdr:nvPicPr>
        <xdr:cNvPr id="37" name="Picture 37" descr="xKtlxL"/>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391</xdr:row>
      <xdr:rowOff>247650</xdr:rowOff>
    </xdr:to>
    <xdr:pic>
      <xdr:nvPicPr>
        <xdr:cNvPr id="38" name="Picture 38" descr="gHlFXR"/>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387</xdr:row>
      <xdr:rowOff>133350</xdr:rowOff>
    </xdr:to>
    <xdr:pic>
      <xdr:nvPicPr>
        <xdr:cNvPr id="39" name="Picture 39" descr="mWHZNa"/>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40" name="Picture 40" descr="DVbaIV"/>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387</xdr:row>
      <xdr:rowOff>133350</xdr:rowOff>
    </xdr:to>
    <xdr:pic>
      <xdr:nvPicPr>
        <xdr:cNvPr id="41" name="Picture 41" descr="KxjqeA"/>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42" name="Picture 42" descr="fbANUS"/>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43" name="Picture 43" descr="RpoueK"/>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394</xdr:row>
      <xdr:rowOff>95250</xdr:rowOff>
    </xdr:to>
    <xdr:pic>
      <xdr:nvPicPr>
        <xdr:cNvPr id="44" name="Picture 44" descr="TwyXUt"/>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76200</xdr:rowOff>
    </xdr:to>
    <xdr:pic>
      <xdr:nvPicPr>
        <xdr:cNvPr id="45" name="Picture 45" descr="ikbcUX"/>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46" name="Picture 46" descr="ogbvud"/>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394</xdr:row>
      <xdr:rowOff>95250</xdr:rowOff>
    </xdr:to>
    <xdr:pic>
      <xdr:nvPicPr>
        <xdr:cNvPr id="47" name="Picture 47" descr="CvtPQo"/>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76200</xdr:rowOff>
    </xdr:to>
    <xdr:pic>
      <xdr:nvPicPr>
        <xdr:cNvPr id="48" name="Picture 48" descr="XICcmM"/>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49" name="Picture 49" descr="bevmZY"/>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50" name="Picture 50" descr="hIxpDC"/>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51" name="Picture 51" descr="zpJQbz"/>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52" name="Picture 52" descr="TOasVq"/>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53" name="Picture 53" descr="JvjOll"/>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396</xdr:row>
      <xdr:rowOff>247650</xdr:rowOff>
    </xdr:to>
    <xdr:pic>
      <xdr:nvPicPr>
        <xdr:cNvPr id="54" name="Picture 54" descr="IdKmMl"/>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396</xdr:row>
      <xdr:rowOff>247650</xdr:rowOff>
    </xdr:to>
    <xdr:pic>
      <xdr:nvPicPr>
        <xdr:cNvPr id="55" name="Picture 55" descr="tHdKZE"/>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28575</xdr:rowOff>
    </xdr:to>
    <xdr:pic>
      <xdr:nvPicPr>
        <xdr:cNvPr id="56" name="Picture 56" descr="qUUKRW"/>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57" name="Picture 57" descr="IKLnMF"/>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58" name="Picture 58" descr="hRgkGh"/>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387</xdr:row>
      <xdr:rowOff>123825</xdr:rowOff>
    </xdr:to>
    <xdr:pic>
      <xdr:nvPicPr>
        <xdr:cNvPr id="59" name="Picture 59" descr="sUdajl"/>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387</xdr:row>
      <xdr:rowOff>114300</xdr:rowOff>
    </xdr:to>
    <xdr:pic>
      <xdr:nvPicPr>
        <xdr:cNvPr id="60" name="Picture 60" descr="CNHMOb"/>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387</xdr:row>
      <xdr:rowOff>114300</xdr:rowOff>
    </xdr:to>
    <xdr:pic>
      <xdr:nvPicPr>
        <xdr:cNvPr id="61" name="Picture 61" descr="tSQMgK"/>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62" name="Picture 62" descr="YEszIN"/>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63" name="Picture 63" descr="KAwUOE"/>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387</xdr:row>
      <xdr:rowOff>85725</xdr:rowOff>
    </xdr:to>
    <xdr:pic>
      <xdr:nvPicPr>
        <xdr:cNvPr id="64" name="Picture 64" descr="GqNNLu"/>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65" name="Picture 65" descr="mvCDDl"/>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95250</xdr:rowOff>
    </xdr:to>
    <xdr:pic>
      <xdr:nvPicPr>
        <xdr:cNvPr id="66" name="Picture 66" descr="Azmflu"/>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7" name="Picture 67" descr="bgKDQu"/>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8" name="Picture 68" descr="UPuyEU"/>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379</xdr:row>
      <xdr:rowOff>247650</xdr:rowOff>
    </xdr:to>
    <xdr:pic>
      <xdr:nvPicPr>
        <xdr:cNvPr id="69" name="Picture 69" descr="ixaRKu"/>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0" name="Picture 70" descr="yXAcfw"/>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1" name="Picture 71" descr="AtqaYu"/>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391</xdr:row>
      <xdr:rowOff>76200</xdr:rowOff>
    </xdr:to>
    <xdr:pic>
      <xdr:nvPicPr>
        <xdr:cNvPr id="72" name="Picture 72" descr="wqxpbw"/>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38100</xdr:rowOff>
    </xdr:to>
    <xdr:pic>
      <xdr:nvPicPr>
        <xdr:cNvPr id="73" name="Picture 73" descr="rYThgE"/>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4" name="Picture 74" descr="VGfYSO"/>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5" name="Picture 75" descr="WZnQfQ"/>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76" name="Picture 76" descr="OFTuie"/>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391</xdr:row>
      <xdr:rowOff>76200</xdr:rowOff>
    </xdr:to>
    <xdr:pic>
      <xdr:nvPicPr>
        <xdr:cNvPr id="77" name="Picture 77" descr="mcWUow"/>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78" name="Picture 78" descr="AxCEMB"/>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79" name="Picture 79" descr="eUQInJ"/>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386</xdr:row>
      <xdr:rowOff>19050</xdr:rowOff>
    </xdr:to>
    <xdr:pic>
      <xdr:nvPicPr>
        <xdr:cNvPr id="80" name="Picture 80" descr="JYnzNI"/>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386</xdr:row>
      <xdr:rowOff>19050</xdr:rowOff>
    </xdr:to>
    <xdr:pic>
      <xdr:nvPicPr>
        <xdr:cNvPr id="81" name="Picture 81" descr="DFxhUI"/>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82" name="Picture 82" descr="boroZw"/>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83" name="Picture 83" descr="gCaaFe"/>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384</xdr:row>
      <xdr:rowOff>209550</xdr:rowOff>
    </xdr:to>
    <xdr:pic>
      <xdr:nvPicPr>
        <xdr:cNvPr id="84" name="Picture 84" descr="EeRWCg"/>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85" name="Picture 85" descr="wdgucA"/>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6" name="Picture 86" descr="LAvbRe"/>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7" name="Picture 87" descr="nDUHwT"/>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88" name="Picture 88" descr="YZhmqv"/>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89" name="Picture 89" descr="SbvJJk"/>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90" name="Picture 90" descr="yeJCNp"/>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91" name="Picture 91" descr="hAoGcL"/>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92" name="Picture 92" descr="SENvmP"/>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93" name="Picture 93" descr="tAzZoU"/>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94" name="Picture 94" descr="dZlNVh"/>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385</xdr:row>
      <xdr:rowOff>228600</xdr:rowOff>
    </xdr:to>
    <xdr:pic>
      <xdr:nvPicPr>
        <xdr:cNvPr id="95" name="Picture 95" descr="cEuPzF"/>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385</xdr:row>
      <xdr:rowOff>228600</xdr:rowOff>
    </xdr:to>
    <xdr:pic>
      <xdr:nvPicPr>
        <xdr:cNvPr id="96" name="Picture 96" descr="RMjMrR"/>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385</xdr:row>
      <xdr:rowOff>200025</xdr:rowOff>
    </xdr:to>
    <xdr:pic>
      <xdr:nvPicPr>
        <xdr:cNvPr id="97" name="Picture 97" descr="LDzjyE"/>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98" name="Picture 98" descr="FalWMb"/>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99" name="Picture 99" descr="JTBybj"/>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00" name="Picture 100" descr="WwkmyF"/>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01" name="Picture 101" descr="mCAVTn"/>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02" name="Picture 102" descr="acYRrF"/>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03" name="Picture 103" descr="vlnQRA"/>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04" name="Picture 104" descr="xqLTli"/>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05" name="Picture 105" descr="vtdeoR"/>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06" name="Picture 106" descr="OHAzQD"/>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07" name="Picture 107" descr="mYObaY"/>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08" name="Picture 108" descr="gpebJQ"/>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09" name="Picture 109" descr="WnWNAU"/>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10" name="Picture 110" descr="aNuanE"/>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11" name="Picture 111" descr="tgdhrm"/>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12" name="Picture 112" descr="PcCtND"/>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13" name="Picture 113" descr="fMpcJs"/>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14" name="Picture 114" descr="ShTyJn"/>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15" name="Picture 115" descr="UYFvpv"/>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16" name="Picture 116" descr="TGWAbx"/>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17" name="Picture 117" descr="DjcUeU"/>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18" name="Picture 118" descr="hyYITE"/>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19" name="Picture 119" descr="ftFSjU"/>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20" name="Picture 120" descr="lYdtFI"/>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21" name="Picture 121" descr="uUKwJj"/>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22" name="Picture 122" descr="txTpgh"/>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23" name="Picture 123" descr="NzlsJk"/>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24" name="Picture 124" descr="mhvzBP"/>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25" name="Picture 125" descr="YCEtUn"/>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26" name="Picture 126" descr="IEGWCr"/>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127" name="Picture 127" descr="opXXJA"/>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128" name="Picture 128" descr="MuiLqC"/>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129" name="Picture 129" descr="kUedQH"/>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130" name="Picture 130" descr="QovgPe"/>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1" name="Picture 131" descr="mrYLAu"/>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2" name="Picture 132" descr="YffKhK"/>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33" name="Picture 133" descr="NgstpL"/>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134" name="Picture 134" descr="OxIygL"/>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35" name="Picture 135" descr="UKmhtY"/>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36" name="Picture 136" descr="WiQooq"/>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396</xdr:row>
      <xdr:rowOff>247650</xdr:rowOff>
    </xdr:to>
    <xdr:pic>
      <xdr:nvPicPr>
        <xdr:cNvPr id="137" name="Picture 137" descr="FqeKzZ"/>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396</xdr:row>
      <xdr:rowOff>247650</xdr:rowOff>
    </xdr:to>
    <xdr:pic>
      <xdr:nvPicPr>
        <xdr:cNvPr id="138" name="Picture 138" descr="DQEAVW"/>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139" name="Picture 139" descr="fNfGpY"/>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385</xdr:row>
      <xdr:rowOff>161925</xdr:rowOff>
    </xdr:to>
    <xdr:pic>
      <xdr:nvPicPr>
        <xdr:cNvPr id="140" name="Picture 140" descr="DRUoyt"/>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390</xdr:row>
      <xdr:rowOff>219075</xdr:rowOff>
    </xdr:to>
    <xdr:pic>
      <xdr:nvPicPr>
        <xdr:cNvPr id="141" name="Picture 141" descr="oYzNwV"/>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390</xdr:row>
      <xdr:rowOff>219075</xdr:rowOff>
    </xdr:to>
    <xdr:pic>
      <xdr:nvPicPr>
        <xdr:cNvPr id="142" name="Picture 142" descr="OtoJuG"/>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143" name="Picture 143" descr="NwZlfG"/>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144" name="Picture 144" descr="qCSzsk"/>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389</xdr:row>
      <xdr:rowOff>57150</xdr:rowOff>
    </xdr:to>
    <xdr:pic>
      <xdr:nvPicPr>
        <xdr:cNvPr id="145" name="Picture 145" descr="DGXlaR"/>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146" name="Picture 146" descr="kLFkJK"/>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379</xdr:row>
      <xdr:rowOff>38100</xdr:rowOff>
    </xdr:to>
    <xdr:pic>
      <xdr:nvPicPr>
        <xdr:cNvPr id="147" name="Picture 147" descr="ULRedo"/>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148" name="Picture 148" descr="dijVHc"/>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149" name="Picture 149" descr="sjYqCJ"/>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150" name="Picture 150" descr="dBVHbh"/>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51" name="Picture 151" descr="PAgZDi"/>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52" name="Picture 152" descr="fBDQRl"/>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57150</xdr:rowOff>
    </xdr:to>
    <xdr:pic>
      <xdr:nvPicPr>
        <xdr:cNvPr id="153" name="Picture 153" descr="xmPcXr"/>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57150</xdr:rowOff>
    </xdr:to>
    <xdr:pic>
      <xdr:nvPicPr>
        <xdr:cNvPr id="154" name="Picture 154" descr="NXeCXN"/>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55" name="Picture 155" descr="vndJgQ"/>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56" name="Picture 156" descr="enOEIs"/>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57" name="Picture 157" descr="qdDsDP"/>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393</xdr:row>
      <xdr:rowOff>123825</xdr:rowOff>
    </xdr:to>
    <xdr:pic>
      <xdr:nvPicPr>
        <xdr:cNvPr id="158" name="Picture 158" descr="izyXfc"/>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59" name="Picture 159" descr="jWVYfI"/>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60" name="Picture 160" descr="YnhVit"/>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61" name="Picture 161" descr="IPupvB"/>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393</xdr:row>
      <xdr:rowOff>123825</xdr:rowOff>
    </xdr:to>
    <xdr:pic>
      <xdr:nvPicPr>
        <xdr:cNvPr id="162" name="Picture 162" descr="hslSwY"/>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3" name="Picture 163" descr="JAYmbk"/>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4" name="Picture 164" descr="KsQkhZ"/>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165" name="Picture 165" descr="wRgrOa"/>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166" name="Picture 166" descr="QWFSaE"/>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67" name="Picture 167" descr="Fhklin"/>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68" name="Picture 168" descr="NGksFH"/>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169" name="Picture 169" descr="aLfDiu"/>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170" name="Picture 170" descr="vzIXtG"/>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171" name="Picture 171" descr="PhEHaO"/>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72" name="Picture 172" descr="dImUvy"/>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173" name="Picture 173" descr="QxjzTK"/>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74" name="Picture 174" descr="AhHalm"/>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75" name="Picture 175" descr="yNswBx"/>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76" name="Picture 176" descr="Fmsktw"/>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380</xdr:row>
      <xdr:rowOff>247650</xdr:rowOff>
    </xdr:to>
    <xdr:pic>
      <xdr:nvPicPr>
        <xdr:cNvPr id="177" name="Picture 177" descr="ofIzMa"/>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380</xdr:row>
      <xdr:rowOff>247650</xdr:rowOff>
    </xdr:to>
    <xdr:pic>
      <xdr:nvPicPr>
        <xdr:cNvPr id="178" name="Picture 178" descr="csYwsq"/>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79" name="Picture 179" descr="jryxbn"/>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80" name="Picture 180" descr="xPifnB"/>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81" name="Picture 181" descr="zjYtpt"/>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82" name="Picture 182" descr="oRxmvT"/>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183" name="Picture 183" descr="lPqJVX"/>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184" name="Picture 184" descr="YxEsYa"/>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185" name="Picture 185" descr="dguiAp"/>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392</xdr:row>
      <xdr:rowOff>85725</xdr:rowOff>
    </xdr:to>
    <xdr:pic>
      <xdr:nvPicPr>
        <xdr:cNvPr id="186" name="Picture 186" descr="TAHPud"/>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87" name="Picture 187" descr="EBjTQV"/>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88" name="Picture 188" descr="gngofN"/>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384</xdr:row>
      <xdr:rowOff>19050</xdr:rowOff>
    </xdr:to>
    <xdr:pic>
      <xdr:nvPicPr>
        <xdr:cNvPr id="189" name="Picture 189" descr="CcarAC"/>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384</xdr:row>
      <xdr:rowOff>19050</xdr:rowOff>
    </xdr:to>
    <xdr:pic>
      <xdr:nvPicPr>
        <xdr:cNvPr id="190" name="Picture 190" descr="KfIjqA"/>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91" name="Picture 191" descr="YpYLam"/>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92" name="Picture 192" descr="PXXpRg"/>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93" name="Picture 193" descr="zSdGeK"/>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94" name="Picture 194" descr="uHqnOX"/>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195" name="Picture 195" descr="BphMPt"/>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393</xdr:row>
      <xdr:rowOff>200025</xdr:rowOff>
    </xdr:to>
    <xdr:pic>
      <xdr:nvPicPr>
        <xdr:cNvPr id="196" name="Picture 196" descr="xGLMqF"/>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393</xdr:row>
      <xdr:rowOff>200025</xdr:rowOff>
    </xdr:to>
    <xdr:pic>
      <xdr:nvPicPr>
        <xdr:cNvPr id="197" name="Picture 197" descr="FuUQPU"/>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609600</xdr:colOff>
      <xdr:row>367</xdr:row>
      <xdr:rowOff>0</xdr:rowOff>
    </xdr:from>
    <xdr:to>
      <xdr:col>5</xdr:col>
      <xdr:colOff>609600</xdr:colOff>
      <xdr:row>380</xdr:row>
      <xdr:rowOff>190500</xdr:rowOff>
    </xdr:to>
    <xdr:pic>
      <xdr:nvPicPr>
        <xdr:cNvPr id="198" name="Picture 198" descr="kDrXwQ"/>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393</xdr:row>
      <xdr:rowOff>171450</xdr:rowOff>
    </xdr:to>
    <xdr:pic>
      <xdr:nvPicPr>
        <xdr:cNvPr id="199" name="Picture 199" descr="HDUATQ"/>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00" name="Picture 200" descr="fiiWne"/>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201" name="Picture 201" descr="TEnQbn"/>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202" name="Picture 202" descr="kwUsBZ"/>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152400</xdr:rowOff>
    </xdr:to>
    <xdr:pic>
      <xdr:nvPicPr>
        <xdr:cNvPr id="203" name="Picture 203" descr="ifugSQ"/>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133350</xdr:rowOff>
    </xdr:to>
    <xdr:pic>
      <xdr:nvPicPr>
        <xdr:cNvPr id="204" name="Picture 204" descr="fcQxoo"/>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5" name="Picture 205" descr="bfAKhs"/>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6" name="Picture 206" descr="FEMLUI"/>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600075</xdr:colOff>
      <xdr:row>367</xdr:row>
      <xdr:rowOff>0</xdr:rowOff>
    </xdr:from>
    <xdr:to>
      <xdr:col>5</xdr:col>
      <xdr:colOff>600075</xdr:colOff>
      <xdr:row>394</xdr:row>
      <xdr:rowOff>209550</xdr:rowOff>
    </xdr:to>
    <xdr:pic>
      <xdr:nvPicPr>
        <xdr:cNvPr id="207" name="Picture 207" descr="hjikub"/>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389</xdr:row>
      <xdr:rowOff>257175</xdr:rowOff>
    </xdr:to>
    <xdr:pic>
      <xdr:nvPicPr>
        <xdr:cNvPr id="208" name="Picture 208" descr="wlzxdA"/>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09" name="Picture 209" descr="libPWA"/>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10" name="Picture 210" descr="adPsgj"/>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388</xdr:row>
      <xdr:rowOff>9525</xdr:rowOff>
    </xdr:to>
    <xdr:pic>
      <xdr:nvPicPr>
        <xdr:cNvPr id="211" name="Picture 211" descr="mqOlXS"/>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388</xdr:row>
      <xdr:rowOff>9525</xdr:rowOff>
    </xdr:to>
    <xdr:pic>
      <xdr:nvPicPr>
        <xdr:cNvPr id="212" name="Picture 212" descr="Ztnkod"/>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66675</xdr:rowOff>
    </xdr:to>
    <xdr:pic>
      <xdr:nvPicPr>
        <xdr:cNvPr id="213" name="Picture 213" descr="azqpZz"/>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381</xdr:row>
      <xdr:rowOff>161925</xdr:rowOff>
    </xdr:to>
    <xdr:pic>
      <xdr:nvPicPr>
        <xdr:cNvPr id="214" name="Picture 214" descr="VmWqpP"/>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382</xdr:row>
      <xdr:rowOff>190500</xdr:rowOff>
    </xdr:to>
    <xdr:pic>
      <xdr:nvPicPr>
        <xdr:cNvPr id="215" name="Picture 215" descr="VCdRYr"/>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382</xdr:row>
      <xdr:rowOff>190500</xdr:rowOff>
    </xdr:to>
    <xdr:pic>
      <xdr:nvPicPr>
        <xdr:cNvPr id="216" name="Picture 216" descr="kPhXfU"/>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217" name="Picture 217" descr="FvXCjo"/>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218" name="Picture 218" descr="sAHuUo"/>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382</xdr:row>
      <xdr:rowOff>161925</xdr:rowOff>
    </xdr:to>
    <xdr:pic>
      <xdr:nvPicPr>
        <xdr:cNvPr id="219" name="Picture 219" descr="VCibsB"/>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561975</xdr:colOff>
      <xdr:row>367</xdr:row>
      <xdr:rowOff>0</xdr:rowOff>
    </xdr:from>
    <xdr:to>
      <xdr:col>5</xdr:col>
      <xdr:colOff>561975</xdr:colOff>
      <xdr:row>382</xdr:row>
      <xdr:rowOff>247650</xdr:rowOff>
    </xdr:to>
    <xdr:pic>
      <xdr:nvPicPr>
        <xdr:cNvPr id="220" name="Picture 220" descr="hqFGiB"/>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221" name="Picture 221" descr="rpvJiz"/>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380</xdr:row>
      <xdr:rowOff>76200</xdr:rowOff>
    </xdr:to>
    <xdr:pic>
      <xdr:nvPicPr>
        <xdr:cNvPr id="222" name="Picture 222" descr="vNSAes"/>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383</xdr:row>
      <xdr:rowOff>114300</xdr:rowOff>
    </xdr:to>
    <xdr:pic>
      <xdr:nvPicPr>
        <xdr:cNvPr id="223" name="Picture 223" descr="lgZWHH"/>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24" name="Picture 224" descr="gfsulJ"/>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25" name="Picture 225" descr="knvvRJ"/>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209550</xdr:rowOff>
    </xdr:to>
    <xdr:pic>
      <xdr:nvPicPr>
        <xdr:cNvPr id="226" name="Picture 226" descr="wldGCS"/>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209550</xdr:rowOff>
    </xdr:to>
    <xdr:pic>
      <xdr:nvPicPr>
        <xdr:cNvPr id="227" name="Picture 227" descr="iXzVOa"/>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228" name="Picture 228" descr="DKjjNC"/>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229" name="Picture 229" descr="jjUJLV"/>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230" name="Picture 230" descr="xiVKMN"/>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231" name="Picture 231" descr="QqEpjZ"/>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389</xdr:row>
      <xdr:rowOff>9525</xdr:rowOff>
    </xdr:to>
    <xdr:pic>
      <xdr:nvPicPr>
        <xdr:cNvPr id="232" name="Picture 232" descr="viufmK"/>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389</xdr:row>
      <xdr:rowOff>9525</xdr:rowOff>
    </xdr:to>
    <xdr:pic>
      <xdr:nvPicPr>
        <xdr:cNvPr id="233" name="Picture 233" descr="QqCOzn"/>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571500</xdr:colOff>
      <xdr:row>367</xdr:row>
      <xdr:rowOff>0</xdr:rowOff>
    </xdr:from>
    <xdr:to>
      <xdr:col>5</xdr:col>
      <xdr:colOff>571500</xdr:colOff>
      <xdr:row>388</xdr:row>
      <xdr:rowOff>247650</xdr:rowOff>
    </xdr:to>
    <xdr:pic>
      <xdr:nvPicPr>
        <xdr:cNvPr id="234" name="Picture 234" descr="BSwUXS"/>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394</xdr:row>
      <xdr:rowOff>142875</xdr:rowOff>
    </xdr:to>
    <xdr:pic>
      <xdr:nvPicPr>
        <xdr:cNvPr id="235" name="Picture 235" descr="Epatgr"/>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236" name="Picture 236" descr="VNklYT"/>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367</xdr:row>
      <xdr:rowOff>0</xdr:rowOff>
    </xdr:from>
    <xdr:to>
      <xdr:col>5</xdr:col>
      <xdr:colOff>1457325</xdr:colOff>
      <xdr:row>379</xdr:row>
      <xdr:rowOff>161925</xdr:rowOff>
    </xdr:to>
    <xdr:pic>
      <xdr:nvPicPr>
        <xdr:cNvPr id="237" name="Picture 237" descr="JyuFOm"/>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238125</xdr:rowOff>
    </xdr:to>
    <xdr:pic>
      <xdr:nvPicPr>
        <xdr:cNvPr id="238" name="Picture 238" descr="FZYfCf"/>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382</xdr:row>
      <xdr:rowOff>238125</xdr:rowOff>
    </xdr:to>
    <xdr:pic>
      <xdr:nvPicPr>
        <xdr:cNvPr id="239" name="Picture 239" descr="hHdAJN"/>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40" name="Picture 240" descr="MwKiyw"/>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380</xdr:row>
      <xdr:rowOff>142875</xdr:rowOff>
    </xdr:to>
    <xdr:pic>
      <xdr:nvPicPr>
        <xdr:cNvPr id="241" name="Picture 241" descr="KUNTVL"/>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385</xdr:row>
      <xdr:rowOff>180975</xdr:rowOff>
    </xdr:to>
    <xdr:pic>
      <xdr:nvPicPr>
        <xdr:cNvPr id="242" name="Picture 242" descr="HFEHhr"/>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385</xdr:row>
      <xdr:rowOff>180975</xdr:rowOff>
    </xdr:to>
    <xdr:pic>
      <xdr:nvPicPr>
        <xdr:cNvPr id="243" name="Picture 243" descr="MEQyPn"/>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367</xdr:row>
      <xdr:rowOff>0</xdr:rowOff>
    </xdr:from>
    <xdr:to>
      <xdr:col>5</xdr:col>
      <xdr:colOff>1238250</xdr:colOff>
      <xdr:row>379</xdr:row>
      <xdr:rowOff>161925</xdr:rowOff>
    </xdr:to>
    <xdr:pic>
      <xdr:nvPicPr>
        <xdr:cNvPr id="244" name="Picture 244" descr="fMmjOZ"/>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1209675</xdr:colOff>
      <xdr:row>367</xdr:row>
      <xdr:rowOff>0</xdr:rowOff>
    </xdr:from>
    <xdr:to>
      <xdr:col>5</xdr:col>
      <xdr:colOff>1209675</xdr:colOff>
      <xdr:row>379</xdr:row>
      <xdr:rowOff>161925</xdr:rowOff>
    </xdr:to>
    <xdr:pic>
      <xdr:nvPicPr>
        <xdr:cNvPr id="245" name="Picture 245" descr="hLVYkd"/>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1428750</xdr:colOff>
      <xdr:row>367</xdr:row>
      <xdr:rowOff>0</xdr:rowOff>
    </xdr:from>
    <xdr:to>
      <xdr:col>5</xdr:col>
      <xdr:colOff>1428750</xdr:colOff>
      <xdr:row>379</xdr:row>
      <xdr:rowOff>161925</xdr:rowOff>
    </xdr:to>
    <xdr:pic>
      <xdr:nvPicPr>
        <xdr:cNvPr id="246" name="Picture 246" descr="ItnRrQ"/>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384</xdr:row>
      <xdr:rowOff>9525</xdr:rowOff>
    </xdr:to>
    <xdr:pic>
      <xdr:nvPicPr>
        <xdr:cNvPr id="247" name="Picture 247" descr="ImArjg"/>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638175</xdr:colOff>
      <xdr:row>367</xdr:row>
      <xdr:rowOff>0</xdr:rowOff>
    </xdr:from>
    <xdr:to>
      <xdr:col>5</xdr:col>
      <xdr:colOff>638175</xdr:colOff>
      <xdr:row>384</xdr:row>
      <xdr:rowOff>9525</xdr:rowOff>
    </xdr:to>
    <xdr:pic>
      <xdr:nvPicPr>
        <xdr:cNvPr id="248" name="Picture 248" descr="dYKBjy"/>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3.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4.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5.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http://www.baidu.com/" Type="http://schemas.openxmlformats.org/officeDocument/2006/relationships/hyperlink" TargetMode="External"></Relationship><Relationship Id="rId3" Target="http://www.baidu.com/" Type="http://schemas.openxmlformats.org/officeDocument/2006/relationships/hyperlink" TargetMode="External"></Relationship><Relationship Id="rId4" Target="../drawings/drawing1.xml" Type="http://schemas.openxmlformats.org/officeDocument/2006/relationships/drawing"></Relationship><Relationship Id="rId5" Target="../media/image1.png" Type="http://schemas.openxmlformats.org/officeDocument/2006/relationships/image"></Relationship></Relationships>
</file>

<file path=xl/worksheets/_rels/sheet6.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7.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8.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9.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0.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_rels/sheet11.xml.rels><?xml version="1.0" encoding="UTF-8" standalone="yes"?>
<Relationships xmlns="http://schemas.openxmlformats.org/package/2006/relationships"><Relationship Id="rId1" Target="../drawings/drawing2.xml" Type="http://schemas.openxmlformats.org/officeDocument/2006/relationships/drawing"></Relationship><Relationship Id="rId2"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1"/>
    <col collapsed="false" customWidth="true" hidden="false" max="4" min="4" style="0" width="9"/>
    <col collapsed="false" customWidth="true" hidden="false" max="5" min="5" style="0" width="11"/>
    <col collapsed="false" customWidth="true" hidden="false" max="6" min="6" style="0" width="14"/>
    <col collapsed="false" customWidth="true" hidden="false" max="7" min="7" style="0" width="12"/>
    <col collapsed="false" customWidth="true" hidden="false" max="8" min="8" style="0" width="15"/>
    <col collapsed="false" customWidth="true" hidden="false" max="9" min="9" style="0" width="14"/>
    <col collapsed="false" customWidth="true" hidden="false" max="10" min="10" style="0" width="13"/>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1" t="str" xml:space="preserve">
        <v> 测试报告</v>
      </c>
      <c r="B1" s="1"/>
      <c r="C1" s="1"/>
      <c r="D1" s="1"/>
      <c r="E1" s="1"/>
      <c r="F1" s="1"/>
      <c r="G1" s="1"/>
      <c r="H1" s="1"/>
      <c r="I1" s="1"/>
      <c r="J1" s="1"/>
      <c r="K1" s="2"/>
      <c r="L1" s="2"/>
      <c r="M1" s="2"/>
      <c r="N1" s="2"/>
      <c r="O1" s="2"/>
      <c r="P1" s="2"/>
      <c r="Q1" s="2"/>
      <c r="R1" s="2"/>
      <c r="S1" s="2"/>
      <c r="T1" s="2"/>
    </row>
    <row customHeight="true" ht="16" r="2">
      <c r="A2" s="29" t="str">
        <v>General Information</v>
      </c>
      <c r="B2" s="29"/>
      <c r="C2" s="29"/>
      <c r="D2" s="29"/>
      <c r="E2" s="29"/>
      <c r="F2" s="29"/>
      <c r="G2" s="29"/>
      <c r="H2" s="29"/>
      <c r="I2" s="29"/>
      <c r="J2" s="29"/>
      <c r="K2" s="2"/>
      <c r="L2" s="2"/>
      <c r="M2" s="2"/>
      <c r="N2" s="2"/>
      <c r="O2" s="2"/>
      <c r="P2" s="2"/>
      <c r="Q2" s="2"/>
      <c r="R2" s="2"/>
      <c r="S2" s="2"/>
      <c r="T2" s="2"/>
    </row>
    <row customHeight="true" ht="18" r="3">
      <c r="A3" s="14" t="str">
        <v>MCU Version</v>
      </c>
      <c r="B3" s="11"/>
      <c r="C3" s="11"/>
      <c r="D3" s="11"/>
      <c r="E3" s="11"/>
      <c r="F3" s="13" t="str">
        <v>Test Date</v>
      </c>
      <c r="G3" s="12"/>
      <c r="H3" s="12"/>
      <c r="I3" s="12"/>
      <c r="J3" s="12"/>
      <c r="K3" s="2"/>
      <c r="L3" s="2"/>
      <c r="M3" s="2"/>
      <c r="N3" s="2"/>
      <c r="O3" s="2"/>
      <c r="P3" s="2"/>
      <c r="Q3" s="2"/>
      <c r="R3" s="2"/>
      <c r="S3" s="2"/>
      <c r="T3" s="2"/>
    </row>
    <row customHeight="true" ht="18" r="4">
      <c r="A4" s="14" t="str">
        <v>SW Version</v>
      </c>
      <c r="B4" s="11"/>
      <c r="C4" s="11"/>
      <c r="D4" s="11"/>
      <c r="E4" s="11"/>
      <c r="F4" s="13" t="str">
        <v>Tester</v>
      </c>
      <c r="G4" s="12"/>
      <c r="H4" s="12"/>
      <c r="I4" s="12"/>
      <c r="J4" s="12"/>
      <c r="K4" s="2"/>
      <c r="L4" s="2"/>
      <c r="M4" s="2"/>
      <c r="N4" s="2"/>
      <c r="O4" s="2"/>
      <c r="P4" s="2"/>
      <c r="Q4" s="2"/>
      <c r="R4" s="2"/>
      <c r="S4" s="2"/>
      <c r="T4" s="2"/>
    </row>
    <row customHeight="true" ht="18" r="5">
      <c r="A5" s="14" t="str">
        <v>HW Version</v>
      </c>
      <c r="B5" s="11" t="str">
        <v>B&amp;C</v>
      </c>
      <c r="C5" s="11"/>
      <c r="D5" s="11"/>
      <c r="E5" s="11"/>
      <c r="F5" s="13" t="str">
        <v>Version Date</v>
      </c>
      <c r="G5" s="12"/>
      <c r="H5" s="12"/>
      <c r="I5" s="12"/>
      <c r="J5" s="12"/>
      <c r="K5" s="2"/>
      <c r="L5" s="2"/>
      <c r="M5" s="2"/>
      <c r="N5" s="2"/>
      <c r="O5" s="2"/>
      <c r="P5" s="2"/>
      <c r="Q5" s="2"/>
      <c r="R5" s="2"/>
      <c r="S5" s="2"/>
      <c r="T5" s="2"/>
    </row>
    <row customHeight="true" ht="18" r="6">
      <c r="A6" s="14" t="str">
        <v>Test Environment</v>
      </c>
      <c r="B6" s="11" t="str">
        <v>台架</v>
      </c>
      <c r="C6" s="11"/>
      <c r="D6" s="11"/>
      <c r="E6" s="11"/>
      <c r="F6" s="13" t="str">
        <v>Test Method</v>
      </c>
      <c r="G6" s="12" t="str">
        <v>手工测试</v>
      </c>
      <c r="H6" s="12"/>
      <c r="I6" s="12"/>
      <c r="J6" s="12"/>
      <c r="K6" s="2"/>
      <c r="L6" s="2"/>
      <c r="M6" s="2"/>
      <c r="N6" s="2"/>
      <c r="O6" s="2"/>
      <c r="P6" s="2"/>
      <c r="Q6" s="2"/>
      <c r="R6" s="2"/>
      <c r="S6" s="2"/>
      <c r="T6" s="2"/>
    </row>
    <row customHeight="true" ht="19" r="7">
      <c r="A7" s="1" t="str">
        <v>Test Results</v>
      </c>
      <c r="B7" s="1"/>
      <c r="C7" s="1"/>
      <c r="D7" s="1"/>
      <c r="E7" s="1"/>
      <c r="F7" s="1"/>
      <c r="G7" s="1"/>
      <c r="H7" s="1"/>
      <c r="I7" s="1"/>
      <c r="J7" s="1"/>
      <c r="K7" s="2"/>
      <c r="L7" s="2"/>
      <c r="M7" s="2"/>
      <c r="N7" s="2"/>
      <c r="O7" s="2"/>
      <c r="P7" s="2"/>
      <c r="Q7" s="2"/>
      <c r="R7" s="2"/>
      <c r="S7" s="2"/>
      <c r="T7" s="2"/>
    </row>
    <row customHeight="true" ht="18" r="8">
      <c r="A8" s="30" t="str">
        <v>FeatureID</v>
      </c>
      <c r="B8" s="30" t="str">
        <v>模块</v>
      </c>
      <c r="C8" s="30" t="str">
        <v>Total Cases</v>
      </c>
      <c r="D8" s="30" t="str">
        <v>Pass</v>
      </c>
      <c r="E8" s="30" t="str">
        <v>Fail</v>
      </c>
      <c r="F8" s="30" t="str">
        <v>Block</v>
      </c>
      <c r="G8" s="30" t="str">
        <v>NT</v>
      </c>
      <c r="H8" s="30" t="str">
        <v>Pass Rate</v>
      </c>
      <c r="I8" s="30" t="str">
        <v>Run Rate</v>
      </c>
      <c r="J8" s="30" t="str">
        <v>执行人员</v>
      </c>
      <c r="K8" s="31"/>
      <c r="L8" s="31"/>
      <c r="M8" s="31"/>
      <c r="N8" s="31"/>
      <c r="O8" s="31"/>
      <c r="P8" s="31"/>
      <c r="Q8" s="31"/>
      <c r="R8" s="31"/>
      <c r="S8" s="31"/>
      <c r="T8" s="31"/>
    </row>
    <row customHeight="true" ht="25" r="9">
      <c r="A9" s="3" t="str">
        <v>SYNC+_Z0032</v>
      </c>
      <c r="B9" s="7" t="str">
        <v>CCS-测试报告</v>
      </c>
      <c r="C9" s="3">
        <f>COUNTIF(CCS!E:E,"P0")+COUNTIF(CCS!E:E,"P1")</f>
      </c>
      <c r="D9" s="3">
        <f>COUNTIF(CCS!I:I,"PASS")</f>
      </c>
      <c r="E9" s="3">
        <f>COUNTIF(CCS!I:I,"FAIL")</f>
      </c>
      <c r="F9" s="3">
        <f>COUNTIF(CCS!I:I,"BLOCK")</f>
      </c>
      <c r="G9" s="3">
        <f>COUNTIF(CCS!I:I,"NT")</f>
      </c>
      <c r="H9" s="5">
        <f>D9/C9</f>
      </c>
      <c r="I9" s="6">
        <f>(D9+E9+F9+G9)/C9</f>
      </c>
      <c r="J9" s="4" t="str">
        <v>杨春明</v>
      </c>
      <c r="K9" s="2"/>
      <c r="L9" s="2"/>
      <c r="M9" s="2"/>
      <c r="N9" s="2"/>
      <c r="O9" s="2"/>
      <c r="P9" s="2"/>
      <c r="Q9" s="2"/>
      <c r="R9" s="2"/>
      <c r="S9" s="2"/>
      <c r="T9" s="2"/>
    </row>
    <row customHeight="true" ht="18" r="10">
      <c r="A10" s="4" t="str">
        <v>SYNC+_Z0155</v>
      </c>
      <c r="B10" s="7" t="str">
        <v>Hotspot-测试报告</v>
      </c>
      <c r="C10" s="3">
        <f>COUNTIF(Hotspot!E:E,"P0")+COUNTIF(Hotspot!E:E,"P1")</f>
      </c>
      <c r="D10" s="3">
        <f>COUNTIF(Hotspot!I:I,"PASS")</f>
      </c>
      <c r="E10" s="3">
        <f>COUNTIF(Hotspot!I:I,"FAIL")</f>
      </c>
      <c r="F10" s="3">
        <f>COUNTIF(Hotspot!I:I,"BLOCK")</f>
      </c>
      <c r="G10" s="3">
        <f>COUNTIF(Hotspot!I:I,"NT")</f>
      </c>
      <c r="H10" s="5">
        <f>D10/C10</f>
      </c>
      <c r="I10" s="6">
        <f>(D10+E10+F10+G10)/C10</f>
      </c>
      <c r="J10" s="4" t="str">
        <v>杨春明</v>
      </c>
      <c r="K10" s="2"/>
      <c r="L10" s="2"/>
      <c r="M10" s="2"/>
      <c r="N10" s="2"/>
      <c r="O10" s="2"/>
      <c r="P10" s="2"/>
      <c r="Q10" s="2"/>
      <c r="R10" s="2"/>
      <c r="S10" s="2"/>
      <c r="T10" s="2"/>
    </row>
    <row customHeight="true" ht="18" r="11">
      <c r="A11" s="4" t="str">
        <v>SYNC+_Z0043</v>
      </c>
      <c r="B11" s="7" t="str">
        <v>WIR-测试报告</v>
      </c>
      <c r="C11" s="3">
        <f>COUNTIF(WIR!E:E,"P0")+COUNTIF(WIR!E:E,"P1")</f>
      </c>
      <c r="D11" s="3">
        <f>COUNTIF(WIR!I:I,"PASS")</f>
      </c>
      <c r="E11" s="3">
        <f>COUNTIF(WIR!I:I,"FAIL")</f>
      </c>
      <c r="F11" s="3">
        <f>COUNTIF(WIR!I:I,"BLOCK")</f>
      </c>
      <c r="G11" s="3">
        <f>COUNTIF(WIR!I:I,"NT")</f>
      </c>
      <c r="H11" s="5">
        <f>D11/C11</f>
      </c>
      <c r="I11" s="6">
        <f>(D11+E11+F11+G11)/C11</f>
      </c>
      <c r="J11" s="4" t="str">
        <v>杨春明</v>
      </c>
      <c r="K11" s="2"/>
      <c r="L11" s="2"/>
      <c r="M11" s="2"/>
      <c r="N11" s="2"/>
      <c r="O11" s="2"/>
      <c r="P11" s="2"/>
      <c r="Q11" s="2"/>
      <c r="R11" s="2"/>
      <c r="S11" s="2"/>
      <c r="T11" s="2"/>
    </row>
    <row customHeight="true" ht="18" r="12">
      <c r="A12" s="4" t="str">
        <v>SYNC+_Z0037</v>
      </c>
      <c r="B12" s="7" t="str">
        <v>FNV诊断-测试报告</v>
      </c>
      <c r="C12" s="3">
        <f>COUNTIF('FNV诊断'!E:E,"P0")+COUNTIF('FNV诊断'!E:E,"P1")</f>
      </c>
      <c r="D12" s="3">
        <f>COUNTIF('FNV诊断'!I:I,"PASS")</f>
      </c>
      <c r="E12" s="3">
        <f>COUNTIF('FNV诊断'!I:I,"FAIL")</f>
      </c>
      <c r="F12" s="3">
        <f>COUNTIF('FNV诊断'!I:I,"BLOCK")</f>
      </c>
      <c r="G12" s="3">
        <f>COUNTIF('FNV诊断'!I:I,"NT")</f>
      </c>
      <c r="H12" s="5">
        <f>D12/C12</f>
      </c>
      <c r="I12" s="6">
        <f>(D12+E12+F12+G12)/C12</f>
      </c>
      <c r="J12" s="4" t="str">
        <v>杨春明</v>
      </c>
      <c r="K12" s="2"/>
      <c r="L12" s="2"/>
      <c r="M12" s="2"/>
      <c r="N12" s="2"/>
      <c r="O12" s="2"/>
      <c r="P12" s="2"/>
      <c r="Q12" s="2"/>
      <c r="R12" s="2"/>
      <c r="S12" s="2"/>
      <c r="T12" s="2"/>
    </row>
    <row customHeight="true" ht="18" r="13">
      <c r="A13" s="4" t="str">
        <v>SYNC+_Z0033</v>
      </c>
      <c r="B13" s="7" t="str">
        <v>Provision-测试报告</v>
      </c>
      <c r="C13" s="3">
        <f>COUNTIF(Provision!E:E,"P0")+COUNTIF(Provision!E:E,"P1")</f>
      </c>
      <c r="D13" s="3">
        <f>COUNTIF(Provision!I:I,"PASS")</f>
      </c>
      <c r="E13" s="3">
        <f>COUNTIF(Provision!I:I,"FAIL")</f>
      </c>
      <c r="F13" s="3">
        <f>COUNTIF(Provision!I:I,"BLOCK")</f>
      </c>
      <c r="G13" s="3">
        <f>COUNTIF(Provision!I:I,"NT")</f>
      </c>
      <c r="H13" s="5">
        <f>D13/C13</f>
      </c>
      <c r="I13" s="6">
        <f>(D13+E13+F13+G13)/C13</f>
      </c>
      <c r="J13" s="4" t="str">
        <v>杨春明</v>
      </c>
      <c r="K13" s="2"/>
      <c r="L13" s="2"/>
      <c r="M13" s="2"/>
      <c r="N13" s="2"/>
      <c r="O13" s="2"/>
      <c r="P13" s="2"/>
      <c r="Q13" s="2"/>
      <c r="R13" s="2"/>
      <c r="S13" s="2"/>
      <c r="T13" s="2"/>
    </row>
    <row customHeight="true" ht="18" r="14">
      <c r="A14" s="4" t="str">
        <v>SYNC+_Z0153</v>
      </c>
      <c r="B14" s="7" t="str">
        <v>GNSS-测试报告</v>
      </c>
      <c r="C14" s="3">
        <f>COUNTIF(GNSS!E:E,"P0")+COUNTIF(GNSS!E:E,"P1")-COUNTIF(GNSS!I:I,"NA")</f>
      </c>
      <c r="D14" s="3">
        <f>COUNTIF(GNSS!I:I,D8)</f>
      </c>
      <c r="E14" s="3">
        <f>COUNTIF(GNSS!I:I,E8)</f>
      </c>
      <c r="F14" s="3">
        <f>COUNTIF(GNSS!I:I,F8)</f>
      </c>
      <c r="G14" s="3">
        <f>COUNTIF(GNSS!I:I,G8)</f>
      </c>
      <c r="H14" s="5">
        <f>D14/C14</f>
      </c>
      <c r="I14" s="6">
        <f>(D14+E14+F14+G14)/C14</f>
      </c>
      <c r="J14" s="4" t="str">
        <v>赵雅非</v>
      </c>
      <c r="K14" s="2"/>
      <c r="L14" s="2"/>
      <c r="M14" s="2"/>
      <c r="N14" s="2"/>
      <c r="O14" s="2"/>
      <c r="P14" s="2"/>
      <c r="Q14" s="2"/>
      <c r="R14" s="2"/>
      <c r="S14" s="2"/>
      <c r="T14" s="2"/>
    </row>
    <row customHeight="true" ht="36" r="15">
      <c r="A15" s="4" t="str">
        <v>SYNC+_Z0036</v>
      </c>
      <c r="B15" s="7" t="str">
        <v>BezelDiagnostics-测试报告（工程模式）</v>
      </c>
      <c r="C15" s="3">
        <f>COUNTIF('工程模式'!E:E,"P0")+COUNTIF('工程模式'!E:E,"P1")+COUNTIF('工程模式'!E:E,"P2")+COUNTIF('工程模式'!E:E,"P3")-COUNTIF('工程模式'!I:I,"NA")</f>
      </c>
      <c r="D15" s="3">
        <f>COUNTIF('工程模式'!I:I,D8)</f>
      </c>
      <c r="E15" s="3">
        <f>COUNTIF('工程模式'!I:I,E8)</f>
      </c>
      <c r="F15" s="3">
        <f>COUNTIF('工程模式'!I:I,F8)</f>
      </c>
      <c r="G15" s="3">
        <f>COUNTIF('工程模式'!I:I,G8)</f>
      </c>
      <c r="H15" s="5">
        <f>D15/C15</f>
      </c>
      <c r="I15" s="6">
        <f>(D15+E15+F15+G15)/C15</f>
      </c>
      <c r="J15" s="4" t="str">
        <v>赵雅非</v>
      </c>
      <c r="K15" s="2"/>
      <c r="L15" s="2"/>
      <c r="M15" s="2"/>
      <c r="N15" s="2"/>
      <c r="O15" s="2"/>
      <c r="P15" s="2"/>
      <c r="Q15" s="2"/>
      <c r="R15" s="2"/>
      <c r="S15" s="2"/>
      <c r="T15" s="2"/>
    </row>
    <row customHeight="true" ht="18" r="16">
      <c r="A16" s="4" t="str">
        <v>SYNC+_Z0023</v>
      </c>
      <c r="B16" s="7" t="str">
        <v>流量统计-测试报告</v>
      </c>
      <c r="C16" s="3">
        <f>COUNTIF('流量统计'!I:I,"P0")+COUNTIF('流量统计'!I:I,"P1")</f>
      </c>
      <c r="D16" s="3">
        <f>COUNTIF('流量统计'!J:J,"PASS")</f>
      </c>
      <c r="E16" s="3">
        <f>COUNTIF('流量统计'!J:J,"FAIL")</f>
      </c>
      <c r="F16" s="3">
        <f>COUNTIF('流量统计'!J:J,"BLOCK")</f>
      </c>
      <c r="G16" s="3">
        <f>COUNTIF('流量统计'!J:J,"NT")</f>
      </c>
      <c r="H16" s="5">
        <f>D16/C16</f>
      </c>
      <c r="I16" s="6">
        <f>(D16+E16+F16+G16)/C16</f>
      </c>
      <c r="J16" s="4" t="str">
        <v>杨春明</v>
      </c>
      <c r="K16" s="2"/>
      <c r="L16" s="2"/>
      <c r="M16" s="2"/>
      <c r="N16" s="2"/>
      <c r="O16" s="2"/>
      <c r="P16" s="2"/>
      <c r="Q16" s="2"/>
      <c r="R16" s="2"/>
      <c r="S16" s="2"/>
      <c r="T16" s="2"/>
    </row>
    <row customHeight="true" ht="18" r="17">
      <c r="A17" s="4" t="str">
        <v>SYNC+_0021</v>
      </c>
      <c r="B17" s="7" t="str">
        <v>DLNA-测试报告</v>
      </c>
      <c r="C17" s="3">
        <f>COUNTIF(DLNA!G:G,"P0")+COUNTIF(DLNA!G:G,"P1")+COUNTIF(DLNA!G:G,"P2")+COUNTIF(DLNA!G:G,"P3")</f>
      </c>
      <c r="D17" s="3">
        <f>COUNTIF(DLNA!J:J,D8)</f>
      </c>
      <c r="E17" s="3">
        <f>COUNTIF(DLNA!J:J,E8)</f>
      </c>
      <c r="F17" s="3">
        <f>COUNTIF(DLNA!J:J,F8)</f>
      </c>
      <c r="G17" s="3">
        <f>COUNTIF(DLNA!J:J,G8)</f>
      </c>
      <c r="H17" s="5">
        <f>D17/C17</f>
      </c>
      <c r="I17" s="6">
        <f>(D17+E17+F17+G17)/C17</f>
      </c>
      <c r="J17" s="4" t="str">
        <v>杨春明</v>
      </c>
      <c r="K17" s="2"/>
      <c r="L17" s="2"/>
      <c r="M17" s="2"/>
      <c r="N17" s="2"/>
      <c r="O17" s="2"/>
      <c r="P17" s="2"/>
      <c r="Q17" s="2"/>
      <c r="R17" s="2"/>
      <c r="S17" s="2"/>
      <c r="T17" s="2"/>
    </row>
    <row customHeight="true" ht="19" r="18">
      <c r="A18" s="10" t="str">
        <v>Highlight State Description</v>
      </c>
      <c r="B18" s="8"/>
      <c r="C18" s="8"/>
      <c r="D18" s="8"/>
      <c r="E18" s="8"/>
      <c r="F18" s="8"/>
      <c r="G18" s="8"/>
      <c r="H18" s="8"/>
      <c r="I18" s="8"/>
      <c r="J18" s="8"/>
      <c r="K18" s="2"/>
      <c r="L18" s="2"/>
      <c r="M18" s="2"/>
      <c r="N18" s="2"/>
      <c r="O18" s="2"/>
      <c r="P18" s="2"/>
      <c r="Q18" s="9"/>
      <c r="R18" s="9"/>
      <c r="S18" s="9"/>
      <c r="T18" s="9"/>
    </row>
    <row customHeight="true" ht="33" r="19">
      <c r="A19" s="16" t="str">
        <v>Block项：
NT项：</v>
      </c>
      <c r="B19" s="15"/>
      <c r="C19" s="15"/>
      <c r="D19" s="15"/>
      <c r="E19" s="15"/>
      <c r="F19" s="15"/>
      <c r="G19" s="15"/>
      <c r="H19" s="15"/>
      <c r="I19" s="15"/>
      <c r="J19" s="15"/>
      <c r="K19" s="2"/>
      <c r="L19" s="2"/>
      <c r="M19" s="2"/>
      <c r="N19" s="2"/>
      <c r="O19" s="2"/>
      <c r="P19" s="2"/>
      <c r="Q19" s="2"/>
      <c r="R19" s="2"/>
      <c r="S19" s="2"/>
      <c r="T19" s="2"/>
    </row>
    <row customHeight="true" ht="19" r="20">
      <c r="A20" s="25" t="str">
        <v>Highlight Defects</v>
      </c>
      <c r="B20" s="24"/>
      <c r="C20" s="24"/>
      <c r="D20" s="24"/>
      <c r="E20" s="24"/>
      <c r="F20" s="24"/>
      <c r="G20" s="24"/>
      <c r="H20" s="24"/>
      <c r="I20" s="24"/>
      <c r="J20" s="24"/>
      <c r="K20" s="2"/>
      <c r="L20" s="2"/>
      <c r="M20" s="2"/>
      <c r="N20" s="2"/>
      <c r="O20" s="2"/>
      <c r="P20" s="2"/>
      <c r="Q20" s="9"/>
      <c r="R20" s="9"/>
      <c r="S20" s="9"/>
      <c r="T20" s="9"/>
    </row>
    <row customHeight="true" ht="25" r="21">
      <c r="A21" s="19" t="str">
        <v>模块</v>
      </c>
      <c r="B21" s="19" t="str">
        <v>影响Case数</v>
      </c>
      <c r="C21" s="19" t="str">
        <v>BugID</v>
      </c>
      <c r="D21" s="17" t="str">
        <v>标题</v>
      </c>
      <c r="E21" s="18"/>
      <c r="F21" s="21"/>
      <c r="G21" s="19" t="str">
        <v>严重程度</v>
      </c>
      <c r="H21" s="19" t="str">
        <v>状态</v>
      </c>
      <c r="I21" s="19" t="str">
        <v>归属</v>
      </c>
      <c r="J21" s="19" t="str">
        <v>分析</v>
      </c>
      <c r="K21" s="22"/>
      <c r="L21" s="20"/>
      <c r="M21" s="20"/>
      <c r="N21" s="20"/>
    </row>
    <row r="22">
      <c r="A22" s="3" t="str">
        <v>GNSS</v>
      </c>
      <c r="B22" s="3">
        <v>3</v>
      </c>
      <c r="C22" s="3" t="str" xml:space="preserve">
        <v>APIMCIM-30906 </v>
      </c>
      <c r="D22" s="23" t="str">
        <v>【U718】【黑盒】【必现】【GNSS】百度权限丢失后，日志中无法找到百度权限丢失点</v>
      </c>
      <c r="E22" s="23"/>
      <c r="F22" s="23"/>
      <c r="G22" s="3" t="str">
        <v>P2</v>
      </c>
      <c r="H22" s="3" t="str">
        <v>InProgress</v>
      </c>
      <c r="I22" s="3" t="str">
        <v>Baidu</v>
      </c>
      <c r="J22" s="3"/>
      <c r="K22" s="22"/>
      <c r="L22" s="20"/>
      <c r="M22" s="20"/>
      <c r="N22" s="20"/>
    </row>
    <row r="23">
      <c r="A23" s="3"/>
      <c r="B23" s="3"/>
      <c r="C23" s="3"/>
      <c r="D23" s="27"/>
      <c r="E23" s="28"/>
      <c r="F23" s="26"/>
      <c r="G23" s="3"/>
      <c r="H23" s="3"/>
      <c r="I23" s="3"/>
      <c r="J23" s="3"/>
      <c r="K23" s="22"/>
      <c r="L23" s="20"/>
      <c r="M23" s="20"/>
      <c r="N23" s="20"/>
    </row>
    <row r="24">
      <c r="A24" s="3"/>
      <c r="B24" s="3"/>
      <c r="C24" s="3"/>
      <c r="D24" s="27"/>
      <c r="E24" s="28"/>
      <c r="F24" s="26"/>
      <c r="G24" s="3"/>
      <c r="H24" s="3"/>
      <c r="I24" s="3"/>
      <c r="J24" s="3"/>
      <c r="K24" s="22"/>
      <c r="L24" s="20"/>
      <c r="M24" s="20"/>
      <c r="N24" s="20"/>
    </row>
  </sheetData>
  <mergeCells>
    <mergeCell ref="A1:J1"/>
    <mergeCell ref="A2:J2"/>
    <mergeCell ref="B3:E3"/>
    <mergeCell ref="G3:J3"/>
    <mergeCell ref="B4:E4"/>
    <mergeCell ref="G4:J4"/>
    <mergeCell ref="B5:E5"/>
    <mergeCell ref="G5:J5"/>
    <mergeCell ref="B6:E6"/>
    <mergeCell ref="G6:J6"/>
    <mergeCell ref="A7:J7"/>
    <mergeCell ref="A18:J18"/>
    <mergeCell ref="A19:J19"/>
    <mergeCell ref="A20:J20"/>
    <mergeCell ref="D21:F21"/>
    <mergeCell ref="D22:F22"/>
  </mergeCells>
  <picture r:id="rId1"/>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3"/>
    <col collapsed="false" customWidth="true" hidden="false" max="3" min="3" style="0" width="15"/>
    <col collapsed="false" customWidth="true" hidden="false" max="4" min="4" style="0" width="26"/>
    <col collapsed="false" customWidth="true" hidden="false" max="5" min="5" style="0" width="10"/>
    <col collapsed="false" customWidth="true" hidden="false" max="6" min="6" style="0" width="24"/>
    <col collapsed="false" customWidth="true" hidden="false" max="7" min="7" style="0" width="23"/>
    <col collapsed="false" customWidth="true" hidden="false" max="8" min="8" style="0" width="25"/>
    <col collapsed="false" customWidth="true" hidden="false" max="9" min="9" style="0" width="10"/>
    <col collapsed="false" customWidth="true" hidden="false" max="10" min="10" style="0" width="23"/>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13"/>
    <col collapsed="false" customWidth="true" hidden="false" max="20" min="20" style="0" width="13"/>
  </cols>
  <sheetData>
    <row customHeight="true" ht="48" r="1">
      <c r="A1" s="44" t="str">
        <v>Step</v>
      </c>
      <c r="B1" s="44" t="str">
        <v>Feature ID</v>
      </c>
      <c r="C1" s="44" t="str">
        <v>需求ID</v>
      </c>
      <c r="D1" s="44" t="str">
        <v>标题</v>
      </c>
      <c r="E1" s="44" t="str">
        <v>优先级</v>
      </c>
      <c r="F1" s="44" t="str">
        <v>前提条件</v>
      </c>
      <c r="G1" s="44" t="str">
        <v>操作步骤</v>
      </c>
      <c r="H1" s="44" t="str">
        <v>预期结果</v>
      </c>
      <c r="I1" s="42" t="str">
        <v>验证结果</v>
      </c>
      <c r="J1" s="41" t="str">
        <v>FAIL/BLOCK/NT/NA
原因</v>
      </c>
      <c r="K1" s="41" t="str">
        <v>备注</v>
      </c>
      <c r="L1" s="40" t="str">
        <v>适用车型
718</v>
      </c>
      <c r="M1" s="43" t="str">
        <v>适用车型
707</v>
      </c>
      <c r="N1" s="40" t="str">
        <v>适用车型
U6</v>
      </c>
      <c r="O1" s="41" t="str">
        <v>交付节点</v>
      </c>
      <c r="P1" s="41" t="str">
        <v>测试日期</v>
      </c>
      <c r="Q1" s="41" t="str">
        <v>测试人员</v>
      </c>
      <c r="R1" s="41" t="str">
        <v>测试版本</v>
      </c>
    </row>
    <row customHeight="true" ht="18" r="2">
      <c r="A2" s="3">
        <v>1</v>
      </c>
      <c r="B2" s="3" t="str">
        <v>SYNC+_Z0032</v>
      </c>
      <c r="C2" s="32"/>
      <c r="D2" s="32" t="str">
        <v>不连接TCU&amp;ECG，不会crash</v>
      </c>
      <c r="E2" s="3" t="str">
        <v>P1</v>
      </c>
      <c r="F2" s="32" t="str">
        <v>1.不连接TCU&amp;ECG</v>
      </c>
      <c r="G2" s="32" t="str">
        <v>1.进入车辆连接设置</v>
      </c>
      <c r="H2" s="32" t="str">
        <v>1.无法进入，不会crash，卡住</v>
      </c>
      <c r="I2" s="35" t="str">
        <v>PASS</v>
      </c>
      <c r="J2" s="32"/>
      <c r="K2" s="32"/>
      <c r="L2" s="32"/>
      <c r="M2" s="32"/>
      <c r="N2" s="32"/>
      <c r="O2" s="3"/>
      <c r="P2" s="36"/>
      <c r="Q2" s="33"/>
      <c r="R2" s="32"/>
    </row>
    <row customHeight="true" ht="53" r="3">
      <c r="A3" s="3">
        <v>2</v>
      </c>
      <c r="B3" s="3" t="str">
        <v>SYNC+_Z0032</v>
      </c>
      <c r="C3" s="36" t="str">
        <v>2-5.1 本地更新中-非已同步且非data storage</v>
      </c>
      <c r="D3" s="32" t="str">
        <v>进入车辆连接设置会弹出同步中弹窗</v>
      </c>
      <c r="E3" s="3" t="str">
        <v>P1</v>
      </c>
      <c r="F3" s="32" t="str">
        <v>1.已连接TCU&amp;ECG
2.TCU&amp;ECG都已过provision</v>
      </c>
      <c r="G3" s="32" t="str">
        <v>1.进入车辆连接设置</v>
      </c>
      <c r="H3" s="32" t="str">
        <v>1.弹出“更新中，请稍后”弹窗</v>
      </c>
      <c r="I3" s="35" t="str">
        <v>PASS</v>
      </c>
      <c r="J3" s="36"/>
      <c r="K3" s="3"/>
      <c r="L3" s="3"/>
      <c r="M3" s="3"/>
      <c r="N3" s="3"/>
      <c r="O3" s="3"/>
      <c r="P3" s="36"/>
      <c r="Q3" s="33"/>
      <c r="R3" s="32"/>
    </row>
    <row customHeight="true" ht="53" r="4">
      <c r="A4" s="3">
        <v>3</v>
      </c>
      <c r="B4" s="3" t="str">
        <v>SYNC+_Z0032</v>
      </c>
      <c r="C4" s="36" t="str">
        <v>2-8 开启/关闭确认</v>
      </c>
      <c r="D4" s="32" t="str">
        <v>未授权下开启/关闭任意开关，会弹出二次确认弹窗</v>
      </c>
      <c r="E4" s="3" t="str">
        <v>P1</v>
      </c>
      <c r="F4" s="32" t="str">
        <v>1.已连接TCU&amp;ECG
2.TCU&amp;ECG都已过provision
3.未授权</v>
      </c>
      <c r="G4" s="32" t="str">
        <v>1.进入车辆连接设置
2.开启/关闭任意开关</v>
      </c>
      <c r="H4" s="32" t="str">
        <v>1.弹出是否确认开启弹窗，显示取消，确定按钮</v>
      </c>
      <c r="I4" s="35" t="str">
        <v>PASS</v>
      </c>
      <c r="J4" s="36"/>
      <c r="K4" s="3"/>
      <c r="L4" s="3"/>
      <c r="M4" s="3"/>
      <c r="N4" s="3"/>
      <c r="O4" s="3"/>
      <c r="P4" s="36"/>
      <c r="Q4" s="33"/>
      <c r="R4" s="32"/>
    </row>
    <row customHeight="true" ht="53" r="5">
      <c r="A5" s="3">
        <v>4</v>
      </c>
      <c r="B5" s="3" t="str">
        <v>SYNC+_Z0032</v>
      </c>
      <c r="C5" s="36" t="str">
        <v>2-8 开启/关闭确认</v>
      </c>
      <c r="D5" s="32" t="str">
        <v>已授权下开启/关闭任意开关，会弹出二次确认弹窗</v>
      </c>
      <c r="E5" s="3" t="str">
        <v>P1</v>
      </c>
      <c r="F5" s="32" t="str">
        <v>1.已连接TCU&amp;ECG
2.TCU&amp;ECG都已过provision
3.已授权</v>
      </c>
      <c r="G5" s="32" t="str">
        <v>1.进入车辆连接设置
2.开启/关闭任意开关</v>
      </c>
      <c r="H5" s="32" t="str">
        <v>1.弹出是否确认关闭弹窗，显示取消，确定按钮</v>
      </c>
      <c r="I5" s="35" t="str">
        <v>PASS</v>
      </c>
      <c r="J5" s="36"/>
      <c r="K5" s="3"/>
      <c r="L5" s="3"/>
      <c r="M5" s="3"/>
      <c r="N5" s="3"/>
      <c r="O5" s="3"/>
      <c r="P5" s="36"/>
      <c r="Q5" s="33"/>
      <c r="R5" s="32"/>
    </row>
    <row customHeight="true" ht="53" r="6">
      <c r="A6" s="3">
        <v>5</v>
      </c>
      <c r="B6" s="3" t="str">
        <v>SYNC+_Z0032</v>
      </c>
      <c r="C6" s="36" t="str">
        <v>2-8 开启/关闭确认</v>
      </c>
      <c r="D6" s="32" t="str">
        <v>二次确认弹窗与倒车影像的交互</v>
      </c>
      <c r="E6" s="3" t="str">
        <v>P1</v>
      </c>
      <c r="F6" s="32" t="str">
        <v>1.已连接TCU&amp;ECG
2.TCU&amp;ECG都已过provision
3.确认弹窗弹出中</v>
      </c>
      <c r="G6" s="32" t="str">
        <v>1.执行倒车影像
2.退出倒车影像</v>
      </c>
      <c r="H6" s="32" t="str">
        <v>1.显示倒车影像
2.显示确认弹窗</v>
      </c>
      <c r="I6" s="35" t="str">
        <v>PASS</v>
      </c>
      <c r="J6" s="36"/>
      <c r="K6" s="3"/>
      <c r="L6" s="3"/>
      <c r="M6" s="3"/>
      <c r="N6" s="3"/>
      <c r="O6" s="3"/>
      <c r="P6" s="36"/>
      <c r="Q6" s="33"/>
      <c r="R6" s="32"/>
    </row>
    <row customHeight="true" ht="53" r="7">
      <c r="A7" s="3">
        <v>6</v>
      </c>
      <c r="B7" s="3" t="str">
        <v>SYNC+_Z0032</v>
      </c>
      <c r="C7" s="36" t="str">
        <v>2-8 开启/关闭确认</v>
      </c>
      <c r="D7" s="32" t="str">
        <v>二次确认弹窗与点火周期的交互</v>
      </c>
      <c r="E7" s="3" t="str">
        <v>P1</v>
      </c>
      <c r="F7" s="32" t="str">
        <v>1.已连接TCU&amp;ECG
2.TCU&amp;ECG都已过provision
3.确认弹窗弹出中</v>
      </c>
      <c r="G7" s="32" t="str">
        <v>1.IG OFF ,IG on
2.再次进入车辆互联设置</v>
      </c>
      <c r="H7" s="32" t="str">
        <v>2.显示确认弹窗</v>
      </c>
      <c r="I7" s="35" t="str">
        <v>PASS</v>
      </c>
      <c r="J7" s="36"/>
      <c r="K7" s="3"/>
      <c r="L7" s="3"/>
      <c r="M7" s="3"/>
      <c r="N7" s="3"/>
      <c r="O7" s="3"/>
      <c r="P7" s="36"/>
      <c r="Q7" s="33"/>
      <c r="R7" s="32"/>
    </row>
    <row customHeight="true" ht="53" r="8">
      <c r="A8" s="3">
        <v>7</v>
      </c>
      <c r="B8" s="3" t="str">
        <v>SYNC+_Z0032</v>
      </c>
      <c r="C8" s="36" t="str">
        <v>2-8 开启/关闭确认</v>
      </c>
      <c r="D8" s="32" t="str">
        <v>二次弹窗点击确定</v>
      </c>
      <c r="E8" s="3" t="str">
        <v>P1</v>
      </c>
      <c r="F8" s="32" t="str">
        <v>1.已连接TCU&amp;ECG
2.TCU&amp;ECG都已过provision
3.确认弹窗弹出中</v>
      </c>
      <c r="G8" s="32" t="str">
        <v>1.点击确认按钮</v>
      </c>
      <c r="H8" s="32" t="str">
        <v>1.弹出“更新中，请稍后”弹窗同步成功开关状态进行相应变化</v>
      </c>
      <c r="I8" s="35" t="str">
        <v>PASS</v>
      </c>
      <c r="J8" s="36"/>
      <c r="K8" s="3"/>
      <c r="L8" s="3"/>
      <c r="M8" s="3"/>
      <c r="N8" s="3"/>
      <c r="O8" s="3"/>
      <c r="P8" s="36"/>
      <c r="Q8" s="33"/>
      <c r="R8" s="32"/>
    </row>
    <row customHeight="true" ht="53" r="9">
      <c r="A9" s="3">
        <v>8</v>
      </c>
      <c r="B9" s="3" t="str">
        <v>SYNC+_Z0032</v>
      </c>
      <c r="C9" s="36" t="str">
        <v>2-8 开启/关闭确认</v>
      </c>
      <c r="D9" s="32" t="str">
        <v>二次弹窗点击取消</v>
      </c>
      <c r="E9" s="3" t="str">
        <v>P1</v>
      </c>
      <c r="F9" s="32" t="str">
        <v>1.已连接TCU&amp;ECG
2.TCU&amp;ECG都已过provision
3.确认弹窗弹出中</v>
      </c>
      <c r="G9" s="32" t="str">
        <v>1.取消按钮</v>
      </c>
      <c r="H9" s="32" t="str">
        <v>1.二次弹窗消失，回到车辆互联界面</v>
      </c>
      <c r="I9" s="35" t="str">
        <v>PASS</v>
      </c>
      <c r="J9" s="36"/>
      <c r="K9" s="3"/>
      <c r="L9" s="3"/>
      <c r="M9" s="3"/>
      <c r="N9" s="3"/>
      <c r="O9" s="3"/>
      <c r="P9" s="36"/>
      <c r="Q9" s="33"/>
      <c r="R9" s="32"/>
    </row>
    <row customHeight="true" ht="53" r="10">
      <c r="A10" s="3">
        <v>9</v>
      </c>
      <c r="B10" s="3" t="str">
        <v>SYNC+_Z0032</v>
      </c>
      <c r="C10" s="36" t="str">
        <v>2-5.1 本地更新中-非已同步且非data storage</v>
      </c>
      <c r="D10" s="32" t="str">
        <v>"更新中，请稍后...."弹窗可以手动关闭</v>
      </c>
      <c r="E10" s="3" t="str">
        <v>P2</v>
      </c>
      <c r="F10" s="32" t="str">
        <v>1.已连接TCU&amp;ECG
2.TCU&amp;ECG都已过provision
3.同步弹窗弹出中</v>
      </c>
      <c r="G10" s="32" t="str">
        <v>1.点击关闭</v>
      </c>
      <c r="H10" s="32" t="str">
        <v>1.弹窗关闭</v>
      </c>
      <c r="I10" s="35"/>
      <c r="J10" s="36"/>
      <c r="K10" s="3"/>
      <c r="L10" s="3"/>
      <c r="M10" s="3"/>
      <c r="N10" s="3"/>
      <c r="O10" s="3"/>
      <c r="P10" s="36"/>
      <c r="Q10" s="33"/>
      <c r="R10" s="32"/>
    </row>
    <row customHeight="true" ht="53" r="11">
      <c r="A11" s="3">
        <v>10</v>
      </c>
      <c r="B11" s="3" t="str">
        <v>SYNC+_Z0032</v>
      </c>
      <c r="C11" s="36" t="str">
        <v>2-5.1 本地更新中-非已同步且非data storage</v>
      </c>
      <c r="D11" s="32" t="str">
        <v>"更新中，请稍后...."弹窗可以20s后自动关闭</v>
      </c>
      <c r="E11" s="3" t="str">
        <v>P1</v>
      </c>
      <c r="F11" s="32" t="str">
        <v>1.已连接TCU&amp;ECG
2.TCU&amp;ECG都已过provision
3.同步弹窗弹出中</v>
      </c>
      <c r="G11" s="32" t="str">
        <v>1.等待20s</v>
      </c>
      <c r="H11" s="32" t="str">
        <v>1.20s内弹窗关闭，回到常规设置</v>
      </c>
      <c r="I11" s="35" t="str">
        <v>PASS</v>
      </c>
      <c r="J11" s="36"/>
      <c r="K11" s="3"/>
      <c r="L11" s="3"/>
      <c r="M11" s="3"/>
      <c r="N11" s="3"/>
      <c r="O11" s="3"/>
      <c r="P11" s="36"/>
      <c r="Q11" s="33"/>
      <c r="R11" s="32"/>
    </row>
    <row customHeight="true" ht="53" r="12">
      <c r="A12" s="3">
        <v>11</v>
      </c>
      <c r="B12" s="3" t="str">
        <v>SYNC+_Z0032</v>
      </c>
      <c r="C12" s="36" t="str">
        <v>2-7. 客户进入连接车辆功能</v>
      </c>
      <c r="D12" s="32" t="str">
        <v>检查车机未授权下ccs的入口可进入</v>
      </c>
      <c r="E12" s="3" t="str">
        <v>P0</v>
      </c>
      <c r="F12" s="32" t="str">
        <v>1.已连接TCU&amp;ECG
2.TCU&amp;ECG都已过provision
3.未接受授权</v>
      </c>
      <c r="G12" s="32" t="str">
        <v>1.进入设置-系统设置-连接设置-车辆互联设置</v>
      </c>
      <c r="H12" s="32" t="str">
        <v>1.显示车辆连接功能、共享车辆数据、共享车辆分析三个开关</v>
      </c>
      <c r="I12" s="35" t="str">
        <v>PASS</v>
      </c>
      <c r="J12" s="36"/>
      <c r="K12" s="3"/>
      <c r="L12" s="3"/>
      <c r="M12" s="3"/>
      <c r="N12" s="3"/>
      <c r="O12" s="3"/>
      <c r="P12" s="36"/>
      <c r="Q12" s="33"/>
      <c r="R12" s="32"/>
    </row>
    <row customHeight="true" ht="53" r="13">
      <c r="A13" s="3">
        <v>12</v>
      </c>
      <c r="B13" s="3" t="str">
        <v>SYNC+_Z0032</v>
      </c>
      <c r="C13" s="36" t="str">
        <v>2-7. 客户进入连接车辆功能</v>
      </c>
      <c r="D13" s="32" t="str">
        <v>车机未接受授权状态，检查infobook</v>
      </c>
      <c r="E13" s="3" t="str">
        <v>P2</v>
      </c>
      <c r="F13" s="32" t="str">
        <v>1.已连接TCU&amp;ECG
2.TCU&amp;ECG都已过provision
3.未接受授权</v>
      </c>
      <c r="G13" s="32" t="str">
        <v>1.点击车辆连接Infobook
2.点击车辆数据Infobook</v>
      </c>
      <c r="H13" s="32" t="str">
        <v>1.显示Infobook详情，可关闭
2.显示Infobook详情，可关闭</v>
      </c>
      <c r="I13" s="35"/>
      <c r="J13" s="36"/>
      <c r="K13" s="3"/>
      <c r="L13" s="3"/>
      <c r="M13" s="3"/>
      <c r="N13" s="3"/>
      <c r="O13" s="3"/>
      <c r="P13" s="36"/>
      <c r="Q13" s="33"/>
      <c r="R13" s="32"/>
    </row>
    <row customHeight="true" ht="53" r="14">
      <c r="A14" s="3">
        <v>13</v>
      </c>
      <c r="B14" s="3" t="str">
        <v>SYNC+_Z0032</v>
      </c>
      <c r="C14" s="36" t="str">
        <v>2-7. 客户进入连接车辆功能</v>
      </c>
      <c r="D14" s="32" t="str">
        <v>共享数据开启检查共享数据弹窗弹出</v>
      </c>
      <c r="E14" s="3" t="str">
        <v>P0</v>
      </c>
      <c r="F14" s="32" t="str">
        <v>1.已连接TCU&amp;ECG
2.TCU&amp;ECG都已过provision
3.未接受授权</v>
      </c>
      <c r="G14" s="32" t="str">
        <v>1.开启车辆数据开关
2.重启</v>
      </c>
      <c r="H14" s="32" t="str">
        <v>2.弹出共享数据弹窗</v>
      </c>
      <c r="I14" s="35" t="str">
        <v>PASS</v>
      </c>
      <c r="J14" s="36"/>
      <c r="K14" s="3"/>
      <c r="L14" s="3"/>
      <c r="M14" s="3"/>
      <c r="N14" s="3"/>
      <c r="O14" s="3"/>
      <c r="P14" s="36"/>
      <c r="Q14" s="33"/>
      <c r="R14" s="32"/>
    </row>
    <row customHeight="true" ht="63" r="15">
      <c r="A15" s="3">
        <v>14</v>
      </c>
      <c r="B15" s="3" t="str">
        <v>SYNC+_Z0032</v>
      </c>
      <c r="C15" s="36" t="str">
        <v>2-7. 客户进入连接车辆功能</v>
      </c>
      <c r="D15" s="32" t="str">
        <v>共享数据和共享位置开启检查共享数据弹窗弹出</v>
      </c>
      <c r="E15" s="3" t="str">
        <v>P0</v>
      </c>
      <c r="F15" s="32" t="str">
        <v>1.已连接TCU&amp;ECG
2.TCU&amp;ECG都已过provision
3.账号登录成功，激活车辆
4.车辆连接开启</v>
      </c>
      <c r="G15" s="32" t="str">
        <v>1.开启车辆数据和共享车辆位置开关
2.重启</v>
      </c>
      <c r="H15" s="32" t="str">
        <v>2.弹出共享数据和位置弹窗</v>
      </c>
      <c r="I15" s="35" t="str">
        <v>PASS</v>
      </c>
      <c r="J15" s="36"/>
      <c r="K15" s="3"/>
      <c r="L15" s="3"/>
      <c r="M15" s="3"/>
      <c r="N15" s="3"/>
      <c r="O15" s="3"/>
      <c r="P15" s="36"/>
      <c r="Q15" s="33"/>
      <c r="R15" s="32"/>
    </row>
    <row customHeight="true" ht="53" r="16">
      <c r="A16" s="3">
        <v>15</v>
      </c>
      <c r="B16" s="3" t="str">
        <v>SYNC+_Z0032</v>
      </c>
      <c r="C16" s="36" t="str">
        <v>2-7. 客户进入连接车辆功能</v>
      </c>
      <c r="D16" s="32" t="str">
        <v>车机关闭车辆连接，车辆数据关闭</v>
      </c>
      <c r="E16" s="3" t="str">
        <v>P1</v>
      </c>
      <c r="F16" s="32" t="str">
        <v>1.已连接TCU&amp;ECG
2.TCU&amp;ECG都已过provision
3.车辆连接&amp;数据开启</v>
      </c>
      <c r="G16" s="32" t="str">
        <v>1.关闭车辆连接开关</v>
      </c>
      <c r="H16" s="32" t="str">
        <v>1.车辆数据开关关闭</v>
      </c>
      <c r="I16" s="35" t="str">
        <v>PASS</v>
      </c>
      <c r="J16" s="36"/>
      <c r="K16" s="3"/>
      <c r="L16" s="3"/>
      <c r="M16" s="3"/>
      <c r="N16" s="3"/>
      <c r="O16" s="3"/>
      <c r="P16" s="36"/>
      <c r="Q16" s="33"/>
      <c r="R16" s="32"/>
    </row>
    <row customHeight="true" ht="53" r="17">
      <c r="A17" s="3">
        <v>16</v>
      </c>
      <c r="B17" s="3" t="str">
        <v>SYNC+_Z0032</v>
      </c>
      <c r="C17" s="36" t="str">
        <v>2-7. 客户进入连接车辆功能</v>
      </c>
      <c r="D17" s="32" t="str">
        <v>车机关闭车辆数据，不影响车辆连接开关状态</v>
      </c>
      <c r="E17" s="3" t="str">
        <v>P1</v>
      </c>
      <c r="F17" s="32" t="str">
        <v>1.已连接TCU&amp;ECG
2.TCU&amp;ECG都已过provision
3.车辆连接&amp;数据开启</v>
      </c>
      <c r="G17" s="32" t="str">
        <v>1.关闭车辆数据开关</v>
      </c>
      <c r="H17" s="32" t="str">
        <v>1.车辆连接开关保持开启</v>
      </c>
      <c r="I17" s="35" t="str">
        <v>PASS</v>
      </c>
      <c r="J17" s="36"/>
      <c r="K17" s="3"/>
      <c r="L17" s="3"/>
      <c r="M17" s="3"/>
      <c r="N17" s="3"/>
      <c r="O17" s="3"/>
      <c r="P17" s="36"/>
      <c r="Q17" s="33"/>
      <c r="R17" s="32"/>
    </row>
    <row customHeight="true" ht="53" r="18">
      <c r="A18" s="3">
        <v>17</v>
      </c>
      <c r="B18" s="3" t="str">
        <v>SYNC+_Z0032</v>
      </c>
      <c r="C18" s="36" t="str">
        <v>2-7. 客户进入连接车辆功能</v>
      </c>
      <c r="D18" s="32" t="str">
        <v>车机开启车辆连接，不影响车辆连接开关状态</v>
      </c>
      <c r="E18" s="3" t="str">
        <v>P1</v>
      </c>
      <c r="F18" s="32" t="str">
        <v>1.已连接TCU&amp;ECG
2.TCU&amp;ECG都已过provision
3车辆连接&amp;数据关闭</v>
      </c>
      <c r="G18" s="32" t="str">
        <v>1.开启车辆连接开关</v>
      </c>
      <c r="H18" s="32" t="str">
        <v>1.车辆数据开关保持关闭</v>
      </c>
      <c r="I18" s="35" t="str">
        <v>PASS</v>
      </c>
      <c r="J18" s="36"/>
      <c r="K18" s="3"/>
      <c r="L18" s="3"/>
      <c r="M18" s="3"/>
      <c r="N18" s="3"/>
      <c r="O18" s="3"/>
      <c r="P18" s="36"/>
      <c r="Q18" s="33"/>
      <c r="R18" s="32"/>
    </row>
    <row customHeight="true" ht="53" r="19">
      <c r="A19" s="3">
        <v>18</v>
      </c>
      <c r="B19" s="3" t="str">
        <v>SYNC+_Z0032</v>
      </c>
      <c r="C19" s="36" t="str">
        <v>2-7. 客户进入连接车辆功能</v>
      </c>
      <c r="D19" s="32" t="str">
        <v>车机开启车辆数据，车辆连接也会开启</v>
      </c>
      <c r="E19" s="3" t="str">
        <v>P1</v>
      </c>
      <c r="F19" s="32" t="str">
        <v>1.已连接TCU&amp;ECG
2.TCU&amp;ECG都已过provision
3.车辆连接&amp;数据关闭</v>
      </c>
      <c r="G19" s="32" t="str">
        <v>1.开启车辆数据开关</v>
      </c>
      <c r="H19" s="32" t="str">
        <v>1.车辆连接开关开启</v>
      </c>
      <c r="I19" s="35" t="str">
        <v>PASS</v>
      </c>
      <c r="J19" s="36"/>
      <c r="K19" s="3"/>
      <c r="L19" s="3"/>
      <c r="M19" s="3"/>
      <c r="N19" s="3"/>
      <c r="O19" s="3"/>
      <c r="P19" s="36"/>
      <c r="Q19" s="33"/>
      <c r="R19" s="32"/>
    </row>
    <row customHeight="true" ht="53" r="20">
      <c r="A20" s="3">
        <v>19</v>
      </c>
      <c r="B20" s="3" t="str">
        <v>SYNC+_Z0032</v>
      </c>
      <c r="C20" s="36" t="str">
        <v>2-7. 客户进入连接车辆功能</v>
      </c>
      <c r="D20" s="32" t="str">
        <v>车机关闭车辆连接，不影响车辆数据开关状态</v>
      </c>
      <c r="E20" s="3" t="str">
        <v>P1</v>
      </c>
      <c r="F20" s="32" t="str">
        <v>1.已连接TCU&amp;ECG
2.TCU&amp;ECG都已过provision
3车辆连接开启，车辆数据关闭</v>
      </c>
      <c r="G20" s="32" t="str">
        <v>1.关闭车辆连接开关</v>
      </c>
      <c r="H20" s="32" t="str">
        <v>1.车辆数据开关保持关闭</v>
      </c>
      <c r="I20" s="35" t="str">
        <v>PASS</v>
      </c>
      <c r="J20" s="36"/>
      <c r="K20" s="3"/>
      <c r="L20" s="3"/>
      <c r="M20" s="3"/>
      <c r="N20" s="3"/>
      <c r="O20" s="3"/>
      <c r="P20" s="36"/>
      <c r="Q20" s="33"/>
      <c r="R20" s="32"/>
    </row>
    <row customHeight="true" ht="70" r="21">
      <c r="A21" s="3">
        <v>20</v>
      </c>
      <c r="B21" s="3" t="str">
        <v>SYNC+_Z0032</v>
      </c>
      <c r="C21" s="36" t="str">
        <v>2-7. 客户进入连接车辆功能</v>
      </c>
      <c r="D21" s="32" t="str">
        <v>车机开启车辆数据，不影响车辆连接开关状态</v>
      </c>
      <c r="E21" s="3" t="str">
        <v>P1</v>
      </c>
      <c r="F21" s="32" t="str">
        <v>1.已连接TCU&amp;ECG
2.TCU&amp;ECG都已过provision
3.车辆连接开启，车辆数据关闭</v>
      </c>
      <c r="G21" s="32" t="str">
        <v>1.开启车辆数据开关</v>
      </c>
      <c r="H21" s="32" t="str">
        <v>1.车辆连接开关保持开启</v>
      </c>
      <c r="I21" s="35" t="str">
        <v>PASS</v>
      </c>
      <c r="J21" s="36"/>
      <c r="K21" s="3"/>
      <c r="L21" s="3"/>
      <c r="M21" s="3"/>
      <c r="N21" s="3"/>
      <c r="O21" s="3"/>
      <c r="P21" s="36"/>
      <c r="Q21" s="33"/>
      <c r="R21" s="32"/>
    </row>
    <row customHeight="true" ht="70" r="22">
      <c r="A22" s="3">
        <v>21</v>
      </c>
      <c r="B22" s="3" t="str">
        <v>SYNC+_Z0032</v>
      </c>
      <c r="C22" s="36" t="str">
        <v>1-3Aven B Pop up</v>
      </c>
      <c r="D22" s="32" t="str">
        <v>车辆连接开启，在app中可以添加车辆</v>
      </c>
      <c r="E22" s="3" t="str">
        <v>P2</v>
      </c>
      <c r="F22" s="32" t="str">
        <v>1.已连接TCU&amp;ECG
2.TCU&amp;ECG都已过provision
3.车辆连接开启
4.手机已下载林肯之道APP</v>
      </c>
      <c r="G22" s="32" t="str">
        <v>1.在app中添加车辆vin码</v>
      </c>
      <c r="H22" s="32" t="str">
        <v>1.成功注册，车辆添加成功</v>
      </c>
      <c r="I22" s="35"/>
      <c r="J22" s="36"/>
      <c r="K22" s="3"/>
      <c r="L22" s="3"/>
      <c r="M22" s="3"/>
      <c r="N22" s="3"/>
      <c r="O22" s="3"/>
      <c r="P22" s="36"/>
      <c r="Q22" s="33"/>
      <c r="R22" s="32"/>
    </row>
    <row customHeight="true" ht="53" r="23">
      <c r="A23" s="3">
        <v>22</v>
      </c>
      <c r="B23" s="3" t="str">
        <v>SYNC+_Z0032</v>
      </c>
      <c r="C23" s="36" t="str">
        <v>1-3Aven B Pop up</v>
      </c>
      <c r="D23" s="32" t="str">
        <v>车辆连接开启，app端发送请求，弹出授权弹窗</v>
      </c>
      <c r="E23" s="3" t="str">
        <v>P0</v>
      </c>
      <c r="F23" s="32" t="str">
        <v>1.已连接TCU&amp;ECG
2.TCU&amp;ECG都已过provision
3.车辆连接开启</v>
      </c>
      <c r="G23" s="32" t="str">
        <v>1.app端发送授权请求查看车机端弹窗显示</v>
      </c>
      <c r="H23" s="32" t="str">
        <v>1.弹出授权弹窗，包含标题、文本、Infobook、有拒绝、接受按钮</v>
      </c>
      <c r="I23" s="35" t="str">
        <v>PASS</v>
      </c>
      <c r="J23" s="36"/>
      <c r="K23" s="3"/>
      <c r="L23" s="3"/>
      <c r="M23" s="3"/>
      <c r="N23" s="3"/>
      <c r="O23" s="3"/>
      <c r="P23" s="36"/>
      <c r="Q23" s="33"/>
      <c r="R23" s="32"/>
    </row>
    <row customHeight="true" ht="70" r="24">
      <c r="A24" s="3">
        <v>23</v>
      </c>
      <c r="B24" s="3" t="str">
        <v>SYNC+_Z0032</v>
      </c>
      <c r="C24" s="36" t="str">
        <v>1-3Aven B Pop up</v>
      </c>
      <c r="D24" s="32" t="str">
        <v>车辆连接开启，关火点火，弹出授权弹窗</v>
      </c>
      <c r="E24" s="3" t="str">
        <v>P1</v>
      </c>
      <c r="F24" s="32" t="str">
        <v>1.已连接TCU&amp;ECG
2.TCU&amp;ECG都已过provision
3.车辆连接开启
4.授权弹窗弹出前</v>
      </c>
      <c r="G24" s="32" t="str">
        <v>1.ignition off-&gt;ignition on/run
delay acc=on</v>
      </c>
      <c r="H24" s="32" t="str">
        <v>1.弹出授权弹窗</v>
      </c>
      <c r="I24" s="35" t="str">
        <v>PASS</v>
      </c>
      <c r="J24" s="36"/>
      <c r="K24" s="3"/>
      <c r="L24" s="3"/>
      <c r="M24" s="3"/>
      <c r="N24" s="3"/>
      <c r="O24" s="3"/>
      <c r="P24" s="36"/>
      <c r="Q24" s="33"/>
      <c r="R24" s="32"/>
    </row>
    <row customHeight="true" ht="70" r="25">
      <c r="A25" s="3">
        <v>24</v>
      </c>
      <c r="B25" s="3" t="str">
        <v>SYNC+_Z0032</v>
      </c>
      <c r="C25" s="36" t="str">
        <v>1-3Aven B Pop up</v>
      </c>
      <c r="D25" s="32" t="str">
        <v>检查授权弹窗的Infobook的显示</v>
      </c>
      <c r="E25" s="3" t="str">
        <v>P2</v>
      </c>
      <c r="F25" s="32" t="str">
        <v>1.已连接TCU&amp;ECG
2.TCU&amp;ECG都已过provision
3.车辆连接开启
4.授权弹窗弹出中</v>
      </c>
      <c r="G25" s="32" t="str">
        <v>1.点击Infobook</v>
      </c>
      <c r="H25" s="32" t="str">
        <v>1.显示Infobook详情，可关闭</v>
      </c>
      <c r="I25" s="35"/>
      <c r="J25" s="36"/>
      <c r="K25" s="3"/>
      <c r="L25" s="3"/>
      <c r="M25" s="3"/>
      <c r="N25" s="3"/>
      <c r="O25" s="3"/>
      <c r="P25" s="36"/>
      <c r="Q25" s="33"/>
      <c r="R25" s="32"/>
    </row>
    <row customHeight="true" ht="70" r="26">
      <c r="A26" s="3">
        <v>25</v>
      </c>
      <c r="B26" s="3" t="str">
        <v>SYNC+_Z0032</v>
      </c>
      <c r="C26" s="36" t="str">
        <v>1-3Aven B Pop up</v>
      </c>
      <c r="D26" s="32" t="str">
        <v>未接受授权，关火点火后，弹出授权弹窗</v>
      </c>
      <c r="E26" s="3" t="str">
        <v>P1</v>
      </c>
      <c r="F26" s="32" t="str">
        <v>1.已连接TCU&amp;ECG
2.TCU&amp;ECG都已过provision
3.车辆连接开启
4.授权弹窗弹出中</v>
      </c>
      <c r="G26" s="32" t="str">
        <v>1.ignition off-&gt;ignition on/run</v>
      </c>
      <c r="H26" s="32" t="str">
        <v>1.30s内弹出授权弹窗</v>
      </c>
      <c r="I26" s="35" t="str">
        <v>PASS</v>
      </c>
      <c r="J26" s="36"/>
      <c r="K26" s="3"/>
      <c r="L26" s="3"/>
      <c r="M26" s="3"/>
      <c r="N26" s="3"/>
      <c r="O26" s="3"/>
      <c r="P26" s="36"/>
      <c r="Q26" s="33"/>
      <c r="R26" s="32"/>
    </row>
    <row customHeight="true" ht="70" r="27">
      <c r="A27" s="3">
        <v>26</v>
      </c>
      <c r="B27" s="3" t="str">
        <v>SYNC+_Z0032</v>
      </c>
      <c r="C27" s="36" t="str">
        <v>1-3Aven B Pop up</v>
      </c>
      <c r="D27" s="32" t="str">
        <v>授权弹窗显示中，执行倒车操作，授权弹窗隐藏</v>
      </c>
      <c r="E27" s="3" t="str">
        <v>P2</v>
      </c>
      <c r="F27" s="32" t="str">
        <v>1.已连接TCU&amp;ECG
2.TCU&amp;ECG都已过provision
3.车辆连接开启
4.授权弹窗弹出中</v>
      </c>
      <c r="G27" s="32" t="str">
        <v>1.切换档位，进入倒车
2.退出倒车</v>
      </c>
      <c r="H27" s="32" t="str">
        <v>1.显示倒车影像，授权弹窗隐藏
2.退出倒车影像，弹出授权弹窗</v>
      </c>
      <c r="I27" s="35"/>
      <c r="J27" s="36"/>
      <c r="K27" s="3"/>
      <c r="L27" s="3"/>
      <c r="M27" s="3"/>
      <c r="N27" s="3"/>
      <c r="O27" s="3"/>
      <c r="P27" s="36"/>
      <c r="Q27" s="33"/>
      <c r="R27" s="32"/>
    </row>
    <row customHeight="true" ht="70" r="28">
      <c r="A28" s="3">
        <v>27</v>
      </c>
      <c r="B28" s="3" t="str">
        <v>SYNC+_Z0032</v>
      </c>
      <c r="C28" s="36" t="str">
        <v>1-3Aven B Pop up</v>
      </c>
      <c r="D28" s="32" t="str">
        <v>在授权弹窗中拒绝授权，弹窗关闭，车机未接受授权</v>
      </c>
      <c r="E28" s="3" t="str">
        <v>P0</v>
      </c>
      <c r="F28" s="32" t="str">
        <v>1.已连接TCU&amp;ECG
2.TCU&amp;ECG都已过provision
3.车辆连接开启
4.授权弹窗弹出中</v>
      </c>
      <c r="G28" s="32" t="str">
        <v>1.点击拒绝
2.进入设置-系统设置-连接设置-车辆互联设置</v>
      </c>
      <c r="H28" s="32" t="str">
        <v>1.授权弹窗关闭，车机未接受授权 
2.车辆连接开关，车辆数据开关</v>
      </c>
      <c r="I28" s="35" t="str">
        <v>PASS</v>
      </c>
      <c r="J28" s="36"/>
      <c r="K28" s="3"/>
      <c r="L28" s="3"/>
      <c r="M28" s="3"/>
      <c r="N28" s="3"/>
      <c r="O28" s="3"/>
      <c r="P28" s="36"/>
      <c r="Q28" s="33"/>
      <c r="R28" s="32"/>
    </row>
    <row customHeight="true" ht="70" r="29">
      <c r="A29" s="3">
        <v>28</v>
      </c>
      <c r="B29" s="3" t="str">
        <v>SYNC+_Z0032</v>
      </c>
      <c r="C29" s="36" t="str">
        <v>1-3Aven B Pop up</v>
      </c>
      <c r="D29" s="32" t="str">
        <v>拒绝授权后，关火点火，不弹出授权弹窗</v>
      </c>
      <c r="E29" s="3" t="str">
        <v>P1</v>
      </c>
      <c r="F29" s="32" t="str">
        <v>1.已连接TCU&amp;ECG
2.TCU&amp;ECG都已过provision
3.车辆连接开启
4.车机已拒绝授权</v>
      </c>
      <c r="G29" s="32" t="str">
        <v>1.ignition off-&gt;ignition on/run</v>
      </c>
      <c r="H29" s="32" t="str">
        <v>1.不弹出授权弹窗</v>
      </c>
      <c r="I29" s="35" t="str">
        <v>PASS</v>
      </c>
      <c r="J29" s="36"/>
      <c r="K29" s="3"/>
      <c r="L29" s="3"/>
      <c r="M29" s="3"/>
      <c r="N29" s="3"/>
      <c r="O29" s="3"/>
      <c r="P29" s="36"/>
      <c r="Q29" s="33"/>
      <c r="R29" s="32"/>
    </row>
    <row customHeight="true" ht="70" r="30">
      <c r="A30" s="3">
        <v>29</v>
      </c>
      <c r="B30" s="3" t="str">
        <v>SYNC+_Z0032</v>
      </c>
      <c r="C30" s="36" t="str">
        <v>1-3Aven B Pop up</v>
      </c>
      <c r="D30" s="32" t="str">
        <v>在授权弹窗中接受授权，成功授权</v>
      </c>
      <c r="E30" s="3" t="str">
        <v>P0</v>
      </c>
      <c r="F30" s="32" t="str">
        <v>1.已连接TCU&amp;ECG
2.TCU&amp;ECG都已过provision
3.车辆连接开启
4.授权弹窗弹出中</v>
      </c>
      <c r="G30" s="32" t="str">
        <v>1.点击接受</v>
      </c>
      <c r="H30" s="32" t="str">
        <v>1.授权成功，弹窗关闭。</v>
      </c>
      <c r="I30" s="35" t="str">
        <v>PASS</v>
      </c>
      <c r="J30" s="36"/>
      <c r="K30" s="3"/>
      <c r="L30" s="3"/>
      <c r="M30" s="3"/>
      <c r="N30" s="3"/>
      <c r="O30" s="3"/>
      <c r="P30" s="36"/>
      <c r="Q30" s="33"/>
      <c r="R30" s="32"/>
    </row>
    <row customHeight="true" ht="123" r="31">
      <c r="A31" s="3">
        <v>30</v>
      </c>
      <c r="B31" s="3"/>
      <c r="C31" s="36"/>
      <c r="D31" s="45" t="str">
        <v>policy table核对个数
policy table：核对ECG/IVI中PTE、UFM文件header字段版本（IVI：/data/vendor/ford/fnv/ccs，ECG:/data/config/spcm/ccsm/workingCopy）</v>
      </c>
      <c r="E31" s="3" t="str">
        <v>P2</v>
      </c>
      <c r="F31" s="32" t="str">
        <v>1.已连接TCU&amp;ECG
2.TCU&amp;ECG都已过provision
3.车辆连接开启
4.车机已接受授权</v>
      </c>
      <c r="G31" s="32" t="str">
        <v>查看policy table中开关个数</v>
      </c>
      <c r="H31" s="32" t="str">
        <v>与ccs菜单中显示个数一致</v>
      </c>
      <c r="I31" s="35"/>
      <c r="J31" s="36"/>
      <c r="K31" s="3"/>
      <c r="L31" s="3"/>
      <c r="M31" s="3"/>
      <c r="N31" s="3"/>
      <c r="O31" s="3"/>
      <c r="P31" s="36"/>
      <c r="Q31" s="33"/>
      <c r="R31" s="32"/>
    </row>
    <row customHeight="true" ht="70" r="32">
      <c r="A32" s="3">
        <v>31</v>
      </c>
      <c r="B32" s="3"/>
      <c r="C32" s="32"/>
      <c r="D32" s="32" t="str">
        <v>开关车辆连接对ccs同步影响</v>
      </c>
      <c r="E32" s="3" t="str">
        <v>P1</v>
      </c>
      <c r="F32" s="32" t="str">
        <v>1.已连接TCU&amp;ECG
2.TCU&amp;ECG都已过provision
3.车辆连接关闭
4.未授权</v>
      </c>
      <c r="G32" s="32" t="str">
        <v>1.app端发送授权请求
2.打开车辆连接</v>
      </c>
      <c r="H32" s="32" t="str">
        <v>1.不弹出授权弹窗
2.弹出授权弹窗</v>
      </c>
      <c r="I32" s="35" t="str">
        <v>PASS</v>
      </c>
      <c r="J32" s="32"/>
      <c r="K32" s="3"/>
      <c r="L32" s="3"/>
      <c r="M32" s="3"/>
      <c r="N32" s="3"/>
      <c r="O32" s="3"/>
      <c r="P32" s="36"/>
      <c r="Q32" s="33"/>
      <c r="R32" s="32"/>
    </row>
    <row customHeight="true" ht="70" r="33">
      <c r="A33" s="3">
        <v>32</v>
      </c>
      <c r="B33" s="3"/>
      <c r="C33" s="32"/>
      <c r="D33" s="32" t="str">
        <v>开关车辆连接对ccs同步影响</v>
      </c>
      <c r="E33" s="3" t="str">
        <v>P1</v>
      </c>
      <c r="F33" s="32" t="str">
        <v>1.已连接TCU&amp;ECG
2.TCU&amp;ECG都已过provision
3.车辆连接关闭
4.已授权</v>
      </c>
      <c r="G33" s="32" t="str">
        <v>1.app端删除车辆
2.打开车辆连接</v>
      </c>
      <c r="H33" s="32" t="str">
        <v>1.仍是授权状态
2.同步后 切换为未授权状态</v>
      </c>
      <c r="I33" s="35" t="str">
        <v>PASS</v>
      </c>
      <c r="J33" s="32"/>
      <c r="K33" s="3"/>
      <c r="L33" s="3"/>
      <c r="M33" s="3"/>
      <c r="N33" s="3"/>
      <c r="O33" s="3"/>
      <c r="P33" s="36"/>
      <c r="Q33" s="33"/>
      <c r="R33" s="32"/>
    </row>
    <row customHeight="true" ht="53" r="34">
      <c r="A34" s="3">
        <v>33</v>
      </c>
      <c r="B34" s="3" t="str">
        <v>SYNC+_Z0032</v>
      </c>
      <c r="C34" s="32" t="str">
        <v>1-3 Aven B Pop up</v>
      </c>
      <c r="D34" s="32" t="str">
        <v>车辆数据开启，会弹出授权弹窗</v>
      </c>
      <c r="E34" s="3" t="str">
        <v>P1</v>
      </c>
      <c r="F34" s="32" t="str">
        <v>1.已连接TCU&amp;ECG
2.TCU&amp;ECG都已过provision
3.车辆连接&amp;车辆数据开启</v>
      </c>
      <c r="G34" s="32" t="str">
        <v>1.app端发送授权请求</v>
      </c>
      <c r="H34" s="32" t="str">
        <v>1.弹出授权弹窗</v>
      </c>
      <c r="I34" s="35" t="str">
        <v>PASS</v>
      </c>
      <c r="J34" s="32"/>
      <c r="K34" s="3"/>
      <c r="L34" s="3"/>
      <c r="M34" s="3"/>
      <c r="N34" s="3"/>
      <c r="O34" s="3"/>
      <c r="P34" s="36"/>
      <c r="Q34" s="33"/>
      <c r="R34" s="32"/>
    </row>
    <row customHeight="true" ht="70" r="35">
      <c r="A35" s="3">
        <v>34</v>
      </c>
      <c r="B35" s="3" t="str">
        <v>SYNC+_Z0032</v>
      </c>
      <c r="C35" s="32" t="str">
        <v>1-3 Aven B Pop up</v>
      </c>
      <c r="D35" s="32" t="str">
        <v>车辆数据关闭，会弹出授权弹窗</v>
      </c>
      <c r="E35" s="3" t="str">
        <v>P1</v>
      </c>
      <c r="F35" s="32" t="str">
        <v>1.已连接TCU&amp;ECG
2.TCU&amp;ECG都已过provision
3.车辆连接开启，车辆数据关闭</v>
      </c>
      <c r="G35" s="32" t="str">
        <v>1.app端发送授权请求</v>
      </c>
      <c r="H35" s="32" t="str">
        <v>1.弹出授权弹窗</v>
      </c>
      <c r="I35" s="35" t="str">
        <v>PASS</v>
      </c>
      <c r="J35" s="36"/>
      <c r="K35" s="3"/>
      <c r="L35" s="3"/>
      <c r="M35" s="3"/>
      <c r="N35" s="3"/>
      <c r="O35" s="3"/>
      <c r="P35" s="36"/>
      <c r="Q35" s="33"/>
      <c r="R35" s="32"/>
    </row>
    <row customHeight="true" ht="88" r="36">
      <c r="A36" s="3">
        <v>35</v>
      </c>
      <c r="B36" s="3" t="str">
        <v>SYNC+_Z0032</v>
      </c>
      <c r="C36" s="36" t="str">
        <v>2-7. 客户进入连接车辆功能</v>
      </c>
      <c r="D36" s="32" t="str">
        <v>检查车机已接受授权下ccs的入口可进入</v>
      </c>
      <c r="E36" s="3" t="str">
        <v>P1</v>
      </c>
      <c r="F36" s="32" t="str">
        <v>1.已连接TCU&amp;ECG
2.TCU&amp;ECG都已过provision
3.车机已接受授权</v>
      </c>
      <c r="G36" s="32" t="str">
        <v>1.进入设置-系统设置-连接设置-车辆互联设置</v>
      </c>
      <c r="H36" s="32" t="str">
        <v>1.显示车辆连接功能、隐私设置（共享车辆位置，共享车辆数据、共享驾驶数据、）、车辆应用设置（保险数据）五个开关（具体以北美传过来的数据为准）</v>
      </c>
      <c r="I36" s="35" t="str">
        <v>PASS</v>
      </c>
      <c r="J36" s="36"/>
      <c r="K36" s="3"/>
      <c r="L36" s="3"/>
      <c r="M36" s="3"/>
      <c r="N36" s="3"/>
      <c r="O36" s="3"/>
      <c r="P36" s="36"/>
      <c r="Q36" s="33"/>
      <c r="R36" s="32"/>
    </row>
    <row customHeight="true" ht="70" r="37">
      <c r="A37" s="3">
        <v>36</v>
      </c>
      <c r="B37" s="3" t="str">
        <v>SYNC+_Z0032</v>
      </c>
      <c r="C37" s="36" t="str">
        <v>2-7. 客户进入连接车辆功能</v>
      </c>
      <c r="D37" s="32" t="str">
        <v>接受授权后，车辆互联设置下开关显示完全</v>
      </c>
      <c r="E37" s="3" t="str">
        <v>P0</v>
      </c>
      <c r="F37" s="32" t="str">
        <v>1.已连接TCU&amp;ECG
2.TCU&amp;ECG都已过provision
3.车机已接受授权</v>
      </c>
      <c r="G37" s="32" t="str">
        <v>1.进入设置-系统设置-连接设置-车辆互联设置</v>
      </c>
      <c r="H37" s="32" t="str">
        <v>1.有车辆连接，（隐私设置）车辆位置，车辆数据，驾驶数据，（车辆应用设置）保险数据开关，且均开启状态</v>
      </c>
      <c r="I37" s="35" t="str">
        <v>PASS</v>
      </c>
      <c r="J37" s="36"/>
      <c r="K37" s="3"/>
      <c r="L37" s="3"/>
      <c r="M37" s="3"/>
      <c r="N37" s="3"/>
      <c r="O37" s="3"/>
      <c r="P37" s="36"/>
      <c r="Q37" s="33"/>
      <c r="R37" s="32"/>
    </row>
    <row customHeight="true" ht="88" r="38">
      <c r="A38" s="3">
        <v>37</v>
      </c>
      <c r="B38" s="3" t="str">
        <v>SYNC+_Z0032</v>
      </c>
      <c r="C38" s="36" t="str">
        <v>2-7. 客户进入连接车辆功能</v>
      </c>
      <c r="D38" s="32" t="str">
        <v>车机已接受授权状态，查看开关显示</v>
      </c>
      <c r="E38" s="3" t="str">
        <v>P2</v>
      </c>
      <c r="F38" s="32" t="str">
        <v>1.已连接TCU&amp;ECG
2.TCU&amp;ECG都已过provision
3.车机已接受授权</v>
      </c>
      <c r="G38" s="32" t="str">
        <v>1.分别点击车辆连接、车辆位置，车辆数据、驾驶数据Infobook
2.ignition off-&gt;ignition on/run</v>
      </c>
      <c r="H38" s="32" t="str">
        <v>1.显示相对应的Infobook详情，可关闭
2.菜单项都保持之前的开关状态</v>
      </c>
      <c r="I38" s="35"/>
      <c r="J38" s="36"/>
      <c r="K38" s="3"/>
      <c r="L38" s="3"/>
      <c r="M38" s="3"/>
      <c r="N38" s="3"/>
      <c r="O38" s="3"/>
      <c r="P38" s="36"/>
      <c r="Q38" s="33"/>
      <c r="R38" s="32"/>
    </row>
    <row customHeight="true" ht="70" r="39">
      <c r="A39" s="3">
        <v>38</v>
      </c>
      <c r="B39" s="3" t="str">
        <v>SYNC+_Z0032</v>
      </c>
      <c r="C39" s="36" t="str">
        <v>1-4 客户连接设置</v>
      </c>
      <c r="D39" s="32" t="str">
        <v>车辆数据开启后，会弹出车辆数据弹窗</v>
      </c>
      <c r="E39" s="3" t="str">
        <v>P0</v>
      </c>
      <c r="F39" s="32" t="str">
        <v>1.已连接TCU&amp;ECG
2.TCU&amp;ECG都已过provision
3.车机已接受授权
4.车辆数据开启</v>
      </c>
      <c r="G39" s="32" t="str">
        <v>1.ignition off-&gt;ignition on/run
2.点击关闭</v>
      </c>
      <c r="H39" s="32" t="str">
        <v>1.弹出车辆数据弹窗
2.弹窗关闭</v>
      </c>
      <c r="I39" s="35" t="str">
        <v>PASS</v>
      </c>
      <c r="J39" s="36"/>
      <c r="K39" s="3"/>
      <c r="L39" s="3"/>
      <c r="M39" s="3"/>
      <c r="N39" s="3"/>
      <c r="O39" s="3"/>
      <c r="P39" s="36"/>
      <c r="Q39" s="33"/>
      <c r="R39" s="32"/>
    </row>
    <row customHeight="true" ht="70" r="40">
      <c r="A40" s="3">
        <v>39</v>
      </c>
      <c r="B40" s="3" t="str">
        <v>SYNC+_Z0032</v>
      </c>
      <c r="C40" s="36"/>
      <c r="D40" s="32" t="str">
        <v>车辆数据开启后，会弹出车辆数据弹窗</v>
      </c>
      <c r="E40" s="3" t="str">
        <v>P2</v>
      </c>
      <c r="F40" s="32" t="str">
        <v>1.已连接TCU&amp;ECG
2.TCU&amp;ECG都已过provision
3.车机已接受授权
4.车辆数据开启</v>
      </c>
      <c r="G40" s="32" t="str">
        <v>1.ignition off-&gt;ignition on/run
2.等待8s</v>
      </c>
      <c r="H40" s="32" t="str">
        <v>1.弹出车辆数据弹窗
2.弹窗关闭</v>
      </c>
      <c r="I40" s="35"/>
      <c r="J40" s="36"/>
      <c r="K40" s="3"/>
      <c r="L40" s="3"/>
      <c r="M40" s="3"/>
      <c r="N40" s="3"/>
      <c r="O40" s="3"/>
      <c r="P40" s="36"/>
      <c r="Q40" s="33"/>
      <c r="R40" s="32"/>
    </row>
    <row customHeight="true" ht="105" r="41">
      <c r="A41" s="3">
        <v>40</v>
      </c>
      <c r="B41" s="3" t="str">
        <v>SYNC+_Z0032</v>
      </c>
      <c r="C41" s="36"/>
      <c r="D41" s="32" t="str">
        <v>蓝牙设备对弹窗弹出的影响</v>
      </c>
      <c r="E41" s="3" t="str">
        <v>P2</v>
      </c>
      <c r="F41" s="32" t="str">
        <v>1.已连接TCU&amp;ECG
2.TCU&amp;ECG都已过provision
3.车机已接受授权
4.车辆数据开关已开启
5.未连接蓝牙设备</v>
      </c>
      <c r="G41" s="32" t="str">
        <v>1.连接蓝牙设备并设置为常用设备（自动连接）
2.ignition off-&gt;ignition on/run
3.多次ignition off-&gt;ignition on/run</v>
      </c>
      <c r="H41" s="32" t="str">
        <v>2.不会弹出数据弹窗
3.不会弹出数据弹窗</v>
      </c>
      <c r="I41" s="35"/>
      <c r="J41" s="36"/>
      <c r="K41" s="3"/>
      <c r="L41" s="3"/>
      <c r="M41" s="3"/>
      <c r="N41" s="3"/>
      <c r="O41" s="3"/>
      <c r="P41" s="36"/>
      <c r="Q41" s="33"/>
      <c r="R41" s="32"/>
    </row>
    <row customHeight="true" ht="88" r="42">
      <c r="A42" s="3">
        <v>41</v>
      </c>
      <c r="B42" s="3" t="str">
        <v>SYNC+_Z0032</v>
      </c>
      <c r="C42" s="36"/>
      <c r="D42" s="32" t="str">
        <v>蓝牙设备对弹窗弹出的影响</v>
      </c>
      <c r="E42" s="3" t="str">
        <v>P2</v>
      </c>
      <c r="F42" s="32" t="str">
        <v>1.已连接TCU&amp;ECG
2.TCU&amp;ECG都已过provision
3.车机已接受授权
4.车辆数据开关已开启
5.已连接蓝牙设备</v>
      </c>
      <c r="G42" s="32" t="str">
        <v>1.断开蓝牙设备
2.ignition off-&gt;ignition on/run
3.多次ignition off-&gt;ignition on/run</v>
      </c>
      <c r="H42" s="32" t="str">
        <v>2.弹出数据弹窗
3.弹出数据弹窗</v>
      </c>
      <c r="I42" s="35"/>
      <c r="J42" s="36"/>
      <c r="K42" s="3"/>
      <c r="L42" s="3"/>
      <c r="M42" s="3"/>
      <c r="N42" s="3"/>
      <c r="O42" s="3"/>
      <c r="P42" s="36"/>
      <c r="Q42" s="33"/>
      <c r="R42" s="32"/>
    </row>
    <row customHeight="true" ht="88" r="43">
      <c r="A43" s="3">
        <v>42</v>
      </c>
      <c r="B43" s="3" t="str">
        <v>SYNC+_Z0032</v>
      </c>
      <c r="C43" s="36"/>
      <c r="D43" s="32" t="str">
        <v>蓝牙设备对弹窗弹出的影响</v>
      </c>
      <c r="E43" s="3" t="str">
        <v>P2</v>
      </c>
      <c r="F43" s="32" t="str">
        <v>1.已连接TCU&amp;ECG
2.TCU&amp;ECG都已过provision
3.车机已接受授权
4.车辆数据开关已开启
5.已连接蓝牙设备</v>
      </c>
      <c r="G43" s="32" t="str">
        <v>1.删除蓝牙设备
2.ignition off-&gt;ignition on/run
3.多次ignition off-&gt;ignition on/run</v>
      </c>
      <c r="H43" s="32" t="str">
        <v>2.弹出数据弹窗
3.弹出数据弹窗</v>
      </c>
      <c r="I43" s="35"/>
      <c r="J43" s="36"/>
      <c r="K43" s="3"/>
      <c r="L43" s="3"/>
      <c r="M43" s="3"/>
      <c r="N43" s="3"/>
      <c r="O43" s="3"/>
      <c r="P43" s="36"/>
      <c r="Q43" s="33"/>
      <c r="R43" s="32"/>
    </row>
    <row customHeight="true" ht="70" r="44">
      <c r="A44" s="3">
        <v>43</v>
      </c>
      <c r="B44" s="3" t="str">
        <v>SYNC+_Z0032</v>
      </c>
      <c r="C44" s="36" t="str">
        <v>1-4.2 客户连接设置</v>
      </c>
      <c r="D44" s="32" t="str">
        <v>车辆数据&amp;位置弹窗可以点击关闭</v>
      </c>
      <c r="E44" s="3" t="str">
        <v>P0</v>
      </c>
      <c r="F44" s="32" t="str">
        <v>1.已连接TCU&amp;ECG
2.TCU&amp;ECG都已过provision
3.车机已接受授权
4.车辆数据&amp;位置开关已开启</v>
      </c>
      <c r="G44" s="32" t="str">
        <v>1.ignition off-&gt;ignition on/run
2.点击关闭</v>
      </c>
      <c r="H44" s="32" t="str">
        <v>1.弹出车辆数据&amp;位置弹窗
2.弹窗关闭</v>
      </c>
      <c r="I44" s="35" t="str">
        <v>PASS</v>
      </c>
      <c r="J44" s="36"/>
      <c r="K44" s="3"/>
      <c r="L44" s="3"/>
      <c r="M44" s="3"/>
      <c r="N44" s="3"/>
      <c r="O44" s="3"/>
      <c r="P44" s="36"/>
      <c r="Q44" s="33"/>
      <c r="R44" s="32"/>
    </row>
    <row customHeight="true" ht="70" r="45">
      <c r="A45" s="3">
        <v>44</v>
      </c>
      <c r="B45" s="3" t="str">
        <v>SYNC+_Z0032</v>
      </c>
      <c r="C45" s="36"/>
      <c r="D45" s="32" t="str">
        <v>8S车辆数据&amp;位置弹窗会自动关闭</v>
      </c>
      <c r="E45" s="3" t="str">
        <v>P0</v>
      </c>
      <c r="F45" s="32" t="str">
        <v>1.已连接TCU&amp;ECG
2.TCU&amp;ECG都已过provision
3.车机已接受授权
4.车辆数据&amp;位置开关已开启</v>
      </c>
      <c r="G45" s="32" t="str">
        <v>1.ignition off-&gt;ignition on/run
2.等待8s</v>
      </c>
      <c r="H45" s="32" t="str">
        <v>1.弹出车辆数据&amp;位置弹窗
2.弹窗关闭</v>
      </c>
      <c r="I45" s="35" t="str">
        <v>PASS</v>
      </c>
      <c r="J45" s="36"/>
      <c r="K45" s="3"/>
      <c r="L45" s="3"/>
      <c r="M45" s="3"/>
      <c r="N45" s="3"/>
      <c r="O45" s="3"/>
      <c r="P45" s="36"/>
      <c r="Q45" s="33"/>
      <c r="R45" s="32"/>
    </row>
    <row customHeight="true" ht="70" r="46">
      <c r="A46" s="3">
        <v>45</v>
      </c>
      <c r="B46" s="3" t="str">
        <v>SYNC+_Z0032</v>
      </c>
      <c r="C46" s="36" t="str">
        <v>2-7. 客户进入连接车辆功能</v>
      </c>
      <c r="D46" s="32" t="str">
        <v>开启车辆位置，车辆数据也会开启</v>
      </c>
      <c r="E46" s="3" t="str">
        <v>P0</v>
      </c>
      <c r="F46" s="32" t="str">
        <v>1.已连接TCU&amp;ECG
2.TCU&amp;ECG都已过provision
3.车机已接受授权
4.车辆数据&amp;车辆位置关闭</v>
      </c>
      <c r="G46" s="32" t="str">
        <v>1.开启车辆位置开关</v>
      </c>
      <c r="H46" s="32" t="str">
        <v>1.成功开启，车辆数据开关也会开启</v>
      </c>
      <c r="I46" s="35" t="str">
        <v>PASS</v>
      </c>
      <c r="J46" s="36"/>
      <c r="K46" s="3"/>
      <c r="L46" s="3"/>
      <c r="M46" s="3"/>
      <c r="N46" s="3"/>
      <c r="O46" s="3"/>
      <c r="P46" s="36"/>
      <c r="Q46" s="33"/>
      <c r="R46" s="32"/>
    </row>
    <row customHeight="true" ht="53" r="47">
      <c r="A47" s="3">
        <v>46</v>
      </c>
      <c r="B47" s="3" t="str">
        <v>SYNC+_Z0032</v>
      </c>
      <c r="C47" s="36" t="str">
        <v>2-7. 客户进入连接车辆功能</v>
      </c>
      <c r="D47" s="32" t="str">
        <v>开启/关闭驾驶数据，不影响其他开关状态</v>
      </c>
      <c r="E47" s="3" t="str">
        <v>P1</v>
      </c>
      <c r="F47" s="32" t="str">
        <v>1.已连接TCU&amp;ECG
2.TCU&amp;ECG都已过provision
3.车机已接受授权</v>
      </c>
      <c r="G47" s="32" t="str">
        <v>1.开启/关闭驾驶数据开关</v>
      </c>
      <c r="H47" s="32" t="str">
        <v>1.成功开启/关闭，不影响其他开关</v>
      </c>
      <c r="I47" s="35" t="str">
        <v>PASS</v>
      </c>
      <c r="J47" s="36"/>
      <c r="K47" s="3"/>
      <c r="L47" s="3"/>
      <c r="M47" s="3"/>
      <c r="N47" s="3"/>
      <c r="O47" s="3"/>
      <c r="P47" s="36"/>
      <c r="Q47" s="33"/>
      <c r="R47" s="32"/>
    </row>
    <row customHeight="true" ht="70" r="48">
      <c r="A48" s="3">
        <v>47</v>
      </c>
      <c r="B48" s="3" t="str">
        <v>SYNC+_Z0032</v>
      </c>
      <c r="C48" s="36" t="str">
        <v>2-7. 客户进入连接车辆功能</v>
      </c>
      <c r="D48" s="32" t="str">
        <v>开启车辆数据，车辆连接开启</v>
      </c>
      <c r="E48" s="3" t="str">
        <v>P0</v>
      </c>
      <c r="F48" s="32" t="str">
        <v>1.已连接TCU&amp;ECG
2.TCU&amp;ECG都已过provision
3.车机已接受授权
4.车辆连接&amp;车辆数据关闭</v>
      </c>
      <c r="G48" s="32" t="str">
        <v>1.开启车辆数据开关</v>
      </c>
      <c r="H48" s="32" t="str">
        <v>1.成功开启，车辆连接开关开启</v>
      </c>
      <c r="I48" s="35" t="str">
        <v>PASS</v>
      </c>
      <c r="J48" s="36"/>
      <c r="K48" s="3"/>
      <c r="L48" s="3"/>
      <c r="M48" s="3"/>
      <c r="N48" s="3"/>
      <c r="O48" s="3"/>
      <c r="P48" s="36"/>
      <c r="Q48" s="33"/>
      <c r="R48" s="32"/>
    </row>
    <row customHeight="true" ht="70" r="49">
      <c r="A49" s="3">
        <v>48</v>
      </c>
      <c r="B49" s="3" t="str">
        <v>SYNC+_Z0032</v>
      </c>
      <c r="C49" s="36" t="str">
        <v>2-7. 客户进入连接车辆功能</v>
      </c>
      <c r="D49" s="32" t="str">
        <v>车机已接受授权，开启车辆位置，车辆连接开启</v>
      </c>
      <c r="E49" s="3" t="str">
        <v>P0</v>
      </c>
      <c r="F49" s="32" t="str">
        <v>1.已连接TCU&amp;ECG
2.TCU&amp;ECG都已过provision
3.车机已接受授权
4.车辆连接&amp;车辆位置关闭</v>
      </c>
      <c r="G49" s="32" t="str">
        <v>1.开启车辆位置开关</v>
      </c>
      <c r="H49" s="32" t="str">
        <v>1.成功开启，车辆连接，车辆数据开关同时开启</v>
      </c>
      <c r="I49" s="35" t="str">
        <v>PASS</v>
      </c>
      <c r="J49" s="36"/>
      <c r="K49" s="3"/>
      <c r="L49" s="3"/>
      <c r="M49" s="3"/>
      <c r="N49" s="3"/>
      <c r="O49" s="3"/>
      <c r="P49" s="36"/>
      <c r="Q49" s="33"/>
      <c r="R49" s="32"/>
    </row>
    <row customHeight="true" ht="70" r="50">
      <c r="A50" s="3">
        <v>49</v>
      </c>
      <c r="B50" s="3" t="str">
        <v>SYNC+_Z0032</v>
      </c>
      <c r="C50" s="36" t="str">
        <v>2-7. 客户进入连接车辆功能</v>
      </c>
      <c r="D50" s="32" t="str">
        <v>车机已接受授权，开启驾驶数据，车辆连接开启</v>
      </c>
      <c r="E50" s="3" t="str">
        <v>P0</v>
      </c>
      <c r="F50" s="32" t="str">
        <v>1.已连接TCU&amp;ECG
2.TCU&amp;ECG都已过provision
3.车机已接受授权
4.车辆连接&amp;驾驶数据关闭</v>
      </c>
      <c r="G50" s="32" t="str">
        <v>1.开启驾驶数据开关</v>
      </c>
      <c r="H50" s="32" t="str">
        <v>1.成功开启，车辆连接开关开启</v>
      </c>
      <c r="I50" s="35" t="str">
        <v>PASS</v>
      </c>
      <c r="J50" s="36"/>
      <c r="K50" s="3"/>
      <c r="L50" s="3"/>
      <c r="M50" s="3"/>
      <c r="N50" s="3"/>
      <c r="O50" s="3"/>
      <c r="P50" s="36"/>
      <c r="Q50" s="33"/>
      <c r="R50" s="32"/>
    </row>
    <row customHeight="true" ht="88" r="51">
      <c r="A51" s="3">
        <v>50</v>
      </c>
      <c r="B51" s="3" t="str">
        <v>SYNC+_Z0032</v>
      </c>
      <c r="C51" s="36" t="str">
        <v>2-7. 客户进入连接车辆功能</v>
      </c>
      <c r="D51" s="32" t="str">
        <v>车机已接受授权，关闭车辆数据，车辆位置也会关闭</v>
      </c>
      <c r="E51" s="3" t="str">
        <v>P0</v>
      </c>
      <c r="F51" s="32" t="str">
        <v>1.已连接TCU&amp;ECG
2.TCU&amp;ECG都已过provision
3.车机已接受授权
4.车辆位置开启，车辆数据开启</v>
      </c>
      <c r="G51" s="32" t="str">
        <v>1.关闭车辆数据开关</v>
      </c>
      <c r="H51" s="32" t="str">
        <v>1.成功关闭，车辆位置开关也会关闭</v>
      </c>
      <c r="I51" s="35" t="str">
        <v>PASS</v>
      </c>
      <c r="J51" s="36"/>
      <c r="K51" s="3"/>
      <c r="L51" s="3"/>
      <c r="M51" s="3"/>
      <c r="N51" s="3"/>
      <c r="O51" s="3"/>
      <c r="P51" s="36"/>
      <c r="Q51" s="33"/>
      <c r="R51" s="32"/>
    </row>
    <row customHeight="true" ht="70" r="52">
      <c r="A52" s="3">
        <v>51</v>
      </c>
      <c r="B52" s="3" t="str">
        <v>SYNC+_Z0032</v>
      </c>
      <c r="C52" s="36" t="str">
        <v>2-7. 客户进入连接车辆功能</v>
      </c>
      <c r="D52" s="32" t="str">
        <v>执行系统复位后，弹窗和item项显示</v>
      </c>
      <c r="E52" s="3" t="str">
        <v>P2</v>
      </c>
      <c r="F52" s="32" t="str">
        <v>1.已连接TCU&amp;ECG
2.TCU&amp;ECG都已过provision
3.车机已接受授权</v>
      </c>
      <c r="G52" s="32" t="str">
        <v>1.执行系统复位操作
2.进入设置-系统设置-车辆互联设置</v>
      </c>
      <c r="H52" s="32" t="str">
        <v>1.显示车辆数据弹窗，8s后自动关闭
2.有车辆连接开关，车辆数据开关</v>
      </c>
      <c r="I52" s="35"/>
      <c r="J52" s="36"/>
      <c r="K52" s="3"/>
      <c r="L52" s="3"/>
      <c r="M52" s="3"/>
      <c r="N52" s="3"/>
      <c r="O52" s="3"/>
      <c r="P52" s="36"/>
      <c r="Q52" s="33"/>
      <c r="R52" s="32"/>
    </row>
    <row customHeight="true" ht="70" r="53">
      <c r="A53" s="3">
        <v>52</v>
      </c>
      <c r="B53" s="3" t="str">
        <v>SYNC+_Z0032</v>
      </c>
      <c r="C53" s="36" t="str">
        <v>1-4 客户连接设置</v>
      </c>
      <c r="D53" s="32" t="str">
        <v>系统复位后，切换点火状态，关闭车辆数据，不弹出弹窗</v>
      </c>
      <c r="E53" s="3" t="str">
        <v>P1</v>
      </c>
      <c r="F53" s="32" t="str">
        <v>1.已连接TCU&amp;ECG
2.TCU&amp;ECG都已过provision
3.车机已接受授权
4.车辆数据关闭</v>
      </c>
      <c r="G53" s="32" t="str">
        <v>1.ignition off-&gt;ignition on</v>
      </c>
      <c r="H53" s="32" t="str">
        <v>1.不显示车辆数据弹窗</v>
      </c>
      <c r="I53" s="35" t="str">
        <v>PASS</v>
      </c>
      <c r="J53" s="36"/>
      <c r="K53" s="3"/>
      <c r="L53" s="3"/>
      <c r="M53" s="3"/>
      <c r="N53" s="3"/>
      <c r="O53" s="3"/>
      <c r="P53" s="36"/>
      <c r="Q53" s="33"/>
      <c r="R53" s="32"/>
    </row>
    <row customHeight="true" ht="70" r="54">
      <c r="A54" s="3">
        <v>53</v>
      </c>
      <c r="B54" s="3" t="str">
        <v>SYNC+_Z0032</v>
      </c>
      <c r="C54" s="36" t="str">
        <v>1-4 客户连接设置</v>
      </c>
      <c r="D54" s="32" t="str">
        <v>系统复位后，切换点火状态，开启车辆数据，会弹出弹窗</v>
      </c>
      <c r="E54" s="3" t="str">
        <v>P1</v>
      </c>
      <c r="F54" s="32" t="str">
        <v>1.已连接TCU&amp;ECG
2.TCU&amp;ECG都已过provision
3.车机已接受授权
4.车辆数据开启</v>
      </c>
      <c r="G54" s="37" t="str">
        <v>1.ignition off-&gt;ignition on
2.点击关闭或等待8s</v>
      </c>
      <c r="H54" s="32" t="str">
        <v>1.显示车辆数据弹窗
2.弹窗关闭</v>
      </c>
      <c r="I54" s="35" t="str">
        <v>PASS</v>
      </c>
      <c r="J54" s="36"/>
      <c r="K54" s="3"/>
      <c r="L54" s="3"/>
      <c r="M54" s="3"/>
      <c r="N54" s="3"/>
      <c r="O54" s="3"/>
      <c r="P54" s="36"/>
      <c r="Q54" s="33"/>
      <c r="R54" s="32"/>
    </row>
    <row customHeight="true" ht="70" r="55">
      <c r="A55" s="3">
        <v>54</v>
      </c>
      <c r="B55" s="3" t="str">
        <v>SYNC+_Z0032</v>
      </c>
      <c r="C55" s="36" t="str">
        <v>2-7. 客户进入连接车辆功能</v>
      </c>
      <c r="D55" s="32" t="str">
        <v>执行品牌互联复位后，弹窗和item项显示</v>
      </c>
      <c r="E55" s="3" t="str">
        <v>P2</v>
      </c>
      <c r="F55" s="32" t="str">
        <v>1.已连接TCU&amp;ECG
2.TCU&amp;ECG都已过provision
3.车机已接受授权
4.车辆数据开启</v>
      </c>
      <c r="G55" s="32" t="str">
        <v>1.执行执行品牌互联复位复位操作
2.进入设置-系统设置-车辆互联设置</v>
      </c>
      <c r="H55" s="32" t="str">
        <v>1.显示车辆数据弹窗，8s后自动关闭
2.有车辆连接开关，车辆数据开关</v>
      </c>
      <c r="I55" s="35"/>
      <c r="J55" s="36"/>
      <c r="K55" s="3"/>
      <c r="L55" s="3"/>
      <c r="M55" s="3"/>
      <c r="N55" s="3"/>
      <c r="O55" s="3"/>
      <c r="P55" s="36"/>
      <c r="Q55" s="33"/>
      <c r="R55" s="32"/>
    </row>
    <row customHeight="true" ht="70" r="56">
      <c r="A56" s="3">
        <v>55</v>
      </c>
      <c r="B56" s="3" t="str">
        <v>SYNC+_Z0032</v>
      </c>
      <c r="C56" s="36" t="str">
        <v>1-4 客户连接设置</v>
      </c>
      <c r="D56" s="32" t="str">
        <v>品牌互联复位后，切换点火状态，关闭车辆数据，不弹出弹窗</v>
      </c>
      <c r="E56" s="3" t="str">
        <v>P1</v>
      </c>
      <c r="F56" s="32" t="str">
        <v>1.已连接TCU&amp;ECG
2.TCU&amp;ECG都已过provision
3.车机已接受授权
4.车辆数据关闭</v>
      </c>
      <c r="G56" s="32" t="str">
        <v>1.ignition off-&gt;ignition on</v>
      </c>
      <c r="H56" s="32" t="str">
        <v>1.不显示车辆数据弹窗</v>
      </c>
      <c r="I56" s="35" t="str">
        <v>PASS</v>
      </c>
      <c r="J56" s="36"/>
      <c r="K56" s="3"/>
      <c r="L56" s="3"/>
      <c r="M56" s="3"/>
      <c r="N56" s="3"/>
      <c r="O56" s="3"/>
      <c r="P56" s="36"/>
      <c r="Q56" s="33"/>
      <c r="R56" s="32"/>
    </row>
    <row customHeight="true" ht="63" r="57">
      <c r="A57" s="3"/>
      <c r="B57" s="3"/>
      <c r="C57" s="36" t="str">
        <v>状态栏图标显示</v>
      </c>
      <c r="D57" s="32" t="str">
        <v>状态栏：数据</v>
      </c>
      <c r="E57" s="3" t="str">
        <v>P1</v>
      </c>
      <c r="F57" s="32" t="str">
        <v>1.已连接TCU&amp;ECG
2.TCU&amp;ECG都已过provision
3.车机已接受授权</v>
      </c>
      <c r="G57" s="32" t="str">
        <v>1.打开共享车辆数据开关，车辆位置关闭
2.查看状态栏图标显示</v>
      </c>
      <c r="H57" s="32" t="str">
        <v>2.图标显示为仅数据</v>
      </c>
      <c r="I57" s="35" t="str">
        <v>PASS</v>
      </c>
      <c r="J57" s="36"/>
      <c r="K57" s="3"/>
      <c r="L57" s="3"/>
      <c r="M57" s="3"/>
      <c r="N57" s="3"/>
      <c r="O57" s="3"/>
      <c r="P57" s="36"/>
      <c r="Q57" s="33"/>
      <c r="R57" s="32"/>
    </row>
    <row customHeight="true" ht="63" r="58">
      <c r="A58" s="3"/>
      <c r="B58" s="3"/>
      <c r="C58" s="36" t="str">
        <v>状态栏图标显示</v>
      </c>
      <c r="D58" s="32" t="str">
        <v>状态栏：定位&amp;数据</v>
      </c>
      <c r="E58" s="3" t="str">
        <v>P1</v>
      </c>
      <c r="F58" s="32" t="str">
        <v>1.已连接TCU&amp;ECG
2.TCU&amp;ECG都已过provision
3.车机已接受授权</v>
      </c>
      <c r="G58" s="32" t="str">
        <v>1.打开共享车辆数据，打开车辆位置开关
2.查看状态栏图标显示</v>
      </c>
      <c r="H58" s="32" t="str">
        <v>2.图标显示为定位&amp;数据的图标</v>
      </c>
      <c r="I58" s="35" t="str">
        <v>PASS</v>
      </c>
      <c r="J58" s="36"/>
      <c r="K58" s="3"/>
      <c r="L58" s="3"/>
      <c r="M58" s="3"/>
      <c r="N58" s="3"/>
      <c r="O58" s="3"/>
      <c r="P58" s="36"/>
      <c r="Q58" s="33"/>
      <c r="R58" s="32"/>
    </row>
    <row customHeight="true" ht="63" r="59">
      <c r="A59" s="3"/>
      <c r="B59" s="3"/>
      <c r="C59" s="36" t="str">
        <v>状态栏图标显示</v>
      </c>
      <c r="D59" t="str">
        <v>状态栏：无定位&amp;无数据</v>
      </c>
      <c r="E59" s="3" t="str">
        <v>P1</v>
      </c>
      <c r="F59" s="32" t="str">
        <v>1.已连接TCU&amp;ECG
2.TCU&amp;ECG都已过provision
3.车机已接受授权</v>
      </c>
      <c r="G59" s="32" t="str">
        <v>1.打开共享车辆数据，打开车辆位置开关
2.查看状态栏图标显示</v>
      </c>
      <c r="H59" s="32" t="str">
        <v>2.无图标显示</v>
      </c>
      <c r="I59" s="35" t="str">
        <v>PASS</v>
      </c>
      <c r="J59" s="36"/>
      <c r="K59" s="3"/>
      <c r="L59" s="3"/>
      <c r="M59" s="3"/>
      <c r="N59" s="3"/>
      <c r="O59" s="3"/>
      <c r="P59" s="36"/>
      <c r="Q59" s="33"/>
      <c r="R59" s="32"/>
    </row>
    <row customHeight="true" ht="70" r="60">
      <c r="A60" s="3">
        <v>56</v>
      </c>
      <c r="B60" s="3" t="str">
        <v>SYNC+_Z0032</v>
      </c>
      <c r="C60" s="36" t="str">
        <v>1-4 客户连接设置</v>
      </c>
      <c r="D60" s="32" t="str">
        <v>品牌互联复位后，切换点火状态，开启车辆数据，会弹出弹窗</v>
      </c>
      <c r="E60" s="3" t="str">
        <v>P1</v>
      </c>
      <c r="F60" s="32" t="str">
        <v>1.已连接TCU&amp;ECG
2.TCU&amp;ECG都已过provision
3.车机已接受授权
4.车辆数据开启</v>
      </c>
      <c r="G60" s="32" t="str">
        <v>1.ignition off-&gt;ignition on
2.点击关闭或等待8s</v>
      </c>
      <c r="H60" s="32" t="str">
        <v>1.显示车辆数据弹窗
2.弹窗关闭</v>
      </c>
      <c r="I60" s="35" t="str">
        <v>PASS</v>
      </c>
      <c r="J60" s="36"/>
      <c r="K60" s="3"/>
      <c r="L60" s="3"/>
      <c r="M60" s="3"/>
      <c r="N60" s="3"/>
      <c r="O60" s="3"/>
      <c r="P60" s="36"/>
      <c r="Q60" s="33"/>
      <c r="R60" s="32"/>
    </row>
    <row customHeight="true" ht="70" r="61">
      <c r="A61" s="3">
        <v>57</v>
      </c>
      <c r="B61" s="3" t="str">
        <v>SYNC+_Z0032</v>
      </c>
      <c r="C61" s="36" t="str">
        <v>2-7. 客户进入连接车辆功能</v>
      </c>
      <c r="D61" s="32" t="str">
        <v>OTA后，item项显示</v>
      </c>
      <c r="E61" s="3" t="str">
        <v>P2</v>
      </c>
      <c r="F61" s="32" t="str">
        <v>1.已连接TCU&amp;ECG
2.TCU&amp;ECG都已过provision
3.车机未接受授权
4.执行OTA升级操作</v>
      </c>
      <c r="G61" s="32" t="str">
        <v>1.进入设置-系统设置-车辆互联设置</v>
      </c>
      <c r="H61" s="32" t="str">
        <v>1.有车辆连接，（隐私设置）车辆位置，车辆数据，驾驶数据，（车辆应用设置）保险数据开关，开关状态与升级前一致</v>
      </c>
      <c r="I61" s="35"/>
      <c r="J61" s="36"/>
      <c r="K61" s="3"/>
      <c r="L61" s="3"/>
      <c r="M61" s="3"/>
      <c r="N61" s="3"/>
      <c r="O61" s="3"/>
      <c r="P61" s="36"/>
      <c r="Q61" s="33"/>
      <c r="R61" s="32"/>
    </row>
    <row customHeight="true" ht="88" r="62">
      <c r="A62" s="3">
        <v>66</v>
      </c>
      <c r="B62" s="3" t="str">
        <v>SYNC+_Z0032</v>
      </c>
      <c r="C62" s="36" t="str">
        <v>2-7客户进入连接车辆功能</v>
      </c>
      <c r="D62" s="32" t="str">
        <v>车辆连接关闭，热点不可用</v>
      </c>
      <c r="E62" s="3" t="str">
        <v>P0</v>
      </c>
      <c r="F62" s="32" t="str">
        <v>1.已连接TCU&amp;ECG
2.TCU&amp;ECG都已过provision
3.车机已接受授权
4.车辆连接已开启
5.手机已连接车机热点</v>
      </c>
      <c r="G62" s="32" t="str">
        <v>1.关闭车辆连接
2.检查车机连接状态</v>
      </c>
      <c r="H62" s="32" t="str">
        <v>1.热点不可用</v>
      </c>
      <c r="I62" s="35" t="str">
        <v>PASS</v>
      </c>
      <c r="J62" s="36"/>
      <c r="K62" s="3"/>
      <c r="L62" s="3"/>
      <c r="M62" s="3"/>
      <c r="N62" s="3"/>
      <c r="O62" s="3"/>
      <c r="P62" s="36"/>
      <c r="Q62" s="33"/>
      <c r="R62" s="32"/>
    </row>
    <row customHeight="true" ht="70" r="63">
      <c r="A63" s="3">
        <v>67</v>
      </c>
      <c r="B63" s="3" t="str">
        <v>SYNC+_Z0032</v>
      </c>
      <c r="C63" s="36" t="str">
        <v>2-7客户进入连接车辆功能</v>
      </c>
      <c r="D63" s="32" t="str">
        <v>车辆连接关闭，热点不可打开</v>
      </c>
      <c r="E63" s="3" t="str">
        <v>P1</v>
      </c>
      <c r="F63" s="32" t="str">
        <v>1.已连接TCU&amp;ECG
2.TCU&amp;ECG都已过provision
3.车机已接受授权
4.车辆连接已关闭</v>
      </c>
      <c r="G63" s="32" t="str">
        <v>1.检查热点开关</v>
      </c>
      <c r="H63" s="32" t="str">
        <v>1.热点无法打开</v>
      </c>
      <c r="I63" s="35" t="str">
        <v>PASS</v>
      </c>
      <c r="J63" s="36"/>
      <c r="K63" s="3"/>
      <c r="L63" s="3"/>
      <c r="M63" s="3"/>
      <c r="N63" s="3"/>
      <c r="O63" s="3"/>
      <c r="P63" s="36"/>
      <c r="Q63" s="33"/>
      <c r="R63" s="32"/>
    </row>
    <row customHeight="true" ht="88" r="64">
      <c r="A64" s="3">
        <v>68</v>
      </c>
      <c r="B64" s="3" t="str">
        <v>SYNC+_Z0032</v>
      </c>
      <c r="C64" s="36" t="str">
        <v>2-7客户进入连接车辆功能</v>
      </c>
      <c r="D64" s="32" t="str">
        <v>车辆连接开启，热点自动回连</v>
      </c>
      <c r="E64" s="3" t="str">
        <v>P1</v>
      </c>
      <c r="F64" s="32" t="str">
        <v>1.已连接TCU&amp;ECG
2.TCU&amp;ECG都已过provision
3.车机已接受授权
4.车辆连接已关闭
5.热点已经断开</v>
      </c>
      <c r="G64" s="32" t="str">
        <v>1.开启车辆连接
2.检查车机连接状态</v>
      </c>
      <c r="H64" s="32" t="str">
        <v>1.自动/手动连接到热点，可使用</v>
      </c>
      <c r="I64" s="35" t="str">
        <v>PASS</v>
      </c>
      <c r="J64" s="36"/>
      <c r="K64" s="3"/>
      <c r="L64" s="3"/>
      <c r="M64" s="3"/>
      <c r="N64" s="3"/>
      <c r="O64" s="3"/>
      <c r="P64" s="36"/>
      <c r="Q64" s="33"/>
      <c r="R64" s="32"/>
    </row>
    <row customHeight="true" ht="70" r="65">
      <c r="A65" s="3">
        <v>69</v>
      </c>
      <c r="B65" s="3" t="str">
        <v>SYNC+_Z0032</v>
      </c>
      <c r="C65" s="36" t="str">
        <v>2-7客户进入连接车辆功能</v>
      </c>
      <c r="D65" s="32" t="str">
        <v>车辆连接开关开启，热点可正常打开关闭</v>
      </c>
      <c r="E65" s="3" t="str">
        <v>P1</v>
      </c>
      <c r="F65" s="32" t="str">
        <v>1.已连接TCU&amp;ECG
2.TCU&amp;ECG都已过provision
3.车机已接受授权
4.车辆连接已开启</v>
      </c>
      <c r="G65" s="32" t="str">
        <v>1.检查热点开关</v>
      </c>
      <c r="H65" s="32" t="str">
        <v>1.热点可正常开启/关闭</v>
      </c>
      <c r="I65" s="35" t="str">
        <v>PASS</v>
      </c>
      <c r="J65" s="36"/>
      <c r="K65" s="3"/>
      <c r="L65" s="3"/>
      <c r="M65" s="3"/>
      <c r="N65" s="3"/>
      <c r="O65" s="3"/>
      <c r="P65" s="36"/>
      <c r="Q65" s="33"/>
      <c r="R65" s="32"/>
    </row>
    <row customHeight="true" ht="88" r="66">
      <c r="A66" s="3">
        <v>70</v>
      </c>
      <c r="B66" s="3" t="str">
        <v>SYNC+_Z0032</v>
      </c>
      <c r="C66" s="36" t="str">
        <v>2-7客户进入连接车辆功能</v>
      </c>
      <c r="D66" s="32" t="str">
        <v>车辆连接关闭，wifi断开</v>
      </c>
      <c r="E66" s="3" t="str">
        <v>P0</v>
      </c>
      <c r="F66" s="32" t="str">
        <v>1.已连接TCU&amp;ECG
2.TCU&amp;ECG都已过provision
3.车机已接受授权
4.车辆连接已开启
5.已连接wifi</v>
      </c>
      <c r="G66" s="32" t="str">
        <v>1.关闭车辆连接
2.检查车机连接状态</v>
      </c>
      <c r="H66" s="32" t="str">
        <v>2.wifi连接断开</v>
      </c>
      <c r="I66" s="35" t="str">
        <v>PASS</v>
      </c>
      <c r="J66" s="36"/>
      <c r="K66" s="3"/>
      <c r="L66" s="3"/>
      <c r="M66" s="3"/>
      <c r="N66" s="3"/>
      <c r="O66" s="3"/>
      <c r="P66" s="36"/>
      <c r="Q66" s="33"/>
      <c r="R66" s="32"/>
    </row>
    <row customHeight="true" ht="70" r="67">
      <c r="A67" s="3">
        <v>71</v>
      </c>
      <c r="B67" s="3" t="str">
        <v>SYNC+_Z0032</v>
      </c>
      <c r="C67" s="36" t="str">
        <v>2-7客户进入连接车辆功能</v>
      </c>
      <c r="D67" s="32" t="str">
        <v>车辆连接关闭，wifi不可打开</v>
      </c>
      <c r="E67" s="3" t="str">
        <v>P1</v>
      </c>
      <c r="F67" s="32" t="str">
        <v>1.已连接TCU&amp;ECG
2.TCU&amp;ECG都已过provision
3.车机已接受授权
4.车辆连接已关闭</v>
      </c>
      <c r="G67" s="32" t="str">
        <v>1.检查WiFi开关</v>
      </c>
      <c r="H67" s="32" t="str">
        <v>1.WiFi无法打开，并且有弹窗提示</v>
      </c>
      <c r="I67" s="35" t="str">
        <v>PASS</v>
      </c>
      <c r="J67" s="36"/>
      <c r="K67" s="3"/>
      <c r="L67" s="3"/>
      <c r="M67" s="3"/>
      <c r="N67" s="3"/>
      <c r="O67" s="3"/>
      <c r="P67" s="36"/>
      <c r="Q67" s="33"/>
      <c r="R67" s="32"/>
    </row>
    <row customHeight="true" ht="78" r="68">
      <c r="A68" s="3"/>
      <c r="B68" s="3"/>
      <c r="C68" s="36" t="str">
        <v>2-7客户进入连接车辆功能</v>
      </c>
      <c r="D68" s="32" t="str">
        <v>车辆连接关闭，系统更新会弹出需要更改设置弹窗</v>
      </c>
      <c r="E68" s="3" t="str">
        <v>P1</v>
      </c>
      <c r="F68" s="32" t="str">
        <v>1.已连接TCU&amp;ECG
2.TCU&amp;ECG都已过provision
3.车机已接受授权
4.车辆连接已关闭</v>
      </c>
      <c r="G68" s="32" t="str">
        <v>1.进入系统设置-系统更新</v>
      </c>
      <c r="H68" s="32" t="str">
        <v>1.界面无法打开显示“需要更改设置”弹窗</v>
      </c>
      <c r="I68" s="35" t="str">
        <v>PASS</v>
      </c>
      <c r="J68" s="36"/>
      <c r="K68" s="3"/>
      <c r="L68" s="3"/>
      <c r="M68" s="3"/>
      <c r="N68" s="3"/>
      <c r="O68" s="3"/>
      <c r="P68" s="36"/>
      <c r="Q68" s="33"/>
      <c r="R68" s="32"/>
    </row>
    <row customHeight="true" ht="88" r="69">
      <c r="A69" s="3">
        <v>72</v>
      </c>
      <c r="B69" s="3" t="str">
        <v>SYNC+_Z0032</v>
      </c>
      <c r="C69" s="36" t="str">
        <v>2-7客户进入连接车辆功能</v>
      </c>
      <c r="D69" s="32" t="str">
        <v>wifi不可用弹窗</v>
      </c>
      <c r="E69" s="3" t="str">
        <v>P2</v>
      </c>
      <c r="F69" s="32" t="str">
        <v>1.已连接TCU&amp;ECG
2.TCU&amp;ECG都已过provision
3.车机已接受授权
4.车辆连接已关闭
5.wifi不可用弹窗 弹出中</v>
      </c>
      <c r="G69" s="32" t="str">
        <v>1.点击关闭WiFi弹窗提示
2.点击设置WiFi弹窗提示</v>
      </c>
      <c r="H69" s="32" t="str">
        <v>1.弹窗关闭
2.进入车辆互联设置</v>
      </c>
      <c r="I69" s="35"/>
      <c r="J69" s="36"/>
      <c r="K69" s="3"/>
      <c r="L69" s="3"/>
      <c r="M69" s="3"/>
      <c r="N69" s="3"/>
      <c r="O69" s="3"/>
      <c r="P69" s="36"/>
      <c r="Q69" s="33"/>
      <c r="R69" s="32"/>
    </row>
    <row customHeight="true" ht="88" r="70">
      <c r="A70" s="3">
        <v>73</v>
      </c>
      <c r="B70" s="3" t="str">
        <v>SYNC+_Z0032</v>
      </c>
      <c r="C70" s="36" t="str">
        <v>2-7客户进入连接车辆功能</v>
      </c>
      <c r="D70" s="32" t="str">
        <v>车辆连接开启，wifi自动回连</v>
      </c>
      <c r="E70" s="3" t="str">
        <v>P1</v>
      </c>
      <c r="F70" s="32" t="str">
        <v>1.已连接TCU&amp;ECG
2.TCU&amp;ECG都已过provision
3.车机已接受授权
4.车辆连接已关闭
5.wifi已断开</v>
      </c>
      <c r="G70" s="32" t="str">
        <v>1.开启车辆连接，检查车机连接状态
2.打开关闭wifi开关</v>
      </c>
      <c r="H70" s="32" t="str">
        <v>1.手动连接到wifi
2.WiFi可正常打开/关闭</v>
      </c>
      <c r="I70" s="35" t="str">
        <v>PASS</v>
      </c>
      <c r="J70" s="36"/>
      <c r="K70" s="3"/>
      <c r="L70" s="3"/>
      <c r="M70" s="3"/>
      <c r="N70" s="3"/>
      <c r="O70" s="3"/>
      <c r="P70" s="36"/>
      <c r="Q70" s="33"/>
      <c r="R70" s="32"/>
    </row>
    <row customHeight="true" ht="105" r="71">
      <c r="A71" s="3">
        <v>74</v>
      </c>
      <c r="B71" s="3" t="str">
        <v>SYNC+_Z0032</v>
      </c>
      <c r="C71" s="32"/>
      <c r="D71" s="32" t="str">
        <v>Policy文件丢失，自动从云端获取</v>
      </c>
      <c r="E71" s="3" t="str">
        <v>P2</v>
      </c>
      <c r="F71" s="32" t="str">
        <v>1.已连接TCU&amp;ECG
2.TCU&amp;ECG都已过provision
3.车机已接受授权</v>
      </c>
      <c r="G71" s="32" t="str">
        <v>1.删除ECG下policy文件（/data/config/spcm/ccsm/workingcopy和lastknownGood）
2.车机重启后查看ccs状态</v>
      </c>
      <c r="H71" s="32" t="str">
        <v>1.自动从云端获取
2.开关可以正常显示，无异常</v>
      </c>
      <c r="I71" s="39"/>
      <c r="J71" s="32"/>
      <c r="K71" s="3"/>
      <c r="L71" s="3"/>
      <c r="M71" s="3"/>
      <c r="N71" s="3"/>
      <c r="O71" s="3"/>
      <c r="P71" s="36"/>
      <c r="Q71" s="33"/>
      <c r="R71" s="32"/>
    </row>
    <row customHeight="true" ht="53" r="72">
      <c r="A72" s="3">
        <v>75</v>
      </c>
      <c r="B72" s="3" t="str">
        <v>SYNC+_Z0032</v>
      </c>
      <c r="C72" s="32"/>
      <c r="D72" s="32" t="str">
        <v>切换主题，检查开关显示</v>
      </c>
      <c r="E72" s="3" t="str">
        <v>P2</v>
      </c>
      <c r="F72" s="32" t="str">
        <v>1.已连接TCU&amp;ECG
2.TCU&amp;ECG都已过provision
3.车机已接受授权</v>
      </c>
      <c r="G72" s="32" t="str">
        <v>1.切换主题，检查css开关与弹窗显示</v>
      </c>
      <c r="H72" s="32" t="str">
        <v>1.开关与弹窗正常显示，颜色显示与主题一致</v>
      </c>
      <c r="I72" s="35"/>
      <c r="J72" s="36"/>
      <c r="K72" s="3"/>
      <c r="L72" s="3"/>
      <c r="M72" s="3"/>
      <c r="N72" s="3"/>
      <c r="O72" s="3"/>
      <c r="P72" s="36"/>
      <c r="Q72" s="33"/>
      <c r="R72" s="32"/>
    </row>
    <row customHeight="true" ht="70" r="73">
      <c r="A73" s="3"/>
      <c r="B73" s="3" t="str">
        <v>SYNC+_Z0032</v>
      </c>
      <c r="C73" s="32"/>
      <c r="D73" s="32" t="str">
        <v>切换为精简模式，功能不受影响</v>
      </c>
      <c r="E73" s="3" t="str">
        <v>P1</v>
      </c>
      <c r="F73" s="32" t="str">
        <v>1.已连接TCU&amp;ECG
2.TCU&amp;ECG都已过provision
3.车机已接受授权
4.车辆位置关闭</v>
      </c>
      <c r="G73" s="32" t="str">
        <v>1.切换为精简模式再切回来普通模式</v>
      </c>
      <c r="H73" s="32" t="str">
        <v>1.功能不受影响</v>
      </c>
      <c r="I73" s="39" t="str">
        <v>PASS</v>
      </c>
      <c r="J73" s="36"/>
      <c r="K73" s="3"/>
      <c r="L73" s="3"/>
      <c r="M73" s="3"/>
      <c r="N73" s="3"/>
      <c r="O73" s="3"/>
      <c r="P73" s="36"/>
      <c r="Q73" s="33"/>
      <c r="R73" s="32"/>
    </row>
    <row customHeight="true" ht="70" r="74">
      <c r="A74" s="3">
        <v>76</v>
      </c>
      <c r="B74" s="3" t="str">
        <v>SYNC+_Z0032</v>
      </c>
      <c r="C74" s="32"/>
      <c r="D74" s="32" t="str">
        <v>车辆位置关闭的影响</v>
      </c>
      <c r="E74" s="3" t="str">
        <v>P2</v>
      </c>
      <c r="F74" s="32" t="str">
        <v>1.已连接TCU&amp;ECG
2.TCU&amp;ECG都已过provision
3.车机已接受授权
4.车辆位置关闭</v>
      </c>
      <c r="G74" s="32" t="str">
        <v>1.检查天气，aar中是否获取位置，是否有提示弹窗</v>
      </c>
      <c r="H74" s="32" t="str">
        <v>1.无法获取位置，且提示“需要打开车辆位置”</v>
      </c>
      <c r="I74" s="39"/>
      <c r="J74" s="32"/>
      <c r="K74" s="3"/>
      <c r="L74" s="3"/>
      <c r="M74" s="3"/>
      <c r="N74" s="3"/>
      <c r="O74" s="3"/>
      <c r="P74" s="36"/>
      <c r="Q74" s="33"/>
      <c r="R74" s="32"/>
    </row>
    <row customHeight="true" ht="70" r="75">
      <c r="A75" s="3">
        <v>77</v>
      </c>
      <c r="B75" s="3" t="str">
        <v>SYNC+_Z0032</v>
      </c>
      <c r="C75" s="32"/>
      <c r="D75" s="32" t="str">
        <v>车辆位置关闭与三方的影响（百度）</v>
      </c>
      <c r="E75" s="3" t="str">
        <v>P2</v>
      </c>
      <c r="F75" s="32" t="str">
        <v>1.已连接TCU&amp;ECG
2.TCU&amp;ECG都已过provision
3.车机已接受授权
4.车辆位置关闭</v>
      </c>
      <c r="G75" s="32" t="str">
        <v>1.检查地图的定位</v>
      </c>
      <c r="H75" s="32" t="str">
        <v>1.百度地图无法获取定位</v>
      </c>
      <c r="I75" s="39"/>
      <c r="J75" s="32"/>
      <c r="K75" s="3"/>
      <c r="L75" s="3"/>
      <c r="M75" s="3"/>
      <c r="N75" s="3"/>
      <c r="O75" s="3"/>
      <c r="P75" s="36"/>
      <c r="Q75" s="33"/>
      <c r="R75" s="32"/>
    </row>
    <row customHeight="true" ht="53" r="76">
      <c r="A76" s="3">
        <v>78</v>
      </c>
      <c r="B76" s="3" t="str">
        <v>SYNC+_Z0032</v>
      </c>
      <c r="C76" s="32"/>
      <c r="D76" s="32" t="str">
        <v>弹窗的优先级显示</v>
      </c>
      <c r="E76" s="3" t="str">
        <v>P2</v>
      </c>
      <c r="F76" s="32" t="str">
        <v>1.已连接TCU&amp;ECG
2.TCU&amp;ECG已过provision
3.弹窗弹出中</v>
      </c>
      <c r="G76" s="32" t="str">
        <v>1.发送授权请求</v>
      </c>
      <c r="H76" s="32" t="str">
        <v>1.弹窗同时出现时不会出现显示异常</v>
      </c>
      <c r="I76" s="35"/>
      <c r="J76" s="32"/>
      <c r="K76" s="3"/>
      <c r="L76" s="3"/>
      <c r="M76" s="3"/>
      <c r="N76" s="3"/>
      <c r="O76" s="3"/>
      <c r="P76" s="36"/>
      <c r="Q76" s="33"/>
      <c r="R76" s="32"/>
    </row>
    <row customHeight="true" ht="53" r="77">
      <c r="A77" s="3">
        <v>79</v>
      </c>
      <c r="B77" s="3" t="str">
        <v>SYNC+_Z0032</v>
      </c>
      <c r="C77" s="32"/>
      <c r="D77" s="32" t="str">
        <v>provision对ccs的同步影响</v>
      </c>
      <c r="E77" s="3" t="str">
        <v>P2</v>
      </c>
      <c r="F77" s="32" t="str">
        <v>1.已连接TCU&amp;ECG
2.TCU&amp;ECG已过provision
3.IVI 已过provision</v>
      </c>
      <c r="G77" s="32" t="str">
        <v>1.IVI 重新过provision</v>
      </c>
      <c r="H77" s="32" t="str">
        <v>1.检查css同步状态</v>
      </c>
      <c r="I77" s="39"/>
      <c r="J77" s="32"/>
      <c r="K77" s="3"/>
      <c r="L77" s="3"/>
      <c r="M77" s="3"/>
      <c r="N77" s="3"/>
      <c r="O77" s="3"/>
      <c r="P77" s="36"/>
      <c r="Q77" s="33"/>
      <c r="R77" s="32"/>
    </row>
    <row customHeight="true" ht="53" r="78">
      <c r="A78" s="3">
        <v>80</v>
      </c>
      <c r="B78" s="3" t="str">
        <v>SYNC+_Z0032</v>
      </c>
      <c r="C78" s="32"/>
      <c r="D78" s="32" t="str">
        <v>运输模式对ccs影响</v>
      </c>
      <c r="E78" s="3" t="str">
        <v>P2</v>
      </c>
      <c r="F78" s="32" t="str">
        <v>1.已连接TCU&amp;ECG
2.TCU&amp;ECG都已过provision
3.车机已接受授权</v>
      </c>
      <c r="G78" s="32" t="str">
        <v>1.进入运输模式，查看ccs
2.退出运输模式</v>
      </c>
      <c r="H78" s="32" t="str">
        <v>1.选项恢复进入前的开关状态，并可以正常开启关闭</v>
      </c>
      <c r="I78" s="39"/>
      <c r="J78" s="32"/>
      <c r="K78" s="3"/>
      <c r="L78" s="3"/>
      <c r="M78" s="3"/>
      <c r="N78" s="3"/>
      <c r="O78" s="3"/>
      <c r="P78" s="36"/>
      <c r="Q78" s="33"/>
      <c r="R78" s="32"/>
    </row>
    <row customHeight="true" ht="105" r="79">
      <c r="A79" s="3">
        <v>81</v>
      </c>
      <c r="B79" s="3" t="str">
        <v>SYNC+_Z0032</v>
      </c>
      <c r="C79" s="32"/>
      <c r="D79" s="32" t="str">
        <v>工厂模式对ccs影响</v>
      </c>
      <c r="E79" s="3" t="str">
        <v>P2</v>
      </c>
      <c r="F79" s="32" t="str">
        <v>1.已连接TCU&amp;ECG
2.TCU&amp;ECG都已过provision
3.车机已接受授权</v>
      </c>
      <c r="G79" s="32" t="str">
        <v>1.进入工厂模式，查看ccs
2.退出工厂模式</v>
      </c>
      <c r="H79" s="32" t="str">
        <v>1.出车辆位置外其余选项都为ON并显示锁标识，不可更改状态。车辆位置可正常开启关闭显示确认弹窗
2.选项恢复进入前的开关状态，并可以正常开启关闭</v>
      </c>
      <c r="I79" s="39"/>
      <c r="J79" s="32"/>
      <c r="K79" s="3"/>
      <c r="L79" s="3"/>
      <c r="M79" s="3"/>
      <c r="N79" s="3"/>
      <c r="O79" s="3"/>
      <c r="P79" s="36"/>
      <c r="Q79" s="33"/>
      <c r="R79" s="32"/>
    </row>
    <row customHeight="true" ht="53" r="80">
      <c r="A80" s="3"/>
      <c r="B80" s="3" t="str">
        <v>SYNC+_Z0032</v>
      </c>
      <c r="C80" s="32"/>
      <c r="D80" s="32" t="str">
        <v>STR模式对ccs影响（U718专属）</v>
      </c>
      <c r="E80" s="3" t="str">
        <v>P2</v>
      </c>
      <c r="F80" s="32" t="str">
        <v>1.已连接TCU&amp;ECG
2.TCU&amp;ECG都已过provision
3.车机已接受授权</v>
      </c>
      <c r="G80" s="32" t="str">
        <v>1.进入STR模式，查看ccs
2.退出STR模式</v>
      </c>
      <c r="H80" s="32" t="str">
        <v>2.选项恢复进入前的开关状态，并可以正常开启关闭</v>
      </c>
      <c r="I80" s="39"/>
      <c r="J80" s="32"/>
      <c r="K80" s="3"/>
      <c r="L80" s="3"/>
      <c r="M80" s="3"/>
      <c r="N80" s="3"/>
      <c r="O80" s="3"/>
      <c r="P80" s="36"/>
      <c r="Q80" s="33"/>
      <c r="R80" s="32"/>
    </row>
    <row customHeight="true" ht="88" r="81">
      <c r="A81" s="3"/>
      <c r="B81" s="3" t="str">
        <v>SYNC+_Z0032</v>
      </c>
      <c r="C81" s="32"/>
      <c r="D81" s="32" t="str">
        <v>IG和Delay_Accy信号循环，检查CCS状态</v>
      </c>
      <c r="E81" s="3" t="str">
        <v>P2</v>
      </c>
      <c r="F81" s="32" t="str">
        <v>1.已连接TCU&amp;ECG
2.TCU&amp;ECG都已过provision
3.车机已接受授权
4.3B2 IG=RUN,Delay_Accy=On</v>
      </c>
      <c r="G81" s="32" t="str">
        <v>1.IG=off-&gt;Run
2.Delay=off-&gt;on</v>
      </c>
      <c r="H81" s="32" t="str">
        <v>1.执行logcat | grep -iE vendor.ccsm 
vendor.ccsm: status is 0-&gt;1-&gt;4-&gt;5-&gt;6</v>
      </c>
      <c r="I81" s="35"/>
      <c r="J81" s="32"/>
      <c r="K81" s="3"/>
      <c r="L81" s="3"/>
      <c r="M81" s="3"/>
      <c r="N81" s="3"/>
      <c r="O81" s="3"/>
      <c r="P81" s="38"/>
      <c r="Q81" s="33"/>
      <c r="R81" s="32"/>
    </row>
    <row customHeight="true" ht="70" r="82">
      <c r="A82" s="3">
        <v>86</v>
      </c>
      <c r="B82" s="3" t="str">
        <v>SYNC+_Z0032</v>
      </c>
      <c r="C82" s="32"/>
      <c r="D82" s="32" t="str">
        <v>wifi/4G切换检查css同步</v>
      </c>
      <c r="E82" s="3" t="str">
        <v>P2</v>
      </c>
      <c r="F82" s="32" t="str">
        <v>1.已连接TCU&amp;ECG
2.TCU&amp;ECG都已过provision
3.车机已接受授权
4.已连接wifi</v>
      </c>
      <c r="G82" s="32" t="str">
        <v>1.切换css选项开关状态
2.关闭wifi(使用4网络)，切换css选项开关状态</v>
      </c>
      <c r="H82" s="32" t="str">
        <v>1.可以正常同步
2.可以正常同步</v>
      </c>
      <c r="I82" s="35"/>
      <c r="J82" s="32"/>
      <c r="K82" s="32"/>
      <c r="L82" s="32"/>
      <c r="M82" s="32"/>
      <c r="N82" s="32"/>
      <c r="O82" s="3"/>
      <c r="P82" s="36"/>
      <c r="Q82" s="33"/>
      <c r="R82" s="32"/>
    </row>
    <row customHeight="true" ht="53" r="83">
      <c r="A83" s="33"/>
      <c r="B83" s="3" t="str">
        <v>SYNC+_Z0032</v>
      </c>
      <c r="C83" s="33"/>
      <c r="D83" s="33" t="str">
        <v>分屏操作查看弹窗显示(U6专属)</v>
      </c>
      <c r="E83" s="3" t="str">
        <v>P2</v>
      </c>
      <c r="F83" s="32" t="str">
        <v>1.已连接TCU&amp;ECG
2.TCU&amp;ECG都已过provision
3.车机已接受授权</v>
      </c>
      <c r="G83" s="32" t="str">
        <v>1.开启分屏
2.操作ccs开关
3.查看弹窗显示</v>
      </c>
      <c r="H83" s="32" t="str">
        <v>3.主驾侧操作开关，出现的弹窗显示在主驾侧（副驾侧操作开关，出现的弹窗显示在副驾侧）</v>
      </c>
      <c r="I83" s="34"/>
      <c r="J83" s="33"/>
      <c r="K83" s="33"/>
      <c r="L83" s="33"/>
      <c r="M83" s="33"/>
      <c r="N83" s="33"/>
      <c r="O83" s="33"/>
      <c r="P83" s="33"/>
      <c r="Q83" s="33"/>
      <c r="R83" s="33"/>
    </row>
    <row customHeight="true" ht="53" r="84">
      <c r="A84" s="33"/>
      <c r="B84" s="3" t="str">
        <v>SYNC+_Z0032</v>
      </c>
      <c r="C84" s="33"/>
      <c r="D84" s="32" t="str">
        <v>关闭车辆数据开关，进出STR模式，开关仍为关</v>
      </c>
      <c r="E84" s="3" t="str">
        <v>P2</v>
      </c>
      <c r="F84" s="32" t="str">
        <v>1.已连接TCU&amp;ECG
2.TCU&amp;ECG都已过provision
3.车机已接受授权</v>
      </c>
      <c r="G84" s="32" t="str">
        <v>1.关闭车辆数据开关
2.进出STR模式
3.查看车辆数据开关状态</v>
      </c>
      <c r="H84" s="33" t="str">
        <v>3.车辆数据开关为关</v>
      </c>
      <c r="I84" s="34"/>
      <c r="J84" s="33"/>
      <c r="K84" s="33"/>
      <c r="L84" s="33"/>
      <c r="M84" s="33"/>
      <c r="N84" s="33"/>
      <c r="O84" s="33"/>
      <c r="P84" s="33"/>
      <c r="Q84" s="33"/>
      <c r="R84" s="33"/>
    </row>
    <row customHeight="true" ht="53" r="85">
      <c r="A85" s="33"/>
      <c r="B85" s="3" t="str">
        <v>SYNC+_Z0032</v>
      </c>
      <c r="C85" s="33"/>
      <c r="D85" s="32" t="str">
        <v>打开车辆数据开关，进出STR模式，开关仍为关</v>
      </c>
      <c r="E85" s="3" t="str">
        <v>P2</v>
      </c>
      <c r="F85" s="32" t="str">
        <v>1.已连接TCU&amp;ECG
2.TCU&amp;ECG都已过provision
3.车机已接受授权</v>
      </c>
      <c r="G85" s="32" t="str">
        <v>1.关闭车辆数据开关
2.进出STR模式
3.查看车辆数据开关状态</v>
      </c>
      <c r="H85" s="33" t="str">
        <v>3.车辆数据开关为关</v>
      </c>
      <c r="I85" s="34"/>
      <c r="J85" s="33"/>
      <c r="K85" s="33"/>
      <c r="L85" s="33"/>
      <c r="M85" s="33"/>
      <c r="N85" s="33"/>
      <c r="O85" s="33"/>
      <c r="P85" s="33"/>
      <c r="Q85" s="33"/>
      <c r="R85" s="33"/>
    </row>
  </sheetData>
  <dataValidations count="2">
    <dataValidation allowBlank="true" errorStyle="stop" showErrorMessage="true" sqref="I2:I85" type="list">
      <formula1>"PASS,FAIL,BLOCK,NT"</formula1>
    </dataValidation>
    <dataValidation allowBlank="true" errorStyle="stop" showErrorMessage="true" sqref="L2:L82 M2:M82" type="list">
      <formula1>"是,否"</formula1>
    </dataValidation>
  </dataValidations>
  <picture r:id="rId1"/>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15"/>
    <col collapsed="false" customWidth="true" hidden="false" max="5" min="5" style="0" width="6"/>
    <col collapsed="false" customWidth="true" hidden="false" max="6" min="6" style="0" width="24"/>
    <col collapsed="false" customWidth="true" hidden="false" max="7" min="7" style="0" width="26"/>
    <col collapsed="false" customWidth="true" hidden="false" max="8" min="8" style="0" width="28"/>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1"/>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44" t="str">
        <v>Step</v>
      </c>
      <c r="B1" s="44" t="str">
        <v>Feature ID</v>
      </c>
      <c r="C1" s="44" t="str">
        <v>需求ID</v>
      </c>
      <c r="D1" s="44" t="str">
        <v>标题</v>
      </c>
      <c r="E1" s="44" t="str">
        <v>优先级</v>
      </c>
      <c r="F1" s="44" t="str">
        <v>前提条件</v>
      </c>
      <c r="G1" s="44" t="str">
        <v>操作步骤</v>
      </c>
      <c r="H1" s="44" t="str">
        <v>预期结果</v>
      </c>
      <c r="I1" s="42" t="str">
        <v>验证结果</v>
      </c>
      <c r="J1" s="41" t="str">
        <v>FAIL/BLOCK/NT/NA
原因</v>
      </c>
      <c r="K1" s="41" t="str">
        <v>备注</v>
      </c>
      <c r="L1" s="40" t="str">
        <v>适用车型
718</v>
      </c>
      <c r="M1" s="40" t="str">
        <v>适用车型
707</v>
      </c>
      <c r="N1" s="40" t="str">
        <v>适用车型
U6</v>
      </c>
      <c r="O1" s="41" t="str">
        <v>交付节点</v>
      </c>
      <c r="P1" s="41" t="str">
        <v>测试日期</v>
      </c>
      <c r="Q1" s="41" t="str">
        <v>测试人员</v>
      </c>
      <c r="R1" s="41" t="str">
        <v>测试版本</v>
      </c>
    </row>
    <row customHeight="true" ht="18" r="2">
      <c r="A2" s="32">
        <v>1</v>
      </c>
      <c r="B2" s="32" t="str">
        <v>SYNC+_Z0155</v>
      </c>
      <c r="C2" s="32" t="str">
        <v>1.1系统设置</v>
      </c>
      <c r="D2" s="32" t="str">
        <v>热点入口</v>
      </c>
      <c r="E2" s="32" t="str">
        <v>P1</v>
      </c>
      <c r="F2" s="32" t="str">
        <v>1.进入设置-系统设置</v>
      </c>
      <c r="G2" s="32" t="str">
        <v>1.点击车载热点</v>
      </c>
      <c r="H2" s="32" t="str">
        <v>1.显示车载热点开关，帮助入门</v>
      </c>
      <c r="I2" s="35" t="str">
        <v>PASS</v>
      </c>
      <c r="J2" s="32"/>
      <c r="K2" s="32"/>
      <c r="L2" s="32"/>
      <c r="M2" s="32"/>
      <c r="N2" s="32"/>
      <c r="O2" s="32"/>
      <c r="P2" s="36"/>
      <c r="Q2" s="33"/>
      <c r="R2" s="32"/>
    </row>
    <row customHeight="true" ht="53" r="3">
      <c r="A3" s="32">
        <v>2</v>
      </c>
      <c r="B3" s="32" t="str">
        <v>SYNC+_Z0155</v>
      </c>
      <c r="C3" s="32" t="str">
        <v>2.1进入车载热点页面</v>
      </c>
      <c r="D3" s="32" t="str">
        <v>车载热点页面</v>
      </c>
      <c r="E3" s="32" t="str">
        <v>P0</v>
      </c>
      <c r="F3" s="32" t="str">
        <v>1.已连接TCU&amp;ECG
2.TCU&amp;ECG均已过provision
3.进入设置-系统设置</v>
      </c>
      <c r="G3" s="32" t="str">
        <v>1.点击车载热点</v>
      </c>
      <c r="H3" s="32" t="str">
        <v>1.显示加载中，请稍后...弹窗</v>
      </c>
      <c r="I3" s="35" t="str">
        <v>PASS</v>
      </c>
      <c r="J3" s="32"/>
      <c r="K3" s="32"/>
      <c r="L3" s="32"/>
      <c r="M3" s="32"/>
      <c r="N3" s="32"/>
      <c r="O3" s="32"/>
      <c r="P3" s="36"/>
      <c r="Q3" s="33"/>
      <c r="R3" s="32"/>
    </row>
    <row customHeight="true" ht="88" r="4">
      <c r="A4" s="32">
        <v>3</v>
      </c>
      <c r="B4" s="32" t="str">
        <v>SYNC+_Z0155</v>
      </c>
      <c r="C4" s="32" t="str">
        <v>2.2当前热点已被禁用
（需要确认触发条件）</v>
      </c>
      <c r="D4" s="32" t="str">
        <v>热点已被禁用</v>
      </c>
      <c r="E4" s="32" t="str">
        <v>P2</v>
      </c>
      <c r="F4" s="32" t="str">
        <v>1.已连接TCU&amp;ECG
2.TCU&amp;ECG均已过provision
3.进入设置-系统设置-车载热点
4.加载中弹窗弹出中</v>
      </c>
      <c r="G4" s="32" t="str">
        <v>1.TCU不可用</v>
      </c>
      <c r="H4" s="32" t="str">
        <v>1.弹出 车载热点已被禁用，此车辆上未启用车辆热点功能</v>
      </c>
      <c r="I4" s="35"/>
      <c r="J4" s="32"/>
      <c r="K4" s="32"/>
      <c r="L4" s="32"/>
      <c r="M4" s="32"/>
      <c r="N4" s="32"/>
      <c r="O4" s="32"/>
      <c r="P4" s="36"/>
      <c r="Q4" s="33"/>
      <c r="R4" s="32"/>
    </row>
    <row customHeight="true" ht="88" r="5">
      <c r="A5" s="32">
        <v>4</v>
      </c>
      <c r="B5" s="32" t="str">
        <v>SYNC+_Z0155</v>
      </c>
      <c r="C5" s="32" t="str">
        <v>2.3Null时显示车载热点异常（需要确认触发条件）</v>
      </c>
      <c r="D5" s="32" t="str">
        <v>车载热点异常</v>
      </c>
      <c r="E5" s="32" t="str">
        <v>P2</v>
      </c>
      <c r="F5" s="32" t="str">
        <v>1.已连接TCU&amp;ECG
2.TCU&amp;ECG均已过provision
3.进入设置-系统设置-车载热点
4.加载中弹窗弹出中</v>
      </c>
      <c r="G5" s="32" t="s">
        <v>1</v>
      </c>
      <c r="H5" s="32" t="str">
        <v>1.弹出toast：当前无法显示车载热点菜单，请稍后再试，3s后消失</v>
      </c>
      <c r="I5" s="35"/>
      <c r="J5" s="32"/>
      <c r="K5" s="32"/>
      <c r="L5" s="32"/>
      <c r="M5" s="32"/>
      <c r="N5" s="32"/>
      <c r="O5" s="32"/>
      <c r="P5" s="36"/>
      <c r="Q5" s="33"/>
      <c r="R5" s="32"/>
    </row>
    <row customHeight="true" ht="88" r="6">
      <c r="A6" s="32">
        <v>5</v>
      </c>
      <c r="B6" s="32" t="str">
        <v>SYNC+_Z0155</v>
      </c>
      <c r="C6" s="32" t="str">
        <v>2.4 车载热点-关</v>
      </c>
      <c r="D6" s="32" t="str">
        <v>加载成功后热点的显示</v>
      </c>
      <c r="E6" s="32" t="str">
        <v>P0</v>
      </c>
      <c r="F6" s="32" t="str">
        <v>1.已连接TCU&amp;ECG
2.TCU&amp;ECG均已过provision
3.进入设置-系统设置-车载热点
4.加载中弹窗弹出中</v>
      </c>
      <c r="G6" s="32" t="str">
        <v>1.加载成功</v>
      </c>
      <c r="H6" s="32" t="str">
        <v>1.显示车载热点开关，帮助入门</v>
      </c>
      <c r="I6" s="35" t="str">
        <v>PASS</v>
      </c>
      <c r="J6" s="32"/>
      <c r="K6" s="32"/>
      <c r="L6" s="32"/>
      <c r="M6" s="32"/>
      <c r="N6" s="32"/>
      <c r="O6" s="32"/>
      <c r="P6" s="36"/>
      <c r="Q6" s="33"/>
      <c r="R6" s="32"/>
    </row>
    <row customHeight="true" ht="88" r="7">
      <c r="A7" s="32">
        <v>7</v>
      </c>
      <c r="B7" s="32" t="str">
        <v>SYNC+_Z0155</v>
      </c>
      <c r="C7" s="32" t="str">
        <v>2.12热点无响应（需要确认触发条件）</v>
      </c>
      <c r="D7" s="32" t="str">
        <v>热点无响应</v>
      </c>
      <c r="E7" s="32" t="str">
        <v>P2</v>
      </c>
      <c r="F7" s="32" t="str">
        <v>1.已连接TCU&amp;ECG
2.TCU&amp;ECG均已过provision
3.进入设置-系统设置-车载热点
4.加载中弹窗弹出中</v>
      </c>
      <c r="G7" s="32" t="str">
        <v>1.加载无响应</v>
      </c>
      <c r="H7" s="32" t="str">
        <v>1.弹出 热点无响应，热点遇到延迟，请稍后再试 弹窗</v>
      </c>
      <c r="I7" s="35"/>
      <c r="J7" s="32"/>
      <c r="K7" s="32"/>
      <c r="L7" s="32"/>
      <c r="M7" s="32"/>
      <c r="N7" s="32"/>
      <c r="O7" s="32"/>
      <c r="P7" s="36"/>
      <c r="Q7" s="33"/>
      <c r="R7" s="32"/>
    </row>
    <row customHeight="true" ht="70" r="8">
      <c r="A8" s="32">
        <v>8</v>
      </c>
      <c r="B8" s="32" t="str">
        <v>SYNC+_Z0155</v>
      </c>
      <c r="C8" s="32" t="str">
        <v>2.5 正在开启热点-需过渡态</v>
      </c>
      <c r="D8" s="32" t="str">
        <v>加载中弹窗</v>
      </c>
      <c r="E8" s="32" t="str">
        <v>P2</v>
      </c>
      <c r="F8" s="32" t="str">
        <v>1.已连接TCU&amp;ECG
2.TCU&amp;ECG均已过provision
3.进入设置-系统设置-车载热点</v>
      </c>
      <c r="G8" s="32" t="str">
        <v>1.打开车载热点开关</v>
      </c>
      <c r="H8" s="32" t="str">
        <v>1.弹出加载中弹窗，点击空白处弹窗不会关闭</v>
      </c>
      <c r="I8" s="35"/>
      <c r="J8" s="32"/>
      <c r="K8" s="32"/>
      <c r="L8" s="32"/>
      <c r="M8" s="32"/>
      <c r="N8" s="32"/>
      <c r="O8" s="32"/>
      <c r="P8" s="36"/>
      <c r="Q8" s="33"/>
      <c r="R8" s="32"/>
    </row>
    <row customHeight="true" ht="70" r="9">
      <c r="A9" s="32">
        <v>9</v>
      </c>
      <c r="B9" s="32" t="str">
        <v>SYNC+_Z0155</v>
      </c>
      <c r="C9" s="32" t="str">
        <v>2.6 车载热点-开启成功</v>
      </c>
      <c r="D9" s="32" t="str">
        <v>热点infobook检查</v>
      </c>
      <c r="E9" s="32" t="str">
        <v>P2</v>
      </c>
      <c r="F9" s="32" t="str">
        <v>1.已连接TCU&amp;ECG
2.TCU&amp;ECG均已过provision
3.进入设置-系统设置-车载热点</v>
      </c>
      <c r="G9" s="32" t="str">
        <v>1.点击infobook
2.点击X</v>
      </c>
      <c r="H9" s="32" t="str">
        <v>1.弹出infobook弹窗，显示介绍信息
2.关闭弹窗</v>
      </c>
      <c r="I9" s="35"/>
      <c r="J9" s="32"/>
      <c r="K9" s="32"/>
      <c r="L9" s="32"/>
      <c r="M9" s="32"/>
      <c r="N9" s="32"/>
      <c r="O9" s="32"/>
      <c r="P9" s="36"/>
      <c r="Q9" s="33"/>
      <c r="R9" s="32"/>
    </row>
    <row customHeight="true" ht="70" r="10">
      <c r="A10" s="32">
        <v>10</v>
      </c>
      <c r="B10" s="32" t="str">
        <v>SYNC+_Z0155</v>
      </c>
      <c r="C10" s="32" t="str">
        <v>3.1 热点设置</v>
      </c>
      <c r="D10" s="32" t="str">
        <v>开关开启后页面检查</v>
      </c>
      <c r="E10" s="32" t="str">
        <v>P0</v>
      </c>
      <c r="F10" s="32" t="str">
        <v>1.已连接TCU&amp;ECG
2.TCU&amp;ECG均已过provision
3.进入设置-系统设置-车载热点</v>
      </c>
      <c r="G10" s="32" t="str">
        <v>1.打开车载热点开关</v>
      </c>
      <c r="H10" s="32" t="str">
        <v>1.出现热点设置和设备管理item项</v>
      </c>
      <c r="I10" s="35" t="str">
        <v>PASS</v>
      </c>
      <c r="J10" s="32"/>
      <c r="K10" s="32"/>
      <c r="L10" s="32"/>
      <c r="M10" s="32"/>
      <c r="N10" s="32"/>
      <c r="O10" s="32"/>
      <c r="P10" s="36"/>
      <c r="Q10" s="33"/>
      <c r="R10" s="32"/>
    </row>
    <row customHeight="true" ht="88" r="11">
      <c r="A11" s="32">
        <v>11</v>
      </c>
      <c r="B11" s="32" t="str">
        <v>SYNC+_Z0155</v>
      </c>
      <c r="C11" s="32" t="str">
        <v>3.2热点设置编辑</v>
      </c>
      <c r="D11" s="32" t="str">
        <v>加载中弹窗</v>
      </c>
      <c r="E11" s="32" t="str">
        <v>P2</v>
      </c>
      <c r="F11" s="32" t="str">
        <v>1.已连接TCU&amp;ECG
2.TCU&amp;ECG均已过provision
3.进入设置-系统设置-车载热点
4.热点已打开</v>
      </c>
      <c r="G11" s="32" t="str">
        <v>1.点击热点设置</v>
      </c>
      <c r="H11" s="32" t="str">
        <v>1.弹出加载中弹窗，点击空白处弹窗不会关闭</v>
      </c>
      <c r="I11" s="35"/>
      <c r="J11" s="32"/>
      <c r="K11" s="32"/>
      <c r="L11" s="32"/>
      <c r="M11" s="32"/>
      <c r="N11" s="32"/>
      <c r="O11" s="32"/>
      <c r="P11" s="36"/>
      <c r="Q11" s="33"/>
      <c r="R11" s="32"/>
    </row>
    <row customHeight="true" ht="105" r="12">
      <c r="A12" s="32">
        <v>12</v>
      </c>
      <c r="B12" s="32" t="str">
        <v>SYNC+_Z0155</v>
      </c>
      <c r="C12" s="32" t="str">
        <v>3.3 获取账密码值成功</v>
      </c>
      <c r="D12" s="32" t="str">
        <v>热点设置显示</v>
      </c>
      <c r="E12" s="32" t="str">
        <v>P0</v>
      </c>
      <c r="F12" s="32" t="str">
        <v>1.已连接TCU&amp;ECG
2.TCU&amp;ECG均已过provision
3.进入设置-系统设置-车载热点
4.热点已打开
5.加载中弹窗弹出中</v>
      </c>
      <c r="G12" s="32" t="str">
        <v>1.获取账号密码成功</v>
      </c>
      <c r="H12" s="32" t="str">
        <v>1.进入热点设置页面，显示名称，密码，安全类型，mac地址，可见性，频段</v>
      </c>
      <c r="I12" s="35" t="str">
        <v>PASS</v>
      </c>
      <c r="J12" s="32"/>
      <c r="K12" s="32"/>
      <c r="L12" s="32"/>
      <c r="M12" s="32"/>
      <c r="N12" s="32"/>
      <c r="O12" s="32"/>
      <c r="P12" s="36"/>
      <c r="Q12" s="33"/>
      <c r="R12" s="32"/>
    </row>
    <row customHeight="true" ht="88" r="13">
      <c r="A13" s="32">
        <v>13</v>
      </c>
      <c r="B13" s="32" t="str">
        <v>SYNC+_Z0155</v>
      </c>
      <c r="C13" s="32" t="str">
        <v>3.5正在保存</v>
      </c>
      <c r="D13" s="32" t="str">
        <v>正在保存...弹窗</v>
      </c>
      <c r="E13" s="32" t="str">
        <v>P2</v>
      </c>
      <c r="F13" s="32" t="str">
        <v>1.已连接TCU&amp;ECG
2.TCU&amp;ECG均已过provision
3.进入设置-系统设置-车载热点
4.热点已打开</v>
      </c>
      <c r="G13" s="32" t="str">
        <v>1.修改热点任意信息，点击返回</v>
      </c>
      <c r="H13" s="32" t="str">
        <v>1.弹出正在保存...弹窗</v>
      </c>
      <c r="I13" s="35"/>
      <c r="J13" s="32"/>
      <c r="K13" s="32"/>
      <c r="L13" s="32"/>
      <c r="M13" s="32"/>
      <c r="N13" s="32"/>
      <c r="O13" s="32"/>
      <c r="P13" s="36"/>
      <c r="Q13" s="33"/>
      <c r="R13" s="32"/>
    </row>
    <row customHeight="true" ht="105" r="14">
      <c r="A14" s="32">
        <v>14</v>
      </c>
      <c r="B14" s="32" t="str">
        <v>SYNC+_Z0155</v>
      </c>
      <c r="C14" s="32"/>
      <c r="D14" s="32" t="str">
        <v>保存成功会弹出tost</v>
      </c>
      <c r="E14" s="32" t="str">
        <v>P0</v>
      </c>
      <c r="F14" s="32" t="str">
        <v>1.已连接TCU&amp;ECG
2.TCU&amp;ECG均已过provision
3.进入设置-系统设置-车载热点
4.热点已打开
5.正在保存弹窗弹出中</v>
      </c>
      <c r="G14" s="32" t="str">
        <v>1.保存成功</v>
      </c>
      <c r="H14" s="32" t="str">
        <v>1.弹出toast：保存成功</v>
      </c>
      <c r="I14" s="35" t="str">
        <v>PASS</v>
      </c>
      <c r="J14" s="32"/>
      <c r="K14" s="32"/>
      <c r="L14" s="32"/>
      <c r="M14" s="32"/>
      <c r="N14" s="32"/>
      <c r="O14" s="32"/>
      <c r="P14" s="36"/>
      <c r="Q14" s="33"/>
      <c r="R14" s="32"/>
    </row>
    <row customHeight="true" ht="88" r="15">
      <c r="A15" s="32">
        <v>15</v>
      </c>
      <c r="B15" s="32" t="str">
        <v>SYNC+_Z0155</v>
      </c>
      <c r="C15" s="32"/>
      <c r="D15" s="32" t="str">
        <v>连接后上网</v>
      </c>
      <c r="E15" s="32" t="str">
        <v>P0</v>
      </c>
      <c r="F15" s="32" t="str">
        <v>1.已连接TCU&amp;ECG
2.TCU&amp;ECG均已过provision
3.进入设置-系统设置-车载热点
4.热点已打开</v>
      </c>
      <c r="G15" s="32" t="str">
        <v>1.手机连接车机热点</v>
      </c>
      <c r="H15" s="32" t="str">
        <v>1.可以上网</v>
      </c>
      <c r="I15" s="35" t="str">
        <v>PASS</v>
      </c>
      <c r="J15" s="53"/>
      <c r="K15" s="32"/>
      <c r="L15" s="32"/>
      <c r="M15" s="32"/>
      <c r="N15" s="32"/>
      <c r="O15" s="32"/>
      <c r="P15" s="36"/>
      <c r="Q15" s="33"/>
      <c r="R15" s="32"/>
    </row>
    <row customHeight="true" ht="88" r="16">
      <c r="A16" s="32">
        <v>16</v>
      </c>
      <c r="B16" s="32" t="str">
        <v>SYNC+_Z0155</v>
      </c>
      <c r="C16" s="32"/>
      <c r="D16" s="32" t="str">
        <v>关闭车机热点</v>
      </c>
      <c r="E16" s="32" t="str">
        <v>P1</v>
      </c>
      <c r="F16" s="32" t="str">
        <v>1.已连接TCU&amp;ECG
2.TCU&amp;ECG均已过provision
3.进入设置-系统设置-车载热点
4.手机已连接热点</v>
      </c>
      <c r="G16" s="32" t="str">
        <v>1.关闭车机热点</v>
      </c>
      <c r="H16" s="32" t="str">
        <v>1.手机网络断开，无法连接</v>
      </c>
      <c r="I16" s="35" t="str">
        <v>PASS</v>
      </c>
      <c r="J16" s="32"/>
      <c r="K16" s="32"/>
      <c r="L16" s="32"/>
      <c r="M16" s="32"/>
      <c r="N16" s="32"/>
      <c r="O16" s="32"/>
      <c r="P16" s="36"/>
      <c r="Q16" s="33"/>
      <c r="R16" s="32"/>
    </row>
    <row customHeight="true" ht="70" r="17">
      <c r="A17" s="32">
        <v>17</v>
      </c>
      <c r="B17" s="32" t="str">
        <v>SYNC+_Z0155</v>
      </c>
      <c r="C17" s="32" t="str">
        <v>4.1 设备管理</v>
      </c>
      <c r="D17" s="32" t="str">
        <v>设置管理-加载弹窗</v>
      </c>
      <c r="E17" s="32" t="str">
        <v>P2</v>
      </c>
      <c r="F17" s="32" t="str">
        <v>1.已连接TCU&amp;ECG
2.TCU&amp;ECG均已过provision
3.进入设置-系统设置-车载热点</v>
      </c>
      <c r="G17" s="32" t="str">
        <v>1.点击设备管理</v>
      </c>
      <c r="H17" s="32" t="str">
        <v>1.弹出加载中弹窗，点击空白处弹窗不会关闭</v>
      </c>
      <c r="I17" s="35"/>
      <c r="J17" s="32"/>
      <c r="K17" s="32"/>
      <c r="L17" s="32"/>
      <c r="M17" s="32"/>
      <c r="N17" s="32"/>
      <c r="O17" s="32"/>
      <c r="P17" s="36"/>
      <c r="Q17" s="33"/>
      <c r="R17" s="32"/>
    </row>
    <row customHeight="true" ht="88" r="18">
      <c r="A18" s="32">
        <v>18</v>
      </c>
      <c r="B18" s="32" t="str">
        <v>SYNC+_Z0155</v>
      </c>
      <c r="C18" s="32" t="str">
        <v>4.3 设备管理加载成功</v>
      </c>
      <c r="D18" s="32" t="str">
        <v>设备管理加载成功</v>
      </c>
      <c r="E18" s="32" t="str">
        <v>P0</v>
      </c>
      <c r="F18" s="32" t="str">
        <v>1.已连接TCU&amp;ECG
2.TCU&amp;ECG均已过provision
3.进入设置-系统设置-车载热点
4.加载中弹窗弹出中</v>
      </c>
      <c r="G18" s="32" t="str">
        <v>1.加载成功</v>
      </c>
      <c r="H18" s="32" t="str">
        <v>1.进入设备管理页面，显示当前连接设置的 情况</v>
      </c>
      <c r="I18" s="35" t="str">
        <v>PASS</v>
      </c>
      <c r="J18" s="32"/>
      <c r="K18" s="32"/>
      <c r="L18" s="32"/>
      <c r="M18" s="32"/>
      <c r="N18" s="32"/>
      <c r="O18" s="32"/>
      <c r="P18" s="36"/>
      <c r="Q18" s="33"/>
      <c r="R18" s="32"/>
    </row>
    <row customHeight="true" ht="88" r="19">
      <c r="A19" s="32">
        <v>19</v>
      </c>
      <c r="B19" s="32" t="str">
        <v>SYNC+_Z0155</v>
      </c>
      <c r="C19" s="32" t="str">
        <v>4.5 正在移入黑名单</v>
      </c>
      <c r="D19" s="32" t="str">
        <v>移入黑名单</v>
      </c>
      <c r="E19" s="32" t="str">
        <v>P1</v>
      </c>
      <c r="F19" s="32" t="str">
        <v>1.已连接TCU&amp;ECG
2.TCU&amp;ECG均已过provision
3.进入设置-系统设置-车载热点
4.有已连接设备</v>
      </c>
      <c r="G19" s="32" t="str">
        <v>1.点击移入黑名单</v>
      </c>
      <c r="H19" s="32" t="str">
        <v>1.设备显示在黑名单列表，手机网络断开</v>
      </c>
      <c r="I19" s="35" t="str">
        <v>PASS</v>
      </c>
      <c r="J19" s="32"/>
      <c r="K19" s="32"/>
      <c r="L19" s="32"/>
      <c r="M19" s="32"/>
      <c r="N19" s="32"/>
      <c r="O19" s="32"/>
      <c r="P19" s="36"/>
      <c r="Q19" s="33"/>
      <c r="R19" s="32"/>
    </row>
    <row customHeight="true" ht="70" r="20">
      <c r="A20" s="32">
        <v>20</v>
      </c>
      <c r="B20" s="32" t="str">
        <v>SYNC+_Z0155</v>
      </c>
      <c r="C20" s="32" t="str">
        <v>4.7 移入黑名单完成，设备管理为空页面</v>
      </c>
      <c r="D20" s="32" t="str">
        <v>移入黑名单成功</v>
      </c>
      <c r="E20" s="32" t="str">
        <v>P0</v>
      </c>
      <c r="F20" s="32" t="str">
        <v>1.已连接TCU&amp;ECG
2.TCU&amp;ECG均已过provision
3.进入设置-系统设置-车载热点</v>
      </c>
      <c r="G20" s="32" t="str">
        <v>1.移入黑名单成功</v>
      </c>
      <c r="H20" s="32" t="str">
        <v>1.黑名单列表显示设备名称</v>
      </c>
      <c r="I20" s="35" t="str">
        <v>PASS</v>
      </c>
      <c r="J20" s="32"/>
      <c r="K20" s="32"/>
      <c r="L20" s="32"/>
      <c r="M20" s="32"/>
      <c r="N20" s="32"/>
      <c r="O20" s="32"/>
      <c r="P20" s="36"/>
      <c r="Q20" s="33"/>
      <c r="R20" s="32"/>
    </row>
    <row customHeight="true" ht="88" r="21">
      <c r="A21" s="32">
        <v>21</v>
      </c>
      <c r="B21" s="32" t="str">
        <v>SYNC+_Z0155</v>
      </c>
      <c r="C21" s="32" t="str">
        <v>4.6黑名单</v>
      </c>
      <c r="D21" s="32" t="str">
        <v>黑名单显示</v>
      </c>
      <c r="E21" s="32" t="str">
        <v>P0</v>
      </c>
      <c r="F21" s="32" t="str">
        <v>1.已连接TCU&amp;ECG
2.TCU&amp;ECG均已过provision
3.进入设置-系统设置-车载热点
4.进入设备管理页面</v>
      </c>
      <c r="G21" s="32" t="str">
        <v>1.点击黑名单</v>
      </c>
      <c r="H21" s="32" t="str">
        <v>1.切换到黑名单tab，显示当前黑名单情况</v>
      </c>
      <c r="I21" s="35" t="str">
        <v>PASS</v>
      </c>
      <c r="J21" s="32"/>
      <c r="K21" s="32"/>
      <c r="L21" s="32"/>
      <c r="M21" s="32"/>
      <c r="N21" s="32"/>
      <c r="O21" s="32"/>
      <c r="P21" s="36"/>
      <c r="Q21" s="33"/>
      <c r="R21" s="32"/>
    </row>
    <row customHeight="true" ht="105" r="22">
      <c r="A22" s="32">
        <v>22</v>
      </c>
      <c r="B22" s="32" t="str">
        <v>SYNC+_Z0155</v>
      </c>
      <c r="C22" s="32" t="str">
        <v>4.8正在移出黑名单</v>
      </c>
      <c r="D22" s="32" t="str">
        <v>移出黑名单</v>
      </c>
      <c r="E22" s="32" t="str">
        <v>P1</v>
      </c>
      <c r="F22" s="32" t="str">
        <v>1.已连接TCU&amp;ECG
2.TCU&amp;ECG均已过provision
3.进入设置-系统设置-车载热点
4.进入设备管理页面
5.黑名单中有设备</v>
      </c>
      <c r="G22" s="32" t="str">
        <v>1.点击移出黑名单</v>
      </c>
      <c r="H22" s="32" t="str">
        <v>1.设备移出黑名单，且会自动连接上</v>
      </c>
      <c r="I22" s="35" t="str">
        <v>PASS</v>
      </c>
      <c r="J22" s="32"/>
      <c r="K22" s="32"/>
      <c r="L22" s="32"/>
      <c r="M22" s="32"/>
      <c r="N22" s="32"/>
      <c r="O22" s="32"/>
      <c r="P22" s="36"/>
      <c r="Q22" s="33"/>
      <c r="R22" s="32"/>
    </row>
    <row customHeight="true" ht="105" r="23">
      <c r="A23" s="32">
        <v>23</v>
      </c>
      <c r="B23" s="32" t="str">
        <v>SYNC+_Z0155</v>
      </c>
      <c r="C23" s="32" t="str">
        <v>4.9 移出黑名单完成，黑名单为空界面</v>
      </c>
      <c r="D23" s="32" t="str">
        <v>移出黑名单成功</v>
      </c>
      <c r="E23" s="32" t="str">
        <v>P0</v>
      </c>
      <c r="F23" s="32" t="str">
        <v>1.已连接TCU&amp;ECG
2.TCU&amp;ECG均已过provision
3.进入设置-系统设置-车载热点
4.进入设备管理页面
5.移出黑名单弹窗弹出中</v>
      </c>
      <c r="G23" s="32" t="str">
        <v>1.黑名单移出成功</v>
      </c>
      <c r="H23" s="32" t="str">
        <v>1.显示无设备，手机可重新连接热点</v>
      </c>
      <c r="I23" s="35" t="str">
        <v>PASS</v>
      </c>
      <c r="J23" s="32"/>
      <c r="K23" s="32"/>
      <c r="L23" s="32"/>
      <c r="M23" s="32"/>
      <c r="N23" s="32"/>
      <c r="O23" s="32"/>
      <c r="P23" s="36"/>
      <c r="Q23" s="33"/>
      <c r="R23" s="32"/>
    </row>
    <row customHeight="true" ht="105" r="24">
      <c r="A24" s="32">
        <v>25</v>
      </c>
      <c r="B24" s="32" t="str">
        <v>SYNC+_Z0155</v>
      </c>
      <c r="C24" s="32"/>
      <c r="D24" s="32" t="str">
        <v>切换电源模式后热点的使用</v>
      </c>
      <c r="E24" s="32" t="str">
        <v>P0</v>
      </c>
      <c r="F24" s="32" t="str">
        <v>1.已连接TCU&amp;ECG
2.TCU&amp;ECG均已过provision
3.进入设置-系统设置-车载热点
4.3B2 IG = ON , delay acc =ON</v>
      </c>
      <c r="G24" s="32" t="str">
        <v>1.3B2 IG = OFF , delay acc =off进入standby模式</v>
      </c>
      <c r="H24" s="32" t="str">
        <v>1.热点连接断开</v>
      </c>
      <c r="I24" s="35" t="str">
        <v>PASS</v>
      </c>
      <c r="J24" s="32"/>
      <c r="K24" s="32"/>
      <c r="L24" s="32"/>
      <c r="M24" s="32"/>
      <c r="N24" s="32"/>
      <c r="O24" s="32"/>
      <c r="P24" s="36"/>
      <c r="Q24" s="33"/>
      <c r="R24" s="32"/>
    </row>
    <row customHeight="true" ht="105" r="25">
      <c r="A25" s="32">
        <v>26</v>
      </c>
      <c r="B25" s="32" t="str">
        <v>SYNC+_Z0155</v>
      </c>
      <c r="C25" s="32"/>
      <c r="D25" s="32" t="str">
        <v>切换电源模式后热点的使用</v>
      </c>
      <c r="E25" s="32" t="str">
        <v>P0</v>
      </c>
      <c r="F25" s="32" t="str">
        <v>1.已连接TCU&amp;ECG
2.TCU&amp;ECG均已过provision
3.进入设置-系统设置-车载热点
4.3B2 IG = ON , delay acc =ON</v>
      </c>
      <c r="G25" s="32" t="str">
        <v>1.167 ENG=ON LifeCycMde_D_Actl =transport 进入运输模式</v>
      </c>
      <c r="H25" s="32" t="str">
        <v>1.热点连接断开，热点禁用</v>
      </c>
      <c r="I25" s="35" t="str">
        <v>PASS</v>
      </c>
      <c r="J25" s="32"/>
      <c r="K25" s="32"/>
      <c r="L25" s="32"/>
      <c r="M25" s="32"/>
      <c r="N25" s="32"/>
      <c r="O25" s="32"/>
      <c r="P25" s="36"/>
      <c r="Q25" s="33"/>
      <c r="R25" s="32"/>
    </row>
    <row customHeight="true" ht="105" r="26">
      <c r="A26" s="32">
        <v>27</v>
      </c>
      <c r="B26" s="32" t="str">
        <v>SYNC+_Z0155</v>
      </c>
      <c r="C26" s="32"/>
      <c r="D26" s="32" t="str">
        <v>切换点火周期后热点的使用</v>
      </c>
      <c r="E26" s="32" t="str">
        <v>P0</v>
      </c>
      <c r="F26" s="32" t="str">
        <v>1.已连接TCU&amp;ECG
2.TCU&amp;ECG均已过provision
3.进入设置-系统设置-车载热点
4.3B2 IG = ON , delay acc =ON</v>
      </c>
      <c r="G26" s="32" t="str">
        <v>1.3B2 IG = OFF 熄火</v>
      </c>
      <c r="H26" s="32" t="str">
        <v>1.热点连接断开</v>
      </c>
      <c r="I26" s="35" t="str">
        <v>PASS</v>
      </c>
      <c r="J26" s="32"/>
      <c r="K26" s="32"/>
      <c r="L26" s="32"/>
      <c r="M26" s="32"/>
      <c r="N26" s="32"/>
      <c r="O26" s="32"/>
      <c r="P26" s="36"/>
      <c r="Q26" s="33"/>
      <c r="R26" s="32"/>
    </row>
    <row customHeight="true" ht="105" r="27">
      <c r="A27" s="32">
        <v>28</v>
      </c>
      <c r="B27" s="32" t="str">
        <v>SYNC+_Z0155</v>
      </c>
      <c r="C27" s="32"/>
      <c r="D27" s="45" t="str">
        <v>热点的设备数量，上限10个</v>
      </c>
      <c r="E27" s="32" t="str">
        <v>P2</v>
      </c>
      <c r="F27" s="32" t="str">
        <v>1.已连接TCU&amp;ECG
2.TCU&amp;ECG均已过provision
3.进入设置-系统设置-车载热点
4.3B2 IG = ON , delay acc =ON</v>
      </c>
      <c r="G27" s="32" t="str">
        <v>1.使用10个手机连接车机热点
2.10都已连接后再找一个手机连接热点
3.删除一个热点，再进行连接</v>
      </c>
      <c r="H27" s="32" t="str">
        <v>2.第11个无法连接成功
3.删除一个后再连接是可以成功连接的</v>
      </c>
      <c r="I27" s="35"/>
      <c r="J27" s="32"/>
      <c r="K27" s="32"/>
      <c r="L27" s="32"/>
      <c r="M27" s="32"/>
      <c r="N27" s="32"/>
      <c r="O27" s="32"/>
      <c r="P27" s="36"/>
      <c r="Q27" s="33"/>
      <c r="R27" s="32"/>
    </row>
    <row customHeight="true" ht="105" r="28">
      <c r="A28" s="32">
        <v>30</v>
      </c>
      <c r="B28" s="32" t="str">
        <v>SYNC+_Z0155</v>
      </c>
      <c r="C28" s="32"/>
      <c r="D28" s="32" t="str">
        <v>app端与车机端的信息同步</v>
      </c>
      <c r="E28" s="32" t="str">
        <v>P2</v>
      </c>
      <c r="F28" s="32" t="str">
        <v>1.已连接TCU&amp;ECG
2.TCU&amp;ECG均已过provision
3.进入设置-系统设置-车载热点
4.3B2 IG = ON , delay acc =ON</v>
      </c>
      <c r="G28" s="32" t="str">
        <v>1.车机端端修改热点信息（ssid 密码）
2.手机再连接车载热点</v>
      </c>
      <c r="H28" s="32" t="str">
        <v>1.连接正常</v>
      </c>
      <c r="I28" s="35"/>
      <c r="J28" s="32"/>
      <c r="K28" s="32"/>
      <c r="L28" s="32"/>
      <c r="M28" s="32"/>
      <c r="N28" s="32"/>
      <c r="O28" s="32"/>
      <c r="P28" s="36"/>
      <c r="Q28" s="33"/>
      <c r="R28" s="32"/>
    </row>
    <row customHeight="true" ht="123" r="29">
      <c r="A29" s="32">
        <v>33</v>
      </c>
      <c r="B29" s="32" t="str">
        <v>SYNC+_Z0155</v>
      </c>
      <c r="C29" s="32"/>
      <c r="D29" s="32" t="str">
        <v>手机关闭wifi开关 在开启查看链接情况</v>
      </c>
      <c r="E29" s="32" t="str">
        <v>P1</v>
      </c>
      <c r="F29" s="32" t="str">
        <v>1.已连接TCU&amp;ECG
2.TCU&amp;ECG均已过provision
3.进入设置-系统设置-车载热点
4.3B2 IG = ON , delay acc =ON
5.已连接热点</v>
      </c>
      <c r="G29" s="32" t="str">
        <v>1.手机端关闭wifi开关
2.开启wifi开关</v>
      </c>
      <c r="H29" s="32" t="str">
        <v>2.热点自动重连</v>
      </c>
      <c r="I29" s="35" t="str">
        <v>PASS</v>
      </c>
      <c r="J29" s="32"/>
      <c r="K29" s="32"/>
      <c r="L29" s="32"/>
      <c r="M29" s="32"/>
      <c r="N29" s="32"/>
      <c r="O29" s="32"/>
      <c r="P29" s="36"/>
      <c r="Q29" s="33"/>
      <c r="R29" s="32"/>
    </row>
    <row customHeight="true" ht="105" r="30">
      <c r="A30" s="32">
        <v>34</v>
      </c>
      <c r="B30" s="32" t="str">
        <v>SYNC+_Z0155</v>
      </c>
      <c r="C30" s="32"/>
      <c r="D30" s="32" t="str">
        <v>热点的重连机制</v>
      </c>
      <c r="E30" s="32" t="str">
        <v>P1</v>
      </c>
      <c r="F30" s="32" t="str">
        <v>1.已连接TCU&amp;ECG
2.TCU&amp;ECG均已过provision
3.进入设置-系统设置-车载热点
4.3B2 IG = ON , delay acc =ON</v>
      </c>
      <c r="G30" s="32" t="str">
        <v>1.连接热点
2.离开设备距离大于热点范围
3.进入热点范围区域</v>
      </c>
      <c r="H30" s="32" t="str">
        <v>1.热点断开
2.热点自动重连</v>
      </c>
      <c r="I30" s="35" t="str">
        <v>PASS</v>
      </c>
      <c r="J30" s="32"/>
      <c r="K30" s="32"/>
      <c r="L30" s="32"/>
      <c r="M30" s="32"/>
      <c r="N30" s="32"/>
      <c r="O30" s="32"/>
      <c r="P30" s="36"/>
      <c r="Q30" s="33"/>
      <c r="R30" s="32"/>
    </row>
    <row customHeight="true" ht="123" r="31">
      <c r="A31" s="32">
        <v>35</v>
      </c>
      <c r="B31" s="32" t="str">
        <v>SYNC+_Z0155</v>
      </c>
      <c r="C31" s="32"/>
      <c r="D31" s="32" t="str">
        <v>未登录时热点的语音操控</v>
      </c>
      <c r="E31" s="32" t="str">
        <v>P2</v>
      </c>
      <c r="F31" s="32" t="str">
        <v>1.已连接TCU&amp;ECG
2.TCU&amp;ECG均已过provision
3.进入设置-系统设置-车载热点
4.3B2 IG = ON , delay acc =ON
5.未登录</v>
      </c>
      <c r="G31" s="32" t="str">
        <v>1.TTS：打开/关闭热点</v>
      </c>
      <c r="H31" s="32" t="str">
        <v>1.提示：好的</v>
      </c>
      <c r="I31" s="35"/>
      <c r="J31" s="32"/>
      <c r="K31" s="32"/>
      <c r="L31" s="32"/>
      <c r="M31" s="32"/>
      <c r="N31" s="32"/>
      <c r="O31" s="32"/>
      <c r="P31" s="36"/>
      <c r="Q31" s="33"/>
      <c r="R31" s="32"/>
    </row>
    <row customHeight="true" ht="123" r="32">
      <c r="A32" s="32">
        <v>36</v>
      </c>
      <c r="B32" s="32" t="str">
        <v>SYNC+_Z0155</v>
      </c>
      <c r="C32" s="32"/>
      <c r="D32" s="32" t="str">
        <v>语音操控热点的开启关闭</v>
      </c>
      <c r="E32" s="32" t="str">
        <v>P2</v>
      </c>
      <c r="F32" s="32" t="str">
        <v>1.已连接TCU&amp;ECG
2.TCU&amp;ECG均已过provision
3.进入设置-系统设置-车载热点
4.3B2 IG = ON , delay acc =ON
5.已登录，热点未打开</v>
      </c>
      <c r="G32" s="32" t="str">
        <v>1.TTS：打开热点</v>
      </c>
      <c r="H32" s="32" t="str">
        <v>1.反馈：好的，界面跳转至热点设置并打开开关</v>
      </c>
      <c r="I32" s="35"/>
      <c r="J32" s="32"/>
      <c r="K32" s="32"/>
      <c r="L32" s="32"/>
      <c r="M32" s="32"/>
      <c r="N32" s="32"/>
      <c r="O32" s="32"/>
      <c r="P32" s="36"/>
      <c r="Q32" s="33"/>
      <c r="R32" s="32"/>
    </row>
    <row customHeight="true" ht="123" r="33">
      <c r="A33" s="32">
        <v>37</v>
      </c>
      <c r="B33" s="32" t="str">
        <v>SYNC+_Z0155</v>
      </c>
      <c r="C33" s="32"/>
      <c r="D33" s="32" t="str">
        <v>语音操控热点的开启关闭</v>
      </c>
      <c r="E33" s="32" t="str">
        <v>P2</v>
      </c>
      <c r="F33" s="32" t="str">
        <v>1.已连接TCU&amp;ECG
2.TCU&amp;ECG均已过provision
3.进入设置-系统设置-车载热点
4.3B2 IG = ON , delay acc =ON
5..已登录，热点已打开</v>
      </c>
      <c r="G33" s="32" t="str">
        <v>1.TTS：打开热点</v>
      </c>
      <c r="H33" s="32" t="str">
        <v>1.反馈：好的</v>
      </c>
      <c r="I33" s="35"/>
      <c r="J33" s="32"/>
      <c r="K33" s="32"/>
      <c r="L33" s="32"/>
      <c r="M33" s="32"/>
      <c r="N33" s="32"/>
      <c r="O33" s="32"/>
      <c r="P33" s="36"/>
      <c r="Q33" s="33"/>
      <c r="R33" s="32"/>
    </row>
    <row customHeight="true" ht="123" r="34">
      <c r="A34" s="32">
        <v>38</v>
      </c>
      <c r="B34" s="32" t="str">
        <v>SYNC+_Z0155</v>
      </c>
      <c r="C34" s="32"/>
      <c r="D34" s="32" t="str">
        <v>语音操控热点的开启关闭</v>
      </c>
      <c r="E34" s="32" t="str">
        <v>P2</v>
      </c>
      <c r="F34" s="32" t="str">
        <v>1.已连接TCU&amp;ECG
2.TCU&amp;ECG均已过provision
3.进入设置-系统设置-车载热点
4.3B2 IG = ON , delay acc =ON
5..已登录，热点已打开</v>
      </c>
      <c r="G34" s="32" t="str">
        <v>1.TTS：关闭热点</v>
      </c>
      <c r="H34" s="32" t="str">
        <v>1.反馈：好的</v>
      </c>
      <c r="I34" s="35"/>
      <c r="J34" s="32"/>
      <c r="K34" s="32"/>
      <c r="L34" s="32"/>
      <c r="M34" s="32"/>
      <c r="N34" s="32"/>
      <c r="O34" s="32"/>
      <c r="P34" s="36"/>
      <c r="Q34" s="33"/>
      <c r="R34" s="32"/>
    </row>
    <row customHeight="true" ht="123" r="35">
      <c r="A35" s="32">
        <v>39</v>
      </c>
      <c r="B35" s="32" t="str">
        <v>SYNC+_Z0155</v>
      </c>
      <c r="C35" s="32"/>
      <c r="D35" s="32" t="str">
        <v>语音操控热点的开启关闭</v>
      </c>
      <c r="E35" s="32" t="str">
        <v>P2</v>
      </c>
      <c r="F35" s="32" t="str">
        <v>1.已连接TCU&amp;ECG
2.TCU&amp;ECG均已过provision
3.进入设置-系统设置-车载热点
4.3B2 IG = ON , delay acc =ON
5..已登录，热点已关闭</v>
      </c>
      <c r="G35" s="32" t="str">
        <v>1.TTS：关闭热点</v>
      </c>
      <c r="H35" s="32" t="str">
        <v>1.反馈：当前热点未开启</v>
      </c>
      <c r="I35" s="35"/>
      <c r="J35" s="32"/>
      <c r="K35" s="32"/>
      <c r="L35" s="32"/>
      <c r="M35" s="32"/>
      <c r="N35" s="32"/>
      <c r="O35" s="32"/>
      <c r="P35" s="36"/>
      <c r="Q35" s="33"/>
      <c r="R35" s="32"/>
    </row>
    <row customHeight="true" ht="105" r="36">
      <c r="A36" s="32">
        <v>40</v>
      </c>
      <c r="B36" s="32" t="str">
        <v>SYNC+_Z0155</v>
      </c>
      <c r="C36" s="51"/>
      <c r="D36" s="32" t="str">
        <v>reset后的热点使用</v>
      </c>
      <c r="E36" s="32" t="str">
        <v>P2</v>
      </c>
      <c r="F36" s="32" t="str">
        <v>1.已连接TCU&amp;ECG
2.TCU&amp;ECG均已过provision
3.进入设置-系统设置-车载热点
4.3B2 IG = ON , delay acc =ON</v>
      </c>
      <c r="G36" s="32" t="str">
        <v>1.设置-系统设置-复位-林肯之道互联复位-Wifi热点复位</v>
      </c>
      <c r="H36" s="32" t="str">
        <v>1.热点开关恢复默认，设备断开，黑名单清空</v>
      </c>
      <c r="I36" s="35"/>
      <c r="J36" s="32"/>
      <c r="K36" s="32"/>
      <c r="L36" s="32"/>
      <c r="M36" s="32"/>
      <c r="N36" s="32"/>
      <c r="O36" s="32"/>
      <c r="P36" s="36"/>
      <c r="Q36" s="33"/>
      <c r="R36" s="32"/>
    </row>
    <row customHeight="true" ht="36" r="37">
      <c r="A37" s="32">
        <v>41</v>
      </c>
      <c r="B37" s="57" t="str">
        <v>SYNC+_Z0155</v>
      </c>
      <c r="C37" s="58"/>
      <c r="D37" s="56" t="str">
        <v>ccs off后检查热点连接情况</v>
      </c>
      <c r="E37" s="32" t="str">
        <v>P2</v>
      </c>
      <c r="F37" s="36" t="str">
        <v>1.车机供电正常
2.TCU&amp;ECG网络正常</v>
      </c>
      <c r="G37" s="36" t="str">
        <v>1.关闭车辆互联中的车辆连接
2.检查热点连接</v>
      </c>
      <c r="H37" s="36" t="str">
        <v>2.热点禁用</v>
      </c>
      <c r="I37" s="35"/>
      <c r="J37" s="32"/>
      <c r="K37" s="32"/>
      <c r="L37" s="32"/>
      <c r="M37" s="32"/>
      <c r="N37" s="32"/>
      <c r="O37" s="32"/>
      <c r="P37" s="36"/>
      <c r="Q37" s="33"/>
      <c r="R37" s="32"/>
    </row>
    <row customHeight="true" ht="53" r="38">
      <c r="A38" s="51">
        <v>42</v>
      </c>
      <c r="B38" s="54" t="str">
        <v>SYNC+_Z0155</v>
      </c>
      <c r="C38" s="62"/>
      <c r="D38" s="61" t="str">
        <v>ccs on后检查热点连接情况</v>
      </c>
      <c r="E38" s="51" t="str">
        <v>P2</v>
      </c>
      <c r="F38" s="55" t="str">
        <v>1.车机供电正常
2.TCU&amp;ECG网络正常
3.车辆连接已关闭</v>
      </c>
      <c r="G38" s="55" t="str">
        <v>1.打开车辆互联中的车辆连接
2.检查热点连接</v>
      </c>
      <c r="H38" s="55" t="str">
        <v>2.热点可正常使用</v>
      </c>
      <c r="I38" s="63"/>
      <c r="J38" s="51"/>
      <c r="K38" s="51"/>
      <c r="L38" s="51"/>
      <c r="M38" s="51"/>
      <c r="N38" s="51"/>
      <c r="O38" s="51"/>
      <c r="P38" s="55"/>
      <c r="Q38" s="52"/>
      <c r="R38" s="51"/>
    </row>
    <row customHeight="true" ht="36" r="39">
      <c r="A39" s="49"/>
      <c r="B39" s="54" t="str">
        <v>SYNC+_Z0155</v>
      </c>
      <c r="C39" s="49"/>
      <c r="D39" s="46" t="str">
        <v>切换主题查看车载热点状态</v>
      </c>
      <c r="E39" s="51" t="str">
        <v>P2</v>
      </c>
      <c r="F39" s="36" t="str">
        <v>1.车机供电正常
2.TCU&amp;ECG网络正常</v>
      </c>
      <c r="G39" s="55" t="str">
        <v>1.切换主题
2.查看车载热点状态</v>
      </c>
      <c r="H39" s="55" t="str">
        <v>2.热点可正常使用</v>
      </c>
      <c r="I39" s="47"/>
      <c r="J39" s="49"/>
      <c r="K39" s="49"/>
      <c r="L39" s="49"/>
      <c r="M39" s="49"/>
      <c r="N39" s="49"/>
      <c r="O39" s="49"/>
      <c r="P39" s="49"/>
      <c r="Q39" s="33"/>
      <c r="R39" s="32"/>
    </row>
    <row customHeight="true" ht="53" r="40">
      <c r="A40" s="49"/>
      <c r="B40" s="32" t="str">
        <v>SYNC+_Z0155</v>
      </c>
      <c r="C40" s="49"/>
      <c r="D40" s="46" t="str">
        <v>分屏查看车载热点状态（U6专属）</v>
      </c>
      <c r="E40" s="32" t="str">
        <v>P2</v>
      </c>
      <c r="F40" s="36" t="str">
        <v>1.车机供电正常
2.TCU&amp;ECG网络正常</v>
      </c>
      <c r="G40" s="36" t="str">
        <v>1.分屏
2.查看车载热点状态</v>
      </c>
      <c r="H40" s="36" t="str">
        <v>2.主驾侧操作开关，出现的弹窗显示在主驾侧（副驾侧操作开关，出现的弹窗显示在副驾侧）</v>
      </c>
      <c r="I40" s="47"/>
      <c r="J40" s="49"/>
      <c r="K40" s="50"/>
      <c r="L40" s="48"/>
      <c r="M40" s="48"/>
      <c r="N40" s="48"/>
      <c r="O40" s="48"/>
      <c r="P40" s="48"/>
      <c r="Q40" s="52"/>
      <c r="R40" s="51"/>
    </row>
    <row customHeight="true" ht="36" r="41">
      <c r="A41" s="3"/>
      <c r="B41" s="32" t="str">
        <v>SYNC+_Z0155</v>
      </c>
      <c r="C41" s="32"/>
      <c r="D41" s="32" t="str">
        <v>切换为精简模式，功能不受影响</v>
      </c>
      <c r="E41" s="3" t="str">
        <v>P1</v>
      </c>
      <c r="F41" s="36" t="str">
        <v>1.车机供电正常
2.TCU&amp;ECG网络正常</v>
      </c>
      <c r="G41" s="32" t="str">
        <v>1.切换为精简模式再切回来普通模式</v>
      </c>
      <c r="H41" s="32" t="str">
        <v>1.功能不受影响</v>
      </c>
      <c r="I41" s="39" t="str">
        <v>PASS</v>
      </c>
      <c r="J41" s="36"/>
      <c r="K41" s="3"/>
      <c r="L41" s="3"/>
      <c r="M41" s="3"/>
      <c r="N41" s="3"/>
      <c r="O41" s="3"/>
      <c r="P41" s="36"/>
      <c r="Q41" s="33"/>
      <c r="R41" s="32"/>
    </row>
    <row customHeight="true" ht="70" r="42">
      <c r="A42" s="49"/>
      <c r="B42" s="32" t="str">
        <v>SYNC+_Z0155</v>
      </c>
      <c r="C42" s="49"/>
      <c r="D42" s="46" t="str">
        <v>车载热点为开的情况下，进出STR状态，车载热点开关仍为开</v>
      </c>
      <c r="E42" s="32" t="str">
        <v>P0</v>
      </c>
      <c r="F42" s="36" t="str">
        <v>1.车机供电正常
2.TCU&amp;ECG网络正常</v>
      </c>
      <c r="G42" s="36" t="str">
        <v>1.打开车载热点开关
2.进出STR状态</v>
      </c>
      <c r="H42" s="36" t="str">
        <v>2.车载热点开关仍为开</v>
      </c>
      <c r="I42" s="47" t="str">
        <v>PASS</v>
      </c>
      <c r="J42" s="49"/>
      <c r="K42" s="64"/>
      <c r="L42" s="49"/>
      <c r="M42" s="49"/>
      <c r="N42" s="49"/>
      <c r="O42" s="49"/>
      <c r="P42" s="49"/>
      <c r="Q42" s="33"/>
      <c r="R42" s="32"/>
    </row>
    <row customHeight="true" ht="70" r="43">
      <c r="A43" s="49"/>
      <c r="B43" s="32" t="str">
        <v>SYNC+_Z0155</v>
      </c>
      <c r="C43" s="49"/>
      <c r="D43" s="46" t="str">
        <v>车载热点为关的情况下，进出STR状态，车载热点开关仍为关</v>
      </c>
      <c r="E43" s="32" t="str">
        <v>P1</v>
      </c>
      <c r="F43" s="36" t="str">
        <v>1.车机供电正常
2.TCU&amp;ECG网络正常</v>
      </c>
      <c r="G43" s="36" t="str">
        <v>1.关闭车载热点开关
2.进出STR状态</v>
      </c>
      <c r="H43" s="36" t="str">
        <v>2.车载热点开关仍为关</v>
      </c>
      <c r="I43" s="47" t="str">
        <v>PASS</v>
      </c>
      <c r="J43" s="49"/>
      <c r="K43" s="59"/>
      <c r="L43" s="59"/>
      <c r="M43" s="59"/>
      <c r="N43" s="59"/>
      <c r="O43" s="59"/>
      <c r="P43" s="59"/>
      <c r="Q43" s="60"/>
      <c r="R43" s="59"/>
    </row>
    <row customHeight="true" ht="36" r="44">
      <c r="A44" s="33"/>
      <c r="B44" s="32" t="str">
        <v>SYNC+_Z0155</v>
      </c>
      <c r="C44" s="49"/>
      <c r="D44" s="46" t="str">
        <v>进入STR模式，车载热点断开</v>
      </c>
      <c r="E44" s="32" t="str">
        <v>P2</v>
      </c>
      <c r="F44" s="36" t="str">
        <v>1.车机供电正常
2.TCU&amp;ECG网络正常</v>
      </c>
      <c r="G44" s="36" t="str">
        <v>1.进入STR模式</v>
      </c>
      <c r="H44" s="36" t="str">
        <v>2.车载热点关闭</v>
      </c>
      <c r="I44" s="34"/>
      <c r="J44" s="33"/>
    </row>
  </sheetData>
  <dataValidations count="2">
    <dataValidation allowBlank="true" errorStyle="stop" showErrorMessage="true" sqref="I2:I44" type="list">
      <formula1>"PASS,FAIL,BLOCK,NT"</formula1>
    </dataValidation>
    <dataValidation allowBlank="true" errorStyle="stop" showErrorMessage="true" sqref="L2:L44 N2:N40 N42:N44 M2:M44" type="list">
      <formula1>"是,否"</formula1>
    </dataValidation>
  </dataValidations>
  <picture r:id="rId1"/>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6"/>
    <col collapsed="false" customWidth="true" hidden="false" max="4" min="4" style="0" width="22"/>
    <col collapsed="false" customWidth="true" hidden="false" max="5" min="5" style="0" width="8"/>
    <col collapsed="false" customWidth="true" hidden="false" max="6" min="6" style="0" width="32"/>
    <col collapsed="false" customWidth="true" hidden="false" max="7" min="7" style="0" width="60"/>
    <col collapsed="false" customWidth="true" hidden="false" max="8" min="8" style="0" width="40"/>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7"/>
    <col collapsed="false" customWidth="true" hidden="false" max="14" min="14" style="0" width="17"/>
    <col collapsed="false" customWidth="true" hidden="false" max="15" min="15" style="0" width="11"/>
    <col collapsed="false" customWidth="true" hidden="false" max="16" min="16" style="0" width="16"/>
    <col collapsed="false" customWidth="true" hidden="false" max="17" min="17" style="0" width="10"/>
    <col collapsed="false" customWidth="true" hidden="false" max="18" min="18" style="0" width="28"/>
    <col collapsed="false" customWidth="true" hidden="false" max="19" min="19" style="0" width="9"/>
    <col collapsed="false" customWidth="true" hidden="false" max="20" min="20" style="0" width="9"/>
  </cols>
  <sheetData>
    <row customHeight="true" ht="18" r="1">
      <c r="A1" s="44" t="str">
        <v>Step</v>
      </c>
      <c r="B1" s="44" t="str">
        <v>Feature ID</v>
      </c>
      <c r="C1" s="44" t="str">
        <v>需求ID</v>
      </c>
      <c r="D1" s="44" t="str">
        <v>标题</v>
      </c>
      <c r="E1" s="44" t="str">
        <v>优先级</v>
      </c>
      <c r="F1" s="44" t="str">
        <v>前提条件</v>
      </c>
      <c r="G1" s="44" t="str">
        <v>操作步骤</v>
      </c>
      <c r="H1" s="44" t="str">
        <v>预期结果</v>
      </c>
      <c r="I1" s="44" t="str">
        <v>验证结果</v>
      </c>
      <c r="J1" s="41" t="str">
        <v>FAIL/BLOCK/NT/NA
原因</v>
      </c>
      <c r="K1" s="41" t="str">
        <v>备注</v>
      </c>
      <c r="L1" s="40" t="str">
        <v>适用车型
718</v>
      </c>
      <c r="M1" s="40" t="str">
        <v>适用车型
707</v>
      </c>
      <c r="N1" s="40" t="str">
        <v>适用车型
U6</v>
      </c>
      <c r="O1" s="41" t="str">
        <v>交付节点</v>
      </c>
      <c r="P1" s="41" t="str">
        <v>测试日期</v>
      </c>
      <c r="Q1" s="41" t="str">
        <v>测试人员</v>
      </c>
      <c r="R1" s="41" t="str">
        <v>测试版本</v>
      </c>
    </row>
    <row customHeight="true" ht="36" r="2">
      <c r="A2" s="3">
        <v>1</v>
      </c>
      <c r="B2" s="3" t="str">
        <v>SYNC+_Z0043</v>
      </c>
      <c r="C2" s="3" t="str">
        <v>1-1 WiFi设置-开关设置</v>
      </c>
      <c r="D2" s="3" t="str">
        <v>WiFi开关默认状态</v>
      </c>
      <c r="E2" s="3" t="str">
        <v>P0</v>
      </c>
      <c r="F2" s="36" t="str">
        <v>1.台架ECG、TCU功能正常</v>
      </c>
      <c r="G2" s="36" t="str">
        <v>1.车机开机后首次通过路径设置-&gt;系统设置-&gt;wifi设置-&gt;检查WiFi开关状态</v>
      </c>
      <c r="H2" s="36" t="str">
        <v>1.WiFi开关状态默认关闭</v>
      </c>
      <c r="I2" s="35" t="str">
        <v>PASS</v>
      </c>
      <c r="J2" s="3"/>
      <c r="K2" s="3"/>
      <c r="L2" s="3"/>
      <c r="M2" s="32"/>
      <c r="N2" s="32"/>
      <c r="O2" s="3"/>
      <c r="P2" s="36"/>
      <c r="Q2" s="33"/>
      <c r="R2" s="32"/>
    </row>
    <row customHeight="true" ht="36" r="3">
      <c r="A3" s="3">
        <v>2</v>
      </c>
      <c r="B3" s="3" t="str">
        <v>SYNC+_Z0043</v>
      </c>
      <c r="C3" s="3" t="str">
        <v>1-1 WiFi设置-开关设置</v>
      </c>
      <c r="D3" s="3" t="str">
        <v>WiFi开关可以正常打开</v>
      </c>
      <c r="E3" s="3" t="str">
        <v>P0</v>
      </c>
      <c r="F3" s="36" t="str">
        <v>1.台架ECG、TCU功能正常
2.在设置-&gt;系统设置-&gt;wifi设置 页面</v>
      </c>
      <c r="G3" s="36" t="str">
        <v>1.打开WiFi开关按钮</v>
      </c>
      <c r="H3" s="36" t="str">
        <v>1.可以正常打开
可以搜索到附近的热点</v>
      </c>
      <c r="I3" s="35" t="str">
        <v>PASS</v>
      </c>
      <c r="J3" s="3"/>
      <c r="K3" s="3"/>
      <c r="L3" s="3"/>
      <c r="M3" s="32"/>
      <c r="N3" s="32"/>
      <c r="O3" s="3"/>
      <c r="P3" s="36"/>
      <c r="Q3" s="33"/>
      <c r="R3" s="32"/>
    </row>
    <row customHeight="true" ht="36" r="4">
      <c r="A4" s="3">
        <v>3</v>
      </c>
      <c r="B4" s="3" t="str">
        <v>SYNC+_Z0043</v>
      </c>
      <c r="C4" s="3" t="str">
        <v>1-1 WiFi设置-开关设置</v>
      </c>
      <c r="D4" s="3" t="str">
        <v>WiFi开关可以正常关闭</v>
      </c>
      <c r="E4" s="3" t="str">
        <v>P0</v>
      </c>
      <c r="F4" s="36" t="str">
        <v>1.台架ECG、TCU功能正常
2.在设置-&gt;系统设置-&gt;wifi设置 页面</v>
      </c>
      <c r="G4" s="36" t="str">
        <v>1.手动关闭WiFi</v>
      </c>
      <c r="H4" s="36" t="str">
        <v>1.按钮可以正常关闭
wifi列表不显示</v>
      </c>
      <c r="I4" s="35" t="str">
        <v>PASS</v>
      </c>
      <c r="J4" s="3"/>
      <c r="K4" s="3"/>
      <c r="L4" s="3"/>
      <c r="M4" s="32"/>
      <c r="N4" s="32"/>
      <c r="O4" s="3"/>
      <c r="P4" s="36"/>
      <c r="Q4" s="33"/>
      <c r="R4" s="32"/>
    </row>
    <row customHeight="true" ht="36" r="5">
      <c r="A5" s="3">
        <v>4</v>
      </c>
      <c r="B5" s="3" t="str">
        <v>SYNC+_Z0043</v>
      </c>
      <c r="C5" s="3" t="str">
        <v>1-1 WiFi设置-开关设置</v>
      </c>
      <c r="D5" s="3" t="str">
        <v>WiFi开启 重启后仍保持开启状态</v>
      </c>
      <c r="E5" s="3" t="str">
        <v>P1</v>
      </c>
      <c r="F5" s="36" t="str">
        <v>1.台架ECG、TCU功能正常
2.在设置-&gt;系统设置-&gt;wifi设置 页面</v>
      </c>
      <c r="G5" s="36" t="str">
        <v>1.手动打开WiFi，并正常搜索到周围AP后，重启机器</v>
      </c>
      <c r="H5" s="36" t="str">
        <v>1.开机后查看WiFi开关状态为开启状态</v>
      </c>
      <c r="I5" s="35" t="str">
        <v>PASS</v>
      </c>
      <c r="J5" s="3"/>
      <c r="K5" s="3"/>
      <c r="L5" s="3"/>
      <c r="M5" s="32"/>
      <c r="N5" s="32"/>
      <c r="O5" s="3"/>
      <c r="P5" s="36"/>
      <c r="Q5" s="33"/>
      <c r="R5" s="32"/>
    </row>
    <row customHeight="true" ht="36" r="6">
      <c r="A6" s="3">
        <v>5</v>
      </c>
      <c r="B6" s="3" t="str">
        <v>SYNC+_Z0043</v>
      </c>
      <c r="C6" s="3" t="str">
        <v>1-1 WiFi设置-开关设置</v>
      </c>
      <c r="D6" s="3" t="str">
        <v>WiFi关闭 重启后仍保持关闭状态</v>
      </c>
      <c r="E6" s="3" t="str">
        <v>P1</v>
      </c>
      <c r="F6" s="36" t="str">
        <v>1.台架ECG、TCU功能正常
2.在设置-&gt;系统设置-&gt;wifi设置 页面</v>
      </c>
      <c r="G6" s="36" t="str">
        <v>1.手动关闭WiFi，重启机器</v>
      </c>
      <c r="H6" s="36" t="str">
        <v>1.开机后查看WiFi开关状态为关闭状态</v>
      </c>
      <c r="I6" s="35" t="str">
        <v>PASS</v>
      </c>
      <c r="J6" s="3"/>
      <c r="K6" s="3"/>
      <c r="L6" s="3"/>
      <c r="M6" s="32"/>
      <c r="N6" s="32"/>
      <c r="O6" s="3"/>
      <c r="P6" s="36"/>
      <c r="Q6" s="33"/>
      <c r="R6" s="32"/>
    </row>
    <row customHeight="true" ht="36" r="7">
      <c r="A7" s="3">
        <v>6</v>
      </c>
      <c r="B7" s="3" t="str">
        <v>SYNC+_Z0043</v>
      </c>
      <c r="C7" s="3" t="str">
        <v>1-1 WiFi设置-开关设置</v>
      </c>
      <c r="D7" s="3" t="str">
        <v>开关状态</v>
      </c>
      <c r="E7" s="3" t="str">
        <v>P1</v>
      </c>
      <c r="F7" s="36" t="str">
        <v>1.台架ECG、TCU功能正常
2.在设置-&gt;系统设置-&gt;wifi设置 页面</v>
      </c>
      <c r="G7" s="36" t="str">
        <v>1.手动打开WiFi</v>
      </c>
      <c r="H7" s="36" t="str">
        <v>1.按钮可以正常打开
可以正常搜索到附近的热点</v>
      </c>
      <c r="I7" s="35" t="str">
        <v>PASS</v>
      </c>
      <c r="J7" s="3"/>
      <c r="K7" s="3"/>
      <c r="L7" s="3"/>
      <c r="M7" s="32"/>
      <c r="N7" s="32"/>
      <c r="O7" s="3"/>
      <c r="P7" s="36"/>
      <c r="Q7" s="33"/>
      <c r="R7" s="32"/>
    </row>
    <row customHeight="true" ht="53" r="8">
      <c r="A8" s="3">
        <v>7</v>
      </c>
      <c r="B8" s="3" t="str">
        <v>SYNC+_Z0043</v>
      </c>
      <c r="C8" s="3" t="str">
        <v>1-2 WiFi设置-开关打开</v>
      </c>
      <c r="D8" s="3" t="str">
        <v>连接不加密AP ip地址可以正常分配 可以上网</v>
      </c>
      <c r="E8" s="3" t="str">
        <v>P1</v>
      </c>
      <c r="F8" s="36" t="str">
        <v>1.台架ECG、TCU功能正常
2.在设置-&gt;系统设置-&gt;wifi设置 页面</v>
      </c>
      <c r="G8" s="36" t="str">
        <v>1.选择一个AP(不加密)输入密码进行连接
2.执行adb shell ifconfig
3.ping -I wlan0 218.2.135.1</v>
      </c>
      <c r="H8" s="36" t="str">
        <v>1.可以正常连接
2.wlan0的ip地址可以正常分配
3.可以ping通</v>
      </c>
      <c r="I8" s="35" t="str">
        <v>PASS</v>
      </c>
      <c r="J8" s="3"/>
      <c r="K8" s="3"/>
      <c r="L8" s="3"/>
      <c r="M8" s="32"/>
      <c r="N8" s="32"/>
      <c r="O8" s="3"/>
      <c r="P8" s="36"/>
      <c r="Q8" s="33"/>
      <c r="R8" s="32"/>
    </row>
    <row customHeight="true" ht="53" r="9">
      <c r="A9" s="3">
        <v>8</v>
      </c>
      <c r="B9" s="3" t="str">
        <v>SYNC+_Z0043</v>
      </c>
      <c r="C9" s="3" t="str">
        <v>1-2 WiFi设置-开关打开</v>
      </c>
      <c r="D9" s="3" t="str">
        <v>连接加密AP ip地址可以正常分配 可以上网</v>
      </c>
      <c r="E9" s="3" t="str">
        <v>P1</v>
      </c>
      <c r="F9" s="36" t="str">
        <v>1.台架ECG、TCU功能正常
2.在设置-&gt;系统设置-&gt;wifi设置 页面</v>
      </c>
      <c r="G9" s="36" t="str">
        <v>1.选择一个AP(加密)输入密码进行连接
2.执行adb shell ifconfig
3.ping -I wlan0 218.2.135.1</v>
      </c>
      <c r="H9" s="36" t="str">
        <v>1.可以正常连接
2.wlan0的ip地址可以正常分配
3.可以ping通</v>
      </c>
      <c r="I9" s="35" t="str">
        <v>PASS</v>
      </c>
      <c r="J9" s="3"/>
      <c r="K9" s="3"/>
      <c r="L9" s="3"/>
      <c r="M9" s="32"/>
      <c r="N9" s="32"/>
      <c r="O9" s="3"/>
      <c r="P9" s="36"/>
      <c r="Q9" s="33"/>
      <c r="R9" s="32"/>
    </row>
    <row customHeight="true" ht="36" r="10">
      <c r="A10" s="3"/>
      <c r="B10" s="3" t="str">
        <v>SYNC+_Z0043</v>
      </c>
      <c r="C10" s="3" t="str">
        <v>1-2 WiFi设置-开关打开</v>
      </c>
      <c r="D10" s="3" t="str">
        <v>连接需要认证的wifi后，切换到普通wifi 可以上网</v>
      </c>
      <c r="E10" s="3" t="str">
        <v>P1</v>
      </c>
      <c r="F10" s="36" t="str">
        <v>1.台架ECG、TCU功能正常
2.在设置-&gt;系统设置-&gt;wifi设置 页面</v>
      </c>
      <c r="G10" s="36" t="str">
        <v>1.选择一个需要认证的wifi连接
2.连接一个不需要认证的wifi</v>
      </c>
      <c r="H10" s="36" t="str">
        <v>1.可以正常连接
2.可以正常连接，并且可以正常使用网络</v>
      </c>
      <c r="I10" s="35" t="str">
        <v>PASS</v>
      </c>
      <c r="J10" s="3"/>
      <c r="K10" s="3"/>
      <c r="L10" s="3"/>
      <c r="M10" s="32"/>
      <c r="N10" s="32"/>
      <c r="O10" s="3"/>
      <c r="P10" s="36"/>
      <c r="Q10" s="33"/>
      <c r="R10" s="32"/>
    </row>
    <row customHeight="true" ht="53" r="11">
      <c r="A11" s="3">
        <v>9</v>
      </c>
      <c r="B11" s="3" t="str">
        <v>SYNC+_Z0043</v>
      </c>
      <c r="C11" s="3" t="str">
        <v>1-2 WiFi设置-开关打开</v>
      </c>
      <c r="D11" s="3" t="str">
        <v>连接AP 重启会自动回连</v>
      </c>
      <c r="E11" s="3" t="str">
        <v>P1</v>
      </c>
      <c r="F11" s="36" t="str">
        <v>1.台架ECG、TCU功能正常
2.在设置-&gt;系统设置-&gt;wifi设置 页面
3.wifi已开启</v>
      </c>
      <c r="G11" s="36" t="str">
        <v>1.连接一个AP后重启机器
2.查看wifi连接</v>
      </c>
      <c r="H11" s="36" t="str">
        <v>2.wifi自动回连 （不一定是重启前连接的那一个）</v>
      </c>
      <c r="I11" s="35" t="str">
        <v>PASS</v>
      </c>
      <c r="J11" s="3"/>
      <c r="K11" s="3"/>
      <c r="L11" s="3"/>
      <c r="M11" s="32"/>
      <c r="N11" s="32"/>
      <c r="O11" s="3"/>
      <c r="P11" s="36"/>
      <c r="Q11" s="33"/>
      <c r="R11" s="32"/>
    </row>
    <row customHeight="true" ht="53" r="12">
      <c r="A12" s="3">
        <v>10</v>
      </c>
      <c r="B12" s="3" t="str">
        <v>SYNC+_Z0043</v>
      </c>
      <c r="C12" s="3" t="str">
        <v>1-2 WiFi设置-开关打开</v>
      </c>
      <c r="D12" s="3" t="str">
        <v>wifi关闭后再打开 会自动回连</v>
      </c>
      <c r="E12" s="3" t="str">
        <v>P1</v>
      </c>
      <c r="F12" s="36" t="str">
        <v>1.台架ECG、TCU功能正常
2.在设置-&gt;系统设置-&gt;wifi设置 页面
3.wifi已开启</v>
      </c>
      <c r="G12" s="36" t="str">
        <v>1.连接一个AP后关闭Wifi开关
2.打开WiFi按钮</v>
      </c>
      <c r="H12" s="36" t="str">
        <v>2.wifi自动回连</v>
      </c>
      <c r="I12" s="35" t="str">
        <v>PASS</v>
      </c>
      <c r="J12" s="3"/>
      <c r="K12" s="3"/>
      <c r="L12" s="3"/>
      <c r="M12" s="32"/>
      <c r="N12" s="32"/>
      <c r="O12" s="3"/>
      <c r="P12" s="36"/>
      <c r="Q12" s="33"/>
      <c r="R12" s="32"/>
    </row>
    <row customHeight="true" ht="53" r="13">
      <c r="A13" s="3">
        <v>11</v>
      </c>
      <c r="B13" s="3" t="str">
        <v>SYNC+_Z0043</v>
      </c>
      <c r="C13" s="3" t="str">
        <v>1-3 点击已保存Wi-Fi列表进行连接</v>
      </c>
      <c r="D13" s="3" t="str">
        <v>连接已保存的AP ip地址可以正常分配 可以上网</v>
      </c>
      <c r="E13" s="3" t="str">
        <v>P1</v>
      </c>
      <c r="F13" s="36" t="str">
        <v>1.台架ECG、TCU功能正常
2.车机连接手机热点
3.将手机靠近SYNC+</v>
      </c>
      <c r="G13" s="36" t="str">
        <v>1.执行adb shell ifconfig
2.ping -I wlan0 218.2.135.1</v>
      </c>
      <c r="H13" s="36" t="str">
        <v>1..wlan0的ip地址可以正常分配
2.可以ping通</v>
      </c>
      <c r="I13" s="35" t="str">
        <v>PASS</v>
      </c>
      <c r="J13" s="3"/>
      <c r="K13" s="3"/>
      <c r="L13" s="3"/>
      <c r="M13" s="32"/>
      <c r="N13" s="32"/>
      <c r="O13" s="3"/>
      <c r="P13" s="36"/>
      <c r="Q13" s="33"/>
      <c r="R13" s="32"/>
    </row>
    <row customHeight="true" ht="53" r="14">
      <c r="A14" s="3">
        <v>12</v>
      </c>
      <c r="B14" s="3" t="str">
        <v>SYNC+_Z0043</v>
      </c>
      <c r="C14" s="3" t="str">
        <v>1-12 已连接的WiFi详情页</v>
      </c>
      <c r="D14" s="3" t="str">
        <v>已连接的WiFi详情</v>
      </c>
      <c r="E14" s="3" t="str">
        <v>P0</v>
      </c>
      <c r="F14" s="36" t="str">
        <v>1.台架ECG、TCU功能正常
2.已连接wifi</v>
      </c>
      <c r="G14" s="36" t="str">
        <v>1.点击查看已连接的AP的信息按钮
2.执行adb shell ifconfig</v>
      </c>
      <c r="H14" s="36" t="str">
        <v>1.查看ip地址和mac地址
2.对比wlan0的ip地址是否和界面显示一致；查看wlan0 的HWaddr是否和mac地址一致</v>
      </c>
      <c r="I14" s="35" t="str">
        <v>PASS</v>
      </c>
      <c r="J14" s="3"/>
      <c r="K14" s="3"/>
      <c r="L14" s="3"/>
      <c r="M14" s="32"/>
      <c r="N14" s="32"/>
      <c r="O14" s="3"/>
      <c r="P14" s="36"/>
      <c r="Q14" s="33"/>
      <c r="R14" s="32"/>
    </row>
    <row customHeight="true" ht="70" r="15">
      <c r="A15" s="3">
        <v>13</v>
      </c>
      <c r="B15" s="3" t="str">
        <v>SYNC+_Z0043</v>
      </c>
      <c r="C15" s="3" t="str">
        <v>1-13 已保存但未连接的WiFi详情页，详细信息无法获取则不显示</v>
      </c>
      <c r="D15" s="3" t="str">
        <v>已保存但未连接WiFi详情信息显示</v>
      </c>
      <c r="E15" s="3" t="str">
        <v>P1</v>
      </c>
      <c r="F15" s="36" t="str">
        <v>1.台架ECG、TCU功能正常</v>
      </c>
      <c r="G15" s="36" t="str">
        <v>1.选择一个已保存但未连接WiFi，查看详情</v>
      </c>
      <c r="H15" s="36" t="str">
        <v>1.页面显示具体内容（仅有网络名称），忽略此网络/加入此网络按钮</v>
      </c>
      <c r="I15" s="35" t="str">
        <v>PASS</v>
      </c>
      <c r="J15" s="3"/>
      <c r="K15" s="3"/>
      <c r="L15" s="3"/>
      <c r="M15" s="32"/>
      <c r="N15" s="32"/>
      <c r="O15" s="3"/>
      <c r="P15" s="36"/>
      <c r="Q15" s="33"/>
      <c r="R15" s="32"/>
    </row>
    <row customHeight="true" ht="70" r="16">
      <c r="A16" s="3">
        <v>14</v>
      </c>
      <c r="B16" s="3" t="str">
        <v>SYNC+_Z0043</v>
      </c>
      <c r="C16" s="3" t="str">
        <v>1-13 已保存但未连接的WiFi详情页，详细信息无法获取则不显示</v>
      </c>
      <c r="D16" s="3" t="str">
        <v>已保存但未连接的WiFi详情页点击加入此网络</v>
      </c>
      <c r="E16" s="3" t="str">
        <v>P1</v>
      </c>
      <c r="F16" s="36" t="str">
        <v>1.台架ECG、TCU功能正常</v>
      </c>
      <c r="G16" s="36" t="str">
        <v>1.选择一个已保存但未连接WiFi，查看详情
2.点击加入此网络密码正确</v>
      </c>
      <c r="H16" s="36" t="str">
        <v>1.页面显示具体内容（仅有网络名称），忽略此网络/加入此网络按钮
2.加入此网络按钮可点击，且WiFi连接成功</v>
      </c>
      <c r="I16" s="35" t="str">
        <v>PASS</v>
      </c>
      <c r="J16" s="3"/>
      <c r="K16" s="3"/>
      <c r="L16" s="3"/>
      <c r="M16" s="32"/>
      <c r="N16" s="32"/>
      <c r="O16" s="3"/>
      <c r="P16" s="36"/>
      <c r="Q16" s="33"/>
      <c r="R16" s="32"/>
    </row>
    <row customHeight="true" ht="70" r="17">
      <c r="A17" s="3">
        <v>15</v>
      </c>
      <c r="B17" s="3" t="str">
        <v>SYNC+_Z0043</v>
      </c>
      <c r="C17" s="3" t="str">
        <v>1-14 未连接且未保存的WiFi详情页，详细信息无法获取则不显示</v>
      </c>
      <c r="D17" s="3" t="str">
        <v>未连接且未保存的WiFi详情页信息显示</v>
      </c>
      <c r="E17" s="3" t="str">
        <v>P1</v>
      </c>
      <c r="F17" s="36" t="str">
        <v>1.台架ECG、TCU功能正常</v>
      </c>
      <c r="G17" s="36" t="str">
        <v>1.选择一个未连接且未保存的WiFi,查看详情</v>
      </c>
      <c r="H17" s="36" t="str">
        <v>1.页面显示具体内容（仅有网络名称），加入此网络</v>
      </c>
      <c r="I17" s="35" t="str">
        <v>PASS</v>
      </c>
      <c r="J17" s="3"/>
      <c r="K17" s="3"/>
      <c r="L17" s="3"/>
      <c r="M17" s="32"/>
      <c r="N17" s="32"/>
      <c r="O17" s="3"/>
      <c r="P17" s="36"/>
      <c r="Q17" s="33"/>
      <c r="R17" s="32"/>
    </row>
    <row customHeight="true" ht="88" r="18">
      <c r="A18" s="3">
        <v>16</v>
      </c>
      <c r="B18" s="3" t="str">
        <v>SYNC+_Z0043</v>
      </c>
      <c r="C18" s="3" t="str">
        <v>1-15 点击“忽略此网络”跳转到网络列表（此网络失去记录，出现在附近可用网络列表）</v>
      </c>
      <c r="D18" s="3" t="str">
        <v>点击忽略网络，已保存列表会去除该网络</v>
      </c>
      <c r="E18" s="3" t="str">
        <v>P1</v>
      </c>
      <c r="F18" s="36" t="str">
        <v>1.台架ECG、TCU功能正常
2.已连接wifi</v>
      </c>
      <c r="G18" s="36" t="str">
        <v>1.点击已经连接上的AP信息，选择”忽略此网络“</v>
      </c>
      <c r="H18" s="36" t="str">
        <v>1.WiFi连接断开，已保存的网络列表中没有刚才忘记的AP</v>
      </c>
      <c r="I18" s="35" t="str">
        <v>PASS</v>
      </c>
      <c r="J18" s="3"/>
      <c r="K18" s="3"/>
      <c r="L18" s="3"/>
      <c r="M18" s="32"/>
      <c r="N18" s="32"/>
      <c r="O18" s="3"/>
      <c r="P18" s="36"/>
      <c r="Q18" s="33"/>
      <c r="R18" s="32"/>
    </row>
    <row customHeight="true" ht="36" r="19">
      <c r="A19" s="3">
        <v>18</v>
      </c>
      <c r="B19" s="3" t="str">
        <v>SYNC+_Z0043</v>
      </c>
      <c r="C19" s="3"/>
      <c r="D19" s="3" t="str">
        <v>动态名称</v>
      </c>
      <c r="E19" s="3" t="str">
        <v>P0</v>
      </c>
      <c r="F19" s="36" t="str">
        <v>1.台架ECG、TCU功能正常
2.已连接wifi</v>
      </c>
      <c r="G19" s="36" t="str">
        <v>1.执行dumpsys connectivity</v>
      </c>
      <c r="H19" s="36" t="str">
        <v>1.显示APN1端口的IP地址和名称</v>
      </c>
      <c r="I19" s="35" t="str">
        <v>PASS</v>
      </c>
      <c r="J19" s="3"/>
      <c r="K19" s="3"/>
      <c r="L19" s="3"/>
      <c r="M19" s="32"/>
      <c r="N19" s="32"/>
      <c r="O19" s="3"/>
      <c r="P19" s="36"/>
      <c r="Q19" s="33"/>
      <c r="R19" s="32"/>
    </row>
    <row customHeight="true" ht="36" r="20">
      <c r="A20" s="3">
        <v>19</v>
      </c>
      <c r="B20" s="3" t="str">
        <v>SYNC+_Z0043</v>
      </c>
      <c r="C20" s="3"/>
      <c r="D20" s="3" t="str">
        <v>动态名称</v>
      </c>
      <c r="E20" s="3" t="str">
        <v>P0</v>
      </c>
      <c r="F20" s="36" t="str">
        <v>1.台架ECG、TCU功能正常
2.已连接wifi</v>
      </c>
      <c r="G20" s="36" t="str">
        <v>1.执行dumpsys connectivity</v>
      </c>
      <c r="H20" s="36" t="str">
        <v>1.显示APN2端口的IP地址和名称</v>
      </c>
      <c r="I20" s="35" t="str">
        <v>PASS</v>
      </c>
      <c r="J20" s="3"/>
      <c r="K20" s="3"/>
      <c r="L20" s="3"/>
      <c r="M20" s="32"/>
      <c r="N20" s="32"/>
      <c r="O20" s="3"/>
      <c r="P20" s="36"/>
      <c r="Q20" s="33"/>
      <c r="R20" s="32"/>
    </row>
    <row customHeight="true" ht="36" r="21">
      <c r="A21" s="3">
        <v>20</v>
      </c>
      <c r="B21" s="3" t="str">
        <v>SYNC+_Z0043</v>
      </c>
      <c r="C21" s="3"/>
      <c r="D21" s="3" t="str">
        <v>动态名称</v>
      </c>
      <c r="E21" s="3" t="str">
        <v>P0</v>
      </c>
      <c r="F21" s="36" t="str">
        <v>1.台架ECG、TCU功能正常
2.已连接wifi</v>
      </c>
      <c r="G21" s="36" t="str">
        <v>1.执行dumpsys connectivity</v>
      </c>
      <c r="H21" s="36" t="str">
        <v>1.显示TCU WIFI的IP地址和名称</v>
      </c>
      <c r="I21" s="35" t="str">
        <v>PASS</v>
      </c>
      <c r="J21" s="3"/>
      <c r="K21" s="3"/>
      <c r="L21" s="3"/>
      <c r="M21" s="32"/>
      <c r="N21" s="32"/>
      <c r="O21" s="3"/>
      <c r="P21" s="36"/>
      <c r="Q21" s="33"/>
      <c r="R21" s="32"/>
    </row>
    <row customHeight="true" ht="36" r="22">
      <c r="A22" s="3">
        <v>21</v>
      </c>
      <c r="B22" s="3" t="str">
        <v>SYNC+_Z0043</v>
      </c>
      <c r="C22" s="3" t="str">
        <v>1-22 上网通道切换</v>
      </c>
      <c r="D22" s="3" t="str">
        <v>PolicyTable</v>
      </c>
      <c r="E22" s="3" t="str">
        <v>P1</v>
      </c>
      <c r="F22" s="36" t="str">
        <v>1.台架ECG、TCU功能正常
2.PC通过adb连接上车机</v>
      </c>
      <c r="G22" s="36" t="str">
        <v>1.执行dumpsys connectivity</v>
      </c>
      <c r="H22" s="36" t="str">
        <v>1.可以看到获取到的Wir Policy Table内容</v>
      </c>
      <c r="I22" s="35" t="str">
        <v>PASS</v>
      </c>
      <c r="J22" s="3"/>
      <c r="K22" s="3"/>
      <c r="L22" s="3"/>
      <c r="M22" s="32"/>
      <c r="N22" s="32"/>
      <c r="O22" s="3"/>
      <c r="P22" s="36"/>
      <c r="Q22" s="33"/>
      <c r="R22" s="32"/>
    </row>
    <row customHeight="true" ht="95" r="23">
      <c r="A23" s="3">
        <v>21</v>
      </c>
      <c r="B23" s="3" t="str">
        <v>SYNC+_Z0043</v>
      </c>
      <c r="C23" s="3" t="str">
        <v>1-22 上网通道切换</v>
      </c>
      <c r="D23" s="3" t="str">
        <v>TCU和WIFI网络切换正常</v>
      </c>
      <c r="E23" s="3" t="str">
        <v>P1</v>
      </c>
      <c r="F23" s="36" t="str">
        <v>1.台架ECG、TCU功能正常
2.PC通过adb连接上车机
3.未连接wifi</v>
      </c>
      <c r="G23" s="36" t="str">
        <v>1.查看车辆网络是否正常
2.连接WIFI
3.adb shell dumpsys connectivity查看APN1 、APN2、WIFI端口都已分配IP
4.关闭wifi 再次查看网络是否正常（查看账号二维码是否可以正常刷新/dumpsys connectivity信息显示是否正常 ）</v>
      </c>
      <c r="H23" s="36" t="str">
        <v>1.可以看到获取到的Wir Policy Table内容</v>
      </c>
      <c r="I23" s="35" t="str">
        <v>PASS</v>
      </c>
      <c r="J23" s="3"/>
      <c r="K23" s="3"/>
      <c r="L23" s="3"/>
      <c r="M23" s="32"/>
      <c r="N23" s="32"/>
      <c r="O23" s="3"/>
      <c r="P23" s="36"/>
      <c r="Q23" s="33"/>
      <c r="R23" s="32"/>
    </row>
    <row customHeight="true" ht="57" r="24">
      <c r="A24" s="3">
        <v>21</v>
      </c>
      <c r="B24" s="3" t="str">
        <v>SYNC+_Z0043</v>
      </c>
      <c r="C24" s="3" t="str">
        <v>1-22 上网通道切换</v>
      </c>
      <c r="D24" s="3" t="str">
        <v>PolicyTable数量不会变化</v>
      </c>
      <c r="E24" s="3" t="str">
        <v>P1</v>
      </c>
      <c r="F24" s="36" t="str">
        <v>1.台架ECG、TCU功能正常
2.PC通过adb连接上车机</v>
      </c>
      <c r="G24" s="36" t="str">
        <v>1.执行adb shell dumpsys connectivity
2.查看policy table的数量
3.重启reboot 再次 adb shell dumpsys connectivity
4.查看policy table数量和上一次是否一致</v>
      </c>
      <c r="H24" s="36" t="str">
        <v>1. Policy Table数量不会减少</v>
      </c>
      <c r="I24" s="35" t="str">
        <v>PASS</v>
      </c>
      <c r="J24" s="3"/>
      <c r="K24" s="3"/>
      <c r="L24" s="3"/>
      <c r="M24" s="32"/>
      <c r="N24" s="32"/>
      <c r="O24" s="3"/>
      <c r="P24" s="36"/>
      <c r="Q24" s="33"/>
      <c r="R24" s="32"/>
    </row>
    <row customHeight="true" ht="61" r="25">
      <c r="A25" s="3">
        <v>22</v>
      </c>
      <c r="B25" s="3" t="str">
        <v>SYNC+_Z0043</v>
      </c>
      <c r="C25" s="3" t="str">
        <v>1-21 上网通道切换</v>
      </c>
      <c r="D25" s="3" t="str">
        <v>网络多次切换可以正常使用</v>
      </c>
      <c r="E25" s="3" t="str">
        <v>P1</v>
      </c>
      <c r="F25" s="36" t="str">
        <v>1.台架ECG、TCU功能正常</v>
      </c>
      <c r="G25" s="36" t="str">
        <v>1.连接wifi热点
2.关闭wifi热点
3.重复操作20次</v>
      </c>
      <c r="H25" s="36" t="str">
        <v>3.网络每次都正常</v>
      </c>
      <c r="I25" s="35" t="str">
        <v>PASS</v>
      </c>
      <c r="J25" s="3"/>
      <c r="K25" s="3"/>
      <c r="L25" s="3"/>
      <c r="M25" s="32"/>
      <c r="N25" s="32"/>
      <c r="O25" s="3"/>
      <c r="P25" s="36"/>
      <c r="Q25" s="33"/>
      <c r="R25" s="32"/>
    </row>
    <row customHeight="true" ht="36" r="26">
      <c r="A26" s="3">
        <v>22</v>
      </c>
      <c r="B26" s="3" t="str">
        <v>SYNC+_Z0043</v>
      </c>
      <c r="C26" s="3" t="str">
        <v>1-21 创建上网通道</v>
      </c>
      <c r="D26" s="3" t="str">
        <v>检查APN1端口显示</v>
      </c>
      <c r="E26" s="3" t="str">
        <v>P1</v>
      </c>
      <c r="F26" s="36" t="str">
        <v>1.台架ECG、TCU功能正常</v>
      </c>
      <c r="G26" s="36" t="str">
        <v>1.执行ifconfig</v>
      </c>
      <c r="H26" s="36" t="str">
        <v>1.显示对应APN1的IP的端口（动态名称rmnet_data xx）</v>
      </c>
      <c r="I26" s="35" t="str">
        <v>PASS</v>
      </c>
      <c r="J26" s="3"/>
      <c r="K26" s="3"/>
      <c r="L26" s="3"/>
      <c r="M26" s="32"/>
      <c r="N26" s="32"/>
      <c r="O26" s="3"/>
      <c r="P26" s="36"/>
      <c r="Q26" s="33"/>
      <c r="R26" s="32"/>
    </row>
    <row customHeight="true" ht="36" r="27">
      <c r="A27" s="3">
        <v>23</v>
      </c>
      <c r="B27" s="3" t="str">
        <v>SYNC+_Z0043</v>
      </c>
      <c r="C27" s="3" t="str">
        <v>1-21 创建上网通道</v>
      </c>
      <c r="D27" s="3" t="str">
        <v>检查APN2端口显示</v>
      </c>
      <c r="E27" s="3" t="str">
        <v>P1</v>
      </c>
      <c r="F27" s="36" t="str">
        <v>1.台架ECG、TCU功能正常</v>
      </c>
      <c r="G27" s="36" t="str">
        <v>1.执行ifconfig</v>
      </c>
      <c r="H27" s="36" t="str">
        <v>1.显示对应APN2的IP的端口（动态名称rmnet_data xx）</v>
      </c>
      <c r="I27" s="35" t="str">
        <v>PASS</v>
      </c>
      <c r="J27" s="3"/>
      <c r="K27" s="3"/>
      <c r="L27" s="3"/>
      <c r="M27" s="32"/>
      <c r="N27" s="32"/>
      <c r="O27" s="3"/>
      <c r="P27" s="36"/>
      <c r="Q27" s="33"/>
      <c r="R27" s="32"/>
    </row>
    <row customHeight="true" ht="36" r="28">
      <c r="A28" s="3">
        <v>24</v>
      </c>
      <c r="B28" s="3" t="str">
        <v>SYNC+_Z0043</v>
      </c>
      <c r="C28" s="3" t="str">
        <v>1-21 创建上网通道</v>
      </c>
      <c r="D28" s="3" t="str">
        <v>检查TCU Wi-Fi端口显示</v>
      </c>
      <c r="E28" s="3" t="str">
        <v>P1</v>
      </c>
      <c r="F28" s="36" t="str">
        <v>1.台架ECG、TCU功能正常</v>
      </c>
      <c r="G28" s="36" t="str">
        <v>1.执行ifconfig</v>
      </c>
      <c r="H28" s="36" t="str">
        <v>1.显示对应TCU WIFI的IP的端口（动态名称rmnet_data xx）</v>
      </c>
      <c r="I28" s="35" t="str">
        <v>PASS</v>
      </c>
      <c r="J28" s="3"/>
      <c r="K28" s="3"/>
      <c r="L28" s="3"/>
      <c r="M28" s="32"/>
      <c r="N28" s="32"/>
      <c r="O28" s="3"/>
      <c r="P28" s="36"/>
      <c r="Q28" s="33"/>
      <c r="R28" s="32"/>
    </row>
    <row customHeight="true" ht="36" r="29">
      <c r="A29" s="3"/>
      <c r="B29" s="3"/>
      <c r="C29" s="3" t="str">
        <v>1-21 创建上网通道</v>
      </c>
      <c r="D29" s="3" t="str">
        <v>检查SYNC+ Wi-Fi端口显示</v>
      </c>
      <c r="E29" s="3" t="str">
        <v>P1</v>
      </c>
      <c r="F29" s="36" t="str">
        <v>1.台架ECG、TCU功能正常</v>
      </c>
      <c r="G29" s="36" t="str">
        <v>1.执行ifconfig</v>
      </c>
      <c r="H29" s="36" t="str">
        <v>1.显示对应sync+ WIFI的IP的端口wlan0</v>
      </c>
      <c r="I29" s="35" t="str">
        <v>PASS</v>
      </c>
      <c r="J29" s="3"/>
      <c r="K29" s="3"/>
      <c r="L29" s="3"/>
      <c r="M29" s="32"/>
      <c r="N29" s="32"/>
      <c r="O29" s="3"/>
      <c r="P29" s="36"/>
      <c r="Q29" s="33"/>
      <c r="R29" s="32"/>
    </row>
    <row customHeight="true" ht="53" r="30">
      <c r="A30" s="3">
        <v>26</v>
      </c>
      <c r="B30" s="3" t="str">
        <v>SYNC+_Z0043</v>
      </c>
      <c r="C30" s="3" t="str">
        <v>1-22 上网通道切换</v>
      </c>
      <c r="D30" s="3" t="str">
        <v>APN1接口分配</v>
      </c>
      <c r="E30" s="3" t="str">
        <v>P1</v>
      </c>
      <c r="F30" s="36" t="str">
        <v>1.台架ECG、TCU功能正常
2.PC通过adb连接上车机
3.Wi-Fi未连接</v>
      </c>
      <c r="G30" s="36" t="str">
        <v>1.执行ip rule show</v>
      </c>
      <c r="H30" s="36" t="str">
        <v>1.可以看到rule中有下面的一条
19000: from all fwmark 0x107d0/0x1ffff lookup rmnet_data xx</v>
      </c>
      <c r="I30" s="35" t="str">
        <v>PASS</v>
      </c>
      <c r="J30" s="3"/>
      <c r="K30" s="3"/>
      <c r="L30" s="3"/>
      <c r="M30" s="32"/>
      <c r="N30" s="32"/>
      <c r="O30" s="3"/>
      <c r="P30" s="36"/>
      <c r="Q30" s="33"/>
      <c r="R30" s="32"/>
    </row>
    <row customHeight="true" ht="36" r="31">
      <c r="A31" s="3">
        <v>27</v>
      </c>
      <c r="B31" s="3" t="str">
        <v>SYNC+_Z0043</v>
      </c>
      <c r="C31" s="3" t="str">
        <v>1-22 上网通道切换</v>
      </c>
      <c r="D31" s="3" t="str">
        <v>APN1接口上网</v>
      </c>
      <c r="E31" s="3" t="str">
        <v>P1</v>
      </c>
      <c r="F31" s="36" t="str">
        <v>1.台架ECG、TCU功能正常
2.PC通过adb连接上车机</v>
      </c>
      <c r="G31" s="36" t="str">
        <v>1.执行ping -I rmnet_data xx 218.2.135.1</v>
      </c>
      <c r="H31" s="36" t="str">
        <v>1.可以ping通外网IP地址</v>
      </c>
      <c r="I31" s="35" t="str">
        <v>PASS</v>
      </c>
      <c r="J31" s="3"/>
      <c r="K31" s="3"/>
      <c r="L31" s="3"/>
      <c r="M31" s="32"/>
      <c r="N31" s="32"/>
      <c r="O31" s="3"/>
      <c r="P31" s="36"/>
      <c r="Q31" s="33"/>
      <c r="R31" s="32"/>
    </row>
    <row customHeight="true" ht="36" r="32">
      <c r="A32" s="3">
        <v>28</v>
      </c>
      <c r="B32" s="3" t="str">
        <v>SYNC+_Z0043</v>
      </c>
      <c r="C32" s="3" t="str">
        <v>1-22 上网通道切换</v>
      </c>
      <c r="D32" s="3" t="str">
        <v>APN1接口上网</v>
      </c>
      <c r="E32" s="3" t="str">
        <v>P1</v>
      </c>
      <c r="F32" s="36" t="str">
        <v>1.台架ECG、TCU功能正常
2.PC通过adb连接上车机</v>
      </c>
      <c r="G32" s="36" t="s">
        <v>2</v>
      </c>
      <c r="H32" s="36" t="str">
        <v>1.可以ping通外网域名</v>
      </c>
      <c r="I32" s="35" t="str">
        <v>PASS</v>
      </c>
      <c r="J32" s="3"/>
      <c r="K32" s="3"/>
      <c r="L32" s="3"/>
      <c r="M32" s="32"/>
      <c r="N32" s="32"/>
      <c r="O32" s="3"/>
      <c r="P32" s="36"/>
      <c r="Q32" s="33"/>
      <c r="R32" s="32"/>
    </row>
    <row customHeight="true" ht="53" r="33">
      <c r="A33" s="3">
        <v>29</v>
      </c>
      <c r="B33" s="3" t="str">
        <v>SYNC+_Z0043</v>
      </c>
      <c r="C33" s="3" t="str">
        <v>1-22 上网通道切换</v>
      </c>
      <c r="D33" s="3" t="str">
        <v>APN2接口分配</v>
      </c>
      <c r="E33" s="3" t="str">
        <v>P1</v>
      </c>
      <c r="F33" s="36" t="str">
        <v>1.台架ECG、TCU功能正常
2.PC通过adb连接上车机
3.Wi-Fi未连接</v>
      </c>
      <c r="G33" s="36" t="str">
        <v>1.执行ip rule show</v>
      </c>
      <c r="H33" s="36" t="str">
        <v>1.可以看到rule中有下面的一条
19000: from all fwmark 0x107d2/0x1ffff lookup rmnet_data xx</v>
      </c>
      <c r="I33" s="35" t="str">
        <v>PASS</v>
      </c>
      <c r="J33" s="3"/>
      <c r="K33" s="3"/>
      <c r="L33" s="3"/>
      <c r="M33" s="32"/>
      <c r="N33" s="32"/>
      <c r="O33" s="3"/>
      <c r="P33" s="36"/>
      <c r="Q33" s="33"/>
      <c r="R33" s="32"/>
    </row>
    <row customHeight="true" ht="36" r="34">
      <c r="A34" s="3">
        <v>30</v>
      </c>
      <c r="B34" s="3" t="str">
        <v>SYNC+_Z0043</v>
      </c>
      <c r="C34" s="3" t="str">
        <v>1-22 上网通道切换</v>
      </c>
      <c r="D34" s="3" t="str">
        <v>APN2接口上网</v>
      </c>
      <c r="E34" s="3" t="str">
        <v>P1</v>
      </c>
      <c r="F34" s="36" t="str">
        <v>1.台架ECG、TCU功能正常
2.PC通过adb连接上车机</v>
      </c>
      <c r="G34" s="36" t="str">
        <v>1.执行ping -I rmnet_data xx 218.2.135.1</v>
      </c>
      <c r="H34" s="36" t="str">
        <v>1.可以ping通外网IP地址</v>
      </c>
      <c r="I34" s="35" t="str">
        <v>PASS</v>
      </c>
      <c r="J34" s="3"/>
      <c r="K34" s="3"/>
      <c r="L34" s="3"/>
      <c r="M34" s="32"/>
      <c r="N34" s="32"/>
      <c r="O34" s="3"/>
      <c r="P34" s="36"/>
      <c r="Q34" s="33"/>
      <c r="R34" s="32"/>
    </row>
    <row customHeight="true" ht="36" r="35">
      <c r="A35" s="3">
        <v>31</v>
      </c>
      <c r="B35" s="3" t="str">
        <v>SYNC+_Z0043</v>
      </c>
      <c r="C35" s="3" t="str">
        <v>1-22 上网通道切换</v>
      </c>
      <c r="D35" s="3" t="str">
        <v>APN2接口上网</v>
      </c>
      <c r="E35" s="3" t="str">
        <v>P1</v>
      </c>
      <c r="F35" s="36" t="str">
        <v>1.台架ECG、TCU功能正常
2.PC通过adb连接上车机</v>
      </c>
      <c r="G35" s="36" t="s">
        <v>2</v>
      </c>
      <c r="H35" s="36" t="str">
        <v>1.可以ping通外网域名</v>
      </c>
      <c r="I35" s="35" t="str">
        <v>PASS</v>
      </c>
      <c r="J35" s="3"/>
      <c r="K35" s="3"/>
      <c r="L35" s="3"/>
      <c r="M35" s="32"/>
      <c r="N35" s="32"/>
      <c r="O35" s="3"/>
      <c r="P35" s="36"/>
      <c r="Q35" s="33"/>
      <c r="R35" s="32"/>
    </row>
    <row customHeight="true" ht="53" r="36">
      <c r="A36" s="3">
        <v>32</v>
      </c>
      <c r="B36" s="3" t="str">
        <v>SYNC+_Z0043</v>
      </c>
      <c r="C36" s="3" t="str">
        <v>1-22 上网通道切换</v>
      </c>
      <c r="D36" s="3" t="str">
        <v>TCU WIFI上网</v>
      </c>
      <c r="E36" s="3" t="str">
        <v>P1</v>
      </c>
      <c r="F36" s="36" t="str">
        <v>1.台架ECG、TCU功能正常
2.PC通过adb连接上车机
3.已连接wifi</v>
      </c>
      <c r="G36" s="36" t="str">
        <v>1.执行ping -I rmnet_data xx 218.2.135.1</v>
      </c>
      <c r="H36" s="36" t="str">
        <v>1.可以ping通外网IP地址</v>
      </c>
      <c r="I36" s="35" t="str">
        <v>PASS</v>
      </c>
      <c r="J36" s="3"/>
      <c r="K36" s="3"/>
      <c r="L36" s="3"/>
      <c r="M36" s="32"/>
      <c r="N36" s="32"/>
      <c r="O36" s="3"/>
      <c r="P36" s="36"/>
      <c r="Q36" s="33"/>
      <c r="R36" s="32"/>
    </row>
    <row customHeight="true" ht="53" r="37">
      <c r="A37" s="3">
        <v>33</v>
      </c>
      <c r="B37" s="3" t="str">
        <v>SYNC+_Z0043</v>
      </c>
      <c r="C37" s="3" t="str">
        <v>1-22 上网通道切换</v>
      </c>
      <c r="D37" s="3" t="str">
        <v>TCU WIFI上网</v>
      </c>
      <c r="E37" s="3" t="str">
        <v>P1</v>
      </c>
      <c r="F37" s="36" t="str">
        <v>1.台架ECG、TCU功能正常
2.PC通过adb连接上车机
3.已连接wifi</v>
      </c>
      <c r="G37" s="36" t="s">
        <v>2</v>
      </c>
      <c r="H37" s="36" t="str">
        <v>1.可以ping通外网域名</v>
      </c>
      <c r="I37" s="35" t="str">
        <v>PASS</v>
      </c>
      <c r="J37" s="3"/>
      <c r="K37" s="3"/>
      <c r="L37" s="3"/>
      <c r="M37" s="32"/>
      <c r="N37" s="32"/>
      <c r="O37" s="3"/>
      <c r="P37" s="36"/>
      <c r="Q37" s="33"/>
      <c r="R37" s="32"/>
    </row>
    <row customHeight="true" ht="53" r="38">
      <c r="A38" s="3">
        <v>34</v>
      </c>
      <c r="B38" s="3" t="str">
        <v>SYNC+_Z0043</v>
      </c>
      <c r="C38" s="3" t="str">
        <v>1-22 上网通道切换</v>
      </c>
      <c r="D38" s="3" t="str">
        <v>TCU WIFI上网</v>
      </c>
      <c r="E38" s="3" t="str">
        <v>P1</v>
      </c>
      <c r="F38" s="36" t="str">
        <v>1.台架ECG、TCU功能正常
2.PC通过adb连接上车机
3.已连接wifi</v>
      </c>
      <c r="G38" s="36" t="str">
        <v>1.执行ip rule show</v>
      </c>
      <c r="H38" s="36" t="str">
        <v>1.可以看到rule中有下面的一条
19000: from all fwmark 0x107d2/0x1ffff lookup rmnet_data xx</v>
      </c>
      <c r="I38" s="35" t="str">
        <v>PASS</v>
      </c>
      <c r="J38" s="3"/>
      <c r="K38" s="3"/>
      <c r="L38" s="3"/>
      <c r="M38" s="32"/>
      <c r="N38" s="32"/>
      <c r="O38" s="3"/>
      <c r="P38" s="36"/>
      <c r="Q38" s="33"/>
      <c r="R38" s="32"/>
    </row>
    <row customHeight="true" ht="36" r="39">
      <c r="A39" s="3">
        <v>35</v>
      </c>
      <c r="B39" s="3" t="str">
        <v>SYNC+_Z0043</v>
      </c>
      <c r="C39" s="3" t="str">
        <v>1-22 上网通道切换</v>
      </c>
      <c r="D39" s="3" t="str">
        <v>APN1和wif上网</v>
      </c>
      <c r="E39" s="3" t="str">
        <v>P0</v>
      </c>
      <c r="F39" s="36" t="str">
        <v>1.台架ECG、TCU功能正常
2.PC通过adb连接上车机</v>
      </c>
      <c r="G39" s="36" t="str">
        <v>1.点击账号登录</v>
      </c>
      <c r="H39" s="36" t="str">
        <v>1.二维码可以刷新出来</v>
      </c>
      <c r="I39" s="35" t="str">
        <v>PASS</v>
      </c>
      <c r="J39" s="3"/>
      <c r="K39" s="3"/>
      <c r="L39" s="3"/>
      <c r="M39" s="32"/>
      <c r="N39" s="32"/>
      <c r="O39" s="3"/>
      <c r="P39" s="36"/>
      <c r="Q39" s="33"/>
      <c r="R39" s="32"/>
    </row>
    <row customHeight="true" ht="36" r="40">
      <c r="A40" s="3">
        <v>36</v>
      </c>
      <c r="B40" s="3" t="str">
        <v>SYNC+_Z0043</v>
      </c>
      <c r="C40" s="3" t="str">
        <v>验证上网功能</v>
      </c>
      <c r="D40" s="3" t="str">
        <v>APN1和wif上网</v>
      </c>
      <c r="E40" s="3" t="str">
        <v>P0</v>
      </c>
      <c r="F40" s="36" t="str">
        <v>1.台架ECG、TCU功能正常
2.PC通过adb连接上车机</v>
      </c>
      <c r="G40" s="36" t="str">
        <v>1.进入百度地图</v>
      </c>
      <c r="H40" s="36" t="str">
        <v>1.地图可以刷新，可以搜索目的地导航</v>
      </c>
      <c r="I40" s="35" t="str">
        <v>PASS</v>
      </c>
      <c r="J40" s="3"/>
      <c r="K40" s="3"/>
      <c r="L40" s="3"/>
      <c r="M40" s="32"/>
      <c r="N40" s="32"/>
      <c r="O40" s="3"/>
      <c r="P40" s="36"/>
      <c r="Q40" s="33"/>
      <c r="R40" s="32"/>
    </row>
    <row customHeight="true" ht="36" r="41">
      <c r="A41" s="3">
        <v>37</v>
      </c>
      <c r="B41" s="3" t="str">
        <v>SYNC+_Z0043</v>
      </c>
      <c r="C41" s="3" t="str">
        <v>验证上网功能</v>
      </c>
      <c r="D41" s="3" t="str">
        <v>APN1和wif上网</v>
      </c>
      <c r="E41" s="3" t="str">
        <v>P0</v>
      </c>
      <c r="F41" s="36" t="str">
        <v>1.台架ECG、TCU功能正常
2.PC通过adb连接上车机</v>
      </c>
      <c r="G41" s="36" t="str">
        <v>1.进入随心听</v>
      </c>
      <c r="H41" s="36" t="str">
        <v>1.可以播放歌曲</v>
      </c>
      <c r="I41" s="35" t="str">
        <v>PASS</v>
      </c>
      <c r="J41" s="3"/>
      <c r="K41" s="3"/>
      <c r="L41" s="3"/>
      <c r="M41" s="32"/>
      <c r="N41" s="32"/>
      <c r="O41" s="3"/>
      <c r="P41" s="36"/>
      <c r="Q41" s="33"/>
      <c r="R41" s="32"/>
    </row>
    <row customHeight="true" ht="36" r="42">
      <c r="A42" s="3">
        <v>38</v>
      </c>
      <c r="B42" s="3" t="str">
        <v>SYNC+_Z0043</v>
      </c>
      <c r="C42" s="3" t="str">
        <v>验证上网功能</v>
      </c>
      <c r="D42" s="3" t="str">
        <v>APN1和wif上网</v>
      </c>
      <c r="E42" s="3" t="str">
        <v>P0</v>
      </c>
      <c r="F42" s="36" t="str">
        <v>1.台架ECG、TCU功能正常
2.PC通过adb连接上车机</v>
      </c>
      <c r="G42" s="36" t="str">
        <v>1.进入随心看</v>
      </c>
      <c r="H42" s="36" t="str">
        <v>1.可以播放视频</v>
      </c>
      <c r="I42" s="35" t="str">
        <v>PASS</v>
      </c>
      <c r="J42" s="3"/>
      <c r="K42" s="3"/>
      <c r="L42" s="3"/>
      <c r="M42" s="32"/>
      <c r="N42" s="32"/>
      <c r="O42" s="3"/>
      <c r="P42" s="36"/>
      <c r="Q42" s="33"/>
      <c r="R42" s="32"/>
    </row>
    <row customHeight="true" ht="53" r="43">
      <c r="A43" s="3">
        <v>39</v>
      </c>
      <c r="B43" s="3" t="str">
        <v>SYNC+_Z0043</v>
      </c>
      <c r="C43" s="3" t="str">
        <v>验证上网功能</v>
      </c>
      <c r="D43" s="36" t="str">
        <v>切换点火周期查看端口</v>
      </c>
      <c r="E43" s="3" t="str">
        <v>P0</v>
      </c>
      <c r="F43" s="36" t="str">
        <v>1.车机供电正常
2.TCU&amp;ECG网络正常</v>
      </c>
      <c r="G43" s="36" t="str">
        <v>1.Ig=off
2.Ig=run
3.执行ifconfig</v>
      </c>
      <c r="H43" s="36" t="str">
        <v>1.有对应端口</v>
      </c>
      <c r="I43" s="35" t="str">
        <v>PASS</v>
      </c>
      <c r="J43" s="3"/>
      <c r="K43" s="3"/>
      <c r="L43" s="3"/>
      <c r="M43" s="32"/>
      <c r="N43" s="32"/>
      <c r="O43" s="3"/>
      <c r="P43" s="36"/>
      <c r="Q43" s="33"/>
      <c r="R43" s="32"/>
    </row>
    <row customHeight="true" ht="53" r="44">
      <c r="A44" s="3">
        <v>40</v>
      </c>
      <c r="B44" s="3" t="str">
        <v>SYNC+_Z0043</v>
      </c>
      <c r="C44" s="3" t="str">
        <v>交互</v>
      </c>
      <c r="D44" s="36" t="str">
        <v>进入浅睡再点火查看端口</v>
      </c>
      <c r="E44" s="3" t="str">
        <v>P2</v>
      </c>
      <c r="F44" s="36" t="str">
        <v>1.车机供电正常
2.TCU&amp;ECG网络正常</v>
      </c>
      <c r="G44" s="36" t="str">
        <v>1.配置ECG FD01的首位值为2
2.IG=OFF 等待两分钟
3.IG=RUN 查看端口</v>
      </c>
      <c r="H44" s="36" t="str">
        <v>2.进入浅睡，二维码无法刷新
3.端口都可以显示，可以上网</v>
      </c>
      <c r="I44" s="35"/>
      <c r="J44" s="65"/>
      <c r="K44" s="36"/>
      <c r="L44" s="36"/>
      <c r="M44" s="36" t="str">
        <v>需要刷nosleep的mcu</v>
      </c>
      <c r="N44" s="36"/>
      <c r="O44" s="3"/>
      <c r="P44" s="36"/>
      <c r="Q44" s="33"/>
      <c r="R44" s="32"/>
    </row>
    <row customHeight="true" ht="53" r="45">
      <c r="A45" s="3">
        <v>41</v>
      </c>
      <c r="B45" s="3" t="str">
        <v>SYNC+_Z0043</v>
      </c>
      <c r="C45" s="3" t="str">
        <v>交互</v>
      </c>
      <c r="D45" s="36" t="str">
        <v>deep sleep后检查网络</v>
      </c>
      <c r="E45" s="3" t="str">
        <v>P2</v>
      </c>
      <c r="F45" s="36" t="str">
        <v>1.车机供电正常
2.TCU&amp;ECG网络正常</v>
      </c>
      <c r="G45" s="36" t="str">
        <v>1.配置ECG FD01的第二 三位的值为0001
2.IG=OFF 等待6分钟
3.IG=RUN 查看端口</v>
      </c>
      <c r="H45" s="36" t="str">
        <v>2.进入深睡，二维码无法刷新
3.端口都可以显示，可以上网</v>
      </c>
      <c r="I45" s="35"/>
      <c r="J45" s="36"/>
      <c r="K45" s="36"/>
      <c r="L45" s="36"/>
      <c r="M45" s="36" t="str">
        <v>需要刷nosleep的mcu</v>
      </c>
      <c r="N45" s="36"/>
      <c r="O45" s="3"/>
      <c r="P45" s="36"/>
      <c r="Q45" s="33"/>
      <c r="R45" s="32"/>
    </row>
    <row customHeight="true" ht="36" r="46">
      <c r="A46" s="3">
        <v>42</v>
      </c>
      <c r="B46" s="3" t="str">
        <v>SYNC+_Z0043</v>
      </c>
      <c r="C46" s="3" t="str">
        <v>交互</v>
      </c>
      <c r="D46" s="36" t="str">
        <v>brand reset后检查网络</v>
      </c>
      <c r="E46" s="3" t="str">
        <v>P2</v>
      </c>
      <c r="F46" s="36" t="str">
        <v>1.车机供电正常
2.TCU&amp;ECG网络正常</v>
      </c>
      <c r="G46" s="36" t="str">
        <v>1.执行品牌互联复位
2.执行dumpsys connectivity</v>
      </c>
      <c r="H46" s="36" t="str">
        <v>2.端口正常分配，应用可上网</v>
      </c>
      <c r="I46" s="35"/>
      <c r="J46" s="36"/>
      <c r="K46" s="36"/>
      <c r="L46" s="36"/>
      <c r="M46" s="36"/>
      <c r="N46" s="36"/>
      <c r="O46" s="3"/>
      <c r="P46" s="36"/>
      <c r="Q46" s="33"/>
      <c r="R46" s="32"/>
    </row>
    <row customHeight="true" ht="36" r="47">
      <c r="A47" s="3">
        <v>43</v>
      </c>
      <c r="B47" s="3" t="str">
        <v>SYNC+_Z0043</v>
      </c>
      <c r="C47" s="3" t="str">
        <v>交互</v>
      </c>
      <c r="D47" s="36" t="str">
        <v>master reset后检查网络</v>
      </c>
      <c r="E47" s="3" t="str">
        <v>P2</v>
      </c>
      <c r="F47" s="36" t="str">
        <v>1.车机供电正常
2.TCU&amp;ECG网络正常</v>
      </c>
      <c r="G47" s="36" t="str">
        <v>1.执行系统复位
2.执行dumpsys connectivity</v>
      </c>
      <c r="H47" s="36" t="str">
        <v>2.端口正常分配，应用可上网</v>
      </c>
      <c r="I47" s="35"/>
      <c r="J47" s="36"/>
      <c r="K47" s="36"/>
      <c r="L47" s="36"/>
      <c r="M47" s="36"/>
      <c r="N47" s="36"/>
      <c r="O47" s="3"/>
      <c r="P47" s="36"/>
      <c r="Q47" s="33"/>
      <c r="R47" s="32"/>
    </row>
    <row customHeight="true" ht="36" r="48">
      <c r="A48" s="3">
        <v>44</v>
      </c>
      <c r="B48" s="3" t="str">
        <v>SYNC+_Z0043</v>
      </c>
      <c r="C48" s="3" t="str">
        <v>交互</v>
      </c>
      <c r="D48" s="36" t="str">
        <v>ccs off后检查网络</v>
      </c>
      <c r="E48" s="3" t="str">
        <v>P2</v>
      </c>
      <c r="F48" s="36" t="str">
        <v>1.车机供电正常
2.TCU&amp;ECG网络正常</v>
      </c>
      <c r="G48" s="36" t="str">
        <v>1.关闭车辆互联中的车辆连接
2.执行dumpsys connectivity</v>
      </c>
      <c r="H48" s="36" t="str">
        <v>2.端口无法分配，应用不可上网</v>
      </c>
      <c r="I48" s="35"/>
      <c r="J48" s="36"/>
      <c r="K48" s="3"/>
      <c r="L48" s="36"/>
      <c r="M48" s="36"/>
      <c r="N48" s="36"/>
      <c r="O48" s="3"/>
      <c r="P48" s="36"/>
      <c r="Q48" s="33"/>
      <c r="R48" s="32"/>
    </row>
    <row customHeight="true" ht="53" r="49">
      <c r="A49" s="3">
        <v>45</v>
      </c>
      <c r="B49" s="3" t="str">
        <v>SYNC+_Z0043</v>
      </c>
      <c r="C49" s="3" t="str">
        <v>交互</v>
      </c>
      <c r="D49" s="36" t="str">
        <v>ccs on后检查网络</v>
      </c>
      <c r="E49" s="3" t="str">
        <v>P2</v>
      </c>
      <c r="F49" s="36" t="str">
        <v>1.车机供电正常
2.TCU&amp;ECG网络正常
3.车辆连接已关闭</v>
      </c>
      <c r="G49" s="36" t="str">
        <v>1.打开车辆互联中的车辆连接
2.执行dumpsys connectivity</v>
      </c>
      <c r="H49" s="36" t="str">
        <v>2.端口正常分配，应用可上网</v>
      </c>
      <c r="I49" s="35"/>
      <c r="J49" s="36"/>
      <c r="K49" s="36"/>
      <c r="L49" s="36"/>
      <c r="M49" s="36"/>
      <c r="N49" s="36"/>
      <c r="O49" s="3"/>
      <c r="P49" s="36"/>
      <c r="Q49" s="33"/>
      <c r="R49" s="32"/>
    </row>
    <row customHeight="true" ht="63" r="50">
      <c r="A50" s="3">
        <v>46</v>
      </c>
      <c r="B50" s="3" t="str">
        <v>SYNC+_Z0043</v>
      </c>
      <c r="C50" s="3"/>
      <c r="D50" s="36" t="str">
        <v>切换点火状态-网络可以正常恢复</v>
      </c>
      <c r="E50" s="3" t="str">
        <v>P1</v>
      </c>
      <c r="F50" s="36" t="str">
        <v>1.车机供电正常
2.TCU&amp;ECG网络正常
3.车辆连接已开启</v>
      </c>
      <c r="G50" s="36" t="str">
        <v>1.网络连接可以上网
2.切换点火状态由OFF--》on 再切回来</v>
      </c>
      <c r="H50" s="36" t="str">
        <v>2.网络端口可以正常分配</v>
      </c>
      <c r="I50" s="35" t="str">
        <v>PASS</v>
      </c>
      <c r="J50" s="36"/>
      <c r="K50" s="36"/>
      <c r="L50" s="36"/>
      <c r="M50" s="36"/>
      <c r="N50" s="36"/>
      <c r="O50" s="3"/>
      <c r="P50" s="36"/>
      <c r="Q50" s="33"/>
      <c r="R50" s="32"/>
    </row>
    <row customHeight="true" ht="70" r="51">
      <c r="A51" s="3">
        <v>47</v>
      </c>
      <c r="B51" s="3" t="str">
        <v>SYNC+_Z0043</v>
      </c>
      <c r="C51" s="3"/>
      <c r="D51" s="36" t="str">
        <v>使用网络正常切换不同的应用</v>
      </c>
      <c r="E51" s="3" t="str">
        <v>P2</v>
      </c>
      <c r="F51" s="36" t="str">
        <v>1.车机供电正常
2.TCU&amp;ECG网络正常
3.车辆连接已开启</v>
      </c>
      <c r="G51" s="36" t="str">
        <v>1.使用QQ音乐播放半小时
2.使用百度导航中
3.切换新闻使用10min
4.使用小程序</v>
      </c>
      <c r="H51" s="36" t="str">
        <v>4.所有应用都可以正常使用，网络不会丢失</v>
      </c>
      <c r="I51" s="35"/>
      <c r="J51" s="36"/>
      <c r="K51" s="36"/>
      <c r="L51" s="36"/>
      <c r="M51" s="36"/>
      <c r="N51" s="36"/>
      <c r="O51" s="3"/>
      <c r="P51" s="36"/>
      <c r="Q51" s="33"/>
      <c r="R51" s="32"/>
    </row>
    <row customHeight="true" ht="63" r="52">
      <c r="A52" s="3">
        <v>48</v>
      </c>
      <c r="B52" s="3" t="str">
        <v>SYNC+_Z0043</v>
      </c>
      <c r="C52" s="3"/>
      <c r="D52" s="36" t="str">
        <v>已连接有网的wifi显示“已连接”</v>
      </c>
      <c r="E52" s="3" t="str">
        <v>P1</v>
      </c>
      <c r="F52" s="36" t="str">
        <v>1.车机供电正常
2.TCU&amp;ECG网络正常
3.车辆连接已开启</v>
      </c>
      <c r="G52" s="36" t="str">
        <v>1.打开WIFI开关-搜索附近热点-输入密码-连接wifi
2.连接成功后，查看已连接wifi显示</v>
      </c>
      <c r="H52" s="36" t="str">
        <v>2.连接网络正常的热点，连接热点名称下方显示“”已连接“”</v>
      </c>
      <c r="I52" s="35" t="str">
        <v>PASS</v>
      </c>
      <c r="J52" s="36"/>
      <c r="K52" s="36"/>
      <c r="L52" s="36"/>
      <c r="M52" s="36"/>
      <c r="N52" s="36"/>
      <c r="O52" s="3"/>
      <c r="P52" s="36"/>
      <c r="Q52" s="33"/>
      <c r="R52" s="32"/>
    </row>
    <row customHeight="true" ht="63" r="53">
      <c r="A53" s="3">
        <v>49</v>
      </c>
      <c r="B53" s="3" t="str">
        <v>SYNC+_Z0043</v>
      </c>
      <c r="C53" s="3"/>
      <c r="D53" s="36" t="str">
        <v>无网的wifi连接后显示“无网络”</v>
      </c>
      <c r="E53" s="3" t="str">
        <v>P1</v>
      </c>
      <c r="F53" s="36" t="str">
        <v>1.车机供电正常
2.TCU&amp;ECG网络正常
3.车辆连接已开启</v>
      </c>
      <c r="G53" s="36" t="str">
        <v>1.打开WIFI开关-搜索附近热点-输入密码-连接无网络的wifi热点
2.连接成功后，查看已连接wifi显示</v>
      </c>
      <c r="H53" s="36" t="str">
        <v>2.连接网络正常的热点，连接热点名称下方显示“无网络”</v>
      </c>
      <c r="I53" s="35" t="str">
        <v>PASS</v>
      </c>
      <c r="J53" s="36"/>
      <c r="K53" s="36"/>
      <c r="L53" s="36"/>
      <c r="M53" s="36"/>
      <c r="N53" s="36"/>
      <c r="O53" s="3"/>
      <c r="P53" s="36"/>
      <c r="Q53" s="33"/>
      <c r="R53" s="32"/>
    </row>
    <row customHeight="true" ht="63" r="54">
      <c r="A54" s="3">
        <v>50</v>
      </c>
      <c r="B54" s="3" t="str">
        <v>SYNC+_Z0043</v>
      </c>
      <c r="C54" s="3"/>
      <c r="D54" s="36" t="str">
        <v>网络连接时长不超过8s</v>
      </c>
      <c r="E54" s="3" t="str">
        <v>P1</v>
      </c>
      <c r="F54" s="36" t="str">
        <v>1.车机供电正常
2.TCU&amp;ECG网络正常
3.车辆连接已开启</v>
      </c>
      <c r="G54" s="36" t="str">
        <v>1.打开WIFI开关-搜索附近热点-输入密码-点击加入此网络（点击时记为t1）
2.显示“网络已连接” 记为T2
3.计算T2-T1</v>
      </c>
      <c r="H54" s="36" t="str">
        <v>3.结果要小于等于8S</v>
      </c>
      <c r="I54" s="35" t="str">
        <v>PASS</v>
      </c>
      <c r="J54" s="36"/>
      <c r="K54" s="36"/>
      <c r="L54" s="36"/>
      <c r="M54" s="36"/>
      <c r="N54" s="36"/>
      <c r="O54" s="3"/>
      <c r="P54" s="36"/>
      <c r="Q54" s="33"/>
      <c r="R54" s="32"/>
    </row>
    <row customHeight="true" ht="63" r="55">
      <c r="A55" s="3">
        <v>51</v>
      </c>
      <c r="B55" s="3" t="str">
        <v>SYNC+_Z0043</v>
      </c>
      <c r="C55" s="3"/>
      <c r="D55" s="36" t="str">
        <v>多次切换已保存的wifi热点</v>
      </c>
      <c r="E55" s="3" t="str">
        <v>P1</v>
      </c>
      <c r="F55" s="36" t="str">
        <v>1.车机供电正常
2.TCU&amp;ECG网络正常
3.车辆连接已开启</v>
      </c>
      <c r="G55" s="36" t="str">
        <v>1.打开WIFI开关-搜索附近热点-选择一个热点输入密码-点击加入此网络
2.连接成功后再次选择一个热点输入密码点击加入此网络
3.在已保存栏来回切换两个wifi热点</v>
      </c>
      <c r="H55" s="36" t="str">
        <v>3.连接正常，网络正常，界面显示正常</v>
      </c>
      <c r="I55" s="35" t="str">
        <v>PASS</v>
      </c>
      <c r="J55" s="36"/>
      <c r="K55" s="36"/>
      <c r="L55" s="36"/>
      <c r="M55" s="36"/>
      <c r="N55" s="36"/>
      <c r="O55" s="3"/>
      <c r="P55" s="36"/>
      <c r="Q55" s="33"/>
      <c r="R55" s="32"/>
    </row>
    <row customHeight="true" ht="53" r="56">
      <c r="A56" s="33"/>
      <c r="B56" s="3" t="str">
        <v>SYNC+_Z0043</v>
      </c>
      <c r="C56" s="33"/>
      <c r="D56" s="46" t="str">
        <v>切换主题查看wifi状态</v>
      </c>
      <c r="E56" s="3" t="str">
        <v>P2</v>
      </c>
      <c r="F56" s="36" t="str">
        <v>1.车机供电正常
2.TCU&amp;ECG网络正常
3.车辆连接已开启</v>
      </c>
      <c r="G56" s="32" t="str">
        <v>1.切换主题
2.查看wifi状态</v>
      </c>
      <c r="H56" s="33" t="str">
        <v>2.wifi可以正常使用</v>
      </c>
      <c r="I56" s="34"/>
      <c r="J56" s="33"/>
      <c r="K56" s="33"/>
      <c r="L56" s="33"/>
      <c r="M56" s="33"/>
      <c r="N56" s="33"/>
      <c r="O56" s="33"/>
      <c r="P56" s="33"/>
      <c r="Q56" s="33"/>
      <c r="R56" s="33"/>
    </row>
    <row customHeight="true" ht="53" r="57">
      <c r="A57" s="33"/>
      <c r="B57" s="3" t="str">
        <v>SYNC+_Z0155</v>
      </c>
      <c r="C57" s="33"/>
      <c r="D57" s="33" t="str">
        <v>切换为精简模式，功能不受影响</v>
      </c>
      <c r="E57" s="3" t="str">
        <v>P1</v>
      </c>
      <c r="F57" s="36" t="str">
        <v>1.车机供电正常
2.TCU&amp;ECG网络正常
3.车辆连接已开启</v>
      </c>
      <c r="G57" s="32" t="str">
        <v>1.切换为精简模式再切回来普通模式</v>
      </c>
      <c r="H57" s="55" t="str">
        <v>1.功能不受影响</v>
      </c>
      <c r="I57" s="34" t="str">
        <v>PASS</v>
      </c>
      <c r="J57" s="33"/>
      <c r="K57" s="33"/>
      <c r="L57" s="33"/>
      <c r="M57" s="33"/>
      <c r="N57" s="33"/>
      <c r="O57" s="33"/>
      <c r="P57" s="33"/>
      <c r="Q57" s="33"/>
      <c r="R57" s="33"/>
    </row>
    <row customHeight="true" ht="53" r="58">
      <c r="A58" s="33"/>
      <c r="B58" s="3" t="str">
        <v>SYNC+_Z0043</v>
      </c>
      <c r="C58" s="33"/>
      <c r="D58" s="32" t="str">
        <v>wifi打开状态下，进出STR状态，wifi开关状态不变</v>
      </c>
      <c r="E58" s="3" t="str">
        <v>P1</v>
      </c>
      <c r="F58" s="36" t="str">
        <v>1.车机供电正常
2.TCU&amp;ECG网络正常
3.车辆连接已开启</v>
      </c>
      <c r="G58" s="32" t="str">
        <v>1.wifi状态为开
2.进出STR状态，查看WiFi状态</v>
      </c>
      <c r="H58" s="33" t="str">
        <v>2.WiFi开关仍为开</v>
      </c>
      <c r="I58" s="34" t="str">
        <v>PASS</v>
      </c>
      <c r="J58" s="33"/>
      <c r="K58" s="33"/>
      <c r="L58" s="33"/>
      <c r="M58" s="33"/>
      <c r="N58" s="33"/>
      <c r="O58" s="33"/>
      <c r="P58" s="33"/>
      <c r="Q58" s="33"/>
      <c r="R58" s="33"/>
    </row>
    <row customHeight="true" ht="53" r="59">
      <c r="A59" s="33"/>
      <c r="B59" s="3" t="str">
        <v>SYNC+_Z0043</v>
      </c>
      <c r="C59" s="33"/>
      <c r="D59" s="32" t="str">
        <v>wifi关闭状态下，进出STR状态，wifi开关状态不变</v>
      </c>
      <c r="E59" s="3" t="str">
        <v>P1</v>
      </c>
      <c r="F59" s="36" t="str">
        <v>1.车机供电正常
2.TCU&amp;ECG网络正常
3.车辆连接已开启</v>
      </c>
      <c r="G59" s="32" t="str">
        <v>1.wifi状态为关
2.进出STR状态，查看WiFi状态</v>
      </c>
      <c r="H59" s="33" t="str">
        <v>2.WiFi开关仍为关</v>
      </c>
      <c r="I59" s="34" t="str">
        <v>PASS</v>
      </c>
      <c r="J59" s="33"/>
      <c r="K59" s="33"/>
      <c r="L59" s="33"/>
      <c r="M59" s="33"/>
      <c r="N59" s="33"/>
      <c r="O59" s="33"/>
      <c r="P59" s="33"/>
      <c r="Q59" s="33"/>
      <c r="R59" s="33"/>
    </row>
  </sheetData>
  <conditionalFormatting sqref="M1:M1">
    <cfRule dxfId="0" operator="equal" priority="2" stopIfTrue="true" type="cellIs">
      <formula>"NT"</formula>
    </cfRule>
  </conditionalFormatting>
  <conditionalFormatting sqref="O1:O1">
    <cfRule dxfId="1" operator="equal" priority="3" stopIfTrue="true" type="cellIs">
      <formula>"NT"</formula>
    </cfRule>
  </conditionalFormatting>
  <conditionalFormatting sqref="J34:J34">
    <cfRule dxfId="2" operator="equal" priority="4" stopIfTrue="true" type="cellIs">
      <formula>"NA"</formula>
    </cfRule>
  </conditionalFormatting>
  <conditionalFormatting sqref="J34:J34">
    <cfRule dxfId="3" operator="equal" priority="5" stopIfTrue="true" type="cellIs">
      <formula>"Block"</formula>
    </cfRule>
  </conditionalFormatting>
  <conditionalFormatting sqref="J34:J34">
    <cfRule dxfId="4" operator="equal" priority="6" stopIfTrue="true" type="cellIs">
      <formula>"Fail"</formula>
    </cfRule>
  </conditionalFormatting>
  <conditionalFormatting sqref="J34:J34">
    <cfRule dxfId="5" operator="equal" priority="7" stopIfTrue="true" type="cellIs">
      <formula>"Pass"</formula>
    </cfRule>
  </conditionalFormatting>
  <conditionalFormatting sqref="J24:J24">
    <cfRule dxfId="6" operator="equal" priority="8" stopIfTrue="true" type="cellIs">
      <formula>"NA"</formula>
    </cfRule>
  </conditionalFormatting>
  <conditionalFormatting sqref="J24:J24">
    <cfRule dxfId="7" operator="equal" priority="9" stopIfTrue="true" type="cellIs">
      <formula>"Block"</formula>
    </cfRule>
  </conditionalFormatting>
  <conditionalFormatting sqref="J24:J24">
    <cfRule dxfId="8" operator="equal" priority="10" stopIfTrue="true" type="cellIs">
      <formula>"Fail"</formula>
    </cfRule>
  </conditionalFormatting>
  <conditionalFormatting sqref="J24:J24">
    <cfRule dxfId="9" operator="equal" priority="11" stopIfTrue="true" type="cellIs">
      <formula>"Pass"</formula>
    </cfRule>
  </conditionalFormatting>
  <conditionalFormatting sqref="J45:J45">
    <cfRule dxfId="10" operator="equal" priority="12" stopIfTrue="true" type="cellIs">
      <formula>"NA"</formula>
    </cfRule>
  </conditionalFormatting>
  <conditionalFormatting sqref="J45:J45">
    <cfRule dxfId="11" operator="equal" priority="13" stopIfTrue="true" type="cellIs">
      <formula>"Block"</formula>
    </cfRule>
  </conditionalFormatting>
  <conditionalFormatting sqref="J45:J45">
    <cfRule dxfId="12" operator="equal" priority="14" stopIfTrue="true" type="cellIs">
      <formula>"Fail"</formula>
    </cfRule>
  </conditionalFormatting>
  <conditionalFormatting sqref="J45:J45">
    <cfRule dxfId="13" operator="equal" priority="15" stopIfTrue="true" type="cellIs">
      <formula>"Pass"</formula>
    </cfRule>
  </conditionalFormatting>
  <conditionalFormatting sqref="J44:J44">
    <cfRule dxfId="14" operator="equal" priority="16" stopIfTrue="true" type="cellIs">
      <formula>"NA"</formula>
    </cfRule>
  </conditionalFormatting>
  <conditionalFormatting sqref="J44:J44">
    <cfRule dxfId="15" operator="equal" priority="17" stopIfTrue="true" type="cellIs">
      <formula>"Block"</formula>
    </cfRule>
  </conditionalFormatting>
  <conditionalFormatting sqref="J44:J44">
    <cfRule dxfId="16" operator="equal" priority="18" stopIfTrue="true" type="cellIs">
      <formula>"Fail"</formula>
    </cfRule>
  </conditionalFormatting>
  <conditionalFormatting sqref="J44:J44">
    <cfRule dxfId="17" operator="equal" priority="19" stopIfTrue="true" type="cellIs">
      <formula>"Pass"</formula>
    </cfRule>
  </conditionalFormatting>
  <conditionalFormatting sqref="J51:J51">
    <cfRule dxfId="18" operator="equal" priority="20" stopIfTrue="true" type="cellIs">
      <formula>"NA"</formula>
    </cfRule>
  </conditionalFormatting>
  <conditionalFormatting sqref="J51:J51">
    <cfRule dxfId="19" operator="equal" priority="21" stopIfTrue="true" type="cellIs">
      <formula>"Block"</formula>
    </cfRule>
  </conditionalFormatting>
  <conditionalFormatting sqref="J51:J51">
    <cfRule dxfId="20" operator="equal" priority="22" stopIfTrue="true" type="cellIs">
      <formula>"Fail"</formula>
    </cfRule>
  </conditionalFormatting>
  <conditionalFormatting sqref="J51:J51">
    <cfRule dxfId="21" operator="equal" priority="23" stopIfTrue="true" type="cellIs">
      <formula>"Pass"</formula>
    </cfRule>
  </conditionalFormatting>
  <conditionalFormatting sqref="J30:J30">
    <cfRule dxfId="22" operator="equal" priority="24" stopIfTrue="true" type="cellIs">
      <formula>"NA"</formula>
    </cfRule>
  </conditionalFormatting>
  <conditionalFormatting sqref="J30:J30">
    <cfRule dxfId="23" operator="equal" priority="25" stopIfTrue="true" type="cellIs">
      <formula>"Block"</formula>
    </cfRule>
  </conditionalFormatting>
  <conditionalFormatting sqref="J30:J30">
    <cfRule dxfId="24" operator="equal" priority="26" stopIfTrue="true" type="cellIs">
      <formula>"Fail"</formula>
    </cfRule>
  </conditionalFormatting>
  <conditionalFormatting sqref="J30:J30">
    <cfRule dxfId="25" operator="equal" priority="27" stopIfTrue="true" type="cellIs">
      <formula>"Pass"</formula>
    </cfRule>
  </conditionalFormatting>
  <conditionalFormatting sqref="J18:J18">
    <cfRule dxfId="26" operator="equal" priority="28" stopIfTrue="true" type="cellIs">
      <formula>"NA"</formula>
    </cfRule>
  </conditionalFormatting>
  <conditionalFormatting sqref="J18:J18">
    <cfRule dxfId="27" operator="equal" priority="29" stopIfTrue="true" type="cellIs">
      <formula>"Block"</formula>
    </cfRule>
  </conditionalFormatting>
  <conditionalFormatting sqref="J18:J18">
    <cfRule dxfId="28" operator="equal" priority="30" stopIfTrue="true" type="cellIs">
      <formula>"Fail"</formula>
    </cfRule>
  </conditionalFormatting>
  <conditionalFormatting sqref="J18:J18">
    <cfRule dxfId="29" operator="equal" priority="31" stopIfTrue="true" type="cellIs">
      <formula>"Pass"</formula>
    </cfRule>
  </conditionalFormatting>
  <conditionalFormatting sqref="L42:M59">
    <cfRule dxfId="30" operator="equal" priority="32" stopIfTrue="true" type="cellIs">
      <formula>"PASS"</formula>
    </cfRule>
  </conditionalFormatting>
  <conditionalFormatting sqref="L42:M59">
    <cfRule dxfId="31" operator="equal" priority="33" stopIfTrue="true" type="cellIs">
      <formula>"NA"</formula>
    </cfRule>
  </conditionalFormatting>
  <conditionalFormatting sqref="L42:M59">
    <cfRule dxfId="32" operator="equal" priority="34" stopIfTrue="true" type="cellIs">
      <formula>"Block"</formula>
    </cfRule>
  </conditionalFormatting>
  <conditionalFormatting sqref="L42:M59">
    <cfRule dxfId="33" operator="equal" priority="35" stopIfTrue="true" type="cellIs">
      <formula>"Fail"</formula>
    </cfRule>
  </conditionalFormatting>
  <conditionalFormatting sqref="L42:M59">
    <cfRule dxfId="34" operator="equal" priority="36" stopIfTrue="true" type="cellIs">
      <formula>"Pass"</formula>
    </cfRule>
  </conditionalFormatting>
  <conditionalFormatting sqref="L6:M41 L5:L5">
    <cfRule dxfId="35" operator="equal" priority="37" stopIfTrue="true" type="cellIs">
      <formula>"PASS"</formula>
    </cfRule>
  </conditionalFormatting>
  <conditionalFormatting sqref="L2:M4">
    <cfRule dxfId="36" operator="equal" priority="38" stopIfTrue="true" type="cellIs">
      <formula>"NT"</formula>
    </cfRule>
  </conditionalFormatting>
  <conditionalFormatting sqref="L2:M4">
    <cfRule dxfId="37" operator="equal" priority="39" stopIfTrue="true" type="cellIs">
      <formula>"FAIL"</formula>
    </cfRule>
  </conditionalFormatting>
  <conditionalFormatting sqref="L2:M4">
    <cfRule dxfId="38" operator="equal" priority="40" stopIfTrue="true" type="cellIs">
      <formula>"PASS"</formula>
    </cfRule>
  </conditionalFormatting>
  <conditionalFormatting sqref="L5:L5 L6:M59 L1:L1 L2:M4">
    <cfRule dxfId="39" operator="equal" priority="41" stopIfTrue="true" type="cellIs">
      <formula>"PASS"</formula>
    </cfRule>
  </conditionalFormatting>
  <conditionalFormatting sqref="J54:J54">
    <cfRule dxfId="40" operator="equal" priority="42" stopIfTrue="true" type="cellIs">
      <formula>"NA"</formula>
    </cfRule>
  </conditionalFormatting>
  <conditionalFormatting sqref="J54:J54">
    <cfRule dxfId="41" operator="equal" priority="43" stopIfTrue="true" type="cellIs">
      <formula>"Block"</formula>
    </cfRule>
  </conditionalFormatting>
  <conditionalFormatting sqref="J54:J54">
    <cfRule dxfId="42" operator="equal" priority="44" stopIfTrue="true" type="cellIs">
      <formula>"Fail"</formula>
    </cfRule>
  </conditionalFormatting>
  <conditionalFormatting sqref="J54:J54">
    <cfRule dxfId="43" operator="equal" priority="45" stopIfTrue="true" type="cellIs">
      <formula>"Pass"</formula>
    </cfRule>
  </conditionalFormatting>
  <conditionalFormatting sqref="J2:J2">
    <cfRule dxfId="44" operator="equal" priority="46" stopIfTrue="true" type="cellIs">
      <formula>"NA"</formula>
    </cfRule>
  </conditionalFormatting>
  <conditionalFormatting sqref="J2:J2">
    <cfRule dxfId="45" operator="equal" priority="47" stopIfTrue="true" type="cellIs">
      <formula>"Block"</formula>
    </cfRule>
  </conditionalFormatting>
  <conditionalFormatting sqref="J2:J2">
    <cfRule dxfId="46" operator="equal" priority="48" stopIfTrue="true" type="cellIs">
      <formula>"Fail"</formula>
    </cfRule>
  </conditionalFormatting>
  <conditionalFormatting sqref="J2:J2">
    <cfRule dxfId="47" operator="equal" priority="49" stopIfTrue="true" type="cellIs">
      <formula>"Pass"</formula>
    </cfRule>
  </conditionalFormatting>
  <conditionalFormatting sqref="J46:J46">
    <cfRule dxfId="48" operator="equal" priority="50" stopIfTrue="true" type="cellIs">
      <formula>"NA"</formula>
    </cfRule>
  </conditionalFormatting>
  <conditionalFormatting sqref="J46:J46">
    <cfRule dxfId="49" operator="equal" priority="51" stopIfTrue="true" type="cellIs">
      <formula>"Block"</formula>
    </cfRule>
  </conditionalFormatting>
  <conditionalFormatting sqref="J46:J46">
    <cfRule dxfId="50" operator="equal" priority="52" stopIfTrue="true" type="cellIs">
      <formula>"Fail"</formula>
    </cfRule>
  </conditionalFormatting>
  <conditionalFormatting sqref="J46:J46">
    <cfRule dxfId="51" operator="equal" priority="53" stopIfTrue="true" type="cellIs">
      <formula>"Pass"</formula>
    </cfRule>
  </conditionalFormatting>
  <conditionalFormatting sqref="J42:J43">
    <cfRule dxfId="52" operator="equal" priority="54" stopIfTrue="true" type="cellIs">
      <formula>"NA"</formula>
    </cfRule>
  </conditionalFormatting>
  <conditionalFormatting sqref="J42:J43">
    <cfRule dxfId="53" operator="equal" priority="55" stopIfTrue="true" type="cellIs">
      <formula>"Block"</formula>
    </cfRule>
  </conditionalFormatting>
  <conditionalFormatting sqref="J42:J43">
    <cfRule dxfId="54" operator="equal" priority="56" stopIfTrue="true" type="cellIs">
      <formula>"Fail"</formula>
    </cfRule>
  </conditionalFormatting>
  <conditionalFormatting sqref="J42:J43">
    <cfRule dxfId="55" operator="equal" priority="57" stopIfTrue="true" type="cellIs">
      <formula>"Pass"</formula>
    </cfRule>
  </conditionalFormatting>
  <conditionalFormatting sqref="J23:J23">
    <cfRule dxfId="56" operator="equal" priority="58" stopIfTrue="true" type="cellIs">
      <formula>"NA"</formula>
    </cfRule>
  </conditionalFormatting>
  <conditionalFormatting sqref="J22:J22">
    <cfRule dxfId="57" operator="equal" priority="59" stopIfTrue="true" type="cellIs">
      <formula>"NA"</formula>
    </cfRule>
  </conditionalFormatting>
  <conditionalFormatting sqref="J21:J21">
    <cfRule dxfId="58" operator="equal" priority="60" stopIfTrue="true" type="cellIs">
      <formula>"NA"</formula>
    </cfRule>
  </conditionalFormatting>
  <conditionalFormatting sqref="J20:J20">
    <cfRule dxfId="59" operator="equal" priority="61" stopIfTrue="true" type="cellIs">
      <formula>"NA"</formula>
    </cfRule>
  </conditionalFormatting>
  <conditionalFormatting sqref="J19:J19">
    <cfRule dxfId="60" operator="equal" priority="62" stopIfTrue="true" type="cellIs">
      <formula>"NA"</formula>
    </cfRule>
  </conditionalFormatting>
  <conditionalFormatting sqref="J23:J23">
    <cfRule dxfId="61" operator="equal" priority="63" stopIfTrue="true" type="cellIs">
      <formula>"Block"</formula>
    </cfRule>
  </conditionalFormatting>
  <conditionalFormatting sqref="J22:J22">
    <cfRule dxfId="62" operator="equal" priority="64" stopIfTrue="true" type="cellIs">
      <formula>"Block"</formula>
    </cfRule>
  </conditionalFormatting>
  <conditionalFormatting sqref="J21:J21">
    <cfRule dxfId="63" operator="equal" priority="65" stopIfTrue="true" type="cellIs">
      <formula>"Block"</formula>
    </cfRule>
  </conditionalFormatting>
  <conditionalFormatting sqref="J20:J20">
    <cfRule dxfId="64" operator="equal" priority="66" stopIfTrue="true" type="cellIs">
      <formula>"Block"</formula>
    </cfRule>
  </conditionalFormatting>
  <conditionalFormatting sqref="J19:J19">
    <cfRule dxfId="65" operator="equal" priority="67" stopIfTrue="true" type="cellIs">
      <formula>"Block"</formula>
    </cfRule>
  </conditionalFormatting>
  <conditionalFormatting sqref="J23:J23">
    <cfRule dxfId="66" operator="equal" priority="68" stopIfTrue="true" type="cellIs">
      <formula>"Fail"</formula>
    </cfRule>
  </conditionalFormatting>
  <conditionalFormatting sqref="J22:J22">
    <cfRule dxfId="67" operator="equal" priority="69" stopIfTrue="true" type="cellIs">
      <formula>"Fail"</formula>
    </cfRule>
  </conditionalFormatting>
  <conditionalFormatting sqref="J21:J21">
    <cfRule dxfId="68" operator="equal" priority="70" stopIfTrue="true" type="cellIs">
      <formula>"Fail"</formula>
    </cfRule>
  </conditionalFormatting>
  <conditionalFormatting sqref="J20:J20">
    <cfRule dxfId="69" operator="equal" priority="71" stopIfTrue="true" type="cellIs">
      <formula>"Fail"</formula>
    </cfRule>
  </conditionalFormatting>
  <conditionalFormatting sqref="J19:J19">
    <cfRule dxfId="70" operator="equal" priority="72" stopIfTrue="true" type="cellIs">
      <formula>"Fail"</formula>
    </cfRule>
  </conditionalFormatting>
  <conditionalFormatting sqref="J23:J23">
    <cfRule dxfId="71" operator="equal" priority="73" stopIfTrue="true" type="cellIs">
      <formula>"Pass"</formula>
    </cfRule>
  </conditionalFormatting>
  <conditionalFormatting sqref="J22:J22">
    <cfRule dxfId="72" operator="equal" priority="74" stopIfTrue="true" type="cellIs">
      <formula>"Pass"</formula>
    </cfRule>
  </conditionalFormatting>
  <conditionalFormatting sqref="J21:J21">
    <cfRule dxfId="73" operator="equal" priority="75" stopIfTrue="true" type="cellIs">
      <formula>"Pass"</formula>
    </cfRule>
  </conditionalFormatting>
  <conditionalFormatting sqref="J20:J20">
    <cfRule dxfId="74" operator="equal" priority="76" stopIfTrue="true" type="cellIs">
      <formula>"Pass"</formula>
    </cfRule>
  </conditionalFormatting>
  <conditionalFormatting sqref="J19:J19">
    <cfRule dxfId="75" operator="equal" priority="77" stopIfTrue="true" type="cellIs">
      <formula>"Pass"</formula>
    </cfRule>
  </conditionalFormatting>
  <conditionalFormatting sqref="J17:J17">
    <cfRule dxfId="76" operator="equal" priority="78" stopIfTrue="true" type="cellIs">
      <formula>"NA"</formula>
    </cfRule>
  </conditionalFormatting>
  <conditionalFormatting sqref="J17:J17">
    <cfRule dxfId="77" operator="equal" priority="79" stopIfTrue="true" type="cellIs">
      <formula>"Block"</formula>
    </cfRule>
  </conditionalFormatting>
  <conditionalFormatting sqref="J17:J17">
    <cfRule dxfId="78" operator="equal" priority="80" stopIfTrue="true" type="cellIs">
      <formula>"Fail"</formula>
    </cfRule>
  </conditionalFormatting>
  <conditionalFormatting sqref="J17:J17">
    <cfRule dxfId="79" operator="equal" priority="81" stopIfTrue="true" type="cellIs">
      <formula>"Pass"</formula>
    </cfRule>
  </conditionalFormatting>
  <conditionalFormatting sqref="J28:J28">
    <cfRule dxfId="80" operator="equal" priority="82" stopIfTrue="true" type="cellIs">
      <formula>"NA"</formula>
    </cfRule>
  </conditionalFormatting>
  <conditionalFormatting sqref="J28:J28">
    <cfRule dxfId="81" operator="equal" priority="83" stopIfTrue="true" type="cellIs">
      <formula>"Block"</formula>
    </cfRule>
  </conditionalFormatting>
  <conditionalFormatting sqref="J28:J28">
    <cfRule dxfId="82" operator="equal" priority="84" stopIfTrue="true" type="cellIs">
      <formula>"Fail"</formula>
    </cfRule>
  </conditionalFormatting>
  <conditionalFormatting sqref="J28:J28">
    <cfRule dxfId="83" operator="equal" priority="85" stopIfTrue="true" type="cellIs">
      <formula>"Pass"</formula>
    </cfRule>
  </conditionalFormatting>
  <conditionalFormatting sqref="J29:J29">
    <cfRule dxfId="84" operator="equal" priority="86" stopIfTrue="true" type="cellIs">
      <formula>"NA"</formula>
    </cfRule>
  </conditionalFormatting>
  <conditionalFormatting sqref="J29:J29">
    <cfRule dxfId="85" operator="equal" priority="87" stopIfTrue="true" type="cellIs">
      <formula>"Block"</formula>
    </cfRule>
  </conditionalFormatting>
  <conditionalFormatting sqref="J29:J29">
    <cfRule dxfId="86" operator="equal" priority="88" stopIfTrue="true" type="cellIs">
      <formula>"Fail"</formula>
    </cfRule>
  </conditionalFormatting>
  <conditionalFormatting sqref="J29:J29">
    <cfRule dxfId="87" operator="equal" priority="89" stopIfTrue="true" type="cellIs">
      <formula>"Pass"</formula>
    </cfRule>
  </conditionalFormatting>
  <conditionalFormatting sqref="J57:J57">
    <cfRule dxfId="88" operator="equal" priority="90" stopIfTrue="true" type="cellIs">
      <formula>"NA"</formula>
    </cfRule>
  </conditionalFormatting>
  <conditionalFormatting sqref="J57:J57">
    <cfRule dxfId="89" operator="equal" priority="91" stopIfTrue="true" type="cellIs">
      <formula>"Block"</formula>
    </cfRule>
  </conditionalFormatting>
  <conditionalFormatting sqref="J57:J57">
    <cfRule dxfId="90" operator="equal" priority="92" stopIfTrue="true" type="cellIs">
      <formula>"Fail"</formula>
    </cfRule>
  </conditionalFormatting>
  <conditionalFormatting sqref="J57:J57">
    <cfRule dxfId="91" operator="equal" priority="93" stopIfTrue="true" type="cellIs">
      <formula>"Pass"</formula>
    </cfRule>
  </conditionalFormatting>
  <conditionalFormatting sqref="J9:J11">
    <cfRule dxfId="92" operator="equal" priority="94" stopIfTrue="true" type="cellIs">
      <formula>"NA"</formula>
    </cfRule>
  </conditionalFormatting>
  <conditionalFormatting sqref="J9:J11">
    <cfRule dxfId="93" operator="equal" priority="95" stopIfTrue="true" type="cellIs">
      <formula>"Block"</formula>
    </cfRule>
  </conditionalFormatting>
  <conditionalFormatting sqref="J9:J11">
    <cfRule dxfId="94" operator="equal" priority="96" stopIfTrue="true" type="cellIs">
      <formula>"Fail"</formula>
    </cfRule>
  </conditionalFormatting>
  <conditionalFormatting sqref="J9:J11">
    <cfRule dxfId="95" operator="equal" priority="97" stopIfTrue="true" type="cellIs">
      <formula>"Pass"</formula>
    </cfRule>
  </conditionalFormatting>
  <conditionalFormatting sqref="J8:J8">
    <cfRule dxfId="96" operator="equal" priority="98" stopIfTrue="true" type="cellIs">
      <formula>"NA"</formula>
    </cfRule>
  </conditionalFormatting>
  <conditionalFormatting sqref="J8:J8">
    <cfRule dxfId="97" operator="equal" priority="99" stopIfTrue="true" type="cellIs">
      <formula>"Block"</formula>
    </cfRule>
  </conditionalFormatting>
  <conditionalFormatting sqref="J8:J8">
    <cfRule dxfId="98" operator="equal" priority="100" stopIfTrue="true" type="cellIs">
      <formula>"Fail"</formula>
    </cfRule>
  </conditionalFormatting>
  <conditionalFormatting sqref="J8:J8">
    <cfRule dxfId="99" operator="equal" priority="101" stopIfTrue="true" type="cellIs">
      <formula>"Pass"</formula>
    </cfRule>
  </conditionalFormatting>
  <conditionalFormatting sqref="J7:J7">
    <cfRule dxfId="100" operator="equal" priority="102" stopIfTrue="true" type="cellIs">
      <formula>"NA"</formula>
    </cfRule>
  </conditionalFormatting>
  <conditionalFormatting sqref="J7:J7">
    <cfRule dxfId="101" operator="equal" priority="103" stopIfTrue="true" type="cellIs">
      <formula>"Block"</formula>
    </cfRule>
  </conditionalFormatting>
  <conditionalFormatting sqref="J7:J7">
    <cfRule dxfId="102" operator="equal" priority="104" stopIfTrue="true" type="cellIs">
      <formula>"Fail"</formula>
    </cfRule>
  </conditionalFormatting>
  <conditionalFormatting sqref="J7:J7">
    <cfRule dxfId="103" operator="equal" priority="105" stopIfTrue="true" type="cellIs">
      <formula>"Pass"</formula>
    </cfRule>
  </conditionalFormatting>
  <conditionalFormatting sqref="J14:J16">
    <cfRule dxfId="104" operator="equal" priority="106" stopIfTrue="true" type="cellIs">
      <formula>"NA"</formula>
    </cfRule>
  </conditionalFormatting>
  <conditionalFormatting sqref="J14:J16">
    <cfRule dxfId="105" operator="equal" priority="107" stopIfTrue="true" type="cellIs">
      <formula>"Block"</formula>
    </cfRule>
  </conditionalFormatting>
  <conditionalFormatting sqref="J14:J16">
    <cfRule dxfId="106" operator="equal" priority="108" stopIfTrue="true" type="cellIs">
      <formula>"Fail"</formula>
    </cfRule>
  </conditionalFormatting>
  <conditionalFormatting sqref="J14:J16">
    <cfRule dxfId="107" operator="equal" priority="109" stopIfTrue="true" type="cellIs">
      <formula>"Pass"</formula>
    </cfRule>
  </conditionalFormatting>
  <conditionalFormatting sqref="J12:J13">
    <cfRule dxfId="108" operator="equal" priority="110" stopIfTrue="true" type="cellIs">
      <formula>"NA"</formula>
    </cfRule>
  </conditionalFormatting>
  <conditionalFormatting sqref="J12:J13">
    <cfRule dxfId="109" operator="equal" priority="111" stopIfTrue="true" type="cellIs">
      <formula>"Block"</formula>
    </cfRule>
  </conditionalFormatting>
  <conditionalFormatting sqref="J12:J13">
    <cfRule dxfId="110" operator="equal" priority="112" stopIfTrue="true" type="cellIs">
      <formula>"Fail"</formula>
    </cfRule>
  </conditionalFormatting>
  <conditionalFormatting sqref="J12:J13">
    <cfRule dxfId="111" operator="equal" priority="113" stopIfTrue="true" type="cellIs">
      <formula>"Pass"</formula>
    </cfRule>
  </conditionalFormatting>
  <conditionalFormatting sqref="J58:J59">
    <cfRule dxfId="112" operator="equal" priority="114" stopIfTrue="true" type="cellIs">
      <formula>"NA"</formula>
    </cfRule>
  </conditionalFormatting>
  <conditionalFormatting sqref="J58:J59">
    <cfRule dxfId="113" operator="equal" priority="115" stopIfTrue="true" type="cellIs">
      <formula>"Block"</formula>
    </cfRule>
  </conditionalFormatting>
  <conditionalFormatting sqref="J58:J59">
    <cfRule dxfId="114" operator="equal" priority="116" stopIfTrue="true" type="cellIs">
      <formula>"Fail"</formula>
    </cfRule>
  </conditionalFormatting>
  <conditionalFormatting sqref="J58:J59">
    <cfRule dxfId="115" operator="equal" priority="117" stopIfTrue="true" type="cellIs">
      <formula>"Pass"</formula>
    </cfRule>
  </conditionalFormatting>
  <conditionalFormatting sqref="J53:J53 J55:J56">
    <cfRule dxfId="116" operator="equal" priority="118" stopIfTrue="true" type="cellIs">
      <formula>"NA"</formula>
    </cfRule>
  </conditionalFormatting>
  <conditionalFormatting sqref="J53:J53 J55:J56">
    <cfRule dxfId="117" operator="equal" priority="119" stopIfTrue="true" type="cellIs">
      <formula>"Block"</formula>
    </cfRule>
  </conditionalFormatting>
  <conditionalFormatting sqref="J53:J53 J55:J56">
    <cfRule dxfId="118" operator="equal" priority="120" stopIfTrue="true" type="cellIs">
      <formula>"Fail"</formula>
    </cfRule>
  </conditionalFormatting>
  <conditionalFormatting sqref="J53:J53 J55:J56">
    <cfRule dxfId="119" operator="equal" priority="121" stopIfTrue="true" type="cellIs">
      <formula>"Pass"</formula>
    </cfRule>
  </conditionalFormatting>
  <conditionalFormatting sqref="J40:J41 J52:J52 J47:J50">
    <cfRule dxfId="120" operator="equal" priority="122" stopIfTrue="true" type="cellIs">
      <formula>"NA"</formula>
    </cfRule>
  </conditionalFormatting>
  <conditionalFormatting sqref="J40:J41 J52:J52 J47:J50">
    <cfRule dxfId="121" operator="equal" priority="123" stopIfTrue="true" type="cellIs">
      <formula>"Block"</formula>
    </cfRule>
  </conditionalFormatting>
  <conditionalFormatting sqref="J40:J41 J52:J52 J47:J50">
    <cfRule dxfId="122" operator="equal" priority="124" stopIfTrue="true" type="cellIs">
      <formula>"Fail"</formula>
    </cfRule>
  </conditionalFormatting>
  <conditionalFormatting sqref="J40:J41 J52:J52 J47:J50">
    <cfRule dxfId="123" operator="equal" priority="125" stopIfTrue="true" type="cellIs">
      <formula>"Pass"</formula>
    </cfRule>
  </conditionalFormatting>
  <conditionalFormatting sqref="J4:J5">
    <cfRule dxfId="124" operator="equal" priority="126" stopIfTrue="true" type="cellIs">
      <formula>"NA"</formula>
    </cfRule>
  </conditionalFormatting>
  <conditionalFormatting sqref="J4:J5">
    <cfRule dxfId="125" operator="equal" priority="127" stopIfTrue="true" type="cellIs">
      <formula>"Block"</formula>
    </cfRule>
  </conditionalFormatting>
  <conditionalFormatting sqref="J4:J5">
    <cfRule dxfId="126" operator="equal" priority="128" stopIfTrue="true" type="cellIs">
      <formula>"Fail"</formula>
    </cfRule>
  </conditionalFormatting>
  <conditionalFormatting sqref="J4:J5">
    <cfRule dxfId="127" operator="equal" priority="129" stopIfTrue="true" type="cellIs">
      <formula>"Pass"</formula>
    </cfRule>
  </conditionalFormatting>
  <conditionalFormatting sqref="J6:J6">
    <cfRule dxfId="128" operator="equal" priority="130" stopIfTrue="true" type="cellIs">
      <formula>"NA"</formula>
    </cfRule>
  </conditionalFormatting>
  <conditionalFormatting sqref="J6:J6">
    <cfRule dxfId="129" operator="equal" priority="131" stopIfTrue="true" type="cellIs">
      <formula>"Block"</formula>
    </cfRule>
  </conditionalFormatting>
  <conditionalFormatting sqref="J6:J6">
    <cfRule dxfId="130" operator="equal" priority="132" stopIfTrue="true" type="cellIs">
      <formula>"Fail"</formula>
    </cfRule>
  </conditionalFormatting>
  <conditionalFormatting sqref="J6:J6">
    <cfRule dxfId="131" operator="equal" priority="133" stopIfTrue="true" type="cellIs">
      <formula>"Pass"</formula>
    </cfRule>
  </conditionalFormatting>
  <conditionalFormatting sqref="J3:J3 J25:J27 J31:J33 J35:J39">
    <cfRule dxfId="132" operator="equal" priority="134" stopIfTrue="true" type="cellIs">
      <formula>"NA"</formula>
    </cfRule>
  </conditionalFormatting>
  <conditionalFormatting sqref="J3:J3 J25:J27 J31:J33 J35:J39">
    <cfRule dxfId="133" operator="equal" priority="135" stopIfTrue="true" type="cellIs">
      <formula>"Block"</formula>
    </cfRule>
  </conditionalFormatting>
  <conditionalFormatting sqref="J3:J3 J25:J27 J31:J33 J35:J39">
    <cfRule dxfId="134" operator="equal" priority="136" stopIfTrue="true" type="cellIs">
      <formula>"Fail"</formula>
    </cfRule>
  </conditionalFormatting>
  <conditionalFormatting sqref="J3:J3 J25:J27 J31:J33 J35:J39">
    <cfRule dxfId="135" operator="equal" priority="137" stopIfTrue="true" type="cellIs">
      <formula>"Pass"</formula>
    </cfRule>
  </conditionalFormatting>
  <conditionalFormatting sqref="L6:M41 L5:L5">
    <cfRule dxfId="136" operator="equal" priority="138" stopIfTrue="true" type="cellIs">
      <formula>"NA"</formula>
    </cfRule>
  </conditionalFormatting>
  <conditionalFormatting sqref="L6:M41 L5:L5">
    <cfRule dxfId="137" operator="equal" priority="139" stopIfTrue="true" type="cellIs">
      <formula>"Block"</formula>
    </cfRule>
  </conditionalFormatting>
  <conditionalFormatting sqref="L6:M41 L5:L5">
    <cfRule dxfId="138" operator="equal" priority="140" stopIfTrue="true" type="cellIs">
      <formula>"Fail"</formula>
    </cfRule>
  </conditionalFormatting>
  <conditionalFormatting sqref="L6:M41 L5:L5">
    <cfRule dxfId="139" operator="equal" priority="141" stopIfTrue="true" type="cellIs">
      <formula>"Pass"</formula>
    </cfRule>
  </conditionalFormatting>
  <dataValidations count="2">
    <dataValidation allowBlank="true" errorStyle="stop" showErrorMessage="true" sqref="L2:L59 M2:M59 N2:N59" type="list">
      <formula1>"是,否"</formula1>
    </dataValidation>
    <dataValidation allowBlank="true" errorStyle="stop" showErrorMessage="true" sqref="I2:I59" type="list">
      <formula1>"PASS,FAIL,BLOCK,NT"</formula1>
    </dataValidation>
  </dataValidations>
  <hyperlinks>
    <hyperlink ref="G35" display="1.执行ping -I rmnet_data xx www.baidu.com" r:id="rId1"/>
    <hyperlink ref="G37" display="1.执行ping -I rmnet_data xx www.baidu.com" r:id="rId2"/>
    <hyperlink ref="G32" display="1.执行ping -I rmnet_data xx www.baidu.com" r:id="rId3"/>
  </hyperlinks>
  <drawing r:id="rId4"/>
  <picture r:id="rId5"/>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2" xSplit="2"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2"/>
    <col collapsed="false" customWidth="true" hidden="false" max="7" min="7" style="0" width="34"/>
    <col collapsed="false" customWidth="true" hidden="false" max="8" min="8" style="0" width="32"/>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9"/>
    <col collapsed="false" customWidth="true" hidden="false" max="20" min="20" style="0" width="9"/>
  </cols>
  <sheetData>
    <row customHeight="true" ht="18" r="1">
      <c r="A1" s="44" t="str">
        <v>Step</v>
      </c>
      <c r="B1" s="44" t="str">
        <v>Feature ID</v>
      </c>
      <c r="C1" s="44" t="str">
        <v>需求ID</v>
      </c>
      <c r="D1" s="44" t="str">
        <v>标题</v>
      </c>
      <c r="E1" s="44" t="str">
        <v>优先级</v>
      </c>
      <c r="F1" s="44" t="str">
        <v>前提条件</v>
      </c>
      <c r="G1" s="44" t="str">
        <v>操作步骤</v>
      </c>
      <c r="H1" s="44" t="str">
        <v>预期结果</v>
      </c>
      <c r="I1" s="44" t="str">
        <v>验证结果</v>
      </c>
      <c r="J1" s="41" t="str">
        <v>FAIL/BLOCK/NT/NA
原因</v>
      </c>
      <c r="K1" s="41" t="str">
        <v>备注</v>
      </c>
      <c r="L1" s="40" t="str">
        <v>适用车型
718</v>
      </c>
      <c r="M1" s="40" t="str">
        <v>适用车型
707</v>
      </c>
      <c r="N1" s="40" t="str">
        <v>适用车型
U6</v>
      </c>
      <c r="O1" s="41" t="str">
        <v>交付节点</v>
      </c>
      <c r="P1" s="41" t="str">
        <v>测试日期</v>
      </c>
      <c r="Q1" s="41" t="str">
        <v>测试人员</v>
      </c>
      <c r="R1" s="41" t="str">
        <v>测试版本</v>
      </c>
    </row>
    <row customHeight="true" ht="70" r="2">
      <c r="A2" s="33">
        <v>1</v>
      </c>
      <c r="B2" s="4" t="str">
        <v>SYNC+_Z0037</v>
      </c>
      <c r="C2" s="4" t="str">
        <v>1.U盘抓log</v>
      </c>
      <c r="D2" s="32" t="str">
        <v>U盘抓log弹窗弹出</v>
      </c>
      <c r="E2" s="32" t="str">
        <v>P0</v>
      </c>
      <c r="F2" s="32" t="str">
        <v>1.ECG和TCU已过Provision
2.网络环境正常
3.IVI切换成U盘模式</v>
      </c>
      <c r="G2" s="32" t="str">
        <v>1.将抓Log脚本（log_extract_config.json）放入U盘根目录
2.等待弹框弹出，观察弹框是否正常</v>
      </c>
      <c r="H2" s="32" t="str" xml:space="preserve">
        <v>  2.所有弹框均能正常弹出</v>
      </c>
      <c r="I2" s="35" t="str">
        <v>PASS</v>
      </c>
      <c r="J2" s="32"/>
      <c r="K2" s="32"/>
      <c r="L2" s="32"/>
      <c r="M2" s="32"/>
      <c r="N2" s="32"/>
      <c r="O2" s="32"/>
      <c r="P2" s="73"/>
      <c r="Q2" s="33"/>
      <c r="R2" s="32"/>
    </row>
    <row customHeight="true" ht="70" r="3">
      <c r="A3" s="33">
        <v>2</v>
      </c>
      <c r="B3" s="4" t="str">
        <v>SYNC+_Z0037</v>
      </c>
      <c r="C3" s="4" t="str">
        <v>1.U盘抓log</v>
      </c>
      <c r="D3" s="32" t="str">
        <v>log抓取结束</v>
      </c>
      <c r="E3" s="32" t="str">
        <v>P0</v>
      </c>
      <c r="F3" s="32" t="str">
        <v>1.ECG和TCU已过Provision
2.网络环境正常
3.IVI切换成U盘模式</v>
      </c>
      <c r="G3" s="32" t="str">
        <v>1.log抓取结束</v>
      </c>
      <c r="H3" s="32" t="str">
        <v>1.弹出抓取结束弹窗</v>
      </c>
      <c r="I3" s="35" t="str">
        <v>PASS</v>
      </c>
      <c r="J3" s="32"/>
      <c r="K3" s="32"/>
      <c r="L3" s="32"/>
      <c r="M3" s="32"/>
      <c r="N3" s="32"/>
      <c r="O3" s="32"/>
      <c r="P3" s="73"/>
      <c r="Q3" s="33"/>
      <c r="R3" s="32"/>
    </row>
    <row customHeight="true" ht="70" r="4">
      <c r="A4" s="52">
        <v>3</v>
      </c>
      <c r="B4" s="77" t="str">
        <v>SYNC+_Z0037</v>
      </c>
      <c r="C4" s="4" t="str">
        <v>1.U盘抓log</v>
      </c>
      <c r="D4" s="51" t="str">
        <v>自动创建文件夹</v>
      </c>
      <c r="E4" s="51" t="str">
        <v>P0</v>
      </c>
      <c r="F4" s="32" t="str">
        <v>1.ECG和TCU已过Provision
2.网络环境正常
3.IVI切换成U盘模式</v>
      </c>
      <c r="G4" s="51" t="str">
        <v>1.插入u盘
2.拔出u盘连接电脑</v>
      </c>
      <c r="H4" s="51" t="str">
        <v>2.所有生成的文件都在自动生成的文件夹中，文件夹名称参考：logs_2022Feb08_185144</v>
      </c>
      <c r="I4" s="63" t="str">
        <v>PASS</v>
      </c>
      <c r="J4" s="51"/>
      <c r="K4" s="51"/>
      <c r="L4" s="51"/>
      <c r="M4" s="51"/>
      <c r="N4" s="51"/>
      <c r="O4" s="51"/>
      <c r="P4" s="73"/>
      <c r="Q4" s="33"/>
      <c r="R4" s="32"/>
    </row>
    <row customHeight="true" ht="70" r="5">
      <c r="A5" s="33"/>
      <c r="B5" s="4" t="str">
        <v>SYNC+_Z0037</v>
      </c>
      <c r="C5" s="4" t="str">
        <v>1.U盘抓log</v>
      </c>
      <c r="D5" s="32" t="str">
        <v>log抓取中插拔U盘可以继续抓取成功</v>
      </c>
      <c r="E5" s="51" t="str">
        <v>P0</v>
      </c>
      <c r="F5" s="32" t="str">
        <v>1.ECG和TCU已过Provision
2.网络环境正常
3.IVI切换成U盘模式</v>
      </c>
      <c r="G5" s="32" t="str">
        <v>1.插入u盘
2.弹出弹窗抓取log
3.抓取完成前拔掉U盘再插上</v>
      </c>
      <c r="H5" s="32" t="str">
        <v>3.可以成功抓取log</v>
      </c>
      <c r="I5" s="63" t="str">
        <v>PASS</v>
      </c>
      <c r="J5" s="3"/>
      <c r="K5" s="33"/>
      <c r="L5" s="33"/>
      <c r="M5" s="33"/>
      <c r="N5" s="33"/>
      <c r="O5" s="51"/>
      <c r="P5" s="73"/>
      <c r="Q5" s="33"/>
      <c r="R5" s="32"/>
    </row>
    <row customHeight="true" ht="53" r="6">
      <c r="A6" s="33"/>
      <c r="B6" s="4" t="str">
        <v>SYNC+_Z0037</v>
      </c>
      <c r="C6" s="4" t="str">
        <v>2.bug_report上报</v>
      </c>
      <c r="D6" s="32" t="str">
        <v>弹出bug报告上传弹窗</v>
      </c>
      <c r="E6" s="51" t="str">
        <v>P0</v>
      </c>
      <c r="F6" s="51" t="str">
        <v>1.ECG和TCU已过Provision
2.网络环境正常</v>
      </c>
      <c r="G6" s="33" t="str">
        <v>1.长按system UI 7s，显示弹框，点击确定即可</v>
      </c>
      <c r="H6" s="32" t="str">
        <v>1.弹出上传错误报告弹窗</v>
      </c>
      <c r="I6" s="63" t="str">
        <v>PASS</v>
      </c>
      <c r="J6" s="3"/>
      <c r="K6" s="33"/>
      <c r="L6" s="33"/>
      <c r="M6" s="33"/>
      <c r="N6" s="33"/>
      <c r="O6" s="51"/>
      <c r="P6" s="73"/>
      <c r="Q6" s="33"/>
      <c r="R6" s="32"/>
    </row>
    <row customHeight="true" ht="53" r="7">
      <c r="B7" s="4" t="str">
        <v>SYNC+_Z0037</v>
      </c>
      <c r="C7" s="4" t="str">
        <v>2.bug_report上报</v>
      </c>
      <c r="D7" s="32" t="str">
        <v>不弹bug报告上传弹窗</v>
      </c>
      <c r="E7" s="51" t="str">
        <v>P1</v>
      </c>
      <c r="F7" s="51" t="str">
        <v>1.ECG和TCU已过Provision
2.网络环境正常</v>
      </c>
      <c r="G7" s="33" t="str" xml:space="preserve">
        <v>1.长按state bar（时间栏）6s </v>
      </c>
      <c r="H7" s="32" t="str">
        <v>1.不会弹出错误报告弹窗</v>
      </c>
      <c r="I7" s="63" t="str">
        <v>PASS</v>
      </c>
      <c r="J7" s="3"/>
      <c r="K7" s="33"/>
      <c r="L7" s="33"/>
      <c r="M7" s="33"/>
      <c r="N7" s="33"/>
      <c r="O7" s="51"/>
      <c r="P7" s="73"/>
      <c r="Q7" s="33"/>
      <c r="R7" s="32"/>
    </row>
    <row customHeight="true" ht="53" r="8">
      <c r="B8" s="4" t="str">
        <v>SYNC+_Z0037</v>
      </c>
      <c r="C8" s="4" t="str">
        <v>2.bug_report上报</v>
      </c>
      <c r="D8" s="32" t="str">
        <v>弹窗内容正确</v>
      </c>
      <c r="E8" s="54" t="str">
        <v>P0</v>
      </c>
      <c r="F8" s="74" t="str">
        <v>1.ECG和TCU已过Provision
2.网络环境正常</v>
      </c>
      <c r="G8" s="76" t="str">
        <v>1.长按state bar（时间栏）7s 
2.查看弹窗内容显示正确</v>
      </c>
      <c r="H8" s="32" t="str">
        <v>2.弹窗标题：上传错误报告 按钮：取消和确认</v>
      </c>
      <c r="I8" s="63" t="str">
        <v>PASS</v>
      </c>
      <c r="J8" s="3"/>
      <c r="K8" s="33"/>
      <c r="L8" s="33"/>
      <c r="M8" s="33"/>
      <c r="N8" s="33"/>
      <c r="O8" s="51"/>
      <c r="P8" s="73"/>
      <c r="Q8" s="33"/>
      <c r="R8" s="32"/>
    </row>
    <row customHeight="true" ht="53" r="9">
      <c r="B9" s="4"/>
      <c r="C9" s="4" t="str">
        <v>2.bug_report上报</v>
      </c>
      <c r="D9" s="32" t="str">
        <v>弹窗内按钮显示正确</v>
      </c>
      <c r="E9" s="54" t="str">
        <v>P0</v>
      </c>
      <c r="F9" s="74" t="str">
        <v>1.ECG和TCU已过Provision
2.网络环境正常</v>
      </c>
      <c r="G9" s="76" t="str">
        <v>1.长按state bar（时间栏）7s 
2.查看弹窗内容显示正确</v>
      </c>
      <c r="H9" s="32" t="str">
        <v>2.“确定”和“取消”按钮形状均为椭圆形</v>
      </c>
      <c r="I9" s="63" t="str">
        <v>PASS</v>
      </c>
      <c r="J9" s="3"/>
      <c r="K9" s="33"/>
      <c r="L9" s="33"/>
      <c r="M9" s="33"/>
      <c r="N9" s="33"/>
      <c r="O9" s="51"/>
      <c r="P9" s="73"/>
      <c r="Q9" s="33"/>
      <c r="R9" s="32"/>
    </row>
    <row customHeight="true" ht="36" r="10">
      <c r="B10" s="4" t="str">
        <v>SYNC+_Z0037</v>
      </c>
      <c r="C10" s="4" t="str">
        <v>2.bug_report上报</v>
      </c>
      <c r="D10" s="32" t="str">
        <v>上传中弹窗</v>
      </c>
      <c r="E10" s="54" t="str">
        <v>P0</v>
      </c>
      <c r="F10" s="74" t="s">
        <v>3</v>
      </c>
      <c r="G10" s="76" t="str">
        <v>1.长按state bar（时间栏）7s 
2.点击弹窗上“确定”按钮</v>
      </c>
      <c r="H10" s="32" t="str">
        <v>3.按钮消去显示：" 上传中....“弹窗</v>
      </c>
      <c r="I10" s="63" t="str">
        <v>PASS</v>
      </c>
      <c r="J10" s="3"/>
      <c r="K10" s="33"/>
      <c r="L10" s="33"/>
      <c r="M10" s="33"/>
      <c r="N10" s="33"/>
      <c r="O10" s="51"/>
      <c r="P10" s="73"/>
      <c r="Q10" s="33"/>
      <c r="R10" s="32"/>
    </row>
    <row customHeight="true" ht="36" r="11">
      <c r="B11" s="4" t="str">
        <v>SYNC+_Z0037</v>
      </c>
      <c r="C11" s="4" t="str">
        <v>2.bug_report上报</v>
      </c>
      <c r="D11" s="32" t="str">
        <v>上传成功有toast提示</v>
      </c>
      <c r="E11" s="51" t="str">
        <v>P0</v>
      </c>
      <c r="F11" s="74" t="s">
        <v>3</v>
      </c>
      <c r="G11" s="76" t="str">
        <v>1.长按state bar（时间栏）7s 
2.点击弹窗上“确定”按钮</v>
      </c>
      <c r="H11" s="32" t="str">
        <v>3.上传成功有“错误报告上传成功”toast提示</v>
      </c>
      <c r="I11" s="63" t="str">
        <v>PASS</v>
      </c>
      <c r="J11" s="3"/>
      <c r="K11" s="33"/>
      <c r="L11" s="33"/>
      <c r="M11" s="33"/>
      <c r="N11" s="33"/>
      <c r="O11" s="51"/>
      <c r="P11" s="73"/>
      <c r="Q11" s="33"/>
      <c r="R11" s="32"/>
    </row>
    <row customHeight="true" ht="36" r="12">
      <c r="B12" s="4" t="str">
        <v>SYNC+_Z0037</v>
      </c>
      <c r="C12" s="4" t="str">
        <v>2.bug_report上报</v>
      </c>
      <c r="D12" s="32" t="str">
        <v>点击确定后可以正常上传</v>
      </c>
      <c r="E12" s="51" t="str">
        <v>P0</v>
      </c>
      <c r="F12" s="74" t="s">
        <v>3</v>
      </c>
      <c r="G12" s="76" t="str">
        <v>1.长按state bar（时间栏）7s 
2.点击弹窗上“确定”按钮</v>
      </c>
      <c r="H12" s="32" t="str">
        <v>3.检查log查看报告上传成功</v>
      </c>
      <c r="I12" s="63" t="str">
        <v>PASS</v>
      </c>
      <c r="J12" s="3"/>
      <c r="K12" s="33"/>
      <c r="L12" s="33"/>
      <c r="M12" s="33"/>
      <c r="N12" s="33"/>
      <c r="O12" s="51"/>
      <c r="P12" s="73"/>
      <c r="Q12" s="33"/>
      <c r="R12" s="32"/>
    </row>
    <row customHeight="true" ht="68" r="13">
      <c r="B13" s="4" t="str">
        <v>SYNC+_Z0037</v>
      </c>
      <c r="C13" s="4" t="str">
        <v>2.bug_report上报</v>
      </c>
      <c r="D13" s="32" t="str">
        <v>上传失败有toast提示</v>
      </c>
      <c r="E13" s="51" t="str">
        <v>P0</v>
      </c>
      <c r="F13" s="74" t="str" xml:space="preserve">
        <v> 1.ECG和TCU已过Provision2.网络不正常</v>
      </c>
      <c r="G13" s="76" t="str">
        <v>1.长按state bar（时间栏）7s 
2.点击弹窗上“确定”按钮</v>
      </c>
      <c r="H13" s="32" t="str">
        <v>3.toast:当前网络状态不佳，网络恢复后将自动上传</v>
      </c>
      <c r="I13" s="63" t="str">
        <v>PASS</v>
      </c>
      <c r="J13" s="3"/>
      <c r="K13" s="33"/>
      <c r="L13" s="33"/>
      <c r="M13" s="33"/>
      <c r="N13" s="33"/>
      <c r="O13" s="51"/>
      <c r="P13" s="73"/>
      <c r="Q13" s="33"/>
      <c r="R13" s="32"/>
    </row>
    <row customHeight="true" ht="68" r="14">
      <c r="B14" s="4" t="str">
        <v>SYNC+_Z0037</v>
      </c>
      <c r="C14" s="4" t="str">
        <v>2.bug_report上报</v>
      </c>
      <c r="D14" s="32" t="str">
        <v>云端上传成功</v>
      </c>
      <c r="E14" s="51" t="str">
        <v>P0</v>
      </c>
      <c r="F14" s="74" t="s">
        <v>3</v>
      </c>
      <c r="G14" s="76" t="str">
        <v>1.长按state bar（时间栏）7s 
2.点击弹窗上“确定”按钮</v>
      </c>
      <c r="H14" s="32" t="str">
        <v>3.云端有上传的event，事件名称：LW_EVENT_USER_TRIGGERED</v>
      </c>
      <c r="I14" s="63" t="str">
        <v>PASS</v>
      </c>
      <c r="J14" s="3"/>
      <c r="K14" s="33"/>
      <c r="L14" s="33"/>
      <c r="M14" s="33"/>
      <c r="N14" s="33"/>
      <c r="O14" s="51"/>
      <c r="P14" s="73"/>
      <c r="Q14" s="33"/>
      <c r="R14" s="32"/>
    </row>
    <row customHeight="true" ht="36" r="15">
      <c r="B15" s="4" t="str">
        <v>SYNC+_Z0037</v>
      </c>
      <c r="C15" s="4" t="str">
        <v>2.bug_report上报</v>
      </c>
      <c r="D15" s="32" t="str">
        <v>点击“取消”按钮，弹窗消去不上传</v>
      </c>
      <c r="E15" s="51" t="str">
        <v>P0</v>
      </c>
      <c r="F15" s="74" t="s">
        <v>3</v>
      </c>
      <c r="G15" s="76" t="str">
        <v>1.长按state bar（时间栏）7s 
2.点击弹窗上“取消”按钮</v>
      </c>
      <c r="H15" s="32" t="str">
        <v>3.弹窗消去，报告未上传</v>
      </c>
      <c r="I15" s="63" t="str">
        <v>PASS</v>
      </c>
      <c r="J15" s="3"/>
      <c r="K15" s="33"/>
      <c r="L15" s="33"/>
      <c r="M15" s="33"/>
      <c r="N15" s="33"/>
      <c r="O15" s="51"/>
      <c r="P15" s="73"/>
      <c r="Q15" s="33"/>
      <c r="R15" s="32"/>
    </row>
    <row customHeight="true" ht="70" r="16">
      <c r="B16" s="4" t="str">
        <v>SYNC+_Z0037</v>
      </c>
      <c r="C16" s="4" t="str">
        <v>2.bug_report上报</v>
      </c>
      <c r="D16" s="32" t="str">
        <v>无环境上传报告</v>
      </c>
      <c r="E16" s="33" t="str">
        <v>P2</v>
      </c>
      <c r="F16" s="74" t="str">
        <v>1.ECG和TCU已过Provision
2.单车机不接台架</v>
      </c>
      <c r="G16" s="32" t="str">
        <v>1.车机单独供电，不接台架
2.关闭WIR，连接WIFI
3.长按state bar（时间栏）7s 调出报告上传弹窗，确定上传</v>
      </c>
      <c r="H16" s="32" t="str">
        <v>2.toast提示“错误报告上传失败（-4）”</v>
      </c>
      <c r="I16" s="63"/>
      <c r="J16" s="3"/>
      <c r="K16" s="33"/>
      <c r="L16" s="33"/>
      <c r="M16" s="33"/>
      <c r="N16" s="33"/>
      <c r="O16" s="51"/>
      <c r="P16" s="73"/>
      <c r="Q16" s="33"/>
      <c r="R16" s="32"/>
    </row>
    <row customHeight="true" ht="105" r="17">
      <c r="B17" s="4" t="str">
        <v>SYNC+_Z0037</v>
      </c>
      <c r="C17" s="4" t="str">
        <v>2.bug_report上报</v>
      </c>
      <c r="D17" s="32" t="str">
        <v>断网再连网后报告上传成功</v>
      </c>
      <c r="E17" s="33" t="str">
        <v>P2</v>
      </c>
      <c r="F17" s="74" t="str" xml:space="preserve">
        <v>1.ECG和TCU已过Provision
2.网络环境正常 </v>
      </c>
      <c r="G17" s="32" t="str">
        <v>1.网络正常可以刷出二维码
2.关闭WIR开关断开网络
3.长按state bar（时间栏）7s 调出报告上传弹窗，确定上传
4.2min后打开WIR开关，恢复环境网络
5.查看报告是否上传成功</v>
      </c>
      <c r="H17" s="32" t="str">
        <v>4.上传成功</v>
      </c>
      <c r="I17" s="63"/>
      <c r="J17" s="3"/>
      <c r="K17" s="33"/>
      <c r="L17" s="33"/>
      <c r="M17" s="33"/>
      <c r="N17" s="33"/>
      <c r="O17" s="51"/>
      <c r="P17" s="73"/>
      <c r="Q17" s="33"/>
      <c r="R17" s="32"/>
    </row>
    <row customHeight="true" ht="53" r="18">
      <c r="B18" s="4" t="str">
        <v>SYNC+_Z0037</v>
      </c>
      <c r="C18" s="4" t="str">
        <v>2.bug_report上报</v>
      </c>
      <c r="D18" s="32" t="str">
        <v>多次上传报告无异常</v>
      </c>
      <c r="E18" s="33" t="str">
        <v>P2</v>
      </c>
      <c r="F18" s="74" t="str" xml:space="preserve">
        <v>1.ECG和TCU已过Provision
2.网络环境正常 </v>
      </c>
      <c r="G18" s="32" t="str">
        <v>1.长按state bar（时间栏）7s 调出报告上传弹窗，点击确定上传
2.重复10次</v>
      </c>
      <c r="H18" s="32" t="str">
        <v>2.全部上传成功</v>
      </c>
      <c r="I18" s="63"/>
      <c r="J18" s="3"/>
      <c r="K18" s="33"/>
      <c r="L18" s="33"/>
      <c r="M18" s="33"/>
      <c r="N18" s="33"/>
      <c r="O18" s="51"/>
      <c r="P18" s="73"/>
      <c r="Q18" s="33"/>
      <c r="R18" s="32"/>
    </row>
    <row customHeight="true" ht="175" r="19">
      <c r="B19" s="4" t="str">
        <v>SYNC+_Z0037</v>
      </c>
      <c r="C19" s="4" t="str">
        <v>3.event_上传</v>
      </c>
      <c r="D19" s="32" t="str">
        <v>系统层软件异常导致SOC重启</v>
      </c>
      <c r="E19" s="33" t="str">
        <v>P0</v>
      </c>
      <c r="F19" s="74" t="str" xml:space="preserve">
        <v>1.ECG和TCU已过Provision
2.网络环境正常 </v>
      </c>
      <c r="G19" s="32" t="str">
        <v>1.使用命令模拟：adb root &amp;&amp; adb shell
yfdbus_send AI.lv.ipcl.out vip2gip_power 0x01,0x07,0x01,0x01,0x01,0x01,0x02 
yfdbus_send AI.lv.ipcl.out vip2gip_power 0x01,0x07,0x01,0x01,0x01,0x01,0x03 
2.取log查看是否包含：“diagnostics.agent: Curl Connection Succeeded; code:200, response:'{"version":"2.0","doNotSend":[]}'.”</v>
      </c>
      <c r="H19" s="32" t="str">
        <v>2.跟云端确认有对应事件名称且有log（只有Logcat）上传成功（ford测试：李扬）安卓log查看对应事件200 且ID为：41AF</v>
      </c>
      <c r="I19" s="63" t="str">
        <v>PASS</v>
      </c>
      <c r="J19" s="3"/>
      <c r="K19" s="33"/>
      <c r="L19" s="33"/>
      <c r="M19" s="33"/>
      <c r="N19" s="33"/>
      <c r="O19" s="51"/>
      <c r="P19" s="73"/>
      <c r="Q19" s="33"/>
      <c r="R19" s="32"/>
    </row>
    <row customHeight="true" ht="105" r="20">
      <c r="A20" s="59"/>
      <c r="B20" s="4" t="str">
        <v>SYNC+_Z0037</v>
      </c>
      <c r="C20" s="4" t="str">
        <v>3.event_上传</v>
      </c>
      <c r="D20" s="32" t="str">
        <v>CPU占有率过高警告,可能会导致SOC重启</v>
      </c>
      <c r="E20" s="33" t="str">
        <v>P0</v>
      </c>
      <c r="F20" s="74" t="str" xml:space="preserve">
        <v>1.ECG和TCU已过Provision
2.网络环境正常 </v>
      </c>
      <c r="G20" s="32" t="str">
        <v>1.开机重启
2.取log查看是否包含：“diagnostics.agent: Curl Connection Succeeded; code:200, response:'{"version":"2.0","doNotSend":[]}'.”</v>
      </c>
      <c r="H20" s="32" t="str">
        <v>2.跟云端确认有对应事件名称且有log（只有Logcat）上传成功（ford测试：李扬）安卓log查看对应事件200 且ID为：41A5</v>
      </c>
      <c r="I20" s="63" t="str">
        <v>PASS</v>
      </c>
      <c r="J20" s="75"/>
      <c r="K20" s="33"/>
      <c r="L20" s="33"/>
      <c r="M20" s="33"/>
      <c r="N20" s="33"/>
      <c r="O20" s="51"/>
      <c r="P20" s="73"/>
      <c r="Q20" s="33"/>
      <c r="R20" s="32"/>
      <c r="S20" s="59"/>
      <c r="T20" s="59"/>
    </row>
    <row customHeight="true" ht="157" r="21">
      <c r="A21" s="59"/>
      <c r="B21" s="4" t="str">
        <v>SYNC+_Z0037</v>
      </c>
      <c r="C21" s="4" t="str">
        <v>3.event_上传</v>
      </c>
      <c r="D21" s="32" t="str">
        <v>系统ROM空间过低警告，可能会导致SOC重启</v>
      </c>
      <c r="E21" s="33" t="str">
        <v>P0</v>
      </c>
      <c r="F21" s="74" t="str" xml:space="preserve">
        <v>1.ECG和TCU已过Provision
2.网络环境正常 </v>
      </c>
      <c r="G21" s="32" t="str">
        <v>1.使用命令模拟：adb root &amp;&amp; adb shell am broadcast -a android.intent.action.DEVICE_STORAGE_LOW
2.取log查看是否包含：“diagnostics.agent: Curl Connection Succeeded; code:200, response:'{"version":"2.0","doNotSend":[]}'.”</v>
      </c>
      <c r="H21" s="32" t="str">
        <v>2.跟云端确认有对应事件名称且有log（只有Logcat）上传成功（ford测试：李扬）安卓log查看对应事件200 且ID为：41B4</v>
      </c>
      <c r="I21" s="63" t="str">
        <v>PASS</v>
      </c>
      <c r="J21" s="75"/>
      <c r="K21" s="33"/>
      <c r="L21" s="33"/>
      <c r="M21" s="33"/>
      <c r="N21" s="33"/>
      <c r="O21" s="51"/>
      <c r="P21" s="73"/>
      <c r="Q21" s="33"/>
      <c r="R21" s="32"/>
      <c r="S21" s="59"/>
      <c r="T21" s="59"/>
    </row>
    <row customHeight="true" ht="53" r="22">
      <c r="A22" s="59"/>
      <c r="B22" s="4" t="str">
        <v>SYNC+_Z0037</v>
      </c>
      <c r="C22" s="4" t="str">
        <v>3.event_上传</v>
      </c>
      <c r="D22" s="32" t="str">
        <v>应用异常停止，无响应 例如 launcher, map, voice</v>
      </c>
      <c r="E22" s="33" t="str">
        <v>P0</v>
      </c>
      <c r="F22" s="74" t="str" xml:space="preserve">
        <v>1.ECG和TCU已过Provision
2.网络环境正常 </v>
      </c>
      <c r="G22" s="33" t="str">
        <v>1.使用命令模拟：
1.ANR：adb shell am broadcast -a android.intent.action.DROPBOX_ENTRY_ADDED  -es tag "anr" 
2.取log查看是否包含：“diagnostics.agent: Curl Connection Succeeded; code:200, response:'{"version":"2.0","doNotSend":[]}'.”</v>
      </c>
      <c r="H22" s="32" t="str">
        <v>2.log有关键字，事件上传成功，跟云端确认对应事件有上传成功（ford测试：）</v>
      </c>
      <c r="I22" s="63" t="str">
        <v>PASS</v>
      </c>
      <c r="J22" s="75"/>
      <c r="K22" s="33"/>
      <c r="L22" s="33"/>
      <c r="M22" s="33"/>
      <c r="N22" s="33"/>
      <c r="O22" s="51"/>
      <c r="P22" s="73"/>
      <c r="Q22" s="33"/>
      <c r="R22" s="32"/>
      <c r="S22" s="59"/>
      <c r="T22" s="59"/>
    </row>
    <row customHeight="true" ht="105" r="23">
      <c r="A23" s="59"/>
      <c r="B23" s="4"/>
      <c r="C23" s="4" t="str">
        <v>3.event_上传</v>
      </c>
      <c r="D23" s="32" t="str">
        <v>应用异常停止，CRASH 例如 launcher, map, voice</v>
      </c>
      <c r="E23" s="33" t="str">
        <v>P0</v>
      </c>
      <c r="F23" s="74" t="str" xml:space="preserve">
        <v>1.ECG和TCU已过Provision
2.网络环境正常 </v>
      </c>
      <c r="G23" s="32" t="str">
        <v>1.应用CRASH： adb shell am broadcast -a android.intent.action.DROPBOX_ENTRY_ADDED  -es tag "crash"  
2.取log查看是否包含：“diagnostics.agent: Curl Connection Succeeded; code:200, response:'{"version":"2.0","doNotSend":[]}'.”</v>
      </c>
      <c r="H23" s="32" t="str">
        <v>2.log有关键字，事件上传成功，跟云端确认对应事件有上传成功（ford测试：）</v>
      </c>
      <c r="I23" s="63" t="str">
        <v>PASS</v>
      </c>
      <c r="J23" s="75"/>
      <c r="K23" s="33"/>
      <c r="L23" s="33"/>
      <c r="M23" s="33"/>
      <c r="N23" s="33"/>
      <c r="O23" s="51"/>
      <c r="P23" s="73"/>
      <c r="Q23" s="33"/>
      <c r="R23" s="32"/>
      <c r="S23" s="59"/>
      <c r="T23" s="59"/>
    </row>
    <row customHeight="true" ht="175" r="24">
      <c r="A24" s="59"/>
      <c r="B24" s="4" t="str">
        <v>SYNC+_Z0037</v>
      </c>
      <c r="C24" s="4" t="str">
        <v>3.event_上传</v>
      </c>
      <c r="D24" s="32" t="str">
        <v>系统黑屏</v>
      </c>
      <c r="E24" s="33" t="str">
        <v>P0</v>
      </c>
      <c r="F24" s="74" t="str" xml:space="preserve">
        <v>1.ECG和TCU已过Provision
2.网络环境正常 </v>
      </c>
      <c r="G24" s="32"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4" s="32" t="str">
        <v>2.log有关键字，事件上传成功，跟云端确认对应事件有上传成功（ford测试：）</v>
      </c>
      <c r="I24" s="63" t="str">
        <v>PASS</v>
      </c>
      <c r="J24" s="75"/>
      <c r="K24" s="33"/>
      <c r="L24" s="33"/>
      <c r="M24" s="33"/>
      <c r="N24" s="33"/>
      <c r="O24" s="51"/>
      <c r="P24" s="73"/>
      <c r="Q24" s="33"/>
      <c r="R24" s="32"/>
      <c r="S24" s="59"/>
      <c r="T24" s="59"/>
    </row>
    <row customHeight="true" ht="175" r="25">
      <c r="A25" s="59"/>
      <c r="B25" s="4" t="str">
        <v>SYNC+_Z0037</v>
      </c>
      <c r="C25" s="4" t="str">
        <v>3.event_上传</v>
      </c>
      <c r="D25" s="32" t="str">
        <v>系统花屏</v>
      </c>
      <c r="E25" s="33" t="str">
        <v>P0</v>
      </c>
      <c r="F25" s="74" t="str" xml:space="preserve">
        <v>1.ECG和TCU已过Provision
2.网络环境正常 </v>
      </c>
      <c r="G25" s="32"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5" s="32" t="str">
        <v>2.log有关键字，事件上传成功，跟云端确认对应事件有上传成功（ford测试：）</v>
      </c>
      <c r="I25" s="63" t="str">
        <v>PASS</v>
      </c>
      <c r="J25" s="75"/>
      <c r="K25" s="33"/>
      <c r="L25" s="33"/>
      <c r="M25" s="33"/>
      <c r="N25" s="33"/>
      <c r="O25" s="51"/>
      <c r="P25" s="73"/>
      <c r="Q25" s="33"/>
      <c r="R25" s="32"/>
      <c r="S25" s="59"/>
      <c r="T25" s="59"/>
    </row>
    <row customHeight="true" ht="175" r="26">
      <c r="A26" s="59"/>
      <c r="B26" s="4" t="str">
        <v>SYNC+_Z0037</v>
      </c>
      <c r="C26" s="4" t="str">
        <v>3.event_上传</v>
      </c>
      <c r="D26" s="32" t="str">
        <v>系统蓝屏</v>
      </c>
      <c r="E26" s="33" t="str">
        <v>P0</v>
      </c>
      <c r="F26" s="74" t="str" xml:space="preserve">
        <v>1.ECG和TCU已过Provision
2.网络环境正常 </v>
      </c>
      <c r="G26" s="32"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6" s="32" t="str">
        <v>2.log有关键字，事件上传成功，跟云端确认对应事件有上传成功（ford测试：）</v>
      </c>
      <c r="I26" s="63" t="str">
        <v>PASS</v>
      </c>
      <c r="J26" s="75"/>
      <c r="K26" s="33"/>
      <c r="L26" s="33"/>
      <c r="M26" s="33"/>
      <c r="N26" s="33"/>
      <c r="O26" s="51"/>
      <c r="P26" s="73"/>
      <c r="Q26" s="33"/>
      <c r="R26" s="32"/>
      <c r="S26" s="59"/>
      <c r="T26" s="59"/>
    </row>
    <row customHeight="true" ht="175" r="27">
      <c r="A27" s="59"/>
      <c r="B27" s="4" t="str">
        <v>SYNC+_Z0037</v>
      </c>
      <c r="C27" s="4" t="str">
        <v>3.event_上传</v>
      </c>
      <c r="D27" s="32" t="str">
        <v>系统白屏</v>
      </c>
      <c r="E27" s="33" t="str">
        <v>P0</v>
      </c>
      <c r="F27" s="74" t="str" xml:space="preserve">
        <v>1.ECG和TCU已过Provision
2.网络环境正常 </v>
      </c>
      <c r="G27" s="32"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7" s="32" t="str">
        <v>2.log有关键字，事件上传成功，跟云端确认对应事件有上传成功（ford测试：）</v>
      </c>
      <c r="I27" s="63" t="str">
        <v>PASS</v>
      </c>
      <c r="J27" s="75"/>
      <c r="K27" s="33"/>
      <c r="L27" s="33"/>
      <c r="M27" s="33"/>
      <c r="N27" s="33"/>
      <c r="O27" s="51"/>
      <c r="P27" s="73"/>
      <c r="Q27" s="33"/>
      <c r="R27" s="32"/>
      <c r="S27" s="59"/>
      <c r="T27" s="59"/>
    </row>
    <row customHeight="true" ht="175" r="28">
      <c r="A28" s="59"/>
      <c r="B28" s="4" t="str">
        <v>SYNC+_Z0037</v>
      </c>
      <c r="C28" s="4" t="str">
        <v>3.event_上传</v>
      </c>
      <c r="D28" s="32" t="str">
        <v>倒车影像功能不可用或功能异常（不包含摄像头本身的故障）</v>
      </c>
      <c r="E28" s="33" t="str">
        <v>P0</v>
      </c>
      <c r="F28" s="74" t="str" xml:space="preserve">
        <v>1.ECG和TCU已过Provision
2.网络环境正常 </v>
      </c>
      <c r="G28" s="32" t="str">
        <v>1.使用命令模拟：adb root &amp;&amp; adb shell; 
yfdbus_send AI.Vip.ipcl.in gip2vip_diag 0x00,0x04,0x82,0x01,0x01,0x01,0x01 
yfdbus_send AI.Vip.ipcl.in gip2vip_diag 0x00,0x04,0x50,0x01,0x01,0x01,0x01 
2.取log查看是否包含：“diagnostics.agent: Curl Connection Succeeded; code:200, response:'{"version":"2.0","doNotSend":[]}'.”</v>
      </c>
      <c r="H28" s="32" t="str">
        <v>2.log有关键字，事件上传成功，跟云端确认对应事件有上传成功（ford测试：）</v>
      </c>
      <c r="I28" s="63" t="str">
        <v>PASS</v>
      </c>
      <c r="J28" s="75"/>
      <c r="K28" s="33"/>
      <c r="L28" s="33"/>
      <c r="M28" s="33"/>
      <c r="N28" s="33"/>
      <c r="O28" s="51"/>
      <c r="P28" s="73"/>
      <c r="Q28" s="33"/>
      <c r="R28" s="32"/>
      <c r="S28" s="59"/>
      <c r="T28" s="59"/>
    </row>
    <row customHeight="true" ht="192" r="29">
      <c r="A29" s="59"/>
      <c r="B29" s="4" t="str">
        <v>SYNC+_Z0037</v>
      </c>
      <c r="C29" s="4" t="str">
        <v>3.event_上传</v>
      </c>
      <c r="D29" s="32" t="str">
        <v>SYNC+网络连接异常，无法联网（TCU 信号正常）</v>
      </c>
      <c r="E29" s="33" t="str">
        <v>P0</v>
      </c>
      <c r="F29" s="74" t="str" xml:space="preserve">
        <v>1.ECG和TCU已过Provision
2.网络环境正常 </v>
      </c>
      <c r="G29" s="32" t="str">
        <v>1.关闭车辆互联开关，等待六分钟，再打开车辆互联开关，等待10分钟。这里的耗时因为关闭车辆互联，会使得ECG和SDN断连，重新打开之后，需要一段时间让ECG和SDN重新连接。
2.取log查看是否包含：“diagnostics.agent: Curl Connection Succeeded; code:200, response:'{"version":"2.0","doNotSend":[]}'.”   搜logcat|grep -iE 44C0</v>
      </c>
      <c r="H29" s="32" t="str">
        <v>2.log有关键字，事件上传成功，跟云端确认对应事件有上传成功（ford测试：）</v>
      </c>
      <c r="I29" s="63" t="str">
        <v>PASS</v>
      </c>
      <c r="J29" s="75"/>
      <c r="K29" s="33"/>
      <c r="L29" s="33"/>
      <c r="M29" s="33"/>
      <c r="N29" s="33"/>
      <c r="O29" s="51"/>
      <c r="P29" s="73"/>
      <c r="Q29" s="33"/>
      <c r="R29" s="32"/>
      <c r="S29" s="59"/>
      <c r="T29" s="59"/>
    </row>
    <row customHeight="true" ht="226" r="30">
      <c r="A30" s="59"/>
      <c r="B30" s="4" t="str">
        <v>SYNC+_Z0037</v>
      </c>
      <c r="C30" s="4" t="str">
        <v>3.event_上传</v>
      </c>
      <c r="D30" s="32" t="str">
        <v>蓝牙初始化失败导致设备无法连接</v>
      </c>
      <c r="E30" s="33" t="str">
        <v>P0</v>
      </c>
      <c r="F30" s="74" t="str" xml:space="preserve">
        <v>1.ECG和TCU已过Provision
2.网络环境正常 </v>
      </c>
      <c r="G30" s="32" t="str" xml:space="preserve">
        <v>1.使用命令模拟：adb root &amp;&amp; adb shell am broadcast -a android.bluetooth.adapter.action.CONNECTION_STATE_CHANGED --ei android.bluetooth.adapter.extra.CONNECTION_STATE 1  --ei android.bluetooth.adapter.extra.PREVIOUS_CONNECTION_STATE 3 
2.取全log查看是否包含：“diagnostics.agent: Curl Connection Succeeded; code:200, response:'{"version":"2.0","doNotSend":[]}'.” </v>
      </c>
      <c r="H30" s="32" t="str">
        <v>2.log有关键字，事件上传成功，跟云端确认对应事件有上传成功（ford测试：）</v>
      </c>
      <c r="I30" s="63" t="str">
        <v>PASS</v>
      </c>
      <c r="J30" s="75"/>
      <c r="K30" s="33"/>
      <c r="L30" s="33"/>
      <c r="M30" s="33"/>
      <c r="N30" s="33"/>
      <c r="O30" s="32"/>
      <c r="P30" s="73"/>
      <c r="Q30" s="33"/>
      <c r="R30" s="32"/>
      <c r="S30" s="59"/>
      <c r="T30" s="59"/>
    </row>
  </sheetData>
  <conditionalFormatting sqref="I29:I30">
    <cfRule dxfId="140" operator="equal" priority="2" stopIfTrue="true" type="cellIs">
      <formula>"Block"</formula>
    </cfRule>
  </conditionalFormatting>
  <conditionalFormatting sqref="I29:I30">
    <cfRule dxfId="141" operator="equal" priority="3" stopIfTrue="true" type="cellIs">
      <formula>"NT"</formula>
    </cfRule>
  </conditionalFormatting>
  <conditionalFormatting sqref="I29:I30">
    <cfRule dxfId="142" operator="equal" priority="4" stopIfTrue="true" type="cellIs">
      <formula>"Fail"</formula>
    </cfRule>
  </conditionalFormatting>
  <conditionalFormatting sqref="I29:I30">
    <cfRule dxfId="143" operator="equal" priority="5" stopIfTrue="true" type="cellIs">
      <formula>"Pass"</formula>
    </cfRule>
  </conditionalFormatting>
  <conditionalFormatting sqref="I3:I28">
    <cfRule dxfId="144" operator="equal" priority="6" stopIfTrue="true" type="cellIs">
      <formula>"Block"</formula>
    </cfRule>
  </conditionalFormatting>
  <conditionalFormatting sqref="I3:I28">
    <cfRule dxfId="145" operator="equal" priority="7" stopIfTrue="true" type="cellIs">
      <formula>"NT"</formula>
    </cfRule>
  </conditionalFormatting>
  <conditionalFormatting sqref="I3:I28">
    <cfRule dxfId="146" operator="equal" priority="8" stopIfTrue="true" type="cellIs">
      <formula>"Fail"</formula>
    </cfRule>
  </conditionalFormatting>
  <conditionalFormatting sqref="I3:I28">
    <cfRule dxfId="147" operator="equal" priority="9" stopIfTrue="true" type="cellIs">
      <formula>"Pass"</formula>
    </cfRule>
  </conditionalFormatting>
  <conditionalFormatting sqref="J1:L1">
    <cfRule dxfId="148" operator="equal" priority="10" stopIfTrue="true" type="cellIs">
      <formula>"NT"</formula>
    </cfRule>
  </conditionalFormatting>
  <conditionalFormatting sqref="I2:I2">
    <cfRule dxfId="149" operator="equal" priority="11" stopIfTrue="true" type="cellIs">
      <formula>"Block"</formula>
    </cfRule>
  </conditionalFormatting>
  <conditionalFormatting sqref="I2:I2">
    <cfRule dxfId="150" operator="equal" priority="12" stopIfTrue="true" type="cellIs">
      <formula>"NT"</formula>
    </cfRule>
  </conditionalFormatting>
  <conditionalFormatting sqref="I2:I2">
    <cfRule dxfId="151" operator="equal" priority="13" stopIfTrue="true" type="cellIs">
      <formula>"Fail"</formula>
    </cfRule>
  </conditionalFormatting>
  <conditionalFormatting sqref="I2:I2">
    <cfRule dxfId="152" operator="equal" priority="14" stopIfTrue="true" type="cellIs">
      <formula>"Pass"</formula>
    </cfRule>
  </conditionalFormatting>
  <dataValidations count="1">
    <dataValidation allowBlank="true" errorStyle="stop" showErrorMessage="true" sqref="I2:I30" type="list">
      <formula1>"PASS,FAIL,BLOCK,NT"</formula1>
    </dataValidation>
  </dataValidations>
  <picture r:id="rId1"/>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8"/>
    <col collapsed="false" customWidth="true" hidden="false" max="7" min="7" style="0" width="28"/>
    <col collapsed="false" customWidth="true" hidden="false" max="8" min="8" style="0" width="24"/>
    <col collapsed="false" customWidth="true" hidden="false" max="9" min="9" style="0" width="10"/>
    <col collapsed="false" customWidth="true" hidden="false" max="10" min="10" style="0" width="17"/>
    <col collapsed="false" customWidth="true" hidden="false" max="11" min="11" style="0" width="16"/>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13"/>
    <col collapsed="false" customWidth="true" hidden="false" max="20" min="20" style="0" width="13"/>
  </cols>
  <sheetData>
    <row customHeight="true" ht="63" r="1">
      <c r="A1" s="84" t="str">
        <v>Step</v>
      </c>
      <c r="B1" s="84" t="str">
        <v>Feature ID</v>
      </c>
      <c r="C1" s="84" t="str">
        <v>需求ID</v>
      </c>
      <c r="D1" s="84" t="str">
        <v>标题</v>
      </c>
      <c r="E1" s="84" t="str">
        <v>优先级</v>
      </c>
      <c r="F1" s="84" t="str">
        <v>前提条件</v>
      </c>
      <c r="G1" s="84" t="str">
        <v>操作步骤</v>
      </c>
      <c r="H1" s="84" t="str">
        <v>预期结果</v>
      </c>
      <c r="I1" s="84" t="str">
        <v>验证结果</v>
      </c>
      <c r="J1" s="83" t="str">
        <v>FAIL/BLOCK/NT/NA
原因</v>
      </c>
      <c r="K1" s="83" t="str">
        <v>备注</v>
      </c>
      <c r="L1" s="82" t="str">
        <v>适用车型
718</v>
      </c>
      <c r="M1" s="82" t="str">
        <v>适用车型
707</v>
      </c>
      <c r="N1" s="82" t="str">
        <v>适用车型
U6</v>
      </c>
      <c r="O1" s="83" t="str">
        <v>交付节点</v>
      </c>
      <c r="P1" s="83" t="str">
        <v>测试日期</v>
      </c>
      <c r="Q1" s="83" t="str">
        <v>测试人员</v>
      </c>
      <c r="R1" s="83" t="str">
        <v>测试版本</v>
      </c>
    </row>
    <row customHeight="true" ht="70" r="2">
      <c r="A2" s="85"/>
      <c r="B2" s="36" t="str">
        <v>SYNC+_Z0033</v>
      </c>
      <c r="C2" s="36"/>
      <c r="D2" s="36" t="str">
        <v>无网络下检查Provision状态（ECG/TCU未过Provision）</v>
      </c>
      <c r="E2" s="85" t="str">
        <v>P0</v>
      </c>
      <c r="F2" s="36" t="str">
        <v>1.台架未Provision（ECG\TCU没过Provision）</v>
      </c>
      <c r="G2" s="36" t="str">
        <v>1.打开DET，选择Generic Diag 
2.选择Generic Diagnostic Message 2
3.读取7D0的 D021</v>
      </c>
      <c r="H2" s="36" t="str">
        <v>3.读出Authorization State:Factory Mode(Default) (Value: 0x38)</v>
      </c>
      <c r="I2" s="85" t="str">
        <v>PASS</v>
      </c>
      <c r="J2" s="85"/>
      <c r="K2" s="85"/>
      <c r="L2" s="85" t="str">
        <v>是</v>
      </c>
      <c r="M2" s="85" t="str">
        <v>是</v>
      </c>
      <c r="N2" s="85" t="str">
        <v>是</v>
      </c>
      <c r="O2" s="85"/>
      <c r="P2" s="81"/>
      <c r="Q2" s="85"/>
      <c r="R2" s="36"/>
    </row>
    <row customHeight="true" ht="175" r="3">
      <c r="A3" s="85"/>
      <c r="B3" s="36" t="str">
        <v>SYNC+_Z0033</v>
      </c>
      <c r="C3" s="36"/>
      <c r="D3" s="36" t="str">
        <v>有网络下清DTC，检查Provision状态</v>
      </c>
      <c r="E3" s="85" t="str">
        <v>P0</v>
      </c>
      <c r="F3" s="36" t="str">
        <v>1.台架已Provision（ECG\TCU过了Provision）
2.DTC E10000=1</v>
      </c>
      <c r="G3" s="36" t="str">
        <v>1.写入IVI的FESN（DET 1060，然后2E写入）导入key文件并重启车机
2.清除DTC E10000(DET 1003 Unlock后，写入空值），并读取7D0的D021
3.读取7D0的 D021</v>
      </c>
      <c r="H3" s="36" t="str">
        <v>1.F17F读7D0的FESN
2.logcat | grep -iE "ProvisioningService"显示DTC E10000:0 ，读出Authorization StateUnprovisioned (Value: 0x39)
3.读出Authorization State:Provisioned (Value: 0x3B)</v>
      </c>
      <c r="I3" s="85" t="str">
        <v>PASS</v>
      </c>
      <c r="J3" s="85"/>
      <c r="K3" s="36"/>
      <c r="L3" s="85" t="str">
        <v>是</v>
      </c>
      <c r="M3" s="85" t="str">
        <v>是</v>
      </c>
      <c r="N3" s="85" t="str">
        <v>是</v>
      </c>
      <c r="O3" s="85"/>
      <c r="P3" s="81"/>
      <c r="Q3" s="85"/>
      <c r="R3" s="36"/>
    </row>
    <row customHeight="true" ht="226" r="4">
      <c r="A4" s="85"/>
      <c r="B4" s="36" t="str">
        <v>SYNC+_Z0033</v>
      </c>
      <c r="C4" s="36"/>
      <c r="D4" s="36" t="str">
        <v>重复清除DTC后查看Provision状态</v>
      </c>
      <c r="E4" s="85" t="str">
        <v>P0</v>
      </c>
      <c r="F4" s="36" t="str">
        <v>1.车机已Provision（ECG&amp;TCU&amp;IVI Provision状态已过）
2.DTC E10000=0</v>
      </c>
      <c r="G4" s="55" t="str">
        <v>1.点火状态下复位(7D0发送1003,31 01 F0 02)
2.发送YF Dbus命令，使用当前IVIprovision状态为工厂模式 yfdbus_send AI.Vip.ipcl.in gip2vip_diag 0x00,0x03,0xD0,0x21,0x00,0x01,0x38
3.重启车机
4.清除DTC E10000
5.写入IVI的FESN并导入Key，重启车机
6.读取7D0的D021</v>
      </c>
      <c r="H4" s="55" t="str" xml:space="preserve">
        <v>1.logcat | grep -iE "ProvisioningService"显示DTC E10000:1
2.读出Authorization State：Factory Mode（Default）（Value：0x38）
4.DTC E10000：0
5.读出7D0的FESN为写入的值
6.AHU Provisioning状态将变为0x3Bprovisoned </v>
      </c>
      <c r="I4" s="85" t="str">
        <v>PASS</v>
      </c>
      <c r="J4" s="85"/>
      <c r="K4" s="85"/>
      <c r="L4" s="85" t="str">
        <v>是</v>
      </c>
      <c r="M4" s="85" t="str">
        <v>是</v>
      </c>
      <c r="N4" s="85" t="str">
        <v>是</v>
      </c>
      <c r="O4" s="85"/>
      <c r="P4" s="81"/>
      <c r="Q4" s="85"/>
      <c r="R4" s="36"/>
    </row>
    <row customHeight="true" ht="189" r="5">
      <c r="A5" s="85"/>
      <c r="B5" s="36" t="str">
        <v>SYNC+_Z0033</v>
      </c>
      <c r="C5" s="36"/>
      <c r="D5" s="36" t="str">
        <v>非Factory Mode状态下转变成Factory Mode</v>
      </c>
      <c r="E5" s="85" t="str">
        <v>P1</v>
      </c>
      <c r="F5" s="23" t="str">
        <v>1.在非factory mode状态</v>
      </c>
      <c r="G5" s="87" t="str">
        <v>使用DET方式切换D021的值为Factory Mode操作步骤如下：
1. 在Ign on状态下，将7D0的DE00中的Vehicle Nameplate ID修改为null或者将Connectivity修改为default
2. 切换点火信号：ign on -&gt; ign off -&gt; ign on后使用DET读取D021值，为Factory Mode
3. 发送 11 01</v>
      </c>
      <c r="H5" s="86" t="str">
        <v>3.状态转换为factory mode模式</v>
      </c>
      <c r="I5" s="88" t="str">
        <v>PASS</v>
      </c>
      <c r="J5" s="85"/>
      <c r="K5" s="85"/>
      <c r="L5" s="85" t="str">
        <v>是</v>
      </c>
      <c r="M5" s="85" t="str">
        <v>是</v>
      </c>
      <c r="N5" s="85" t="str">
        <v>是</v>
      </c>
      <c r="O5" s="85"/>
      <c r="P5" s="81"/>
      <c r="Q5" s="85"/>
      <c r="R5" s="36"/>
    </row>
    <row customHeight="true" ht="18" r="6">
      <c r="A6" s="79"/>
      <c r="B6" s="79"/>
      <c r="C6" s="80"/>
      <c r="D6" s="79"/>
      <c r="E6" s="79"/>
      <c r="F6" s="80"/>
      <c r="G6" s="80"/>
      <c r="H6" s="80"/>
      <c r="I6" s="79"/>
      <c r="J6" s="79"/>
      <c r="K6" s="79"/>
      <c r="L6" s="79"/>
      <c r="M6" s="79"/>
      <c r="N6" s="79"/>
      <c r="O6" s="79"/>
      <c r="P6" s="81"/>
      <c r="Q6" s="79"/>
      <c r="R6" s="79"/>
    </row>
    <row customHeight="true" ht="18" r="7">
      <c r="A7" s="79"/>
      <c r="B7" s="79"/>
      <c r="C7" s="80"/>
      <c r="D7" s="79"/>
      <c r="E7" s="79"/>
      <c r="F7" s="80"/>
      <c r="G7" s="80"/>
      <c r="H7" s="80"/>
      <c r="I7" s="79"/>
      <c r="J7" s="79"/>
      <c r="K7" s="79"/>
      <c r="L7" s="79"/>
      <c r="M7" s="79"/>
      <c r="N7" s="79"/>
      <c r="O7" s="79"/>
      <c r="P7" s="81"/>
      <c r="Q7" s="79"/>
      <c r="R7" s="79"/>
    </row>
    <row customHeight="true" ht="18" r="8">
      <c r="A8" s="79"/>
      <c r="B8" s="79"/>
      <c r="C8" s="80"/>
      <c r="D8" s="79"/>
      <c r="E8" s="79"/>
      <c r="F8" s="80"/>
      <c r="G8" s="80"/>
      <c r="H8" s="80"/>
      <c r="I8" s="79"/>
      <c r="J8" s="79"/>
      <c r="K8" s="79"/>
      <c r="L8" s="79"/>
      <c r="M8" s="79"/>
      <c r="N8" s="79"/>
      <c r="O8" s="79"/>
      <c r="P8" s="81"/>
      <c r="Q8" s="79"/>
      <c r="R8" s="79"/>
    </row>
    <row customHeight="true" ht="18" r="9">
      <c r="A9" s="79"/>
      <c r="B9" s="79"/>
      <c r="C9" s="79"/>
      <c r="D9" s="79"/>
      <c r="E9" s="79"/>
      <c r="F9" s="80"/>
      <c r="G9" s="80"/>
      <c r="H9" s="80"/>
      <c r="I9" s="79"/>
      <c r="J9" s="79"/>
      <c r="K9" s="79"/>
      <c r="L9" s="79"/>
      <c r="M9" s="79"/>
      <c r="N9" s="79"/>
      <c r="O9" s="79"/>
      <c r="P9" s="79"/>
      <c r="Q9" s="79"/>
      <c r="R9" s="79"/>
    </row>
    <row customHeight="true" ht="18" r="10">
      <c r="A10" s="79"/>
      <c r="B10" s="79"/>
      <c r="C10" s="79"/>
      <c r="D10" s="79"/>
      <c r="E10" s="79"/>
      <c r="F10" s="80"/>
      <c r="G10" s="80"/>
      <c r="H10" s="80"/>
      <c r="I10" s="79"/>
      <c r="J10" s="79"/>
      <c r="K10" s="79"/>
      <c r="L10" s="79"/>
      <c r="M10" s="79"/>
      <c r="N10" s="79"/>
      <c r="O10" s="79"/>
      <c r="P10" s="79"/>
      <c r="Q10" s="79"/>
      <c r="R10" s="79"/>
    </row>
    <row customHeight="true" ht="18" r="11">
      <c r="A11" s="79"/>
      <c r="B11" s="79"/>
      <c r="C11" s="79"/>
      <c r="D11" s="79"/>
      <c r="E11" s="79"/>
      <c r="F11" s="80"/>
      <c r="G11" s="80"/>
      <c r="H11" s="80"/>
      <c r="I11" s="79"/>
      <c r="J11" s="79"/>
      <c r="K11" s="79"/>
      <c r="L11" s="79"/>
      <c r="M11" s="79"/>
      <c r="N11" s="79"/>
      <c r="O11" s="79"/>
      <c r="P11" s="79"/>
      <c r="Q11" s="79"/>
      <c r="R11" s="79"/>
    </row>
    <row customHeight="true" ht="18" r="12">
      <c r="A12" s="79"/>
      <c r="B12" s="79"/>
      <c r="C12" s="79"/>
      <c r="D12" s="79"/>
      <c r="E12" s="79"/>
      <c r="F12" s="80"/>
      <c r="G12" s="80"/>
      <c r="H12" s="80"/>
      <c r="I12" s="79"/>
      <c r="J12" s="79"/>
      <c r="K12" s="79"/>
      <c r="L12" s="79"/>
      <c r="M12" s="79"/>
      <c r="N12" s="79"/>
      <c r="O12" s="79"/>
      <c r="P12" s="79"/>
      <c r="Q12" s="79"/>
      <c r="R12" s="79"/>
    </row>
    <row customHeight="true" ht="18" r="13">
      <c r="A13" s="79"/>
      <c r="B13" s="79"/>
      <c r="C13" s="79"/>
      <c r="D13" s="79"/>
      <c r="E13" s="79"/>
      <c r="F13" s="80"/>
      <c r="G13" s="80"/>
      <c r="H13" s="80"/>
      <c r="I13" s="79"/>
      <c r="J13" s="79"/>
      <c r="K13" s="79"/>
      <c r="L13" s="79"/>
      <c r="M13" s="79"/>
      <c r="N13" s="79"/>
      <c r="O13" s="79"/>
      <c r="P13" s="79"/>
      <c r="Q13" s="79"/>
      <c r="R13" s="79"/>
    </row>
    <row customHeight="true" ht="18" r="14">
      <c r="A14" s="79"/>
      <c r="B14" s="79"/>
      <c r="C14" s="79"/>
      <c r="D14" s="79"/>
      <c r="E14" s="79"/>
      <c r="F14" s="80"/>
      <c r="G14" s="80"/>
      <c r="H14" s="80"/>
      <c r="I14" s="79"/>
      <c r="J14" s="79"/>
      <c r="K14" s="79"/>
      <c r="L14" s="79"/>
      <c r="M14" s="79"/>
      <c r="N14" s="79"/>
      <c r="O14" s="79"/>
      <c r="P14" s="79"/>
      <c r="Q14" s="79"/>
      <c r="R14" s="79"/>
    </row>
    <row customHeight="true" ht="18" r="15">
      <c r="A15" s="79"/>
      <c r="B15" s="79"/>
      <c r="C15" s="79"/>
      <c r="D15" s="80"/>
      <c r="E15" s="79"/>
      <c r="F15" s="80"/>
      <c r="G15" s="80"/>
      <c r="H15" s="80"/>
      <c r="I15" s="79"/>
      <c r="J15" s="79"/>
      <c r="K15" s="79"/>
      <c r="L15" s="79"/>
      <c r="M15" s="79"/>
      <c r="N15" s="79"/>
      <c r="O15" s="79"/>
      <c r="P15" s="79"/>
      <c r="Q15" s="79"/>
      <c r="R15" s="79"/>
    </row>
    <row customHeight="true" ht="18" r="16">
      <c r="A16" s="79"/>
      <c r="B16" s="79"/>
      <c r="C16" s="79"/>
      <c r="D16" s="79"/>
      <c r="E16" s="79"/>
      <c r="F16" s="80"/>
      <c r="G16" s="80"/>
      <c r="H16" s="80"/>
      <c r="I16" s="79"/>
      <c r="J16" s="79"/>
      <c r="K16" s="79"/>
      <c r="L16" s="79"/>
      <c r="M16" s="79"/>
      <c r="N16" s="79"/>
      <c r="O16" s="79"/>
      <c r="P16" s="79"/>
      <c r="Q16" s="79"/>
      <c r="R16" s="79"/>
    </row>
    <row customHeight="true" ht="18" r="17">
      <c r="A17" s="79"/>
      <c r="B17" s="79"/>
      <c r="C17" s="79"/>
      <c r="D17" s="79"/>
      <c r="E17" s="79"/>
      <c r="F17" s="80"/>
      <c r="G17" s="80"/>
      <c r="H17" s="80"/>
      <c r="I17" s="79"/>
      <c r="J17" s="79"/>
      <c r="K17" s="79"/>
      <c r="L17" s="79"/>
      <c r="M17" s="79"/>
      <c r="N17" s="79"/>
      <c r="O17" s="79"/>
      <c r="P17" s="79"/>
      <c r="Q17" s="79"/>
      <c r="R17" s="79"/>
    </row>
    <row customHeight="true" ht="18" r="18">
      <c r="A18" s="79"/>
      <c r="B18" s="79"/>
      <c r="C18" s="79"/>
      <c r="D18" s="79"/>
      <c r="E18" s="79"/>
      <c r="F18" s="80"/>
      <c r="G18" s="80"/>
      <c r="H18" s="80"/>
      <c r="I18" s="79"/>
      <c r="J18" s="79"/>
      <c r="K18" s="79"/>
      <c r="L18" s="79"/>
      <c r="M18" s="79"/>
      <c r="N18" s="79"/>
      <c r="O18" s="79"/>
      <c r="P18" s="79"/>
      <c r="Q18" s="79"/>
      <c r="R18" s="79"/>
    </row>
    <row customHeight="true" ht="18" r="19">
      <c r="A19" s="79"/>
      <c r="B19" s="79"/>
      <c r="C19" s="79"/>
      <c r="D19" s="79"/>
      <c r="E19" s="79"/>
      <c r="F19" s="80"/>
      <c r="G19" s="80"/>
      <c r="H19" s="80"/>
      <c r="I19" s="79"/>
      <c r="J19" s="79"/>
      <c r="K19" s="79"/>
      <c r="L19" s="79"/>
      <c r="M19" s="79"/>
      <c r="N19" s="79"/>
      <c r="O19" s="79"/>
      <c r="P19" s="79"/>
      <c r="Q19" s="79"/>
      <c r="R19" s="79"/>
    </row>
    <row customHeight="true" ht="18" r="20">
      <c r="A20" s="79"/>
      <c r="B20" s="79"/>
      <c r="C20" s="79"/>
      <c r="D20" s="79"/>
      <c r="E20" s="79"/>
      <c r="F20" s="80"/>
      <c r="G20" s="80"/>
      <c r="H20" s="80"/>
      <c r="I20" s="79"/>
      <c r="J20" s="79"/>
      <c r="K20" s="79"/>
      <c r="L20" s="79"/>
      <c r="M20" s="79"/>
      <c r="N20" s="79"/>
      <c r="O20" s="79"/>
      <c r="P20" s="79"/>
      <c r="Q20" s="79"/>
      <c r="R20" s="79"/>
    </row>
  </sheetData>
  <dataValidations count="2">
    <dataValidation allowBlank="true" errorStyle="stop" showErrorMessage="true" sqref="I2:I20" type="list">
      <formula1>"PASS,FAIL,BLOCK,NT"</formula1>
    </dataValidation>
    <dataValidation allowBlank="true" errorStyle="stop" showErrorMessage="true" sqref="N2:N20 L2:L20 M2:M20" type="list">
      <formula1>"是,否"</formula1>
    </dataValidation>
  </dataValidations>
  <picture r:id="rId1"/>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3"/>
    <col collapsed="false" customWidth="true" hidden="false" max="2" min="2" style="0" width="16"/>
    <col collapsed="false" customWidth="true" hidden="false" max="3" min="3" style="0" width="23"/>
    <col collapsed="false" customWidth="true" hidden="false" max="4" min="4" style="0" width="28"/>
    <col collapsed="false" customWidth="true" hidden="false" max="5" min="5" style="0" width="10"/>
    <col collapsed="false" customWidth="true" hidden="false" max="6" min="6" style="0" width="32"/>
    <col collapsed="false" customWidth="true" hidden="false" max="7" min="7" style="0" width="29"/>
    <col collapsed="false" customWidth="true" hidden="false" max="8" min="8" style="0" width="31"/>
    <col collapsed="false" customWidth="true" hidden="false" max="9" min="9" style="0" width="13"/>
    <col collapsed="false" customWidth="true" hidden="false" max="10" min="10" style="0" width="13"/>
    <col collapsed="false" customWidth="true" hidden="false" max="11" min="11" style="0" width="13"/>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7" r="1">
      <c r="A1" s="44" t="str">
        <v>Step</v>
      </c>
      <c r="B1" s="44" t="str">
        <v>Feature ID</v>
      </c>
      <c r="C1" s="44" t="str">
        <v>需求ID</v>
      </c>
      <c r="D1" s="100" t="str">
        <v>标题</v>
      </c>
      <c r="E1" s="100" t="str">
        <v>优先级</v>
      </c>
      <c r="F1" s="101" t="str">
        <v>前提条件</v>
      </c>
      <c r="G1" s="44" t="str">
        <v>操作步骤</v>
      </c>
      <c r="H1" s="102" t="str">
        <v>预期结果</v>
      </c>
      <c r="I1" s="44" t="str">
        <v>验证结果</v>
      </c>
      <c r="J1" s="41" t="str">
        <v>FAIL/BLOCK/NT/NA
原因</v>
      </c>
      <c r="K1" s="41" t="str">
        <v>备注</v>
      </c>
      <c r="L1" s="40" t="str">
        <v>适用车型
718</v>
      </c>
      <c r="M1" s="40" t="str">
        <v>适用车型
707</v>
      </c>
      <c r="N1" s="40" t="str">
        <v>适用车型
U6</v>
      </c>
      <c r="O1" s="41" t="str">
        <v>交付节点</v>
      </c>
      <c r="P1" s="41" t="str">
        <v>测试日期</v>
      </c>
      <c r="Q1" s="41" t="str">
        <v>测试人员</v>
      </c>
      <c r="R1" s="41" t="str">
        <v>测试版本</v>
      </c>
    </row>
    <row customHeight="true" ht="18" r="2">
      <c r="A2" s="92" t="str">
        <v>.</v>
      </c>
      <c r="B2" s="92" t="str">
        <v>公共状态检查</v>
      </c>
      <c r="C2" s="92"/>
      <c r="D2" s="98"/>
      <c r="E2" s="95"/>
      <c r="F2" s="99"/>
      <c r="G2" s="92"/>
      <c r="H2" s="92"/>
      <c r="I2" s="96"/>
      <c r="J2" s="92"/>
      <c r="K2" s="92"/>
      <c r="L2" s="92"/>
      <c r="M2" s="92"/>
      <c r="N2" s="92"/>
      <c r="O2" s="92"/>
      <c r="P2" s="93"/>
      <c r="Q2" s="97"/>
      <c r="R2" s="94"/>
    </row>
    <row customHeight="true" ht="46" r="3">
      <c r="A3" s="36" t="str">
        <v>..</v>
      </c>
      <c r="B3" s="36"/>
      <c r="C3" s="36" t="str">
        <v>公共检查点</v>
      </c>
      <c r="D3" s="23" t="str">
        <v>分屏状态下界面显示正确（U6）</v>
      </c>
      <c r="E3" s="85" t="str">
        <v>P0</v>
      </c>
      <c r="F3" s="56" t="str">
        <v>1.用户处于分屏状态</v>
      </c>
      <c r="G3" s="36" t="str">
        <v>1.从主屏进入EngineeringMode-Bezel Diagnoses-AHU Diagnoses
工程模式--Bezel -CDC-位置信息
1.从副屏进入EngineeringMode-Bezel Diagnoses-AHU Diagnoses
工程模式--Bezel -CDC-位置信息</v>
      </c>
      <c r="H3" s="36" t="str">
        <v>1.有Location Information入口，界面显示无异常
2.有Location Information入口，界面显示无异常</v>
      </c>
      <c r="I3" s="36" t="str">
        <v>NA</v>
      </c>
      <c r="J3" s="36"/>
      <c r="K3" s="36"/>
      <c r="L3" s="36"/>
      <c r="M3" s="36"/>
      <c r="N3" s="36"/>
      <c r="O3" s="36"/>
      <c r="P3" s="38"/>
      <c r="Q3" s="33"/>
      <c r="R3" s="32"/>
    </row>
    <row customHeight="true" ht="46" r="4">
      <c r="A4" s="36" t="str">
        <v>..</v>
      </c>
      <c r="B4" s="36"/>
      <c r="C4" s="36" t="str">
        <v>公共检查点</v>
      </c>
      <c r="D4" s="23" t="str">
        <v>Location Information入口</v>
      </c>
      <c r="E4" s="85" t="str">
        <v>P0</v>
      </c>
      <c r="F4" s="56" t="str">
        <v>1.当前在怡化中心
2.鲨鱼鳍天线连接
3.连接网络</v>
      </c>
      <c r="G4" s="36" t="str">
        <v>1.进入EngineeringMode-Bezel Diagnoses-AHU Diagnoses
工程模式--Bezel -CDC-位置信息</v>
      </c>
      <c r="H4" s="36" t="str">
        <v>1.有Location Information入口</v>
      </c>
      <c r="I4" s="89" t="str">
        <v>PASS</v>
      </c>
      <c r="J4" s="36"/>
      <c r="K4" s="36"/>
      <c r="L4" s="36"/>
      <c r="M4" s="36"/>
      <c r="N4" s="36"/>
      <c r="O4" s="36"/>
      <c r="P4" s="38"/>
      <c r="Q4" s="33"/>
      <c r="R4" s="32"/>
    </row>
    <row customHeight="true" ht="92" r="5">
      <c r="A5" s="36" t="str">
        <v>..</v>
      </c>
      <c r="B5" s="36"/>
      <c r="C5" s="36" t="str">
        <v>公共检查点</v>
      </c>
      <c r="D5" s="23" t="str">
        <v>界面工程模式数据检查-Time字段</v>
      </c>
      <c r="E5" s="85" t="str">
        <v>P0</v>
      </c>
      <c r="F5" s="56" t="str">
        <v>1.当前在怡化中心
2.鲨鱼鳍天线连接
3.连接网络
4.进入Location Information，工程模式--Bezel -CDC-位置信息</v>
      </c>
      <c r="G5" s="36" t="str">
        <v>1.检查Time显示</v>
      </c>
      <c r="H5" s="36" t="str">
        <v>1.显示当前时间</v>
      </c>
      <c r="I5" s="89" t="str">
        <v>PASS</v>
      </c>
      <c r="J5" s="36"/>
      <c r="K5" s="36"/>
      <c r="L5" s="36"/>
      <c r="M5" s="36"/>
      <c r="N5" s="36"/>
      <c r="O5" s="36"/>
      <c r="P5" s="38"/>
      <c r="Q5" s="33"/>
      <c r="R5" s="32"/>
    </row>
    <row customHeight="true" ht="92" r="6">
      <c r="A6" s="36" t="str">
        <v>..</v>
      </c>
      <c r="B6" s="36"/>
      <c r="C6" s="36" t="str">
        <v>公共检查点</v>
      </c>
      <c r="D6" s="23" t="str">
        <v>界面工程模式数据检查-Date字段</v>
      </c>
      <c r="E6" s="85" t="str">
        <v>P1</v>
      </c>
      <c r="F6" s="56" t="str">
        <v>1.当前在怡化中心
2.鲨鱼鳍天线连接
3.连接网络
4.进入Location Information，工程模式--Bezel -CDC-位置信息</v>
      </c>
      <c r="G6" s="36" t="str">
        <v>1.检查Date显示</v>
      </c>
      <c r="H6" s="36" t="str">
        <v>1.显示当天日期</v>
      </c>
      <c r="I6" s="89" t="str">
        <v>PASS</v>
      </c>
      <c r="J6" s="36"/>
      <c r="K6" s="36"/>
      <c r="L6" s="36"/>
      <c r="M6" s="36"/>
      <c r="N6" s="36"/>
      <c r="O6" s="36"/>
      <c r="P6" s="38"/>
      <c r="Q6" s="33"/>
      <c r="R6" s="32"/>
    </row>
    <row customHeight="true" ht="92" r="7">
      <c r="A7" s="36" t="str">
        <v>..</v>
      </c>
      <c r="B7" s="36"/>
      <c r="C7" s="36" t="str">
        <v>公共检查点</v>
      </c>
      <c r="D7" s="23" t="str">
        <v>界面工程模式数据检查-Latitude字段</v>
      </c>
      <c r="E7" s="85" t="str">
        <v>P0</v>
      </c>
      <c r="F7" s="56" t="str">
        <v>1.当前在怡化中心
2.鲨鱼鳍天线连接
3.连接网络
4.进入Location Information，工程模式--Bezel -CDC-位置信息</v>
      </c>
      <c r="G7" s="36" t="str">
        <v>1.检查Latitude显示</v>
      </c>
      <c r="H7" s="36" t="str">
        <v>1.显示当前位置的纬度31.978502</v>
      </c>
      <c r="I7" s="89" t="str">
        <v>PASS</v>
      </c>
      <c r="J7" s="36"/>
      <c r="K7" s="36"/>
      <c r="L7" s="36"/>
      <c r="M7" s="36"/>
      <c r="N7" s="36"/>
      <c r="O7" s="36"/>
      <c r="P7" s="38"/>
      <c r="Q7" s="33"/>
      <c r="R7" s="32"/>
    </row>
    <row customHeight="true" ht="92" r="8">
      <c r="A8" s="36" t="str">
        <v>..</v>
      </c>
      <c r="B8" s="36"/>
      <c r="C8" s="36" t="str">
        <v>公共检查点</v>
      </c>
      <c r="D8" s="23" t="str">
        <v>界面工程模式数据检查-Longitude字段</v>
      </c>
      <c r="E8" s="85" t="str">
        <v>P0</v>
      </c>
      <c r="F8" s="56" t="str">
        <v>1.当前在怡化中心
2.鲨鱼鳍天线连接
3.连接网络
4.进入Location Information，工程模式--Bezel -CDC-位置信息</v>
      </c>
      <c r="G8" s="36" t="str">
        <v>1.检查Longitude显示</v>
      </c>
      <c r="H8" s="36" t="str">
        <v>1.显示当前位置的经度118.768568</v>
      </c>
      <c r="I8" s="89" t="str">
        <v>PASS</v>
      </c>
      <c r="J8" s="36"/>
      <c r="K8" s="36"/>
      <c r="L8" s="36"/>
      <c r="M8" s="36"/>
      <c r="N8" s="36"/>
      <c r="O8" s="36"/>
      <c r="P8" s="38"/>
      <c r="Q8" s="33"/>
      <c r="R8" s="32"/>
    </row>
    <row customHeight="true" ht="92" r="9">
      <c r="A9" s="36" t="str">
        <v>..</v>
      </c>
      <c r="B9" s="36"/>
      <c r="C9" s="36" t="str">
        <v>公共检查点</v>
      </c>
      <c r="D9" s="23" t="str">
        <v>界面工程模式数据检查-Heading</v>
      </c>
      <c r="E9" s="85" t="str">
        <v>P0</v>
      </c>
      <c r="F9" s="56" t="str">
        <v>1.当前在怡化中心
2.鲨鱼鳍天线连接
3.连接网络
4.进入Location Information，工程模式--Bezel -CDC-位置信息</v>
      </c>
      <c r="G9" s="36" t="str">
        <v>1.检查Heading显示</v>
      </c>
      <c r="H9" s="36" t="str">
        <v>1.显示航向</v>
      </c>
      <c r="I9" s="89" t="str">
        <v>PASS</v>
      </c>
      <c r="J9" s="36"/>
      <c r="K9" s="36"/>
      <c r="L9" s="36"/>
      <c r="M9" s="36"/>
      <c r="N9" s="36"/>
      <c r="O9" s="36"/>
      <c r="P9" s="38"/>
      <c r="Q9" s="33"/>
      <c r="R9" s="32"/>
    </row>
    <row customHeight="true" ht="92" r="10">
      <c r="A10" s="36" t="str">
        <v>..</v>
      </c>
      <c r="B10" s="36"/>
      <c r="C10" s="36" t="str">
        <v>公共检查点</v>
      </c>
      <c r="D10" s="23" t="str">
        <v>界面工程模式数据检查-Altitude</v>
      </c>
      <c r="E10" s="85" t="str">
        <v>P0</v>
      </c>
      <c r="F10" s="56" t="str">
        <v>1.当前在怡化中心
2.鲨鱼鳍天线连接
3.连接网络
4.进入Location Information，工程模式--Bezel -CDC-位置信息</v>
      </c>
      <c r="G10" s="36" t="str">
        <v>1.检查Altitude显示</v>
      </c>
      <c r="H10" s="36" t="str">
        <v>1.显示海拔高度</v>
      </c>
      <c r="I10" s="89" t="str">
        <v>PASS</v>
      </c>
      <c r="J10" s="36"/>
      <c r="K10" s="36"/>
      <c r="L10" s="36"/>
      <c r="M10" s="36"/>
      <c r="N10" s="36"/>
      <c r="O10" s="36"/>
      <c r="P10" s="38"/>
      <c r="Q10" s="33"/>
      <c r="R10" s="32"/>
    </row>
    <row customHeight="true" ht="92" r="11">
      <c r="A11" s="36" t="str">
        <v>..</v>
      </c>
      <c r="B11" s="36"/>
      <c r="C11" s="36" t="str">
        <v>公共检查点</v>
      </c>
      <c r="D11" s="23" t="str">
        <v>界面工程模式数据检查-H DOP</v>
      </c>
      <c r="E11" s="85" t="str">
        <v>P0</v>
      </c>
      <c r="F11" s="56" t="str">
        <v>1.当前在怡化中心
2.鲨鱼鳍天线连接
3.连接网络
4.进入Location Information，工程模式--Bezel -CDC-位置信息</v>
      </c>
      <c r="G11" s="36" t="str">
        <v>1.检查H DOP显示</v>
      </c>
      <c r="H11" s="36" t="str">
        <v>1.有数值</v>
      </c>
      <c r="I11" s="89" t="str">
        <v>PASS</v>
      </c>
      <c r="J11" s="36"/>
      <c r="K11" s="36"/>
      <c r="L11" s="36"/>
      <c r="M11" s="36"/>
      <c r="N11" s="36"/>
      <c r="O11" s="36"/>
      <c r="P11" s="38"/>
      <c r="Q11" s="33"/>
      <c r="R11" s="32"/>
    </row>
    <row customHeight="true" ht="92" r="12">
      <c r="A12" s="36" t="str">
        <v>..</v>
      </c>
      <c r="B12" s="36"/>
      <c r="C12" s="36" t="str">
        <v>公共检查点</v>
      </c>
      <c r="D12" s="23" t="str">
        <v>界面工程模式数据检查-P DOP</v>
      </c>
      <c r="E12" s="85" t="str">
        <v>P0</v>
      </c>
      <c r="F12" s="56" t="str">
        <v>1.当前在怡化中心
2.鲨鱼鳍天线连接
3.连接网络
4.进入Location Information，工程模式--Bezel -CDC-位置信息</v>
      </c>
      <c r="G12" s="36" t="str">
        <v>1.检查P DOP显示</v>
      </c>
      <c r="H12" s="36" t="str">
        <v>1.有数值</v>
      </c>
      <c r="I12" s="89" t="str">
        <v>PASS</v>
      </c>
      <c r="J12" s="36"/>
      <c r="K12" s="36"/>
      <c r="L12" s="36"/>
      <c r="M12" s="36"/>
      <c r="N12" s="36"/>
      <c r="O12" s="36"/>
      <c r="P12" s="38"/>
      <c r="Q12" s="33"/>
      <c r="R12" s="32"/>
    </row>
    <row customHeight="true" ht="92" r="13">
      <c r="A13" s="36" t="str">
        <v>..</v>
      </c>
      <c r="B13" s="36"/>
      <c r="C13" s="36" t="str">
        <v>公共检查点</v>
      </c>
      <c r="D13" s="23" t="str">
        <v>界面工程模式数据检查-V DOP</v>
      </c>
      <c r="E13" s="85" t="str">
        <v>P0</v>
      </c>
      <c r="F13" s="56" t="str">
        <v>1.当前在怡化中心
2.鲨鱼鳍天线连接
3.连接网络
4.进入Location Information，工程模式--Bezel -CDC-位置信息</v>
      </c>
      <c r="G13" s="36" t="str">
        <v>1.检查V DOP显示</v>
      </c>
      <c r="H13" s="36" t="str">
        <v>1.有数值</v>
      </c>
      <c r="I13" s="89" t="str">
        <v>PASS</v>
      </c>
      <c r="J13" s="36"/>
      <c r="K13" s="36"/>
      <c r="L13" s="36"/>
      <c r="M13" s="36"/>
      <c r="N13" s="36"/>
      <c r="O13" s="36"/>
      <c r="P13" s="38"/>
      <c r="Q13" s="33"/>
      <c r="R13" s="32"/>
    </row>
    <row customHeight="true" ht="120" r="14">
      <c r="A14" s="36" t="str">
        <v>..</v>
      </c>
      <c r="B14" s="36"/>
      <c r="C14" s="36" t="str">
        <v>公共检查点</v>
      </c>
      <c r="D14" s="23" t="str">
        <v>界面工程模式数据检查-Position</v>
      </c>
      <c r="E14" s="85" t="str">
        <v>P0</v>
      </c>
      <c r="F14" s="56" t="str">
        <v>1.当前在怡化中心
2.鲨鱼鳍天线连接
3.连接网络
4.进入Location Information，工程模式--Bezel -CDC-位置信息</v>
      </c>
      <c r="G14" s="36" t="str">
        <v>1.检查Position显示</v>
      </c>
      <c r="H14" s="36" t="str">
        <v>1.显示位置，显示经度和纬度</v>
      </c>
      <c r="I14" s="89" t="str">
        <v>PASS</v>
      </c>
      <c r="J14" s="36"/>
      <c r="K14" s="36"/>
      <c r="L14" s="36"/>
      <c r="M14" s="36"/>
      <c r="N14" s="36"/>
      <c r="O14" s="36"/>
      <c r="P14" s="38"/>
      <c r="Q14" s="33"/>
      <c r="R14" s="32"/>
    </row>
    <row customHeight="true" ht="92" r="15">
      <c r="A15" s="36" t="str">
        <v>..</v>
      </c>
      <c r="B15" s="36"/>
      <c r="C15" s="36" t="str">
        <v>公共检查点</v>
      </c>
      <c r="D15" s="23" t="str">
        <v>界面工程模式数据检查-2D Accuracy</v>
      </c>
      <c r="E15" s="85" t="str">
        <v>P0</v>
      </c>
      <c r="F15" s="56" t="str">
        <v>1.当前在怡化中心
2.鲨鱼鳍天线连接
3.连接网络
4.进入Location Information，工程模式--Bezel -CDC-位置信息</v>
      </c>
      <c r="G15" s="36" t="str">
        <v>1.检查2D Accuracy显示</v>
      </c>
      <c r="H15" s="36" t="str">
        <v>1. 显示数据不为空，且会变化</v>
      </c>
      <c r="I15" s="89" t="str">
        <v>PASS</v>
      </c>
      <c r="J15" s="36"/>
      <c r="K15" s="36"/>
      <c r="L15" s="36"/>
      <c r="M15" s="36"/>
      <c r="N15" s="36"/>
      <c r="O15" s="36"/>
      <c r="P15" s="38"/>
      <c r="Q15" s="33"/>
      <c r="R15" s="32"/>
    </row>
    <row customHeight="true" ht="92" r="16">
      <c r="A16" s="36" t="str">
        <v>..</v>
      </c>
      <c r="B16" s="36"/>
      <c r="C16" s="36" t="str">
        <v>公共检查点</v>
      </c>
      <c r="D16" s="23" t="str">
        <v>界面工程模式数据检查-3D Accuracy</v>
      </c>
      <c r="E16" s="85" t="str">
        <v>P0</v>
      </c>
      <c r="F16" s="56" t="str">
        <v>1.当前在怡化中心
2.鲨鱼鳍天线连接
3.连接网络
4.进入Location Information，工程模式--Bezel -CDC-位置信息</v>
      </c>
      <c r="G16" s="36" t="str">
        <v>1.检查3D Accuracy显示</v>
      </c>
      <c r="H16" s="36" t="str">
        <v>1. 显示数据不为空</v>
      </c>
      <c r="I16" s="89" t="str">
        <v>PASS</v>
      </c>
      <c r="J16" s="36"/>
      <c r="K16" s="36"/>
      <c r="L16" s="36"/>
      <c r="M16" s="36"/>
      <c r="N16" s="36"/>
      <c r="O16" s="36"/>
      <c r="P16" s="38"/>
      <c r="Q16" s="33"/>
      <c r="R16" s="32"/>
    </row>
    <row customHeight="true" ht="92" r="17">
      <c r="A17" s="36" t="str">
        <v>..</v>
      </c>
      <c r="B17" s="36"/>
      <c r="C17" s="36" t="str">
        <v>公共检查点</v>
      </c>
      <c r="D17" s="23" t="str">
        <v>界面工程模式数据检查-Vehicle Speed</v>
      </c>
      <c r="E17" s="85" t="str">
        <v>P0</v>
      </c>
      <c r="F17" s="56" t="str">
        <v>1.当前在怡化中心
2.鲨鱼鳍天线连接
3.连接网络
4.进入Location Information，工程模式--Bezel -CDC-位置信息</v>
      </c>
      <c r="G17" s="36" t="str">
        <v>1.检查Vehicle Speed显示</v>
      </c>
      <c r="H17" s="36" t="str">
        <v>1.显示当前车速</v>
      </c>
      <c r="I17" s="89" t="str">
        <v>PASS</v>
      </c>
      <c r="J17" s="36"/>
      <c r="K17" s="36"/>
      <c r="L17" s="36"/>
      <c r="M17" s="36"/>
      <c r="N17" s="36"/>
      <c r="O17" s="36"/>
      <c r="P17" s="38"/>
      <c r="Q17" s="33"/>
      <c r="R17" s="32"/>
    </row>
    <row customHeight="true" ht="92" r="18">
      <c r="A18" s="36" t="str">
        <v>..</v>
      </c>
      <c r="B18" s="36"/>
      <c r="C18" s="36" t="str">
        <v>公共检查点</v>
      </c>
      <c r="D18" s="23" t="str">
        <v>界面工程模式数据检查-Number of Satellites</v>
      </c>
      <c r="E18" s="85" t="str">
        <v>P0</v>
      </c>
      <c r="F18" s="56" t="str">
        <v>1.当前在怡化中心
2.鲨鱼鳍天线连接
3.连接网络
4.进入Location Information，工程模式--Bezel -CDC-位置信息</v>
      </c>
      <c r="G18" s="36" t="str">
        <v>1.检查Number of Satellites显示</v>
      </c>
      <c r="H18" s="36" t="str">
        <v>1.显示卫星数量（&gt;2）</v>
      </c>
      <c r="I18" s="89" t="str">
        <v>PASS</v>
      </c>
      <c r="J18" s="36"/>
      <c r="K18" s="36"/>
      <c r="L18" s="36"/>
      <c r="M18" s="36"/>
      <c r="N18" s="36"/>
      <c r="O18" s="36"/>
      <c r="P18" s="38"/>
      <c r="Q18" s="33"/>
      <c r="R18" s="32"/>
    </row>
    <row customHeight="true" ht="92" r="19">
      <c r="A19" s="36" t="str">
        <v>..</v>
      </c>
      <c r="B19" s="36"/>
      <c r="C19" s="36" t="str">
        <v>公共检查点</v>
      </c>
      <c r="D19" s="23" t="str">
        <v>界面工程模式数据检查-Fix Mode</v>
      </c>
      <c r="E19" s="85" t="str">
        <v>P0</v>
      </c>
      <c r="F19" s="56" t="str">
        <v>1.当前在怡化中心
2.鲨鱼鳍天线连接
3.连接网络
4.进入Location Information，工程模式--Bezel -CDC-位置信息</v>
      </c>
      <c r="G19" s="36" t="str">
        <v>1.检查Fix Mode显示</v>
      </c>
      <c r="H19" s="36" t="str">
        <v>1.显示GPS</v>
      </c>
      <c r="I19" s="89" t="str">
        <v>PASS</v>
      </c>
      <c r="J19" s="36"/>
      <c r="K19" s="36"/>
      <c r="L19" s="36"/>
      <c r="M19" s="36"/>
      <c r="N19" s="36"/>
      <c r="O19" s="36"/>
      <c r="P19" s="38"/>
      <c r="Q19" s="33"/>
      <c r="R19" s="32"/>
    </row>
    <row customHeight="true" ht="92" r="20">
      <c r="A20" s="36" t="str">
        <v>..</v>
      </c>
      <c r="B20" s="36"/>
      <c r="C20" s="36" t="str">
        <v>公共检查点</v>
      </c>
      <c r="D20" s="23" t="str">
        <v>界面工程模式数据检查-Time to First Fix</v>
      </c>
      <c r="E20" s="85" t="str">
        <v>P0</v>
      </c>
      <c r="F20" s="56" t="str">
        <v>1.当前在怡化中心
2.鲨鱼鳍天线连接
3.连接网络
4.进入Location Information，工程模式--Bezel -CDC-位置信息</v>
      </c>
      <c r="G20" s="36" t="str">
        <v>1.检查Time to First Fix显示</v>
      </c>
      <c r="H20" s="36" t="str">
        <v>显示数据不为空</v>
      </c>
      <c r="I20" s="89" t="str">
        <v>PASS</v>
      </c>
      <c r="J20" s="36"/>
      <c r="K20" s="36"/>
      <c r="L20" s="36"/>
      <c r="M20" s="36"/>
      <c r="N20" s="36"/>
      <c r="O20" s="36"/>
      <c r="P20" s="38"/>
      <c r="Q20" s="33"/>
      <c r="R20" s="32"/>
    </row>
    <row customHeight="true" ht="88" r="21">
      <c r="A21" s="36" t="str">
        <v>..</v>
      </c>
      <c r="B21" s="32"/>
      <c r="C21" s="32" t="str">
        <v>公共检查点</v>
      </c>
      <c r="D21" s="32" t="str">
        <v>切换为精简模式，功能不受影响</v>
      </c>
      <c r="E21" s="3" t="str">
        <v>P1</v>
      </c>
      <c r="F21" s="56" t="str">
        <v>1.当前在怡化中心
2.鲨鱼鳍天线连接
3.连接网络
4.进入Location Information，工程模式--Bezel -CDC-位置信息</v>
      </c>
      <c r="G21" s="32" t="str">
        <v>1.切换为精简模式再切回来普通模式</v>
      </c>
      <c r="H21" s="32" t="str">
        <v>1.功能不受影响</v>
      </c>
      <c r="I21" s="89" t="str">
        <v>PASS</v>
      </c>
      <c r="J21" s="36"/>
      <c r="K21" s="3"/>
      <c r="L21" s="3"/>
      <c r="M21" s="3"/>
      <c r="N21" s="3"/>
      <c r="O21" s="3"/>
      <c r="P21" s="36"/>
      <c r="Q21" s="33"/>
      <c r="R21" s="32"/>
    </row>
    <row customHeight="true" ht="92" r="22">
      <c r="A22" s="36" t="str">
        <v>..</v>
      </c>
      <c r="B22" s="36"/>
      <c r="C22" s="36" t="str">
        <v>公共检查点</v>
      </c>
      <c r="D22" s="23" t="str">
        <v>GNSS菜单中，进退STR后，停留在lancher界面（718特有）</v>
      </c>
      <c r="E22" s="85" t="str">
        <v>P0</v>
      </c>
      <c r="F22" s="56" t="str">
        <v>1.Power=RUN
2.3B2 IGN=RUN
3.DE06，STRmode默认为0（disable），需要配置成1~5任意数字之间</v>
      </c>
      <c r="G22" s="36" t="str">
        <v>1.进入工程模式-&gt;GNSS，然后进入STR模式（3B2 IGN=OFF,Delay_CC=OFF，断开CAN信号）
2.退出STR模式：3B2 IGN=RUN</v>
      </c>
      <c r="H22" s="36" t="str">
        <v>1.大概等待80s进入STR模式，电流应在60毫安左右（正常标准在10毫安）
2.IVI正常启动，停留在launcher界面，未在工程模式内</v>
      </c>
      <c r="I22" s="89" t="str">
        <v>PASS</v>
      </c>
      <c r="J22" s="36"/>
      <c r="K22" s="36"/>
      <c r="L22" s="36" t="str">
        <v>是</v>
      </c>
      <c r="M22" s="36"/>
      <c r="N22" s="36"/>
      <c r="O22" s="36"/>
      <c r="P22" s="38"/>
      <c r="Q22" s="33"/>
      <c r="R22" s="32"/>
    </row>
    <row customHeight="true" ht="92" r="23">
      <c r="A23" s="36" t="str">
        <v>..</v>
      </c>
      <c r="B23" s="36"/>
      <c r="C23" s="36" t="str">
        <v>公共检查点</v>
      </c>
      <c r="D23" s="23" t="str">
        <v>进退STR后，GNSS界面显示无异常，界面显示正常（718特有）</v>
      </c>
      <c r="E23" s="85" t="str">
        <v>P1</v>
      </c>
      <c r="F23" s="56" t="str">
        <v>1.Power=RUN
2.3B2 IGN=RUN
3.DE06，STRmode默认为0（disable），需要配置成1~5任意数字之间</v>
      </c>
      <c r="G23" s="36" t="str">
        <v>1.进入工程模式-&gt;GNSS，然后进入STR模式（3B2 IGN=OFF,Delay_CC=OFF，断开CAN信号）
2.退出STR模式：3B2 IGN=RUN
3.再次进入GNSS</v>
      </c>
      <c r="H23" s="36" t="str">
        <v>1.大概等待80s进入STR模式，电流应在60毫安左右（正常标准在10毫安）
2.IVI正常启动，停留在launcher界面
3.GNSS界面正常</v>
      </c>
      <c r="I23" s="89" t="str">
        <v>PASS</v>
      </c>
      <c r="J23" s="36"/>
      <c r="K23" s="36"/>
      <c r="L23" s="36" t="str">
        <v>是</v>
      </c>
      <c r="M23" s="36"/>
      <c r="N23" s="36"/>
      <c r="O23" s="36"/>
      <c r="P23" s="38"/>
      <c r="Q23" s="33"/>
      <c r="R23" s="32"/>
    </row>
    <row customHeight="true" ht="92" r="24">
      <c r="A24" s="36" t="str">
        <v>..</v>
      </c>
      <c r="B24" s="36"/>
      <c r="C24" s="36" t="str">
        <v>公共检查点</v>
      </c>
      <c r="D24" s="23" t="str">
        <v>进退STR后，GNSS数据可正常刷新（718特有）</v>
      </c>
      <c r="E24" s="85" t="str">
        <v>P0</v>
      </c>
      <c r="F24" s="56" t="str">
        <v>1.Power=RUN
2.3B2 IGN=RUN
3.DE06，STRmode默认为0（disable），需要配置成1~5任意数字之间</v>
      </c>
      <c r="G24" s="36" t="str">
        <v>1.进入工程模式-&gt;GNSS，然后进入STR模式（3B2 IGN=OFF,Delay_CC=OFF，断开CAN信号）
2.退出STR模式：3B2 IGN=RUN
3.再次进入GNSS</v>
      </c>
      <c r="H24" s="36" t="str">
        <v>1.大概等待80s进入STR模式，电流应在60毫安左右（正常标准在10毫安）
2.IVI正常启动，停留在launcher界面
3.GNSS时间跟随当前的时间变化</v>
      </c>
      <c r="I24" s="89" t="str">
        <v>PASS</v>
      </c>
      <c r="J24" s="36"/>
      <c r="K24" s="36"/>
      <c r="L24" s="36" t="str">
        <v>是</v>
      </c>
      <c r="M24" s="36"/>
      <c r="N24" s="36"/>
      <c r="O24" s="36"/>
      <c r="P24" s="38"/>
      <c r="Q24" s="33"/>
      <c r="R24" s="32"/>
    </row>
    <row customHeight="true" ht="18" r="25">
      <c r="A25" s="92" t="str">
        <v>.</v>
      </c>
      <c r="B25" s="92" t="str">
        <v>未获取到百度权限</v>
      </c>
      <c r="C25" s="92"/>
      <c r="D25" s="98"/>
      <c r="E25" s="95"/>
      <c r="F25" s="99"/>
      <c r="G25" s="92"/>
      <c r="H25" s="92"/>
      <c r="I25" s="96"/>
      <c r="J25" s="92"/>
      <c r="K25" s="92"/>
      <c r="L25" s="92"/>
      <c r="M25" s="92"/>
      <c r="N25" s="92"/>
      <c r="O25" s="92"/>
      <c r="P25" s="93"/>
      <c r="Q25" s="97"/>
      <c r="R25" s="94"/>
    </row>
    <row customHeight="true" ht="46" r="26">
      <c r="A26" s="36" t="str">
        <v>..</v>
      </c>
      <c r="B26" s="36"/>
      <c r="C26" s="36" t="str">
        <v>未获取权限-service</v>
      </c>
      <c r="D26" s="23" t="str">
        <v>百度地图没有获取location权限时，Location Service显示正确</v>
      </c>
      <c r="E26" s="85" t="str">
        <v>P0</v>
      </c>
      <c r="F26" s="56" t="str">
        <v>1.车机正常
2.鲨鱼鳍天线连接
3.连接网络
4.打开百度地图，进行导航</v>
      </c>
      <c r="G26" s="36" t="str">
        <v>1.抓取can log(.asc)
2.抓取gnss log
打开D级别，adb shell setprop persist.log.tag D
打开配置，setprop vendor.ford.gnss.log 1（配置完成，无需重启，重启后需要重新配置）
adb logcat &gt; location.log
3.搜索FordCarLocationManager关键字</v>
      </c>
      <c r="H26" s="36" t="str">
        <v>1.能截取到45E的报文信息(8行信息分别对应LocationQuality，SensorQuality，MetaDataTime，Location1，Location2，Location4，Location5，Location3，只需要关注每行信息的后8位数据)
3.能找到latitude，longitude，speed，heading，GalileoSIS，CompassSIS，GLONASSSIS，altitude，GPSSIS 信息</v>
      </c>
      <c r="I26" s="89" t="str">
        <v>PASS</v>
      </c>
      <c r="J26" s="36"/>
      <c r="K26" s="36"/>
      <c r="L26" s="36"/>
      <c r="M26" s="36"/>
      <c r="N26" s="36"/>
      <c r="O26" s="36"/>
      <c r="P26" s="38"/>
      <c r="Q26" s="33"/>
      <c r="R26" s="32"/>
    </row>
    <row customHeight="true" ht="46" r="27">
      <c r="A27" s="36" t="str">
        <v>..</v>
      </c>
      <c r="B27" s="36"/>
      <c r="C27" s="36" t="str">
        <v>未获取权限-LocationQuality</v>
      </c>
      <c r="D27" s="23" t="str">
        <v>百度地图没有获取location权限时，LocationQuality正确</v>
      </c>
      <c r="E27" s="85" t="str">
        <v>P2</v>
      </c>
      <c r="F27" s="56" t="str">
        <v>1.已抓取45e报文
2.已抓取gnss log
3.截取LocationQuality信息，45E的第一行</v>
      </c>
      <c r="G27" s="36" t="str">
        <v>1.查看LocationQuality信息的第7，8位数据
2.转换为10进制
【1.抓取can log(.asc)
2.抓取gnss log
打开D级别，adb shell setprop persist.log.tag D
打开配置，setprop vendor.ford.gnss.log 1
adb logcat &gt; location.log】</v>
      </c>
      <c r="H27" s="36" t="str">
        <v>2.都为00</v>
      </c>
      <c r="I27" s="89"/>
      <c r="J27" s="36"/>
      <c r="K27" s="36"/>
      <c r="L27" s="36"/>
      <c r="M27" s="36"/>
      <c r="N27" s="36"/>
      <c r="O27" s="36"/>
      <c r="P27" s="38"/>
      <c r="Q27" s="33"/>
      <c r="R27" s="32"/>
    </row>
    <row customHeight="true" ht="46" r="28">
      <c r="A28" s="36" t="str">
        <v>..</v>
      </c>
      <c r="B28" s="36"/>
      <c r="C28" s="36" t="str">
        <v>未获取权限-LocationQuality</v>
      </c>
      <c r="D28" s="23" t="str">
        <v>百度地图没有获取location权限时，LocationQuality-VeloAcc</v>
      </c>
      <c r="E28" s="85" t="str">
        <v>P2</v>
      </c>
      <c r="F28" s="56" t="str">
        <v>1.已抓取45e报文
2.已抓取gnss log
3.截取LocationQuality信息，45E的第一行</v>
      </c>
      <c r="G28" s="36" t="str">
        <v>1.查看LocationQuality信息的第6位数据
2.转换为10进制</v>
      </c>
      <c r="H28" s="36" t="str">
        <v>2.为00</v>
      </c>
      <c r="I28" s="89"/>
      <c r="J28" s="36"/>
      <c r="K28" s="36"/>
      <c r="L28" s="36"/>
      <c r="M28" s="36"/>
      <c r="N28" s="36"/>
      <c r="O28" s="36"/>
      <c r="P28" s="38"/>
      <c r="Q28" s="33"/>
      <c r="R28" s="32"/>
    </row>
    <row customHeight="true" ht="46" r="29">
      <c r="A29" s="36" t="str">
        <v>..</v>
      </c>
      <c r="B29" s="36"/>
      <c r="C29" s="36" t="str">
        <v>未获取权限-LocationQuality</v>
      </c>
      <c r="D29" s="23" t="str">
        <v>百度地图没有获取location权限时，LocationQuality-vdop</v>
      </c>
      <c r="E29" s="85" t="str">
        <v>P2</v>
      </c>
      <c r="F29" s="56" t="str">
        <v>1.已抓取45e报文
2.已抓取gnss log
3.截取LocationQuality信息，45E的第一行</v>
      </c>
      <c r="G29" s="36" t="str">
        <v>1.查看LocationQuality信息的第5位数据
2.转换为10进制
3.在gnss log中搜索fnvsoa.gnss或vdop ，找到vdop的值
4. 将vdop的值 * 10 得到的值
5.比较 步骤2和步骤4的值</v>
      </c>
      <c r="H29" s="36" t="str">
        <v>2.得到vDop的值
5.值相同</v>
      </c>
      <c r="I29" s="89"/>
      <c r="J29" s="36"/>
      <c r="K29" s="36"/>
      <c r="L29" s="36"/>
      <c r="M29" s="36"/>
      <c r="N29" s="36"/>
      <c r="O29" s="36"/>
      <c r="P29" s="38"/>
      <c r="Q29" s="33"/>
      <c r="R29" s="32"/>
    </row>
    <row customHeight="true" ht="46" r="30">
      <c r="A30" s="36" t="str">
        <v>..</v>
      </c>
      <c r="B30" s="36"/>
      <c r="C30" s="36" t="str">
        <v>未获取权限-LocationQuality</v>
      </c>
      <c r="D30" s="23" t="str">
        <v>百度地图没有获取location权限时，LocationQuality-hdop</v>
      </c>
      <c r="E30" s="85" t="str">
        <v>P2</v>
      </c>
      <c r="F30" s="56" t="str">
        <v>1.已抓取45e报文
2.已抓取gnss log
3.截取LocationQuality信息，45E的第一行</v>
      </c>
      <c r="G30" s="36" t="str">
        <v>1.查看LocationQuality信息的第4位数据
2.转换为10进制
3.在gnss log中搜索fnvsoa.gnss或hdop ，找到hdop的值 
4. 将hdop的值 * 10 得到的值
5.比较 步骤2和步骤4的值</v>
      </c>
      <c r="H30" s="36" t="str">
        <v>2.得到hDop的值
5.值相同</v>
      </c>
      <c r="I30" s="89"/>
      <c r="J30" s="36"/>
      <c r="K30" s="36"/>
      <c r="L30" s="36"/>
      <c r="M30" s="36"/>
      <c r="N30" s="36"/>
      <c r="O30" s="36"/>
      <c r="P30" s="38"/>
      <c r="Q30" s="33"/>
      <c r="R30" s="32"/>
    </row>
    <row customHeight="true" ht="46" r="31">
      <c r="A31" s="36" t="str">
        <v>..</v>
      </c>
      <c r="B31" s="36"/>
      <c r="C31" s="36" t="str">
        <v>未获取权限-LocationQuality</v>
      </c>
      <c r="D31" s="23" t="str">
        <v>百度地图没有获取location权限时，LocationQuality-pdop</v>
      </c>
      <c r="E31" s="85" t="str">
        <v>P2</v>
      </c>
      <c r="F31" s="56" t="str">
        <v>1.已抓取45e报文
2.已抓取gnss log
3.截取LocationQuality信息，45E的第一行</v>
      </c>
      <c r="G31" s="36" t="str">
        <v>1.查看LocationQuality信息的第3位数据
2.转换为10进制
3.在gnss log中搜索fnvsoa.gnss或pdop ，找到pdop的值
4. 将pdop的值 * 10 得到的值
5.比较 步骤2和步骤4的值</v>
      </c>
      <c r="H31" s="36" t="str">
        <v>2.得到pDop的值
5.值相同</v>
      </c>
      <c r="I31" s="89"/>
      <c r="J31" s="36"/>
      <c r="K31" s="36"/>
      <c r="L31" s="36"/>
      <c r="M31" s="36"/>
      <c r="N31" s="36"/>
      <c r="O31" s="36"/>
      <c r="P31" s="38"/>
      <c r="Q31" s="33"/>
      <c r="R31" s="32"/>
    </row>
    <row customHeight="true" ht="46" r="32">
      <c r="A32" s="36" t="str">
        <v>..</v>
      </c>
      <c r="B32" s="36"/>
      <c r="C32" s="36" t="str">
        <v>未获取权限-LocationQuality</v>
      </c>
      <c r="D32" s="23" t="str">
        <v>百度地图没有获取location权限时，LocationQuality-3D Estimated Error</v>
      </c>
      <c r="E32" s="85" t="str">
        <v>P2</v>
      </c>
      <c r="F32" s="56" t="str">
        <v>1.已抓取45e报文
2.已抓取gnss log
3.截取LocationQuality信息，45E的第一行</v>
      </c>
      <c r="G32" s="36" t="str">
        <v>1.查看LocationQuality信息的第2位数据
2.转换为10进制</v>
      </c>
      <c r="H32" s="36" t="str">
        <v>2.为00</v>
      </c>
      <c r="I32" s="89"/>
      <c r="J32" s="36"/>
      <c r="K32" s="36"/>
      <c r="L32" s="36"/>
      <c r="M32" s="36"/>
      <c r="N32" s="36"/>
      <c r="O32" s="36"/>
      <c r="P32" s="38"/>
      <c r="Q32" s="33"/>
      <c r="R32" s="32"/>
    </row>
    <row customHeight="true" ht="46" r="33">
      <c r="A33" s="36" t="str">
        <v>..</v>
      </c>
      <c r="B33" s="36"/>
      <c r="C33" s="36" t="str">
        <v>未获取权限-LocationQuality</v>
      </c>
      <c r="D33" s="23" t="str">
        <v>百度地图没有获取location权限时，LocationQuality-MsgType</v>
      </c>
      <c r="E33" s="85" t="str">
        <v>P0</v>
      </c>
      <c r="F33" s="56" t="str">
        <v>1.已抓取45e报文
2.已抓取gnss log
3.截取LocationQuality信息，45E的第一行</v>
      </c>
      <c r="G33" s="36" t="str">
        <v>1.查看LocationQuality信息的第1位数据</v>
      </c>
      <c r="H33" s="36" t="str">
        <v>1.为30</v>
      </c>
      <c r="I33" s="89" t="str">
        <v>PASS</v>
      </c>
      <c r="J33" s="36"/>
      <c r="K33" s="36"/>
      <c r="L33" s="36"/>
      <c r="M33" s="36"/>
      <c r="N33" s="36"/>
      <c r="O33" s="36"/>
      <c r="P33" s="38"/>
      <c r="Q33" s="33"/>
      <c r="R33" s="32"/>
    </row>
    <row customHeight="true" ht="46" r="34">
      <c r="A34" s="36" t="str">
        <v>..</v>
      </c>
      <c r="B34" s="36"/>
      <c r="C34" s="36" t="str">
        <v>未获取权限-SensorQuality</v>
      </c>
      <c r="D34" s="23" t="str">
        <v>百度地图没有获取location权限时，SensorQuality-NoiseWide+NoiseNar</v>
      </c>
      <c r="E34" s="85" t="str">
        <v>P2</v>
      </c>
      <c r="F34" s="56" t="str">
        <v>1.已抓取45e报文
2.已抓取gnss log
3.截取SensorQuality信息，45E的第二行</v>
      </c>
      <c r="G34" s="36" t="str">
        <v>1.查看SensorQuality信息的第6，7，8位数据
2.转换为10进制</v>
      </c>
      <c r="H34" s="36" t="str">
        <v>2.为00</v>
      </c>
      <c r="I34" s="89"/>
      <c r="J34" s="36"/>
      <c r="K34" s="36"/>
      <c r="L34" s="36"/>
      <c r="M34" s="36"/>
      <c r="N34" s="36"/>
      <c r="O34" s="36"/>
      <c r="P34" s="38"/>
      <c r="Q34" s="33"/>
      <c r="R34" s="32"/>
    </row>
    <row customHeight="true" ht="46" r="35">
      <c r="A35" s="36" t="str">
        <v>..</v>
      </c>
      <c r="B35" s="36"/>
      <c r="C35" s="36" t="str">
        <v>未获取权限-SensorQuality</v>
      </c>
      <c r="D35" s="23" t="str">
        <v>百度地图没有获取location权限时，SensorQuality-AGC</v>
      </c>
      <c r="E35" s="85" t="str">
        <v>P2</v>
      </c>
      <c r="F35" s="56" t="str">
        <v>1.已抓取45e报文
2.已抓取gnss log
3.截取SensorQuality信息，45E的第二行</v>
      </c>
      <c r="G35" s="36" t="str">
        <v>1.查看SensorQuality信息的第5位数据
2.转换为10进制</v>
      </c>
      <c r="H35" s="36" t="str">
        <v>2.为00</v>
      </c>
      <c r="I35" s="89"/>
      <c r="J35" s="36"/>
      <c r="K35" s="36"/>
      <c r="L35" s="36"/>
      <c r="M35" s="36"/>
      <c r="N35" s="36"/>
      <c r="O35" s="36"/>
      <c r="P35" s="38"/>
      <c r="Q35" s="33"/>
      <c r="R35" s="32"/>
    </row>
    <row customHeight="true" ht="46" r="36">
      <c r="A36" s="36" t="str">
        <v>..</v>
      </c>
      <c r="B36" s="36"/>
      <c r="C36" s="36" t="str">
        <v>未获取权限-SensorQuality</v>
      </c>
      <c r="D36" s="23" t="str">
        <v>百度地图没有获取location权限时，SensorQuality-JamDet</v>
      </c>
      <c r="E36" s="85" t="str">
        <v>P2</v>
      </c>
      <c r="F36" s="56" t="str">
        <v>1.已抓取45e报文
2.已抓取gnss log
3.截取SensorQuality信息，45E的第二行</v>
      </c>
      <c r="G36" s="36" t="str">
        <v>1.查看SensorQuality信息的第4位数据
2.转换为10进制</v>
      </c>
      <c r="H36" s="36" t="str">
        <v>2.为00</v>
      </c>
      <c r="I36" s="89"/>
      <c r="J36" s="36"/>
      <c r="K36" s="36"/>
      <c r="L36" s="36"/>
      <c r="M36" s="36"/>
      <c r="N36" s="36"/>
      <c r="O36" s="36"/>
      <c r="P36" s="38"/>
      <c r="Q36" s="33"/>
      <c r="R36" s="32"/>
    </row>
    <row customHeight="true" ht="46" r="37">
      <c r="A37" s="36" t="str">
        <v>..</v>
      </c>
      <c r="B37" s="36"/>
      <c r="C37" s="36" t="str">
        <v>未获取权限-SensorQuality</v>
      </c>
      <c r="D37" s="23" t="str">
        <v>百度地图没有获取location权限时，SensorQuality-WhlCircum</v>
      </c>
      <c r="E37" s="85" t="str">
        <v>P2</v>
      </c>
      <c r="F37" s="56" t="str">
        <v>1.已抓取45e报文
2.已抓取gnss log
3.截取SensorQuality信息，45E的第二行</v>
      </c>
      <c r="G37" s="36" t="str">
        <v>1.查看SensorQuality信息的第3位数据
2.转换为10进制</v>
      </c>
      <c r="H37" s="36" t="str">
        <v>2.为00</v>
      </c>
      <c r="I37" s="89"/>
      <c r="J37" s="36"/>
      <c r="K37" s="36"/>
      <c r="L37" s="36"/>
      <c r="M37" s="36"/>
      <c r="N37" s="36"/>
      <c r="O37" s="36"/>
      <c r="P37" s="38"/>
      <c r="Q37" s="33"/>
      <c r="R37" s="32"/>
    </row>
    <row customHeight="true" ht="46" r="38">
      <c r="A38" s="36" t="str">
        <v>..</v>
      </c>
      <c r="B38" s="36"/>
      <c r="C38" s="36" t="str">
        <v>未获取权限-SensorQuality</v>
      </c>
      <c r="D38" s="23" t="str">
        <v>百度地图没有获取location权限时，SensorQuality-Wheel Tick Calibration</v>
      </c>
      <c r="E38" s="85" t="str">
        <v>P2</v>
      </c>
      <c r="F38" s="56" t="str">
        <v>1.已抓取45e报文
2.已抓取gnss log
3.截取SensorQuality信息，45E的第二行</v>
      </c>
      <c r="G38" s="36" t="str">
        <v>1.查看SensorQuality信息的第2位数据
2.转换为10进制</v>
      </c>
      <c r="H38" s="36" t="str">
        <v>2.为00</v>
      </c>
      <c r="I38" s="89"/>
      <c r="J38" s="36"/>
      <c r="K38" s="36"/>
      <c r="L38" s="36"/>
      <c r="M38" s="36"/>
      <c r="N38" s="36"/>
      <c r="O38" s="36"/>
      <c r="P38" s="38"/>
      <c r="Q38" s="33"/>
      <c r="R38" s="32"/>
    </row>
    <row customHeight="true" ht="46" r="39">
      <c r="A39" s="36" t="str">
        <v>..</v>
      </c>
      <c r="B39" s="36"/>
      <c r="C39" s="36" t="str">
        <v>未获取权限-SensorQuality</v>
      </c>
      <c r="D39" s="23" t="str">
        <v>百度地图没有获取location权限时，SensorQuality-MsgType</v>
      </c>
      <c r="E39" s="85" t="str">
        <v>P0</v>
      </c>
      <c r="F39" s="56" t="str">
        <v>1.已抓取45e报文
2.已抓取gnss log
3.截取SensorQuality信息，45E的第二行</v>
      </c>
      <c r="G39" s="36" t="str">
        <v>1.查看SensorQuality信息的第1位数据</v>
      </c>
      <c r="H39" s="36" t="str">
        <v>1.为40</v>
      </c>
      <c r="I39" s="89" t="str">
        <v>PASS</v>
      </c>
      <c r="J39" s="36"/>
      <c r="K39" s="36"/>
      <c r="L39" s="36"/>
      <c r="M39" s="36"/>
      <c r="N39" s="36"/>
      <c r="O39" s="36"/>
      <c r="P39" s="38"/>
      <c r="Q39" s="33"/>
      <c r="R39" s="32"/>
    </row>
    <row customHeight="true" ht="46" r="40">
      <c r="A40" s="36" t="str">
        <v>..</v>
      </c>
      <c r="B40" s="36"/>
      <c r="C40" s="36" t="str">
        <v>未获取权限-MetaDataTime</v>
      </c>
      <c r="D40" s="23" t="str">
        <v>百度地图没有获取location权限时，Location3的偏转经纬度置为无效</v>
      </c>
      <c r="E40" s="85" t="str">
        <v>P1</v>
      </c>
      <c r="F40" s="56" t="str">
        <v>1.已抓取45e报文
2.已抓取gnss log
3.百度地图的权限丢失，截取MetaDataTime信息，45E的第三行</v>
      </c>
      <c r="G40" s="36" t="str">
        <v>1.查看MetaDataTime信息的第8位数据，转换为二进制，取前四位</v>
      </c>
      <c r="H40" s="36" t="str">
        <v>3.查看45E Canlog的，MetaDataTime中的第8位，Valid Location Messages Bit Mask的Bit1=false or true（未获取过权限时，该字段无意义，可以为任意值）
（从右数第2位）</v>
      </c>
      <c r="I40" s="89" t="str">
        <v>PASS</v>
      </c>
      <c r="J40" s="36"/>
      <c r="K40" s="36"/>
      <c r="L40" s="36"/>
      <c r="M40" s="36"/>
      <c r="N40" s="36"/>
      <c r="O40" s="36"/>
      <c r="P40" s="38"/>
      <c r="Q40" s="33"/>
      <c r="R40" s="32"/>
    </row>
    <row customHeight="true" ht="46" r="41">
      <c r="A41" s="36" t="str">
        <v>..</v>
      </c>
      <c r="B41" s="36"/>
      <c r="C41" s="36" t="str">
        <v>未获取权限-MetaDataTime</v>
      </c>
      <c r="D41" s="23" t="str">
        <v>百度地图没有获取location权限时，MetaDataTime-Year</v>
      </c>
      <c r="E41" s="85" t="str">
        <v>P0</v>
      </c>
      <c r="F41" s="56" t="str">
        <v>1.已抓取45e报文
2.已抓取gnss log
3.截取MetaDataTime信息，45E的第三行</v>
      </c>
      <c r="G41" s="36" t="str">
        <v>1.查看MetaDataTime信息的第7位数据
2.转换为10进制
3.2014 加上步骤2的值
4.在gnss log中搜索FordCarLocationManage或者time ，找到time的值(是个时间戳)
5.将时间戳转换成 年月日时分秒</v>
      </c>
      <c r="H41" s="36" t="str">
        <v>5.年份一致</v>
      </c>
      <c r="I41" s="89" t="str">
        <v>PASS</v>
      </c>
      <c r="J41" s="36"/>
      <c r="K41" s="36"/>
      <c r="L41" s="36"/>
      <c r="M41" s="36"/>
      <c r="N41" s="36"/>
      <c r="O41" s="36"/>
      <c r="P41" s="38"/>
      <c r="Q41" s="33"/>
      <c r="R41" s="32"/>
    </row>
    <row customHeight="true" ht="46" r="42">
      <c r="A42" s="36" t="str">
        <v>..</v>
      </c>
      <c r="B42" s="36"/>
      <c r="C42" s="36" t="str">
        <v>未获取权限-MetaDataTime</v>
      </c>
      <c r="D42" s="23" t="str">
        <v>百度地图没有获取location权限时，MetaDataTime-Month</v>
      </c>
      <c r="E42" s="85" t="str">
        <v>P0</v>
      </c>
      <c r="F42" s="56" t="str">
        <v>1.已抓取45e报文
2.已抓取gnss log
3.截取MetaDataTime信息，45E的第三行</v>
      </c>
      <c r="G42" s="36" t="str">
        <v>1.查看MetaDataTime信息的第6位数据
2.转换为10进制
3.在gnss log中搜索FordCarLocationManage ，找到time的值
4.将时间戳转换成 年月日时分秒</v>
      </c>
      <c r="H42" s="36" t="str">
        <v>4.月份一致</v>
      </c>
      <c r="I42" s="89" t="str">
        <v>PASS</v>
      </c>
      <c r="J42" s="36"/>
      <c r="K42" s="36"/>
      <c r="L42" s="36"/>
      <c r="M42" s="36"/>
      <c r="N42" s="36"/>
      <c r="O42" s="36"/>
      <c r="P42" s="38"/>
      <c r="Q42" s="33"/>
      <c r="R42" s="32"/>
    </row>
    <row customHeight="true" ht="46" r="43">
      <c r="A43" s="36" t="str">
        <v>..</v>
      </c>
      <c r="B43" s="36"/>
      <c r="C43" s="36" t="str">
        <v>未获取权限-MetaDataTime</v>
      </c>
      <c r="D43" s="23" t="str">
        <v>百度地图没有获取location权限时，MetaDataTime-Day</v>
      </c>
      <c r="E43" s="85" t="str">
        <v>P0</v>
      </c>
      <c r="F43" s="56" t="str">
        <v>1.已抓取45e报文
2.已抓取gnss log
3.截取MetaDataTime信息，45E的第三行</v>
      </c>
      <c r="G43" s="36" t="str">
        <v>1.查看MetaDataTime信息的第5位数据
2.转换为10进制
3.在gnss log中搜索FordCarLocationManage ，找到time的值
4.将时间戳转换成 年月日时分秒</v>
      </c>
      <c r="H43" s="36" t="str">
        <v>4.日期一致</v>
      </c>
      <c r="I43" s="89" t="str">
        <v>PASS</v>
      </c>
      <c r="J43" s="36"/>
      <c r="K43" s="36"/>
      <c r="L43" s="36"/>
      <c r="M43" s="36"/>
      <c r="N43" s="36"/>
      <c r="O43" s="36"/>
      <c r="P43" s="38"/>
      <c r="Q43" s="33"/>
      <c r="R43" s="32"/>
    </row>
    <row customHeight="true" ht="46" r="44">
      <c r="A44" s="36" t="str">
        <v>..</v>
      </c>
      <c r="B44" s="36"/>
      <c r="C44" s="36" t="str">
        <v>未获取权限-MetaDataTime</v>
      </c>
      <c r="D44" s="23" t="str">
        <v>百度地图没有获取location权限时，MetaDataTime-Sec</v>
      </c>
      <c r="E44" s="85" t="str">
        <v>P0</v>
      </c>
      <c r="F44" s="56" t="str">
        <v>1.已抓取45e报文
2.已抓取gnss log
3.截取MetaDataTime信息，45E的第三行</v>
      </c>
      <c r="G44" s="36" t="str">
        <v>1.查看MetaDataTime信息的第4位数据
2.转换为10进制 
3.在gnss log中搜索FordCarLocationManage ，找到time的值
4.将时间戳转换成 年月日时分秒（时间戳转换为UTC时间，使用工具）</v>
      </c>
      <c r="H44" s="36" t="str">
        <v>4.秒一致</v>
      </c>
      <c r="I44" s="89" t="str">
        <v>PASS</v>
      </c>
      <c r="J44" s="36"/>
      <c r="K44" s="36"/>
      <c r="L44" s="36"/>
      <c r="M44" s="36"/>
      <c r="N44" s="36"/>
      <c r="O44" s="36"/>
      <c r="P44" s="38"/>
      <c r="Q44" s="33"/>
      <c r="R44" s="32"/>
    </row>
    <row customHeight="true" ht="46" r="45">
      <c r="A45" s="36" t="str">
        <v>..</v>
      </c>
      <c r="B45" s="36"/>
      <c r="C45" s="36" t="str">
        <v>未获取权限-MetaDataTime</v>
      </c>
      <c r="D45" s="23" t="str">
        <v>百度地图没有获取location权限时，MetaDataTime-Min</v>
      </c>
      <c r="E45" s="85" t="str">
        <v>P0</v>
      </c>
      <c r="F45" s="56" t="str">
        <v>1.已抓取45e报文
2.已抓取gnss log
3.截取MetaDataTime信息，45E的第三行</v>
      </c>
      <c r="G45" s="36" t="str">
        <v>1.查看MetaDataTime信息的第3位数据
2.转换为10进制 
3.在gnss log中搜索FordCarLocationManage ，找到time的值
4.将时间戳转换成 年月日时分秒</v>
      </c>
      <c r="H45" s="36" t="str">
        <v>4.分一致</v>
      </c>
      <c r="I45" s="89" t="str">
        <v>PASS</v>
      </c>
      <c r="J45" s="36"/>
      <c r="K45" s="36"/>
      <c r="L45" s="36"/>
      <c r="M45" s="36"/>
      <c r="N45" s="36"/>
      <c r="O45" s="36"/>
      <c r="P45" s="38"/>
      <c r="Q45" s="33"/>
      <c r="R45" s="32"/>
    </row>
    <row customHeight="true" ht="46" r="46">
      <c r="A46" s="36" t="str">
        <v>..</v>
      </c>
      <c r="B46" s="36"/>
      <c r="C46" s="36" t="str">
        <v>未获取权限-MetaDataTime</v>
      </c>
      <c r="D46" s="23" t="str">
        <v>百度地图没有获取location权限时，MetaDataTime-Hour</v>
      </c>
      <c r="E46" s="85" t="str">
        <v>P0</v>
      </c>
      <c r="F46" s="56" t="str">
        <v>1.已抓取45e报文
2.已抓取gnss log
3.截取MetaDataTime信息，45E的第三行</v>
      </c>
      <c r="G46" s="36" t="str">
        <v>1.查看MetaDataTime信息的第2位数据
2.转换为10进制 
3.在gnss log中搜索FordCarLocationManage ，找到time的值
4.将时间戳转换成 年月日时分秒（应该是UTC时间）</v>
      </c>
      <c r="H46" s="36" t="str">
        <v>4.时一致</v>
      </c>
      <c r="I46" s="89" t="str">
        <v>PASS</v>
      </c>
      <c r="J46" s="36"/>
      <c r="K46" s="36"/>
      <c r="L46" s="36"/>
      <c r="M46" s="36"/>
      <c r="N46" s="36"/>
      <c r="O46" s="36"/>
      <c r="P46" s="38"/>
      <c r="Q46" s="33"/>
      <c r="R46" s="32"/>
    </row>
    <row customHeight="true" ht="46" r="47">
      <c r="A47" s="36" t="str">
        <v>..</v>
      </c>
      <c r="B47" s="36"/>
      <c r="C47" s="36" t="str">
        <v>未获取权限-MetaDataTime</v>
      </c>
      <c r="D47" s="23" t="str">
        <v>百度地图没有获取location权限时，MetaDataTime</v>
      </c>
      <c r="E47" s="85" t="str">
        <v>P0</v>
      </c>
      <c r="F47" s="56" t="str">
        <v>1.已抓取45e报文
2.已抓取gnss log
3.截取MetaDataTime信息，45E的第三行</v>
      </c>
      <c r="G47" s="36" t="str">
        <v>1.查看MetaDataTime信息的第1位数据</v>
      </c>
      <c r="H47" s="36" t="str">
        <v>1.为03</v>
      </c>
      <c r="I47" s="89" t="str">
        <v>PASS</v>
      </c>
      <c r="J47" s="36"/>
      <c r="K47" s="36"/>
      <c r="L47" s="36"/>
      <c r="M47" s="36"/>
      <c r="N47" s="36"/>
      <c r="O47" s="36"/>
      <c r="P47" s="38"/>
      <c r="Q47" s="33"/>
      <c r="R47" s="32"/>
    </row>
    <row customHeight="true" ht="46" r="48">
      <c r="A48" s="36" t="str">
        <v>..</v>
      </c>
      <c r="B48" s="36"/>
      <c r="C48" s="36" t="str">
        <v>未获取权限-Location3</v>
      </c>
      <c r="D48" s="23" t="str">
        <v>百度地图没有获取location权限时，Location3=0</v>
      </c>
      <c r="E48" s="85" t="str">
        <v>P1</v>
      </c>
      <c r="F48" s="56" t="str">
        <v>1.已抓取45e报文
2.已抓取gnss log
3.截取Location3信息，45E的第八行</v>
      </c>
      <c r="G48" s="36" t="str">
        <v>1.查看Location3信息</v>
      </c>
      <c r="H48" s="36" t="str">
        <v>1.location3的值=0，MessageType=6（第一位是6）</v>
      </c>
      <c r="I48" s="89" t="str">
        <v>PASS</v>
      </c>
      <c r="J48" s="36"/>
      <c r="K48" s="36"/>
      <c r="L48" s="36"/>
      <c r="M48" s="36"/>
      <c r="N48" s="36"/>
      <c r="O48" s="36"/>
      <c r="P48" s="38"/>
      <c r="Q48" s="33"/>
      <c r="R48" s="32"/>
    </row>
    <row customHeight="true" ht="46" r="49">
      <c r="A49" s="36" t="str">
        <v>..</v>
      </c>
      <c r="B49" s="36"/>
      <c r="C49" s="36" t="str">
        <v>未获取权限-Location1</v>
      </c>
      <c r="D49" s="23" t="str">
        <v>百度地图没有获取location权限时，Location1</v>
      </c>
      <c r="E49" s="85" t="str">
        <v>P2</v>
      </c>
      <c r="F49" s="56" t="str">
        <v>1.已抓取45e报文
2.已抓取gnss log
3.截取Location1信息，45E的第四行</v>
      </c>
      <c r="G49" s="36" t="str">
        <v>1.查看Location1信息的第8位数据
2.转换为2进制 
3.在gnss log中搜索FordCarLocationManage或longitude，找到longitude的值</v>
      </c>
      <c r="H49" s="36" t="str">
        <v>3.longitude的值为正数，步骤2 的从右往左第四位数字为1
longitude的值为负数，步骤2 的倒数第四位数字为0</v>
      </c>
      <c r="I49" s="89"/>
      <c r="J49" s="36"/>
      <c r="K49" s="91" t="str">
        <v>13 FE</v>
      </c>
      <c r="L49" s="36"/>
      <c r="M49" s="36"/>
      <c r="N49" s="36"/>
      <c r="O49" s="36"/>
      <c r="P49" s="38"/>
      <c r="Q49" s="33"/>
      <c r="R49" s="32"/>
    </row>
    <row customHeight="true" ht="46" r="50">
      <c r="A50" s="36" t="str">
        <v>..</v>
      </c>
      <c r="B50" s="36"/>
      <c r="C50" s="36" t="str">
        <v>未获取权限-Location1</v>
      </c>
      <c r="D50" s="23" t="str">
        <v>百度地图没有获取location权限时，Location1-DegFrac</v>
      </c>
      <c r="E50" s="85" t="str">
        <v>P2</v>
      </c>
      <c r="F50" s="56" t="str">
        <v>1.已抓取45e报文
2.已抓取gnss log
3.截取Location1信息，45E的第四行</v>
      </c>
      <c r="G50" s="36" t="str">
        <v>1.查看Location1信息的第6，7，8位数据
2.转换为2进制
3.去掉后四位转换成十进制
4.在gnss log中搜索FordCarLocationManage 或longitude，找到longitude的值</v>
      </c>
      <c r="H50" s="36" t="str">
        <v>4.步骤3的值与log中longitude的小数点后6位一致（四舍五入）</v>
      </c>
      <c r="I50" s="89"/>
      <c r="J50" s="36"/>
      <c r="K50" s="36"/>
      <c r="L50" s="36"/>
      <c r="M50" s="36"/>
      <c r="N50" s="36"/>
      <c r="O50" s="36"/>
      <c r="P50" s="38"/>
      <c r="Q50" s="33"/>
      <c r="R50" s="32"/>
    </row>
    <row customHeight="true" ht="46" r="51">
      <c r="A51" s="36" t="str">
        <v>..</v>
      </c>
      <c r="B51" s="36"/>
      <c r="C51" s="36" t="str">
        <v>未获取权限-Location1</v>
      </c>
      <c r="D51" s="23" t="str">
        <v>百度地图没有获取location权限时，Location1-LongDegint</v>
      </c>
      <c r="E51" s="85" t="str">
        <v>P2</v>
      </c>
      <c r="F51" s="56" t="str">
        <v>1.已抓取45e报文
2.已抓取gnss log
3.截取Location1信息，45E的第四行</v>
      </c>
      <c r="G51" s="36" t="str">
        <v>1.查看Location1信息的第5位数据
2.转换为10进制
3.在gnss log中搜索FordCarLocationManage ，找到longitude的值</v>
      </c>
      <c r="H51" s="36" t="str">
        <v>3.步骤2的值与log中longitude的整数部分一致</v>
      </c>
      <c r="I51" s="89"/>
      <c r="J51" s="36"/>
      <c r="K51" s="36"/>
      <c r="L51" s="36"/>
      <c r="M51" s="36"/>
      <c r="N51" s="36"/>
      <c r="O51" s="36"/>
      <c r="P51" s="38"/>
      <c r="Q51" s="33"/>
      <c r="R51" s="32"/>
    </row>
    <row customHeight="true" ht="46" r="52">
      <c r="A52" s="36" t="str">
        <v>..</v>
      </c>
      <c r="B52" s="36"/>
      <c r="C52" s="36" t="str">
        <v>未获取权限-Location1</v>
      </c>
      <c r="D52" s="23" t="str">
        <v>百度地图没有获取location权限时，Location1-LatDegFrac</v>
      </c>
      <c r="E52" s="85" t="str">
        <v>P2</v>
      </c>
      <c r="F52" s="56" t="str">
        <v>1.已抓取45e报文
2.已抓取gnss log
3.截取Location1信息，45E的第四行</v>
      </c>
      <c r="G52" s="36" t="str">
        <v>1.查看Location1信息的第2，3，4位数据
2.转换为2进制
3取后20位转换成十进制 
4.在gnss log中搜索FordCarLocationManage或latitude ，找到latitude的值</v>
      </c>
      <c r="H52" s="36" t="str">
        <v>4.步骤2 的值与log中latitude的小数点后6位一致（四舍五入）</v>
      </c>
      <c r="I52" s="89"/>
      <c r="J52" s="36"/>
      <c r="K52" s="36"/>
      <c r="L52" s="36"/>
      <c r="M52" s="36"/>
      <c r="N52" s="36"/>
      <c r="O52" s="36"/>
      <c r="P52" s="38"/>
      <c r="Q52" s="33"/>
      <c r="R52" s="32"/>
    </row>
    <row customHeight="true" ht="46" r="53">
      <c r="A53" s="36" t="str">
        <v>..</v>
      </c>
      <c r="B53" s="36"/>
      <c r="C53" s="36" t="str">
        <v>未获取权限-Location1</v>
      </c>
      <c r="D53" s="23" t="str">
        <v>百度地图没有获取location权限时，Location1-LatSign</v>
      </c>
      <c r="E53" s="85" t="str">
        <v>P2</v>
      </c>
      <c r="F53" s="56" t="str">
        <v>1.已抓取45e报文
2.已抓取gnss log
3.截取Location1信息，45E的第四行</v>
      </c>
      <c r="G53" s="36" t="str">
        <v>1.查看Location1信息的第2，3，4位数据
2.转换为2进制，去掉后20位，只剩下高4位
3.在gnss log中搜索FordCarLocationManage ，找到latitude的值</v>
      </c>
      <c r="H53" s="36" t="str">
        <v>3.latitude为正，步骤2的从右往左第4位为1
latitude为负，步骤2的的第4位为0</v>
      </c>
      <c r="I53" s="89"/>
      <c r="J53" s="36"/>
      <c r="K53" s="36"/>
      <c r="L53" s="36"/>
      <c r="M53" s="36"/>
      <c r="N53" s="36"/>
      <c r="O53" s="36"/>
      <c r="P53" s="38"/>
      <c r="Q53" s="33"/>
      <c r="R53" s="32"/>
    </row>
    <row customHeight="true" ht="46" r="54">
      <c r="A54" s="36" t="str">
        <v>..</v>
      </c>
      <c r="B54" s="36"/>
      <c r="C54" s="36" t="str">
        <v>未获取权限-Location1</v>
      </c>
      <c r="D54" s="23" t="str">
        <v>百度地图没有获取location权限时，Location1-LatDegint</v>
      </c>
      <c r="E54" s="85" t="str">
        <v>P2</v>
      </c>
      <c r="F54" s="56" t="str">
        <v>1.已抓取45e报文
2.已抓取gnss log
3.截取Location1信息，45E的第四行</v>
      </c>
      <c r="G54" s="36" t="str">
        <v>1.查看Location1信息的第1，2位数据
2.转换为2进制
3.去掉后5位
4.取后7位转换成10进制
5.在gnss log中搜索FordCarLocationManage ，找到latitude的值</v>
      </c>
      <c r="H54" s="36" t="str">
        <v>5.与log中latitude的整数部分一致</v>
      </c>
      <c r="I54" s="89"/>
      <c r="J54" s="36"/>
      <c r="K54" s="36"/>
      <c r="L54" s="36"/>
      <c r="M54" s="36"/>
      <c r="N54" s="36"/>
      <c r="O54" s="36"/>
      <c r="P54" s="38"/>
      <c r="Q54" s="33"/>
      <c r="R54" s="32"/>
    </row>
    <row customHeight="true" ht="46" r="55">
      <c r="A55" s="36" t="str">
        <v>..</v>
      </c>
      <c r="B55" s="36"/>
      <c r="C55" s="36" t="str">
        <v>未获取权限-Location1</v>
      </c>
      <c r="D55" s="23" t="str">
        <v>百度地图没有获取location权限时，Location1-MsgType</v>
      </c>
      <c r="E55" s="85" t="str">
        <v>P0</v>
      </c>
      <c r="F55" s="56" t="str">
        <v>1.已抓取45e报文
2.已抓取gnss log
3.截取Location1信息，45E的第四行</v>
      </c>
      <c r="G55" s="36" t="str">
        <v>1.查看Location1信息的第1位数据</v>
      </c>
      <c r="H55" s="36" t="str">
        <v>1.为13</v>
      </c>
      <c r="I55" s="89" t="str">
        <v>PASS</v>
      </c>
      <c r="J55" s="36"/>
      <c r="K55" s="36"/>
      <c r="L55" s="36"/>
      <c r="M55" s="36"/>
      <c r="N55" s="36"/>
      <c r="O55" s="36"/>
      <c r="P55" s="38"/>
      <c r="Q55" s="33"/>
      <c r="R55" s="32"/>
    </row>
    <row customHeight="true" ht="78" r="56">
      <c r="A56" s="36" t="str">
        <v>..</v>
      </c>
      <c r="B56" s="36"/>
      <c r="C56" s="36" t="str">
        <v>未获取权限-Location2</v>
      </c>
      <c r="D56" s="23" t="str">
        <v>百度地图没有获取location权限时，Location2-compass</v>
      </c>
      <c r="E56" s="85" t="str">
        <v>P2</v>
      </c>
      <c r="F56" s="56" t="str">
        <v>1.已抓取45e报文
2.已抓取gnss log
3.截取Location2信息，45E的第五行</v>
      </c>
      <c r="G56" s="36" t="str">
        <v>1.查看Location2信息的第8位数据
2.转换为2进制
3.截取前四位转换成10进制
4.截取后四位转换成10进制
5.在gnss log中搜索FordCarLocationManage或GalileoSIS ，找到GalileoSIS，CompassSIS的值</v>
      </c>
      <c r="H56" s="36" t="str">
        <v>5.步骤3的值和GalileoSIS(num_gal_sv_used)一致
步骤4的值CompassSIS（num_bds_sv_used）一致【最大显示15，超过15仍然显示为15】</v>
      </c>
      <c r="I56" s="89"/>
      <c r="J56" s="36"/>
      <c r="K56" s="36"/>
      <c r="L56" s="36"/>
      <c r="M56" s="36"/>
      <c r="N56" s="36"/>
      <c r="O56" s="36"/>
      <c r="P56" s="38"/>
      <c r="Q56" s="33"/>
      <c r="R56" s="32"/>
    </row>
    <row customHeight="true" ht="79" r="57">
      <c r="A57" s="36" t="str">
        <v>..</v>
      </c>
      <c r="B57" s="36"/>
      <c r="C57" s="36" t="str">
        <v>未获取权限-Location2</v>
      </c>
      <c r="D57" s="23" t="str">
        <v>百度地图没有获取location权限时，Location2-compass</v>
      </c>
      <c r="E57" s="85" t="str">
        <v>P2</v>
      </c>
      <c r="F57" s="56" t="str">
        <v>1.已抓取45e报文
2.已抓取gnss log
3.截取Location2信息，45E的第五行</v>
      </c>
      <c r="G57" s="36" t="str">
        <v>1.查看Location2信息的第7位数据
2.转换为2进制
3.截取前四位转换成10进制
4.截取后四位转换成10进制
3.在gnss log中搜索FordCarLocationManage ，找到GPSSIS和GLONASSSIS的值</v>
      </c>
      <c r="H57" s="36" t="str">
        <v>5.步骤3的值GPSSIS（num_gps_sv_used）一致
步骤4的值GLONASSSIS（num_glo_sv_used）一致</v>
      </c>
      <c r="I57" s="89"/>
      <c r="J57" s="36"/>
      <c r="K57" s="36"/>
      <c r="L57" s="36"/>
      <c r="M57" s="36"/>
      <c r="N57" s="36"/>
      <c r="O57" s="36"/>
      <c r="P57" s="38"/>
      <c r="Q57" s="33"/>
      <c r="R57" s="32"/>
    </row>
    <row customHeight="true" ht="46" r="58">
      <c r="A58" s="36" t="str">
        <v>..</v>
      </c>
      <c r="B58" s="36"/>
      <c r="C58" s="36" t="str">
        <v>未获取权限-Location2</v>
      </c>
      <c r="D58" s="23" t="str">
        <v>百度地图没有获取location权限时，Location2-FixType</v>
      </c>
      <c r="E58" s="85" t="str">
        <v>P2</v>
      </c>
      <c r="F58" s="56" t="str">
        <v>1.已抓取45e报文
2.已抓取gnss log
3.截取Location2信息，45E的第五行</v>
      </c>
      <c r="G58" s="36" t="str">
        <v>1.查看Location2信息的第6位数据
2.转换为2进制 （8位）
3.取后4位转换成10进制</v>
      </c>
      <c r="H58" s="36" t="str">
        <v>3.为3</v>
      </c>
      <c r="I58" s="89"/>
      <c r="J58" s="36"/>
      <c r="K58" s="36"/>
      <c r="L58" s="36"/>
      <c r="M58" s="36"/>
      <c r="N58" s="36"/>
      <c r="O58" s="36"/>
      <c r="P58" s="38"/>
      <c r="Q58" s="33"/>
      <c r="R58" s="32"/>
    </row>
    <row customHeight="true" ht="46" r="59">
      <c r="A59" s="36" t="str">
        <v>..</v>
      </c>
      <c r="B59" s="36"/>
      <c r="C59" s="36" t="str">
        <v>未获取权限-Location2</v>
      </c>
      <c r="D59" s="23" t="str">
        <v>百度地图没有获取location权限时，Location2-CompDir</v>
      </c>
      <c r="E59" s="85" t="str">
        <v>P2</v>
      </c>
      <c r="F59" s="56" t="str">
        <v>1.已抓取45e报文
2.已抓取gnss log
3.截取Location2信息</v>
      </c>
      <c r="G59" s="36" t="str">
        <v>1.查看Location2信息的第6位数据
2.转换为2进制 （8位）
3.取高4位转换成10进制
4.在gnss log中搜索FordCarLocationManage ，找到compass_dir的值</v>
      </c>
      <c r="H59" s="36" t="str">
        <v>3.两边的值相同</v>
      </c>
      <c r="I59" s="89"/>
      <c r="J59" s="36"/>
      <c r="K59" s="36"/>
      <c r="L59" s="36"/>
      <c r="M59" s="36"/>
      <c r="N59" s="36"/>
      <c r="O59" s="36"/>
      <c r="P59" s="38"/>
      <c r="Q59" s="33"/>
      <c r="R59" s="32"/>
    </row>
    <row customHeight="true" ht="46" r="60">
      <c r="A60" s="36" t="str">
        <v>..</v>
      </c>
      <c r="B60" s="36"/>
      <c r="C60" s="36" t="str">
        <v>未获取权限-Location2</v>
      </c>
      <c r="D60" s="23" t="str">
        <v>百度地图没有获取location权限时，Location2-speed</v>
      </c>
      <c r="E60" s="85" t="str">
        <v>P2</v>
      </c>
      <c r="F60" s="56" t="str">
        <v>1.已抓取45e报文
2.已抓取gnss log
3.截取Location2信息，45E的第五行</v>
      </c>
      <c r="G60" s="36" t="str">
        <v>1.查看Location2信息的第3，4，5位数据
2.转换为2进制
3.取低12位转换成10进制
4.在gnss log中搜索FordCarLocationManage ，找到speed的值</v>
      </c>
      <c r="H60" s="36" t="str">
        <v>4.两边的值相同</v>
      </c>
      <c r="I60" s="89"/>
      <c r="J60" s="36"/>
      <c r="K60" s="36"/>
      <c r="L60" s="36"/>
      <c r="M60" s="36"/>
      <c r="N60" s="36"/>
      <c r="O60" s="36"/>
      <c r="P60" s="38"/>
      <c r="Q60" s="33"/>
      <c r="R60" s="32"/>
    </row>
    <row customHeight="true" ht="46" r="61">
      <c r="A61" s="36" t="str">
        <v>..</v>
      </c>
      <c r="B61" s="36"/>
      <c r="C61" s="36" t="str">
        <v>未获取权限-Location2</v>
      </c>
      <c r="D61" s="23" t="str">
        <v>百度地图没有获取location权限时，Location2-altitude</v>
      </c>
      <c r="E61" s="85" t="str">
        <v>P2</v>
      </c>
      <c r="F61" s="56" t="str">
        <v>1.已抓取45e报文
2.已抓取gnss log
3.截取Location2信息，45E的第五行</v>
      </c>
      <c r="G61" s="36" t="str">
        <v>1.查看Location2信息的第3，4，5位数据
2.转换为2进制 
3.去掉后13位转换成10进制。
4.在gnss log中搜索vendor.fnvsoa.gnss ，找到msl_altitude的值
（日志开关要打开打开配置，setprop vendor.ford.gnss.log ）</v>
      </c>
      <c r="H61" s="36" t="str">
        <v>4.(步骤3取值*5)-1000的数值和值msl_altitude的值，差距在5左右</v>
      </c>
      <c r="I61" s="89"/>
      <c r="J61" s="36"/>
      <c r="K61" s="36"/>
      <c r="L61" s="36"/>
      <c r="M61" s="36"/>
      <c r="N61" s="36"/>
      <c r="O61" s="36"/>
      <c r="P61" s="38"/>
      <c r="Q61" s="33"/>
      <c r="R61" s="32"/>
    </row>
    <row customHeight="true" ht="46" r="62">
      <c r="A62" s="36" t="str">
        <v>..</v>
      </c>
      <c r="B62" s="36"/>
      <c r="C62" s="36" t="str">
        <v>未获取权限-Location2</v>
      </c>
      <c r="D62" s="23" t="str">
        <v>百度地图没有获取location权限时，Location2-heading</v>
      </c>
      <c r="E62" s="85" t="str">
        <v>P2</v>
      </c>
      <c r="F62" s="56" t="str">
        <v>1.已抓取45e报文
2.已抓取gnss log
3.截取Location2信息，45E的第五行</v>
      </c>
      <c r="G62" s="36" t="str">
        <v>1.查看Location2信息的第1，2位数据
2.转换为2进制 (16位)
3.取低12位转换成10进制
4.在gnss log中搜索FordCarLocationManage ，找到heading的值</v>
      </c>
      <c r="H62" s="36" t="str">
        <v>4.数值相关10倍</v>
      </c>
      <c r="I62" s="89"/>
      <c r="J62" s="36"/>
      <c r="K62" s="36"/>
      <c r="L62" s="36"/>
      <c r="M62" s="36"/>
      <c r="N62" s="36"/>
      <c r="O62" s="36"/>
      <c r="P62" s="38"/>
      <c r="Q62" s="33"/>
      <c r="R62" s="32"/>
    </row>
    <row customHeight="true" ht="46" r="63">
      <c r="A63" s="36" t="str">
        <v>..</v>
      </c>
      <c r="B63" s="36"/>
      <c r="C63" s="36" t="str">
        <v>未获取权限-Location2</v>
      </c>
      <c r="D63" s="23" t="str">
        <v>百度地图没有获取location权限时，Location2-MsgType</v>
      </c>
      <c r="E63" s="85" t="str">
        <v>P1</v>
      </c>
      <c r="F63" s="56" t="str">
        <v>1.已抓取45e报文
2.已抓取gnss log
3.截取Location2信息，45E的第五行</v>
      </c>
      <c r="G63" s="36" t="str">
        <v>1.查看Location2信息的第1，2位数据
2.转换为2进制 (16位)
3.取高4位转换成10进制</v>
      </c>
      <c r="H63" s="36" t="str">
        <v>3.为2</v>
      </c>
      <c r="I63" s="89" t="str">
        <v>PASS</v>
      </c>
      <c r="J63" s="36"/>
      <c r="K63" s="36"/>
      <c r="L63" s="36"/>
      <c r="M63" s="36"/>
      <c r="N63" s="36"/>
      <c r="O63" s="36"/>
      <c r="P63" s="38"/>
      <c r="Q63" s="33"/>
      <c r="R63" s="32"/>
    </row>
    <row customHeight="true" ht="46" r="64">
      <c r="A64" s="36" t="str">
        <v>..</v>
      </c>
      <c r="B64" s="36"/>
      <c r="C64" s="36" t="str">
        <v>未获取权限-Location4</v>
      </c>
      <c r="D64" s="23" t="str">
        <v>百度地图没有获取location权限时，Location4</v>
      </c>
      <c r="E64" s="85" t="str">
        <v>P0</v>
      </c>
      <c r="F64" s="56" t="str">
        <v>1.已抓取45e报文
2.已抓取gnss log
3.截取Location4信息，45E的第六行</v>
      </c>
      <c r="G64" s="36" t="str">
        <v>1.查看Location4信息</v>
      </c>
      <c r="H64" s="36" t="str">
        <v>1.与Location1数据一致，MessageType=7（其第一位是7）</v>
      </c>
      <c r="I64" s="89" t="str">
        <v>PASS</v>
      </c>
      <c r="J64" s="36"/>
      <c r="K64" s="36"/>
      <c r="L64" s="36"/>
      <c r="M64" s="36"/>
      <c r="N64" s="36"/>
      <c r="O64" s="36"/>
      <c r="P64" s="38"/>
      <c r="Q64" s="33"/>
      <c r="R64" s="32"/>
    </row>
    <row customHeight="true" ht="46" r="65">
      <c r="A65" s="36" t="str">
        <v>..</v>
      </c>
      <c r="B65" s="36"/>
      <c r="C65" s="36" t="str">
        <v>未获取权限-Location5</v>
      </c>
      <c r="D65" s="23" t="str">
        <v>百度地图没有获取location权限时，Location5-LongSign</v>
      </c>
      <c r="E65" s="85" t="str">
        <v>P2</v>
      </c>
      <c r="F65" s="56" t="str">
        <v>1.已抓取45e报文
2.已抓取gnss log
3.截取Location5信息，45E的第七行</v>
      </c>
      <c r="G65" s="36" t="str">
        <v>1.查看Location5信息的第6，7，8位数据
2.转换为2进制后的值</v>
      </c>
      <c r="H65" s="36" t="str">
        <v>3.值的倒数第4位为0</v>
      </c>
      <c r="I65" s="89"/>
      <c r="J65" s="36"/>
      <c r="K65" s="36"/>
      <c r="L65" s="36"/>
      <c r="M65" s="36"/>
      <c r="N65" s="36"/>
      <c r="O65" s="36"/>
      <c r="P65" s="38"/>
      <c r="Q65" s="33"/>
      <c r="R65" s="32"/>
    </row>
    <row customHeight="true" ht="46" r="66">
      <c r="A66" s="36" t="str">
        <v>..</v>
      </c>
      <c r="B66" s="36"/>
      <c r="C66" s="36" t="str">
        <v>未获取权限-Location5</v>
      </c>
      <c r="D66" s="23" t="str">
        <v>百度地图没有获取location权限时，Location5-DegFrac</v>
      </c>
      <c r="E66" s="85" t="str">
        <v>P2</v>
      </c>
      <c r="F66" s="56" t="str">
        <v>1.已抓取45e报文
2.已抓取gnss log
3.截取Location5信息，45E的第七行</v>
      </c>
      <c r="G66" s="36" t="str">
        <v>1.查看Location5信息的第6，7，8位数据
2.转换为2进制的值
3.去掉步骤2值的低四位转换成十进制</v>
      </c>
      <c r="H66" s="36" t="str">
        <v>3.步骤3的值为210067</v>
      </c>
      <c r="I66" s="89"/>
      <c r="J66" s="36"/>
      <c r="K66" s="36"/>
      <c r="L66" s="36"/>
      <c r="M66" s="36"/>
      <c r="N66" s="36"/>
      <c r="O66" s="36"/>
      <c r="P66" s="38"/>
      <c r="Q66" s="33"/>
      <c r="R66" s="32"/>
    </row>
    <row customHeight="true" ht="46" r="67">
      <c r="A67" s="36" t="str">
        <v>..</v>
      </c>
      <c r="B67" s="36"/>
      <c r="C67" s="36" t="str">
        <v>未获取权限-Location5</v>
      </c>
      <c r="D67" s="23" t="str">
        <v>百度地图没有获取location权限时，Location5-LongDegint</v>
      </c>
      <c r="E67" s="85" t="str">
        <v>P0</v>
      </c>
      <c r="F67" s="56" t="str">
        <v>1.已抓取45e报文
2.已抓取gnss log
3.截取Location5信息，45E的第七行</v>
      </c>
      <c r="G67" s="36" t="str">
        <v>1.查看Location5信息的第5位数据
2.转换为10进制</v>
      </c>
      <c r="H67" s="36" t="str">
        <v>2.步骤2的值为83</v>
      </c>
      <c r="I67" s="89" t="str">
        <v>PASS</v>
      </c>
      <c r="J67" s="36"/>
      <c r="K67" s="36"/>
      <c r="L67" s="36"/>
      <c r="M67" s="36"/>
      <c r="N67" s="36"/>
      <c r="O67" s="36"/>
      <c r="P67" s="38"/>
      <c r="Q67" s="33"/>
      <c r="R67" s="32"/>
    </row>
    <row customHeight="true" ht="46" r="68">
      <c r="A68" s="36" t="str">
        <v>..</v>
      </c>
      <c r="B68" s="36"/>
      <c r="C68" s="36" t="str">
        <v>未获取权限-Location5</v>
      </c>
      <c r="D68" s="23" t="str">
        <v>百度地图没有获取location权限时，Location5-LatDegFrac</v>
      </c>
      <c r="E68" s="85" t="str">
        <v>P2</v>
      </c>
      <c r="F68" s="56" t="str">
        <v>1.已抓取45e报文
2.已抓取gnss log
3.截取Location5信息，45E的第七行</v>
      </c>
      <c r="G68" s="36" t="str">
        <v>1.查看Location5信息的第2，3，4位数据
2.转换为2进制 
3取低20位转换成十进制</v>
      </c>
      <c r="H68" s="36" t="str">
        <v>3.步骤3的值为313862</v>
      </c>
      <c r="I68" s="89"/>
      <c r="J68" s="36"/>
      <c r="K68" s="36"/>
      <c r="L68" s="36"/>
      <c r="M68" s="36"/>
      <c r="N68" s="36"/>
      <c r="O68" s="36"/>
      <c r="P68" s="38"/>
      <c r="Q68" s="33"/>
      <c r="R68" s="32"/>
    </row>
    <row customHeight="true" ht="46" r="69">
      <c r="A69" s="36" t="str">
        <v>..</v>
      </c>
      <c r="B69" s="36"/>
      <c r="C69" s="36" t="str">
        <v>未获取权限-Location5</v>
      </c>
      <c r="D69" s="23" t="str">
        <v>百度地图没有获取location权限时，Location5-LatSign</v>
      </c>
      <c r="E69" s="85" t="str">
        <v>P2</v>
      </c>
      <c r="F69" s="56" t="str">
        <v>1.已抓取45e报文
2.已抓取gnss log
3.截取Location5信息，45E的第七行</v>
      </c>
      <c r="G69" s="36" t="str">
        <v>1.查看Location5信息的第2，3，4位数据
2.转换为2进制 （24位）</v>
      </c>
      <c r="H69" s="36" t="str">
        <v>2.的第4位为1</v>
      </c>
      <c r="I69" s="89"/>
      <c r="J69" s="36"/>
      <c r="K69" s="36"/>
      <c r="L69" s="36"/>
      <c r="M69" s="36"/>
      <c r="N69" s="36"/>
      <c r="O69" s="36"/>
      <c r="P69" s="38"/>
      <c r="Q69" s="33"/>
      <c r="R69" s="32"/>
    </row>
    <row customHeight="true" ht="46" r="70">
      <c r="A70" s="36" t="str">
        <v>..</v>
      </c>
      <c r="B70" s="36"/>
      <c r="C70" s="36" t="str">
        <v>未获取权限-Location5</v>
      </c>
      <c r="D70" s="23" t="str">
        <v>百度地图没有获取location权限时，Location5-LatDegint</v>
      </c>
      <c r="E70" s="85" t="str">
        <v>P2</v>
      </c>
      <c r="F70" s="56" t="str">
        <v>1.已抓取45e报文
2.已抓取gnss log
3.截取Location5信息，45E的第七行</v>
      </c>
      <c r="G70" s="36" t="str">
        <v>1.查看Location5信息的第1，2位数据
2.转换为2进制 （16位）
3.去掉后5位
4.取低7位转换成10进制</v>
      </c>
      <c r="H70" s="36" t="str">
        <v>5.为42</v>
      </c>
      <c r="I70" s="89"/>
      <c r="J70" s="36"/>
      <c r="K70" s="36"/>
      <c r="L70" s="36"/>
      <c r="M70" s="36"/>
      <c r="N70" s="36"/>
      <c r="O70" s="36"/>
      <c r="P70" s="38"/>
      <c r="Q70" s="33"/>
      <c r="R70" s="32"/>
    </row>
    <row customHeight="true" ht="46" r="71">
      <c r="A71" s="36" t="str">
        <v>..</v>
      </c>
      <c r="B71" s="36"/>
      <c r="C71" s="36" t="str">
        <v>未获取权限-Location5</v>
      </c>
      <c r="D71" s="23" t="str">
        <v>百度地图没有获取location权限时，Location5-MsgType</v>
      </c>
      <c r="E71" s="85" t="str">
        <v>P2</v>
      </c>
      <c r="F71" s="56" t="str">
        <v>1.已抓取45e报文
2.已抓取gnss log
3.截取Location5信息，45E的第七行</v>
      </c>
      <c r="G71" s="36" t="str">
        <v>1.查看Location5信息的第1，2位数据
2.转换为2进制 （16位）
3.去掉后12位转换成10进制</v>
      </c>
      <c r="H71" s="36" t="str">
        <v>3.为8</v>
      </c>
      <c r="I71" s="89"/>
      <c r="J71" s="36"/>
      <c r="K71" s="36"/>
      <c r="L71" s="36"/>
      <c r="M71" s="36"/>
      <c r="N71" s="36"/>
      <c r="O71" s="36"/>
      <c r="P71" s="38"/>
      <c r="Q71" s="33"/>
      <c r="R71" s="32"/>
    </row>
    <row customHeight="true" ht="126" r="72">
      <c r="A72" s="36" t="str">
        <v>..</v>
      </c>
      <c r="B72" s="36"/>
      <c r="C72" s="36" t="str">
        <v>未获取权限-时间间隔</v>
      </c>
      <c r="D72" s="36" t="str">
        <v>未点击百度地图，Can消息间隔时间是1s</v>
      </c>
      <c r="E72" s="85" t="str">
        <v>P3</v>
      </c>
      <c r="F72" s="56" t="str">
        <v>1.已抓取45e报文
2.已抓取gnss log</v>
      </c>
      <c r="G72" s="36" t="str">
        <v>查看两次45E报文信息</v>
      </c>
      <c r="H72" s="36" t="str">
        <v>两个45E的差异是1s</v>
      </c>
      <c r="I72" s="89"/>
      <c r="J72" s="36"/>
      <c r="K72" s="36"/>
      <c r="L72" s="36"/>
      <c r="M72" s="36"/>
      <c r="N72" s="36"/>
      <c r="O72" s="36"/>
      <c r="P72" s="38"/>
      <c r="Q72" s="33"/>
      <c r="R72" s="32"/>
    </row>
    <row customHeight="true" ht="18" r="73">
      <c r="A73" s="92" t="str">
        <v>.</v>
      </c>
      <c r="B73" s="92" t="str">
        <v>百度权限丢失场景</v>
      </c>
      <c r="C73" s="92"/>
      <c r="D73" s="98"/>
      <c r="E73" s="95"/>
      <c r="F73" s="99"/>
      <c r="G73" s="92"/>
      <c r="H73" s="92"/>
      <c r="I73" s="96"/>
      <c r="J73" s="92"/>
      <c r="K73" s="92"/>
      <c r="L73" s="92"/>
      <c r="M73" s="92"/>
      <c r="N73" s="92"/>
      <c r="O73" s="92"/>
      <c r="P73" s="93"/>
      <c r="Q73" s="97"/>
      <c r="R73" s="94"/>
    </row>
    <row customHeight="true" ht="101" r="74">
      <c r="A74" s="36" t="str">
        <v>..</v>
      </c>
      <c r="B74" s="36"/>
      <c r="C74" s="36" t="str">
        <v>中间丢失-Location3</v>
      </c>
      <c r="D74" s="23" t="str">
        <v>百度地图的权限丢失，Location3的偏转经纬度置为无效</v>
      </c>
      <c r="E74" s="85" t="str">
        <v>P3</v>
      </c>
      <c r="F74" s="56" t="str">
        <v>1.已抓取45e报文
2.已抓取gnss log
3.百度地图的权限丢失，截取MetaDataTime信息，45E的第三行</v>
      </c>
      <c r="G74" s="36" t="str">
        <v>1.查看MetaDataTime信息的第8位数据，转换为二进制，取后四位</v>
      </c>
      <c r="H74" s="36" t="str">
        <v>1.数值=0</v>
      </c>
      <c r="I74" s="89"/>
      <c r="J74" s="36"/>
      <c r="K74" s="36"/>
      <c r="L74" s="36"/>
      <c r="M74" s="36"/>
      <c r="N74" s="36"/>
      <c r="O74" s="36"/>
      <c r="P74" s="38"/>
      <c r="Q74" s="33"/>
      <c r="R74" s="32"/>
    </row>
    <row customHeight="true" ht="101" r="75">
      <c r="A75" s="36" t="str">
        <v>..</v>
      </c>
      <c r="B75" s="36"/>
      <c r="C75" s="36" t="str">
        <v>中间丢失-Location3</v>
      </c>
      <c r="D75" s="23" t="str">
        <v>百度地图的权限丢失，Location3的偏转经纬度置为无效</v>
      </c>
      <c r="E75" s="85" t="str">
        <v>P1</v>
      </c>
      <c r="F75" s="56" t="str">
        <v>1.已抓取45e报文
2.已抓取gnss log
3.百度地图的权限丢失，截取MetaDataTime信息，45E的第三行</v>
      </c>
      <c r="G75" s="36" t="str">
        <v>1.查看MetaDataTime信息的第8位数据，转换为二进制，取前四位</v>
      </c>
      <c r="H75" s="36" t="str">
        <v>3.查看45E Canlog的，MetaDataTime中的第8位，Valid Location Messages Bit Mask的Bit1=false（表示Location3的偏转经纬度无效）
（从右数第2位）</v>
      </c>
      <c r="I75" s="89" t="str">
        <v>FAIL</v>
      </c>
      <c r="J75" s="36" t="str">
        <v>APIMCIM-30906 【U718】【黑盒】【必现】【GNSS】百度权限丢失后，日志中无法找到百度权限丢失点</v>
      </c>
      <c r="K75" s="36"/>
      <c r="L75" s="36"/>
      <c r="M75" s="36"/>
      <c r="N75" s="36"/>
      <c r="O75" s="36"/>
      <c r="P75" s="38"/>
      <c r="Q75" s="33"/>
      <c r="R75" s="32"/>
    </row>
    <row customHeight="true" ht="68" r="76">
      <c r="A76" s="36" t="str">
        <v>..</v>
      </c>
      <c r="B76" s="36"/>
      <c r="C76" s="36" t="str">
        <v>中间丢失-Location3</v>
      </c>
      <c r="D76" s="23" t="str">
        <v>百度地图的权限丢失，偏移经纬度的值为丢失权限前下发的最后一次经纬度Location3</v>
      </c>
      <c r="E76" s="85" t="str">
        <v>P1</v>
      </c>
      <c r="F76" s="56" t="str">
        <v>1.已抓取45e报文
2.已抓取gnss log
3.百度地图的权限丢失，截取MetaDataTime信息，45E的第八行</v>
      </c>
      <c r="G76" s="36" t="str">
        <v>1.获取到第一次变为无效值的45E的canlog信号location3的值，对比上一次的有效值信息location3的值</v>
      </c>
      <c r="H76" s="36" t="str">
        <v>1.两次location3的数据保持一致</v>
      </c>
      <c r="I76" s="89" t="str">
        <v>BLOCK</v>
      </c>
      <c r="J76" s="36" t="str">
        <v>APIMCIM-30906 【U718】【黑盒】【必现】【GNSS】百度权限丢失后，日志中无法找到百度权限丢失点</v>
      </c>
      <c r="K76" s="36"/>
      <c r="L76" s="36"/>
      <c r="M76" s="36"/>
      <c r="N76" s="36"/>
      <c r="O76" s="36"/>
      <c r="P76" s="38"/>
      <c r="Q76" s="33"/>
      <c r="R76" s="32"/>
    </row>
    <row customHeight="true" ht="68" r="77">
      <c r="A77" s="36" t="str">
        <v>..</v>
      </c>
      <c r="B77" s="36"/>
      <c r="C77" s="36" t="str">
        <v>中间丢失-Location1</v>
      </c>
      <c r="D77" s="23" t="str">
        <v>百度地图的权限丢失，经纬度的值为丢失权限前下发的最后一次经纬度Location1</v>
      </c>
      <c r="E77" s="85" t="str">
        <v>P1</v>
      </c>
      <c r="F77" s="56" t="str">
        <v>1.已抓取45e报文
2.已抓取gnss log
3.百度地图的权限丢失，截取MetaDataTime信息，45E的第八行</v>
      </c>
      <c r="G77" s="36" t="str">
        <v>1.获取到第一次变为无效值的45E的canlog信号location1的值，对比上一次的有效值信息location1的值</v>
      </c>
      <c r="H77" s="36" t="str">
        <v>1.两次location1的数据保持一致</v>
      </c>
      <c r="I77" s="89" t="str">
        <v>BLOCK</v>
      </c>
      <c r="J77" s="36" t="str">
        <v>APIMCIM-30906 【U718】【黑盒】【必现】【GNSS】百度权限丢失后，日志中无法找到百度权限丢失点</v>
      </c>
      <c r="K77" s="36"/>
      <c r="L77" s="36"/>
      <c r="M77" s="36"/>
      <c r="N77" s="36"/>
      <c r="O77" s="36"/>
      <c r="P77" s="38"/>
      <c r="Q77" s="33"/>
      <c r="R77" s="32"/>
    </row>
    <row customHeight="true" ht="18" r="78">
      <c r="A78" s="92" t="str">
        <v>.</v>
      </c>
      <c r="B78" s="92" t="str">
        <v>获取到百度权限后</v>
      </c>
      <c r="C78" s="92"/>
      <c r="D78" s="98"/>
      <c r="E78" s="95"/>
      <c r="F78" s="99"/>
      <c r="G78" s="92"/>
      <c r="H78" s="92"/>
      <c r="I78" s="96"/>
      <c r="J78" s="92"/>
      <c r="K78" s="92"/>
      <c r="L78" s="92"/>
      <c r="M78" s="92"/>
      <c r="N78" s="92"/>
      <c r="O78" s="92"/>
      <c r="P78" s="93"/>
      <c r="Q78" s="97"/>
      <c r="R78" s="94"/>
    </row>
    <row customHeight="true" ht="118" r="79">
      <c r="A79" s="36" t="str">
        <v>..</v>
      </c>
      <c r="B79" s="36"/>
      <c r="C79" s="36" t="str">
        <v>有权限-service</v>
      </c>
      <c r="D79" s="23" t="str">
        <v>百度地图有location权限时，Location Service显示</v>
      </c>
      <c r="E79" s="85" t="str">
        <v>P0</v>
      </c>
      <c r="F79" s="56" t="str">
        <v>1.车机正常
2.鲨鱼鳍天线连接
3.连接网络
4.打开百度地图，进行导航</v>
      </c>
      <c r="G79" s="36" t="str">
        <v>1.抓取can log(.asc)
2.抓取gnss log
打开D级别，adb shell setprop persist.log.tag D
打开配置，setprop vendor.ford.gnss.log 1（配置完成，无需重启，重启后需要重新配置）
adb logcat &gt; location.log
3.搜索FordCarLocationManager关键字</v>
      </c>
      <c r="H79" s="36" t="str">
        <v>1.能截取到45E的报文信息(8行信息分别对应LocationQuality，SensorQuality，MetaDataTime，Location1，Location2，Location4，Location5，Location3，只需要关注每行信息的后8位数据)
3.能找到latitude，longitude，speed，heading，GalileoSIS，CompassSIS，GLONASSSIS，altitude，GPSSIS 信息</v>
      </c>
      <c r="I79" s="89" t="str">
        <v>PASS</v>
      </c>
      <c r="J79" s="36"/>
      <c r="K79" s="36"/>
      <c r="L79" s="36"/>
      <c r="M79" s="36"/>
      <c r="N79" s="36"/>
      <c r="O79" s="36"/>
      <c r="P79" s="38"/>
      <c r="Q79" s="85"/>
      <c r="R79" s="36"/>
    </row>
    <row customHeight="true" ht="46" r="80">
      <c r="A80" s="36" t="str">
        <v>..</v>
      </c>
      <c r="B80" s="36"/>
      <c r="C80" s="36" t="str">
        <v>有权限-LocationQuality</v>
      </c>
      <c r="D80" s="23" t="str">
        <v>百度地图有location权限时，LocationQuality正确</v>
      </c>
      <c r="E80" s="85" t="str">
        <v>P2</v>
      </c>
      <c r="F80" s="56" t="str">
        <v>1.已抓取45e报文
2.已抓取gnss log
3.截取LocationQuality信息，45E的第一行</v>
      </c>
      <c r="G80" s="36" t="str">
        <v>1.查看LocationQuality信息的第7，8位数据
2.转换为10进制
【1.抓取can log(.asc)
2.抓取gnss log
打开D级别，adb shell setprop persist.log.tag D
打开配置，setprop vendor.ford.gnss.log 1
adb logcat &gt; location.log】</v>
      </c>
      <c r="H80" s="36" t="str">
        <v>2.都为00</v>
      </c>
      <c r="I80" s="90"/>
      <c r="J80" s="36"/>
      <c r="K80" s="36"/>
      <c r="L80" s="36"/>
      <c r="M80" s="36"/>
      <c r="N80" s="36"/>
      <c r="O80" s="36"/>
      <c r="P80" s="38"/>
      <c r="Q80" s="85"/>
      <c r="R80" s="36"/>
    </row>
    <row customHeight="true" ht="46" r="81">
      <c r="A81" s="36" t="str">
        <v>..</v>
      </c>
      <c r="B81" s="36"/>
      <c r="C81" s="36" t="str">
        <v>有权限-LocationQuality</v>
      </c>
      <c r="D81" s="23" t="str">
        <v>百度地图有location权限时，LocationQuality-VeloAcc</v>
      </c>
      <c r="E81" s="85" t="str">
        <v>P2</v>
      </c>
      <c r="F81" s="56" t="str">
        <v>1.已抓取45e报文
2.已抓取gnss log
3.截取LocationQuality信息，45E的第一行</v>
      </c>
      <c r="G81" s="36" t="str">
        <v>1.查看LocationQuality信息的第6位数据
2.转换为10进制</v>
      </c>
      <c r="H81" s="36" t="str">
        <v>2.为00</v>
      </c>
      <c r="I81" s="90"/>
      <c r="J81" s="36"/>
      <c r="K81" s="36"/>
      <c r="L81" s="36"/>
      <c r="M81" s="36"/>
      <c r="N81" s="36"/>
      <c r="O81" s="36"/>
      <c r="P81" s="38"/>
      <c r="Q81" s="85"/>
      <c r="R81" s="36"/>
    </row>
    <row customHeight="true" ht="76" r="82">
      <c r="A82" s="36" t="str">
        <v>..</v>
      </c>
      <c r="B82" s="36"/>
      <c r="C82" s="36" t="str">
        <v>有权限-LocationQuality</v>
      </c>
      <c r="D82" s="23" t="str">
        <v>百度地图有location权限时，LocationQuality-vdop</v>
      </c>
      <c r="E82" s="85" t="str">
        <v>P2</v>
      </c>
      <c r="F82" s="56" t="str">
        <v>1.已抓取45e报文
2.已抓取gnss log
3.截取LocationQuality信息，45E的第一行</v>
      </c>
      <c r="G82" s="36" t="str">
        <v>1.查看LocationQuality信息的第5位数据
2.转换为10进制
3.在gnss log中搜索fnvsoa.gnss或vdop ，找到vdop的值
4. 将vdop的值 * 10 得到的值
5.比较 步骤2和步骤4的值</v>
      </c>
      <c r="H82" s="36" t="str">
        <v>2.得到vDop的值
5.值相同</v>
      </c>
      <c r="I82" s="90"/>
      <c r="J82" s="36"/>
      <c r="K82" s="36"/>
      <c r="L82" s="36"/>
      <c r="M82" s="36"/>
      <c r="N82" s="36"/>
      <c r="O82" s="36"/>
      <c r="P82" s="38"/>
      <c r="Q82" s="85"/>
      <c r="R82" s="36"/>
    </row>
    <row customHeight="true" ht="76" r="83">
      <c r="A83" s="36" t="str">
        <v>..</v>
      </c>
      <c r="B83" s="36"/>
      <c r="C83" s="36" t="str">
        <v>有权限-LocationQuality</v>
      </c>
      <c r="D83" s="23" t="str">
        <v>百度地图有location权限时，LocationQuality-hdop</v>
      </c>
      <c r="E83" s="85" t="str">
        <v>P2</v>
      </c>
      <c r="F83" s="56" t="str">
        <v>1.已抓取45e报文
2.已抓取gnss log
3.截取LocationQuality信息，45E的第一行</v>
      </c>
      <c r="G83" s="36" t="str">
        <v>1.查看LocationQuality信息的第4位数据
2.转换为10进制
3.在gnss log中搜索fnvsoa.gnss或hdop ，找到hdop的值 
4. 将hdop的值 * 10 得到的值
5.比较 步骤2和步骤4的值</v>
      </c>
      <c r="H83" s="36" t="str">
        <v>2.得到hDop的值
5.值相同</v>
      </c>
      <c r="I83" s="90"/>
      <c r="J83" s="36"/>
      <c r="K83" s="36"/>
      <c r="L83" s="36"/>
      <c r="M83" s="36"/>
      <c r="N83" s="36"/>
      <c r="O83" s="36"/>
      <c r="P83" s="38"/>
      <c r="Q83" s="85"/>
      <c r="R83" s="36"/>
    </row>
    <row customHeight="true" ht="76" r="84">
      <c r="A84" s="36" t="str">
        <v>..</v>
      </c>
      <c r="B84" s="36"/>
      <c r="C84" s="36" t="str">
        <v>有权限-LocationQuality</v>
      </c>
      <c r="D84" s="23" t="str">
        <v>百度地图有location权限时，LocationQuality-pdop</v>
      </c>
      <c r="E84" s="85" t="str">
        <v>P2</v>
      </c>
      <c r="F84" s="56" t="str">
        <v>1.已抓取45e报文
2.已抓取gnss log
3.截取LocationQuality信息，45E的第一行</v>
      </c>
      <c r="G84" s="36" t="str">
        <v>1.查看LocationQuality信息的第3位数据
2.转换为10进制
3.在gnss log中搜索fnvsoa.gnss或pdop ，找到pdop的值
4. 将pdop的值 * 10 得到的值
5.比较 步骤2和步骤4的值</v>
      </c>
      <c r="H84" s="36" t="str">
        <v>2.得到pDop的值
5.值相同</v>
      </c>
      <c r="I84" s="90"/>
      <c r="J84" s="36"/>
      <c r="K84" s="36"/>
      <c r="L84" s="36"/>
      <c r="M84" s="36"/>
      <c r="N84" s="36"/>
      <c r="O84" s="36"/>
      <c r="P84" s="38"/>
      <c r="Q84" s="85"/>
      <c r="R84" s="36"/>
    </row>
    <row customHeight="true" ht="46" r="85">
      <c r="A85" s="36" t="str">
        <v>..</v>
      </c>
      <c r="B85" s="36"/>
      <c r="C85" s="36" t="str">
        <v>有权限-LocationQuality</v>
      </c>
      <c r="D85" s="23" t="str">
        <v>百度地图有location权限时，LocationQuality-3D Estimated Error</v>
      </c>
      <c r="E85" s="85" t="str">
        <v>P2</v>
      </c>
      <c r="F85" s="56" t="str">
        <v>1.已抓取45e报文
2.已抓取gnss log
3.截取LocationQuality信息，45E的第一行</v>
      </c>
      <c r="G85" s="36" t="str">
        <v>1.查看LocationQuality信息的第2位数据
2.转换为10进制</v>
      </c>
      <c r="H85" s="36" t="str">
        <v>2.为00</v>
      </c>
      <c r="I85" s="90"/>
      <c r="J85" s="36"/>
      <c r="K85" s="36"/>
      <c r="L85" s="36"/>
      <c r="M85" s="36"/>
      <c r="N85" s="36"/>
      <c r="O85" s="36"/>
      <c r="P85" s="38"/>
      <c r="Q85" s="85"/>
      <c r="R85" s="36"/>
    </row>
    <row customHeight="true" ht="46" r="86">
      <c r="A86" s="36" t="str">
        <v>..</v>
      </c>
      <c r="B86" s="36"/>
      <c r="C86" s="36" t="str">
        <v>有权限-LocationQuality</v>
      </c>
      <c r="D86" s="23" t="str">
        <v>百度地图有location权限时，LocationQuality-MsgType</v>
      </c>
      <c r="E86" s="85" t="str">
        <v>P0</v>
      </c>
      <c r="F86" s="56" t="str">
        <v>1.已抓取45e报文
2.已抓取gnss log
3.截取LocationQuality信息，45E的第一行</v>
      </c>
      <c r="G86" s="36" t="str">
        <v>1.查看LocationQuality信息的第1位数据</v>
      </c>
      <c r="H86" s="36" t="str">
        <v>1.为30</v>
      </c>
      <c r="I86" s="89" t="str">
        <v>PASS</v>
      </c>
      <c r="J86" s="36"/>
      <c r="K86" s="36"/>
      <c r="L86" s="36"/>
      <c r="M86" s="36"/>
      <c r="N86" s="36"/>
      <c r="O86" s="36"/>
      <c r="P86" s="38"/>
      <c r="Q86" s="85"/>
      <c r="R86" s="36"/>
    </row>
    <row customHeight="true" ht="46" r="87">
      <c r="A87" s="36" t="str">
        <v>..</v>
      </c>
      <c r="B87" s="36"/>
      <c r="C87" s="36" t="str">
        <v>有权限-SensorQuality</v>
      </c>
      <c r="D87" s="23" t="str">
        <v>百度地图有location权限时，SensorQuality-NoiseWide+NoiseNar</v>
      </c>
      <c r="E87" s="85" t="str">
        <v>P2</v>
      </c>
      <c r="F87" s="56" t="str">
        <v>1.已抓取45e报文
2.已抓取gnss log
3.截取SensorQuality信息，45E的第二行</v>
      </c>
      <c r="G87" s="36" t="str">
        <v>1.查看SensorQuality信息的第6，7，8位数据
2.转换为10进制</v>
      </c>
      <c r="H87" s="36" t="str">
        <v>2.为00</v>
      </c>
      <c r="I87" s="90"/>
      <c r="J87" s="36"/>
      <c r="K87" s="36"/>
      <c r="L87" s="36"/>
      <c r="M87" s="36"/>
      <c r="N87" s="36"/>
      <c r="O87" s="36"/>
      <c r="P87" s="38"/>
      <c r="Q87" s="85"/>
      <c r="R87" s="36"/>
    </row>
    <row customHeight="true" ht="46" r="88">
      <c r="A88" s="36" t="str">
        <v>..</v>
      </c>
      <c r="B88" s="36"/>
      <c r="C88" s="36" t="str">
        <v>有权限-SensorQuality</v>
      </c>
      <c r="D88" s="23" t="str">
        <v>百度地图有location权限时，SensorQuality-AGC</v>
      </c>
      <c r="E88" s="85" t="str">
        <v>P2</v>
      </c>
      <c r="F88" s="56" t="str">
        <v>1.已抓取45e报文
2.已抓取gnss log
3.截取SensorQuality信息，45E的第二行</v>
      </c>
      <c r="G88" s="36" t="str">
        <v>1.查看SensorQuality信息的第5位数据
2.转换为10进制</v>
      </c>
      <c r="H88" s="36" t="str">
        <v>2.为00</v>
      </c>
      <c r="I88" s="90"/>
      <c r="J88" s="36"/>
      <c r="K88" s="36"/>
      <c r="L88" s="36"/>
      <c r="M88" s="36"/>
      <c r="N88" s="36"/>
      <c r="O88" s="36"/>
      <c r="P88" s="38"/>
      <c r="Q88" s="85"/>
      <c r="R88" s="36"/>
    </row>
    <row customHeight="true" ht="46" r="89">
      <c r="A89" s="36" t="str">
        <v>..</v>
      </c>
      <c r="B89" s="36"/>
      <c r="C89" s="36" t="str">
        <v>有权限-SensorQuality</v>
      </c>
      <c r="D89" s="23" t="str">
        <v>百度地图有location权限时，SensorQuality-JamDet</v>
      </c>
      <c r="E89" s="85" t="str">
        <v>P2</v>
      </c>
      <c r="F89" s="56" t="str">
        <v>1.已抓取45e报文
2.已抓取gnss log
3.截取SensorQuality信息，45E的第二行</v>
      </c>
      <c r="G89" s="36" t="str">
        <v>1.查看SensorQuality信息的第4位数据
2.转换为10进制</v>
      </c>
      <c r="H89" s="36" t="str">
        <v>2.为00</v>
      </c>
      <c r="I89" s="90"/>
      <c r="J89" s="36"/>
      <c r="K89" s="36"/>
      <c r="L89" s="36"/>
      <c r="M89" s="36"/>
      <c r="N89" s="36"/>
      <c r="O89" s="36"/>
      <c r="P89" s="38"/>
      <c r="Q89" s="85"/>
      <c r="R89" s="36"/>
    </row>
    <row customHeight="true" ht="46" r="90">
      <c r="A90" s="36" t="str">
        <v>..</v>
      </c>
      <c r="B90" s="36"/>
      <c r="C90" s="36" t="str">
        <v>有权限-SensorQuality</v>
      </c>
      <c r="D90" s="23" t="str">
        <v>百度地图有location权限时，SensorQuality-WhlCircum</v>
      </c>
      <c r="E90" s="85" t="str">
        <v>P2</v>
      </c>
      <c r="F90" s="56" t="str">
        <v>1.已抓取45e报文
2.已抓取gnss log
3.截取SensorQuality信息，45E的第二行</v>
      </c>
      <c r="G90" s="36" t="str">
        <v>1.查看SensorQuality信息的第3位数据
2.转换为10进制</v>
      </c>
      <c r="H90" s="36" t="str">
        <v>2.为00</v>
      </c>
      <c r="I90" s="90"/>
      <c r="J90" s="36"/>
      <c r="K90" s="36"/>
      <c r="L90" s="36"/>
      <c r="M90" s="36"/>
      <c r="N90" s="36"/>
      <c r="O90" s="36"/>
      <c r="P90" s="38"/>
      <c r="Q90" s="85"/>
      <c r="R90" s="36"/>
    </row>
    <row customHeight="true" ht="46" r="91">
      <c r="A91" s="36" t="str">
        <v>..</v>
      </c>
      <c r="B91" s="36"/>
      <c r="C91" s="36" t="str">
        <v>有权限-SensorQuality</v>
      </c>
      <c r="D91" s="23" t="str">
        <v>百度地图有location权限时，SensorQuality-Wheel Tick Calibration</v>
      </c>
      <c r="E91" s="85" t="str">
        <v>P2</v>
      </c>
      <c r="F91" s="56" t="str">
        <v>1.已抓取45e报文
2.已抓取gnss log
3.截取SensorQuality信息，45E的第二行</v>
      </c>
      <c r="G91" s="36" t="str">
        <v>1.查看SensorQuality信息的第2位数据
2.转换为10进制</v>
      </c>
      <c r="H91" s="36" t="str">
        <v>2.为00</v>
      </c>
      <c r="I91" s="90"/>
      <c r="J91" s="36"/>
      <c r="K91" s="36"/>
      <c r="L91" s="36"/>
      <c r="M91" s="36"/>
      <c r="N91" s="36"/>
      <c r="O91" s="36"/>
      <c r="P91" s="38"/>
      <c r="Q91" s="85"/>
      <c r="R91" s="36"/>
    </row>
    <row customHeight="true" ht="46" r="92">
      <c r="A92" s="36" t="str">
        <v>..</v>
      </c>
      <c r="B92" s="36"/>
      <c r="C92" s="36" t="str">
        <v>有权限-SensorQuality</v>
      </c>
      <c r="D92" s="23" t="str">
        <v>百度地图有location权限时，SensorQuality-MsgType</v>
      </c>
      <c r="E92" s="85" t="str">
        <v>P0</v>
      </c>
      <c r="F92" s="56" t="str">
        <v>1.已抓取45e报文
2.已抓取gnss log
3.截取SensorQuality信息，45E的第二行</v>
      </c>
      <c r="G92" s="36" t="str">
        <v>1.查看SensorQuality信息的第1位数据</v>
      </c>
      <c r="H92" s="36" t="str">
        <v>1.为40</v>
      </c>
      <c r="I92" s="89" t="str">
        <v>PASS</v>
      </c>
      <c r="J92" s="36"/>
      <c r="K92" s="36"/>
      <c r="L92" s="36"/>
      <c r="M92" s="36"/>
      <c r="N92" s="36"/>
      <c r="O92" s="36"/>
      <c r="P92" s="38"/>
      <c r="Q92" s="85"/>
      <c r="R92" s="36"/>
    </row>
    <row customHeight="true" ht="73" r="93">
      <c r="A93" s="36" t="str">
        <v>..</v>
      </c>
      <c r="B93" s="36"/>
      <c r="C93" s="36" t="str">
        <v>有权限-MetaDataTime</v>
      </c>
      <c r="D93" s="23" t="str">
        <v>百度地图有location权限时，MetaDataTime-后四位</v>
      </c>
      <c r="E93" s="85" t="str">
        <v>P0</v>
      </c>
      <c r="F93" s="56" t="str">
        <v>1.已抓取45e报文
2.已抓取gnss log
3.截取MetaDataTime信息，45E的第三行</v>
      </c>
      <c r="G93" s="36" t="str">
        <v>1.查看MetaDataTime信息的第8位数据，转换为二进制，取后四位</v>
      </c>
      <c r="H93" s="36" t="str">
        <v>1.数值=0</v>
      </c>
      <c r="I93" s="89" t="str">
        <v>PASS</v>
      </c>
      <c r="J93" s="36"/>
      <c r="K93" s="36"/>
      <c r="L93" s="36"/>
      <c r="M93" s="36"/>
      <c r="N93" s="36"/>
      <c r="O93" s="36"/>
      <c r="P93" s="38"/>
      <c r="Q93" s="85"/>
      <c r="R93" s="36"/>
    </row>
    <row customHeight="true" ht="73" r="94">
      <c r="A94" s="36" t="str">
        <v>..</v>
      </c>
      <c r="B94" s="36"/>
      <c r="C94" s="36" t="str">
        <v>有权限-MetaDataTime</v>
      </c>
      <c r="D94" s="23" t="str">
        <v>百度地图有location权限时，MetaDataTime-Location3为有效</v>
      </c>
      <c r="E94" s="85" t="str">
        <v>P0</v>
      </c>
      <c r="F94" s="56" t="str">
        <v>1.已抓取45e报文
2.已抓取gnss log
3.截取MetaDataTime信息，45E的第三行</v>
      </c>
      <c r="G94" s="36" t="str">
        <v>1.查看MetaDataTime信息的第8位数据，转换为二进制，取前四位</v>
      </c>
      <c r="H94" s="36" t="str">
        <v>3.查看45E Canlog的，MetaDataTime中的第8位，Valid Location Messages Bit Mask的Bit1=true（表示Location3的偏转经纬度有效）
（从右数第2位）</v>
      </c>
      <c r="I94" s="89" t="str">
        <v>PASS</v>
      </c>
      <c r="J94" s="36"/>
      <c r="K94" s="36"/>
      <c r="L94" s="36"/>
      <c r="M94" s="36"/>
      <c r="N94" s="36"/>
      <c r="O94" s="36"/>
      <c r="P94" s="38"/>
      <c r="Q94" s="85"/>
      <c r="R94" s="36"/>
    </row>
    <row customHeight="true" ht="92" r="95">
      <c r="A95" s="36" t="str">
        <v>..</v>
      </c>
      <c r="B95" s="36"/>
      <c r="C95" s="36" t="str">
        <v>有权限-MetaDataTime</v>
      </c>
      <c r="D95" s="23" t="str">
        <v>百度地图有location权限时，MetaDataTime-Year</v>
      </c>
      <c r="E95" s="85" t="str">
        <v>P0</v>
      </c>
      <c r="F95" s="56" t="str">
        <v>1.已抓取45e报文
2.已抓取gnss log
3.截取MetaDataTime信息，45E的第三行</v>
      </c>
      <c r="G95" s="36" t="str">
        <v>1.查看MetaDataTime信息的第7位数据
2.转换为10进制
3.2014 加上步骤2的值
4.在gnss log中搜索FordCarLocationManage或者time ，找到time的值(是个时间戳)
5.将时间戳转换成 年月日时分秒</v>
      </c>
      <c r="H95" s="36" t="str">
        <v>5.年份一致</v>
      </c>
      <c r="I95" s="89" t="str">
        <v>PASS</v>
      </c>
      <c r="J95" s="36"/>
      <c r="K95" s="36"/>
      <c r="L95" s="36"/>
      <c r="M95" s="36"/>
      <c r="N95" s="36"/>
      <c r="O95" s="36"/>
      <c r="P95" s="38"/>
      <c r="Q95" s="85"/>
      <c r="R95" s="36"/>
    </row>
    <row customHeight="true" ht="61" r="96">
      <c r="A96" s="36" t="str">
        <v>..</v>
      </c>
      <c r="B96" s="36"/>
      <c r="C96" s="36" t="str">
        <v>有权限-MetaDataTime</v>
      </c>
      <c r="D96" s="23" t="str">
        <v>百度地图有location权限时，MetaDataTime-Month</v>
      </c>
      <c r="E96" s="85" t="str">
        <v>P0</v>
      </c>
      <c r="F96" s="56" t="str">
        <v>1.已抓取45e报文
2.已抓取gnss log
3.截取MetaDataTime信息，45E的第三行</v>
      </c>
      <c r="G96" s="36" t="str">
        <v>1.查看MetaDataTime信息的第6位数据
2.转换为10进制
3.在gnss log中搜索FordCarLocationManage ，找到time的值
4.将时间戳转换成 年月日时分秒</v>
      </c>
      <c r="H96" s="36" t="str">
        <v>4.月份一致</v>
      </c>
      <c r="I96" s="89" t="str">
        <v>PASS</v>
      </c>
      <c r="J96" s="36"/>
      <c r="K96" s="36"/>
      <c r="L96" s="36"/>
      <c r="M96" s="36"/>
      <c r="N96" s="36"/>
      <c r="O96" s="36"/>
      <c r="P96" s="38"/>
      <c r="Q96" s="85"/>
      <c r="R96" s="36"/>
    </row>
    <row customHeight="true" ht="61" r="97">
      <c r="A97" s="36" t="str">
        <v>..</v>
      </c>
      <c r="B97" s="36"/>
      <c r="C97" s="36" t="str">
        <v>有权限-MetaDataTime</v>
      </c>
      <c r="D97" s="23" t="str">
        <v>百度地图有location权限时，MetaDataTime-Day</v>
      </c>
      <c r="E97" s="85" t="str">
        <v>P0</v>
      </c>
      <c r="F97" s="56" t="str">
        <v>1.已抓取45e报文
2.已抓取gnss log
3.截取MetaDataTime信息，45E的第三行</v>
      </c>
      <c r="G97" s="36" t="str">
        <v>1.查看MetaDataTime信息的第5位数据
2.转换为10进制
3.在gnss log中搜索FordCarLocationManage ，找到time的值
4.将时间戳转换成 年月日时分秒</v>
      </c>
      <c r="H97" s="36" t="str">
        <v>4.日期一致</v>
      </c>
      <c r="I97" s="89" t="str">
        <v>PASS</v>
      </c>
      <c r="J97" s="36"/>
      <c r="K97" s="36"/>
      <c r="L97" s="36"/>
      <c r="M97" s="36"/>
      <c r="N97" s="36"/>
      <c r="O97" s="36"/>
      <c r="P97" s="38"/>
      <c r="Q97" s="85"/>
      <c r="R97" s="36"/>
    </row>
    <row customHeight="true" ht="61" r="98">
      <c r="A98" s="36" t="str">
        <v>..</v>
      </c>
      <c r="B98" s="36"/>
      <c r="C98" s="36" t="str">
        <v>有权限-MetaDataTime</v>
      </c>
      <c r="D98" s="23" t="str">
        <v>百度地图有location权限时，MetaDataTime-Sec</v>
      </c>
      <c r="E98" s="85" t="str">
        <v>P0</v>
      </c>
      <c r="F98" s="56" t="str">
        <v>1.已抓取45e报文
2.已抓取gnss log
3.截取MetaDataTime信息，45E的第三行</v>
      </c>
      <c r="G98" s="36" t="str">
        <v>1.查看MetaDataTime信息的第4位数据
2.转换为10进制 
3.在gnss log中搜索FordCarLocationManage ，找到time的值
4.将时间戳转换成 年月日时分秒（时间戳转换为UTC时间，使用工具）</v>
      </c>
      <c r="H98" s="36" t="str">
        <v>4.秒一致</v>
      </c>
      <c r="I98" s="89" t="str">
        <v>PASS</v>
      </c>
      <c r="J98" s="36"/>
      <c r="K98" s="36"/>
      <c r="L98" s="36"/>
      <c r="M98" s="36"/>
      <c r="N98" s="36"/>
      <c r="O98" s="36"/>
      <c r="P98" s="38"/>
      <c r="Q98" s="85"/>
      <c r="R98" s="36"/>
    </row>
    <row customHeight="true" ht="61" r="99">
      <c r="A99" s="36" t="str">
        <v>..</v>
      </c>
      <c r="B99" s="36"/>
      <c r="C99" s="36" t="str">
        <v>有权限-MetaDataTime</v>
      </c>
      <c r="D99" s="23" t="str">
        <v>百度地图有location权限时，MetaDataTime-Min</v>
      </c>
      <c r="E99" s="85" t="str">
        <v>P0</v>
      </c>
      <c r="F99" s="56" t="str">
        <v>1.已抓取45e报文
2.已抓取gnss log
3.截取MetaDataTime信息，45E的第三行</v>
      </c>
      <c r="G99" s="36" t="str">
        <v>1.查看MetaDataTime信息的第3位数据
2.转换为10进制 
3.在gnss log中搜索FordCarLocationManage ，找到time的值
4.将时间戳转换成 年月日时分秒</v>
      </c>
      <c r="H99" s="36" t="str">
        <v>4.分一致</v>
      </c>
      <c r="I99" s="89" t="str">
        <v>PASS</v>
      </c>
      <c r="J99" s="36"/>
      <c r="K99" s="36"/>
      <c r="L99" s="36"/>
      <c r="M99" s="36"/>
      <c r="N99" s="36"/>
      <c r="O99" s="36"/>
      <c r="P99" s="38"/>
      <c r="Q99" s="85"/>
      <c r="R99" s="36"/>
    </row>
    <row customHeight="true" ht="61" r="100">
      <c r="A100" s="36" t="str">
        <v>..</v>
      </c>
      <c r="B100" s="36"/>
      <c r="C100" s="36" t="str">
        <v>有权限-MetaDataTime</v>
      </c>
      <c r="D100" s="23" t="str">
        <v>百度地图有location权限时，MetaDataTime-Hour</v>
      </c>
      <c r="E100" s="85" t="str">
        <v>P0</v>
      </c>
      <c r="F100" s="56" t="str">
        <v>1.已抓取45e报文
2.已抓取gnss log
3.截取MetaDataTime信息，45E的第三行</v>
      </c>
      <c r="G100" s="36" t="str">
        <v>1.查看MetaDataTime信息的第2位数据
2.转换为10进制 
3.在gnss log中搜索FordCarLocationManage ，找到time的值
4.将时间戳转换成 年月日时分秒（应该是UTC时间）</v>
      </c>
      <c r="H100" s="36" t="str">
        <v>4.时一致</v>
      </c>
      <c r="I100" s="89" t="str">
        <v>PASS</v>
      </c>
      <c r="J100" s="36"/>
      <c r="K100" s="36"/>
      <c r="L100" s="36"/>
      <c r="M100" s="36"/>
      <c r="N100" s="36"/>
      <c r="O100" s="36"/>
      <c r="P100" s="38"/>
      <c r="Q100" s="85"/>
      <c r="R100" s="36"/>
    </row>
    <row customHeight="true" ht="46" r="101">
      <c r="A101" s="36" t="str">
        <v>..</v>
      </c>
      <c r="B101" s="36"/>
      <c r="C101" s="36" t="str">
        <v>有权限-MetaDataTime</v>
      </c>
      <c r="D101" s="23" t="str">
        <v>百度地图有location权限时，MetaDataTime</v>
      </c>
      <c r="E101" s="85" t="str">
        <v>P0</v>
      </c>
      <c r="F101" s="56" t="str">
        <v>1.已抓取45e报文
2.已抓取gnss log
3.截取MetaDataTime信息，45E的第三行</v>
      </c>
      <c r="G101" s="36" t="str">
        <v>1.查看MetaDataTime信息的第1位数据</v>
      </c>
      <c r="H101" s="36" t="str">
        <v>1.为03</v>
      </c>
      <c r="I101" s="89" t="str">
        <v>PASS</v>
      </c>
      <c r="J101" s="36"/>
      <c r="K101" s="36"/>
      <c r="L101" s="36"/>
      <c r="M101" s="36"/>
      <c r="N101" s="36"/>
      <c r="O101" s="36"/>
      <c r="P101" s="38"/>
      <c r="Q101" s="85"/>
      <c r="R101" s="36"/>
    </row>
    <row customHeight="true" ht="92" r="102">
      <c r="A102" s="36" t="str">
        <v>..</v>
      </c>
      <c r="B102" s="36"/>
      <c r="C102" s="36" t="str">
        <v>有权限-Location3</v>
      </c>
      <c r="D102" s="23" t="str">
        <v>百度地图有location权限时，Location3</v>
      </c>
      <c r="E102" s="85" t="str">
        <v>P2</v>
      </c>
      <c r="F102" s="56" t="str">
        <v>1.已抓取45e报文
2.已抓取gnss log
3.截取Location3信息，45E的第八行</v>
      </c>
      <c r="G102" s="36" t="str">
        <v>1.查看Location3信息
分析方式与Location1一致，但是location3对应的是偏移经纬度，对应字段是beforePushLocationShiftedData chinalongitude字段【63开头的】</v>
      </c>
      <c r="H102" s="36" t="str">
        <v>1.与Location1数据一致，MessageType=6（第一位是6）</v>
      </c>
      <c r="I102" s="90"/>
      <c r="J102" s="36"/>
      <c r="K102" s="36" t="str">
        <v>参考数据：d 8 63 FE D7 A2 76 BA 2B A8  Location3
d 8 13 FE DF 81 76 B8 E5 48  Location1</v>
      </c>
      <c r="L102" s="36"/>
      <c r="M102" s="36"/>
      <c r="N102" s="36"/>
      <c r="O102" s="36"/>
      <c r="P102" s="38"/>
      <c r="Q102" s="85"/>
      <c r="R102" s="36"/>
    </row>
    <row customHeight="true" ht="98" r="103">
      <c r="A103" s="36" t="str">
        <v>..</v>
      </c>
      <c r="B103" s="36"/>
      <c r="C103" s="36" t="str">
        <v>有权限-Location1</v>
      </c>
      <c r="D103" s="23" t="str">
        <v>百度地图有location权限时，Location1</v>
      </c>
      <c r="E103" s="85" t="str">
        <v>P2</v>
      </c>
      <c r="F103" s="56" t="str">
        <v>1.已抓取45e报文
2.已抓取gnss log
3.截取Location1信息，45E的第四行</v>
      </c>
      <c r="G103" s="36" t="str">
        <v>1.查看Location1信息的第8位数据
2.转换为2进制 
3.在gnss log中搜索FordCarLocationManage或longitude，找到longitude的值</v>
      </c>
      <c r="H103" s="36" t="str">
        <v>3.longitude的值为正数，步骤2 的从右往左第四位数字为1
longitude的值为负数，步骤2 的倒数第四位数字为0</v>
      </c>
      <c r="I103" s="90"/>
      <c r="J103" s="36"/>
      <c r="K103" s="36"/>
      <c r="L103" s="36"/>
      <c r="M103" s="36"/>
      <c r="N103" s="36"/>
      <c r="O103" s="36"/>
      <c r="P103" s="38"/>
      <c r="Q103" s="85"/>
      <c r="R103" s="36"/>
    </row>
    <row customHeight="true" ht="76" r="104">
      <c r="A104" s="36" t="str">
        <v>..</v>
      </c>
      <c r="B104" s="36"/>
      <c r="C104" s="36" t="str">
        <v>有权限-Location1</v>
      </c>
      <c r="D104" s="23" t="str">
        <v>百度地图有location权限时，Location1-DegFrac</v>
      </c>
      <c r="E104" s="85" t="str">
        <v>P2</v>
      </c>
      <c r="F104" s="56" t="str">
        <v>1.已抓取45e报文
2.已抓取gnss log
3.截取Location1信息，45E的第四行</v>
      </c>
      <c r="G104" s="36" t="str">
        <v>1.查看Location1信息的第6，7，8位数据
2.转换为2进制
3.去掉后四位转换成十进制
4.在gnss log中搜索FordCarLocationManage 或longitude，找到longitude的值</v>
      </c>
      <c r="H104" s="36" t="str">
        <v>4.步骤3的值与log中longitude的小数点后6位一致（四舍五入）</v>
      </c>
      <c r="I104" s="90"/>
      <c r="J104" s="36"/>
      <c r="K104" s="36"/>
      <c r="L104" s="36"/>
      <c r="M104" s="36"/>
      <c r="N104" s="36"/>
      <c r="O104" s="36"/>
      <c r="P104" s="38"/>
      <c r="Q104" s="85"/>
      <c r="R104" s="36"/>
    </row>
    <row customHeight="true" ht="46" r="105">
      <c r="A105" s="36" t="str">
        <v>..</v>
      </c>
      <c r="B105" s="36"/>
      <c r="C105" s="36" t="str">
        <v>有权限-Location1</v>
      </c>
      <c r="D105" s="23" t="str">
        <v>百度地图有location权限时，Location1-LongDegint</v>
      </c>
      <c r="E105" s="85" t="str">
        <v>P2</v>
      </c>
      <c r="F105" s="56" t="str">
        <v>1.已抓取45e报文
2.已抓取gnss log
3.截取Location1信息，45E的第四行</v>
      </c>
      <c r="G105" s="36" t="str">
        <v>1.查看Location1信息的第5位数据
2.转换为10进制
3.在gnss log中搜索FordCarLocationManage ，找到longitude的值</v>
      </c>
      <c r="H105" s="36" t="str">
        <v>3.步骤2的值与log中longitude的整数部分一致</v>
      </c>
      <c r="I105" s="90"/>
      <c r="J105" s="36"/>
      <c r="K105" s="36"/>
      <c r="L105" s="36"/>
      <c r="M105" s="36"/>
      <c r="N105" s="36"/>
      <c r="O105" s="36"/>
      <c r="P105" s="38"/>
      <c r="Q105" s="85"/>
      <c r="R105" s="36"/>
    </row>
    <row customHeight="true" ht="61" r="106">
      <c r="A106" s="36" t="str">
        <v>..</v>
      </c>
      <c r="B106" s="36"/>
      <c r="C106" s="36" t="str">
        <v>有权限-Location1</v>
      </c>
      <c r="D106" s="23" t="str">
        <v>百度地图有location权限时，Location1-LatDegFrac</v>
      </c>
      <c r="E106" s="85" t="str">
        <v>P2</v>
      </c>
      <c r="F106" s="56" t="str">
        <v>1.已抓取45e报文
2.已抓取gnss log
3.截取Location1信息，45E的第四行</v>
      </c>
      <c r="G106" s="36" t="str">
        <v>1.查看Location1信息的第2，3，4位数据
2.转换为2进制
3取后20位转换成十进制 
4.在gnss log中搜索FordCarLocationManage或latitude ，找到latitude的值</v>
      </c>
      <c r="H106" s="36" t="str">
        <v>4.步骤2 的值与log中latitude的小数点后6位一致（四舍五入）</v>
      </c>
      <c r="I106" s="90"/>
      <c r="J106" s="36"/>
      <c r="K106" s="36"/>
      <c r="L106" s="36"/>
      <c r="M106" s="36"/>
      <c r="N106" s="36"/>
      <c r="O106" s="36"/>
      <c r="P106" s="38"/>
      <c r="Q106" s="85"/>
      <c r="R106" s="36"/>
    </row>
    <row customHeight="true" ht="46" r="107">
      <c r="A107" s="36" t="str">
        <v>..</v>
      </c>
      <c r="B107" s="36"/>
      <c r="C107" s="36" t="str">
        <v>有权限-Location1</v>
      </c>
      <c r="D107" s="23" t="str">
        <v>百度地图有location权限时，Location1-LatSign</v>
      </c>
      <c r="E107" s="85" t="str">
        <v>P2</v>
      </c>
      <c r="F107" s="56" t="str">
        <v>1.已抓取45e报文
2.已抓取gnss log
3.截取Location1信息，45E的第四行</v>
      </c>
      <c r="G107" s="36" t="str">
        <v>1.查看Location1信息的第2，3，4位数据
2.转换为2进制，去掉后20位，只剩下高4位
3.在gnss log中搜索FordCarLocationManage ，找到latitude的值</v>
      </c>
      <c r="H107" s="36" t="str">
        <v>3.latitude为正，步骤2的从右往左第4位为1
latitude为负，步骤2的的第4位为0</v>
      </c>
      <c r="I107" s="90"/>
      <c r="J107" s="36"/>
      <c r="K107" s="36"/>
      <c r="L107" s="36"/>
      <c r="M107" s="36"/>
      <c r="N107" s="36"/>
      <c r="O107" s="36"/>
      <c r="P107" s="38"/>
      <c r="Q107" s="85"/>
      <c r="R107" s="36"/>
    </row>
    <row customHeight="true" ht="76" r="108">
      <c r="A108" s="36" t="str">
        <v>..</v>
      </c>
      <c r="B108" s="36"/>
      <c r="C108" s="36" t="str">
        <v>有权限-Location1</v>
      </c>
      <c r="D108" s="23" t="str">
        <v>百度地图有location权限时，Location1-LatDegint</v>
      </c>
      <c r="E108" s="85" t="str">
        <v>P2</v>
      </c>
      <c r="F108" s="56" t="str">
        <v>1.已抓取45e报文
2.已抓取gnss log
3.截取Location1信息，45E的第四行</v>
      </c>
      <c r="G108" s="36" t="str">
        <v>1.查看Location1信息的第1，2位数据
2.转换为2进制
3.去掉后5位
4.取后7位转换成10进制
5.在gnss log中搜索FordCarLocationManage ，找到latitude的值</v>
      </c>
      <c r="H108" s="36" t="str">
        <v>5.与log中latitude的整数部分一致</v>
      </c>
      <c r="I108" s="90"/>
      <c r="J108" s="36"/>
      <c r="K108" s="36"/>
      <c r="L108" s="36"/>
      <c r="M108" s="36"/>
      <c r="N108" s="36"/>
      <c r="O108" s="36"/>
      <c r="P108" s="38"/>
      <c r="Q108" s="85"/>
      <c r="R108" s="36"/>
    </row>
    <row customHeight="true" ht="46" r="109">
      <c r="A109" s="36" t="str">
        <v>..</v>
      </c>
      <c r="B109" s="36"/>
      <c r="C109" s="36" t="str">
        <v>有权限-Location1</v>
      </c>
      <c r="D109" s="23" t="str">
        <v>百度地图有location权限时，Location1-MsgType</v>
      </c>
      <c r="E109" s="85" t="str">
        <v>P0</v>
      </c>
      <c r="F109" s="56" t="str">
        <v>1.已抓取45e报文
2.已抓取gnss log
3.截取Location1信息，45E的第四行</v>
      </c>
      <c r="G109" s="36" t="str">
        <v>1.查看Location1信息的第1位数据</v>
      </c>
      <c r="H109" s="36" t="str">
        <v>1.为13</v>
      </c>
      <c r="I109" s="89" t="str">
        <v>PASS</v>
      </c>
      <c r="J109" s="36"/>
      <c r="K109" s="36"/>
      <c r="L109" s="36"/>
      <c r="M109" s="36"/>
      <c r="N109" s="36"/>
      <c r="O109" s="36"/>
      <c r="P109" s="38"/>
      <c r="Q109" s="85"/>
      <c r="R109" s="36"/>
    </row>
    <row customHeight="true" ht="92" r="110">
      <c r="A110" s="36" t="str">
        <v>..</v>
      </c>
      <c r="B110" s="36"/>
      <c r="C110" s="36" t="str">
        <v>有权限-Location2</v>
      </c>
      <c r="D110" s="23" t="str">
        <v>百度地图有location权限时，Location2-compass</v>
      </c>
      <c r="E110" s="85" t="str">
        <v>P2</v>
      </c>
      <c r="F110" s="56" t="str">
        <v>1.已抓取45e报文
2.已抓取gnss log
3.截取Location2信息，45E的第五行</v>
      </c>
      <c r="G110" s="36" t="str">
        <v>1.查看Location2信息的第8位数据
2.转换为2进制
3.截取前四位转换成10进制
4.截取后四位转换成10进制
5.在gnss log中搜索FordCarLocationManage或GalileoSIS ，找到GalileoSIS，CompassSIS的值</v>
      </c>
      <c r="H110" s="36" t="str">
        <v>5.步骤3的值和GalileoSIS(num_gal_sv_used)一致
步骤4的值CompassSIS（num_bds_sv_used）一致【最大显示15，超过15仍然显示为15】</v>
      </c>
      <c r="I110" s="90"/>
      <c r="J110" s="36"/>
      <c r="K110" s="23" t="str">
        <v>参考数据：20 00</v>
      </c>
      <c r="L110" s="36"/>
      <c r="M110" s="36"/>
      <c r="N110" s="36"/>
      <c r="O110" s="36"/>
      <c r="P110" s="38"/>
      <c r="Q110" s="85"/>
      <c r="R110" s="36"/>
    </row>
    <row customHeight="true" ht="92" r="111">
      <c r="A111" s="36" t="str">
        <v>..</v>
      </c>
      <c r="B111" s="36"/>
      <c r="C111" s="36" t="str">
        <v>有权限-Location2</v>
      </c>
      <c r="D111" s="23" t="str">
        <v>百度地图有location权限时，Location2-compass</v>
      </c>
      <c r="E111" s="85" t="str">
        <v>P2</v>
      </c>
      <c r="F111" s="56" t="str">
        <v>1.已抓取45e报文
2.已抓取gnss log
3.截取Location2信息，45E的第五行</v>
      </c>
      <c r="G111" s="36" t="str">
        <v>1.查看Location2信息的第7位数据
2.转换为2进制
3.截取前四位转换成10进制
4.截取后四位转换成10进制
3.在gnss log中搜索FordCarLocationManage ，找到GPSSIS和GLONASSSIS的值</v>
      </c>
      <c r="H111" s="36" t="str">
        <v>5.步骤3的值GPSSIS（num_gps_sv_used）一致
步骤4的值GLONASSSIS（num_glo_sv_used）一致</v>
      </c>
      <c r="I111" s="90"/>
      <c r="J111" s="36"/>
      <c r="K111" s="23" t="str">
        <v>参考数据：20 00</v>
      </c>
      <c r="L111" s="36"/>
      <c r="M111" s="36"/>
      <c r="N111" s="36"/>
      <c r="O111" s="36"/>
      <c r="P111" s="38"/>
      <c r="Q111" s="85"/>
      <c r="R111" s="36"/>
    </row>
    <row customHeight="true" ht="46" r="112">
      <c r="A112" s="36" t="str">
        <v>..</v>
      </c>
      <c r="B112" s="36"/>
      <c r="C112" s="36" t="str">
        <v>有权限-Location2</v>
      </c>
      <c r="D112" s="23" t="str">
        <v>百度地图有location权限时，Location2-FixType</v>
      </c>
      <c r="E112" s="85" t="str">
        <v>P2</v>
      </c>
      <c r="F112" s="56" t="str">
        <v>1.已抓取45e报文
2.已抓取gnss log
3.截取Location2信息，45E的第五行</v>
      </c>
      <c r="G112" s="36" t="str">
        <v>1.查看Location2信息的第6位数据
2.转换为2进制 （8位）
3.取后4位转换成10进制</v>
      </c>
      <c r="H112" s="36" t="str">
        <v>3.为3</v>
      </c>
      <c r="I112" s="90"/>
      <c r="J112" s="36"/>
      <c r="K112" s="36"/>
      <c r="L112" s="36"/>
      <c r="M112" s="36"/>
      <c r="N112" s="36"/>
      <c r="O112" s="36"/>
      <c r="P112" s="38"/>
      <c r="Q112" s="85"/>
      <c r="R112" s="36"/>
    </row>
    <row customHeight="true" ht="61" r="113">
      <c r="A113" s="36" t="str">
        <v>..</v>
      </c>
      <c r="B113" s="36"/>
      <c r="C113" s="36" t="str">
        <v>有权限-Location2</v>
      </c>
      <c r="D113" s="23" t="str">
        <v>百度地图有location权限时，Location2-CompDir</v>
      </c>
      <c r="E113" s="85" t="str">
        <v>P2</v>
      </c>
      <c r="F113" s="56" t="str">
        <v>1.已抓取45e报文
2.已抓取gnss log
3.截取Location2信息</v>
      </c>
      <c r="G113" s="36" t="str">
        <v>1.查看Location2信息的第6位数据
2.转换为2进制 （8位）
3.取高4位转换成10进制
4.在gnss log中搜索FordCarLocationManage ，找到compass_dir的值</v>
      </c>
      <c r="H113" s="36" t="str">
        <v>3.值相同</v>
      </c>
      <c r="I113" s="90"/>
      <c r="J113" s="36"/>
      <c r="K113" s="36"/>
      <c r="L113" s="36"/>
      <c r="M113" s="36"/>
      <c r="N113" s="36"/>
      <c r="O113" s="36"/>
      <c r="P113" s="38"/>
      <c r="Q113" s="85"/>
      <c r="R113" s="36"/>
    </row>
    <row customHeight="true" ht="61" r="114">
      <c r="A114" s="36" t="str">
        <v>..</v>
      </c>
      <c r="B114" s="36"/>
      <c r="C114" s="36" t="str">
        <v>有权限-Location2</v>
      </c>
      <c r="D114" s="23" t="str">
        <v>百度地图有location权限时，Location2-speed</v>
      </c>
      <c r="E114" s="85" t="str">
        <v>P2</v>
      </c>
      <c r="F114" s="56" t="str">
        <v>1.已抓取45e报文
2.已抓取gnss log
3.截取Location2信息，45E的第五行</v>
      </c>
      <c r="G114" s="36" t="str">
        <v>1.查看Location2信息的第3，4，5位数据
2.转换为2进制
3.取低12位转换成10进制
4.在gnss log中搜索FordCarLocationManage ，找到speed的值</v>
      </c>
      <c r="H114" s="36" t="str">
        <v>4.值相同</v>
      </c>
      <c r="I114" s="90"/>
      <c r="J114" s="36"/>
      <c r="K114" s="36"/>
      <c r="L114" s="36"/>
      <c r="M114" s="36"/>
      <c r="N114" s="36"/>
      <c r="O114" s="36"/>
      <c r="P114" s="38"/>
      <c r="Q114" s="85"/>
      <c r="R114" s="36"/>
    </row>
    <row customHeight="true" ht="98" r="115">
      <c r="A115" s="36" t="str">
        <v>..</v>
      </c>
      <c r="B115" s="36"/>
      <c r="C115" s="36" t="str">
        <v>有权限-Location2</v>
      </c>
      <c r="D115" s="23" t="str">
        <v>百度地图有location权限时，Location2-altitude</v>
      </c>
      <c r="E115" s="85" t="str">
        <v>P2</v>
      </c>
      <c r="F115" s="56" t="str">
        <v>1.已抓取45e报文
2.已抓取gnss log
3.截取Location2信息，45E的第五行</v>
      </c>
      <c r="G115" s="36" t="str">
        <v>1.查看Location2信息的第3，4，5位数据
2.转换为2进制 
3.去掉后13位转换成10进制。
4.在gnss log中搜索vendor.fnvsoa.gnss ，找到msl_altitude的值
（日志开关要打开打开配置，setprop vendor.ford.gnss.log ）</v>
      </c>
      <c r="H115" s="36" t="str">
        <v>4.(步骤3取值*5)-1000的数值和值msl_altitude的值，差距在5左右</v>
      </c>
      <c r="I115" s="90"/>
      <c r="J115" s="36"/>
      <c r="K115" s="36"/>
      <c r="L115" s="36"/>
      <c r="M115" s="36"/>
      <c r="N115" s="36"/>
      <c r="O115" s="36"/>
      <c r="P115" s="38"/>
      <c r="Q115" s="85"/>
      <c r="R115" s="36"/>
    </row>
    <row customHeight="true" ht="61" r="116">
      <c r="A116" s="36" t="str">
        <v>..</v>
      </c>
      <c r="B116" s="36"/>
      <c r="C116" s="36" t="str">
        <v>有权限-Location2</v>
      </c>
      <c r="D116" s="23" t="str">
        <v>百度地图有location权限时，Location2-heading</v>
      </c>
      <c r="E116" s="85" t="str">
        <v>P2</v>
      </c>
      <c r="F116" s="56" t="str">
        <v>1.已抓取45e报文
2.已抓取gnss log
3.截取Location2信息，45E的第五行</v>
      </c>
      <c r="G116" s="36" t="str">
        <v>1.查看Location2信息的第1，2位数据
2.转换为2进制 (16位)
3.取低12位转换成10进制
4.在gnss log中搜索FordCarLocationManage ，找到heading的值</v>
      </c>
      <c r="H116" s="36" t="str">
        <v>4.数值相关10倍</v>
      </c>
      <c r="I116" s="90"/>
      <c r="J116" s="79"/>
      <c r="K116" s="36" t="str">
        <v>参考数据：20 00</v>
      </c>
      <c r="L116" s="36"/>
      <c r="M116" s="36"/>
      <c r="N116" s="36"/>
      <c r="O116" s="36"/>
      <c r="P116" s="38"/>
      <c r="Q116" s="85"/>
      <c r="R116" s="36"/>
    </row>
    <row customHeight="true" ht="46" r="117">
      <c r="A117" s="36" t="str">
        <v>..</v>
      </c>
      <c r="B117" s="36"/>
      <c r="C117" s="36" t="str">
        <v>有权限-Location2</v>
      </c>
      <c r="D117" s="23" t="str">
        <v>百度地图有location权限时，Location2-MsgType</v>
      </c>
      <c r="E117" s="85" t="str">
        <v>P1</v>
      </c>
      <c r="F117" s="56" t="str">
        <v>1.已抓取45e报文
2.已抓取gnss log
3.截取Location2信息，45E的第五行</v>
      </c>
      <c r="G117" s="36" t="str">
        <v>1.查看Location2信息的第1，2位数据
2.转换为2进制 (16位)
3.取高4位转换成10进制</v>
      </c>
      <c r="H117" s="36" t="str">
        <v>3.为2</v>
      </c>
      <c r="I117" s="89" t="str">
        <v>PASS</v>
      </c>
      <c r="J117" s="36"/>
      <c r="K117" s="36" t="str">
        <v>参考数据：20 00</v>
      </c>
      <c r="L117" s="36"/>
      <c r="M117" s="36"/>
      <c r="N117" s="36"/>
      <c r="O117" s="36"/>
      <c r="P117" s="38"/>
      <c r="Q117" s="85"/>
      <c r="R117" s="36"/>
    </row>
    <row customHeight="true" ht="46" r="118">
      <c r="A118" s="36" t="str">
        <v>..</v>
      </c>
      <c r="B118" s="36"/>
      <c r="C118" s="36" t="str">
        <v>有权限-Location4</v>
      </c>
      <c r="D118" s="23" t="str">
        <v>百度地图有location权限时，Location4</v>
      </c>
      <c r="E118" s="85" t="str">
        <v>P0</v>
      </c>
      <c r="F118" s="56" t="str">
        <v>1.已抓取45e报文
2.已抓取gnss log
3.截取Location4信息，45E的第六行</v>
      </c>
      <c r="G118" s="36" t="str">
        <v>1.查看Location4信息</v>
      </c>
      <c r="H118" s="36" t="str">
        <v>1.与Location1数据一致，MessageType=7（其第一位是7）</v>
      </c>
      <c r="I118" s="89" t="str">
        <v>PASS</v>
      </c>
      <c r="J118" s="36"/>
      <c r="K118" s="36"/>
      <c r="L118" s="36"/>
      <c r="M118" s="36"/>
      <c r="N118" s="36"/>
      <c r="O118" s="36"/>
      <c r="P118" s="38"/>
      <c r="Q118" s="85"/>
      <c r="R118" s="36"/>
    </row>
    <row customHeight="true" ht="46" r="119">
      <c r="A119" s="36" t="str">
        <v>..</v>
      </c>
      <c r="B119" s="36"/>
      <c r="C119" s="36" t="str">
        <v>有权限-Location5</v>
      </c>
      <c r="D119" s="23" t="str">
        <v>百度地图有location权限时，Location5-LongSign</v>
      </c>
      <c r="E119" s="85" t="str">
        <v>P2</v>
      </c>
      <c r="F119" s="56" t="str">
        <v>1.已抓取45e报文
2.已抓取gnss log
3.截取Location5信息，45E的第七行</v>
      </c>
      <c r="G119" s="36" t="str">
        <v>1.查看Location5信息的第6，7，8位数据
2.转换为2进制后的值</v>
      </c>
      <c r="H119" s="36" t="str">
        <v>3.值的倒数第4位为0</v>
      </c>
      <c r="I119" s="90"/>
      <c r="J119" s="36"/>
      <c r="K119" s="36" t="str">
        <v>参考数据：85 54 CA 06 53 33 49 30  Location5</v>
      </c>
      <c r="L119" s="36"/>
      <c r="M119" s="36"/>
      <c r="N119" s="36"/>
      <c r="O119" s="36"/>
      <c r="P119" s="38"/>
      <c r="Q119" s="85"/>
      <c r="R119" s="36"/>
    </row>
    <row customHeight="true" ht="46" r="120">
      <c r="A120" s="36" t="str">
        <v>..</v>
      </c>
      <c r="B120" s="36"/>
      <c r="C120" s="36" t="str">
        <v>有权限-Location5</v>
      </c>
      <c r="D120" s="23" t="str">
        <v>百度地图有location权限时，Location5-DegFrac</v>
      </c>
      <c r="E120" s="85" t="str">
        <v>P2</v>
      </c>
      <c r="F120" s="56" t="str">
        <v>1.已抓取45e报文
2.已抓取gnss log
3.截取Location5信息，45E的第七行</v>
      </c>
      <c r="G120" s="36" t="str">
        <v>1.查看Location5信息的第6，7，8位数据
2.转换为2进制的值
3.去掉步骤2值的低四位转换成十进制</v>
      </c>
      <c r="H120" s="36" t="str">
        <v>3.步骤3的值为210067</v>
      </c>
      <c r="I120" s="90"/>
      <c r="J120" s="36"/>
      <c r="K120" s="36" t="str">
        <v>参考数据：85 54 CA 06 53 33 49 30  Location5</v>
      </c>
      <c r="L120" s="36"/>
      <c r="M120" s="36"/>
      <c r="N120" s="36"/>
      <c r="O120" s="36"/>
      <c r="P120" s="38"/>
      <c r="Q120" s="85"/>
      <c r="R120" s="36"/>
    </row>
    <row customHeight="true" ht="46" r="121">
      <c r="A121" s="36" t="str">
        <v>..</v>
      </c>
      <c r="B121" s="36"/>
      <c r="C121" s="36" t="str">
        <v>有权限-Location5</v>
      </c>
      <c r="D121" s="23" t="str">
        <v>百度地图有location权限时，Location5-LongDegint</v>
      </c>
      <c r="E121" s="85" t="str">
        <v>P0</v>
      </c>
      <c r="F121" s="56" t="str">
        <v>1.已抓取45e报文
2.已抓取gnss log
3.截取Location5信息，45E的第七行</v>
      </c>
      <c r="G121" s="36" t="str">
        <v>1.查看Location5信息的第5位数据
2.转换为10进制</v>
      </c>
      <c r="H121" s="36" t="str">
        <v>2.步骤2的值为83</v>
      </c>
      <c r="I121" s="89" t="str">
        <v>PASS</v>
      </c>
      <c r="J121" s="36"/>
      <c r="K121" s="36" t="str">
        <v>参考数据：85 54 CA 06 53 33 49 30  Location5</v>
      </c>
      <c r="L121" s="36"/>
      <c r="M121" s="36"/>
      <c r="N121" s="36"/>
      <c r="O121" s="36"/>
      <c r="P121" s="38"/>
      <c r="Q121" s="85"/>
      <c r="R121" s="36"/>
    </row>
    <row customHeight="true" ht="46" r="122">
      <c r="A122" s="36" t="str">
        <v>..</v>
      </c>
      <c r="B122" s="36"/>
      <c r="C122" s="36" t="str">
        <v>有权限-Location5</v>
      </c>
      <c r="D122" s="23" t="str">
        <v>百度地图有location权限时，Location5-LatDegFrac</v>
      </c>
      <c r="E122" s="85" t="str">
        <v>P2</v>
      </c>
      <c r="F122" s="56" t="str">
        <v>1.已抓取45e报文
2.已抓取gnss log
3.截取Location5信息，45E的第七行</v>
      </c>
      <c r="G122" s="36" t="str">
        <v>1.查看Location5信息的第2，3，4位数据
2.转换为2进制 
3取低20位转换成十进制</v>
      </c>
      <c r="H122" s="36" t="str">
        <v>3.步骤3的值为313862</v>
      </c>
      <c r="I122" s="90"/>
      <c r="J122" s="36"/>
      <c r="K122" s="36" t="str">
        <v>参考数据：85 54 CA 06 53 33 49 30  Location5</v>
      </c>
      <c r="L122" s="36"/>
      <c r="M122" s="36"/>
      <c r="N122" s="36"/>
      <c r="O122" s="36"/>
      <c r="P122" s="38"/>
      <c r="Q122" s="85"/>
      <c r="R122" s="36"/>
    </row>
    <row customHeight="true" ht="46" r="123">
      <c r="A123" s="36" t="str">
        <v>..</v>
      </c>
      <c r="B123" s="36"/>
      <c r="C123" s="36" t="str">
        <v>有权限-Location5</v>
      </c>
      <c r="D123" s="23" t="str">
        <v>百度地图有location权限时，Location5-LatSign</v>
      </c>
      <c r="E123" s="85" t="str">
        <v>P2</v>
      </c>
      <c r="F123" s="56" t="str">
        <v>1.已抓取45e报文
2.已抓取gnss log
3.截取Location5信息，45E的第七行</v>
      </c>
      <c r="G123" s="36" t="str">
        <v>1.查看Location5信息的第2，3，4位数据
2.转换为2进制 （24位）</v>
      </c>
      <c r="H123" s="36" t="str">
        <v>2.的第4位为1</v>
      </c>
      <c r="I123" s="90"/>
      <c r="J123" s="36"/>
      <c r="K123" s="36" t="str">
        <v>参考数据：85 54 CA 06 53 33 49 30  Location5</v>
      </c>
      <c r="L123" s="36"/>
      <c r="M123" s="36"/>
      <c r="N123" s="36"/>
      <c r="O123" s="36"/>
      <c r="P123" s="38"/>
      <c r="Q123" s="85"/>
      <c r="R123" s="36"/>
    </row>
    <row customHeight="true" ht="61" r="124">
      <c r="A124" s="36" t="str">
        <v>..</v>
      </c>
      <c r="B124" s="36"/>
      <c r="C124" s="36" t="str">
        <v>有权限-Location5</v>
      </c>
      <c r="D124" s="23" t="str">
        <v>百度地图有location权限时，Location5-LatDegint</v>
      </c>
      <c r="E124" s="85" t="str">
        <v>P2</v>
      </c>
      <c r="F124" s="56" t="str">
        <v>1.已抓取45e报文
2.已抓取gnss log
3.截取Location5信息，45E的第七行</v>
      </c>
      <c r="G124" s="36" t="str">
        <v>1.查看Location5信息的第1，2位数据
2.转换为2进制 （16位）
3.去掉后5位
4.取低7位转换成10进制</v>
      </c>
      <c r="H124" s="36" t="str">
        <v>5.为42</v>
      </c>
      <c r="I124" s="90"/>
      <c r="J124" s="36"/>
      <c r="K124" s="36" t="str">
        <v>参考数据：85 54 CA 06 53 33 49 30  Location5</v>
      </c>
      <c r="L124" s="36"/>
      <c r="M124" s="36"/>
      <c r="N124" s="36"/>
      <c r="O124" s="36"/>
      <c r="P124" s="38"/>
      <c r="Q124" s="85"/>
      <c r="R124" s="36"/>
    </row>
    <row customHeight="true" ht="46" r="125">
      <c r="A125" s="36" t="str">
        <v>..</v>
      </c>
      <c r="B125" s="36"/>
      <c r="C125" s="36" t="str">
        <v>有权限-Location5</v>
      </c>
      <c r="D125" s="23" t="str">
        <v>百度地图有location权限时，Location5-MsgType</v>
      </c>
      <c r="E125" s="85" t="str">
        <v>P2</v>
      </c>
      <c r="F125" s="56" t="str">
        <v>1.已抓取45e报文
2.已抓取gnss log
3.截取Location5信息，45E的第七行</v>
      </c>
      <c r="G125" s="36" t="str">
        <v>1.查看Location5信息的第1，2位数据
2.转换为2进制 （16位）
3.去掉后12位转换成10进制</v>
      </c>
      <c r="H125" s="36" t="str">
        <v>3.为8</v>
      </c>
      <c r="I125" s="90"/>
      <c r="J125" s="36"/>
      <c r="K125" s="36" t="str">
        <v>参考数据：85 54 CA 06 53 33 49 30  Location5</v>
      </c>
      <c r="L125" s="36"/>
      <c r="M125" s="36"/>
      <c r="N125" s="36"/>
      <c r="O125" s="36"/>
      <c r="P125" s="38"/>
      <c r="Q125" s="85"/>
      <c r="R125" s="36"/>
    </row>
    <row customHeight="true" ht="175" r="126">
      <c r="A126" s="36" t="str">
        <v>..</v>
      </c>
      <c r="B126" s="36"/>
      <c r="C126" s="36" t="str">
        <v>有权限-信号间隔</v>
      </c>
      <c r="D126" s="23" t="str">
        <v>百度地图有location权限时，发送到ECG的日志间隔正确</v>
      </c>
      <c r="E126" s="85" t="str">
        <v>P3</v>
      </c>
      <c r="F126" s="56" t="str">
        <v>1.环境正常，有GNSS日志
2.日志是D等级adb shell setprop persist.log.tag D
打开了百度地图</v>
      </c>
      <c r="G126" s="36" t="str">
        <v>1.截取ECG和TCU的日志，在message中加入关键字SERVICES/DATA/UNIFIED_GNSS_LOC_SHIFTED
2.logcat | grep "fnvsoa.gnss"，和查看关键字logcat|grep "beforePushLocationShiftedData”配合查看结果
ECG时间查看：ssh -i ECG_SSH root@10.1.0.1，然后再date</v>
      </c>
      <c r="H126" s="36" t="str">
        <v>1.消息不断刷新，且每两个Send消息之间的间隔的时间与【logcat | grep "location info"】上报的时间一致
2.日志的时间=北京时间-8
ECG的时间=北京时间
屏幕上的时间=北京时间</v>
      </c>
      <c r="I126" s="90"/>
      <c r="J126" s="36"/>
      <c r="K126" s="36"/>
      <c r="L126" s="36"/>
      <c r="M126" s="36"/>
      <c r="N126" s="36"/>
      <c r="O126" s="36"/>
      <c r="P126" s="38"/>
      <c r="Q126" s="85"/>
      <c r="R126" s="36"/>
    </row>
  </sheetData>
  <dataValidations count="2">
    <dataValidation allowBlank="true" errorStyle="stop" showErrorMessage="true" sqref="I2 I4:I126" type="list">
      <formula1>"PASS,FAIL,BLOCK,NT"</formula1>
    </dataValidation>
    <dataValidation allowBlank="true" errorStyle="stop" showErrorMessage="true" sqref="L21 M21" type="list">
      <formula1>"是,否"</formula1>
    </dataValidation>
  </dataValidations>
  <picture r:id="rId1"/>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29"/>
    <col collapsed="false" customWidth="true" hidden="false" max="5" min="5" style="0" width="13"/>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17" r="1">
      <c r="A1" s="84" t="str">
        <v>Step</v>
      </c>
      <c r="B1" s="84" t="str">
        <v>Feature ID</v>
      </c>
      <c r="C1" s="84" t="str">
        <v>需求ID</v>
      </c>
      <c r="D1" s="84" t="str">
        <v>标题</v>
      </c>
      <c r="E1" s="84" t="str">
        <v>优先级</v>
      </c>
      <c r="F1" s="84" t="str">
        <v>前提条件</v>
      </c>
      <c r="G1" s="84" t="str">
        <v>操作步骤</v>
      </c>
      <c r="H1" s="84" t="str">
        <v>预期结果</v>
      </c>
      <c r="I1" s="84" t="str">
        <v>验证结果</v>
      </c>
      <c r="J1" s="107" t="str">
        <v>FAIL/BLOCK/NT/NA
原因</v>
      </c>
      <c r="K1" s="83" t="str">
        <v>备注</v>
      </c>
      <c r="L1" s="82" t="str">
        <v>适用车型
718</v>
      </c>
      <c r="M1" s="82" t="str">
        <v>适用车型
707</v>
      </c>
      <c r="N1" s="82" t="str">
        <v>适用车型
U6</v>
      </c>
      <c r="O1" s="83" t="str">
        <v>交付节点</v>
      </c>
      <c r="P1" s="106" t="str">
        <v>测试日期</v>
      </c>
      <c r="Q1" s="83" t="str">
        <v>测试人员</v>
      </c>
      <c r="R1" s="83" t="str">
        <v>测试版本</v>
      </c>
    </row>
    <row customHeight="true" ht="30" r="2">
      <c r="A2" s="36"/>
      <c r="B2" s="36" t="str">
        <v>BezelDiagnostics_0</v>
      </c>
      <c r="C2" s="36" t="str">
        <v>1.BezelDiagnostics入口</v>
      </c>
      <c r="D2" s="36" t="str">
        <v>分屏状态下，入口正确，界面显示正确（U6特有）</v>
      </c>
      <c r="E2" s="36" t="str">
        <v>P0</v>
      </c>
      <c r="F2" s="56" t="str">
        <v>1.处于分屏状态</v>
      </c>
      <c r="G2" s="36" t="str">
        <v>1.主驾驶模式进入
2.副驾驶模式进入</v>
      </c>
      <c r="H2" s="36" t="str">
        <v>1.显示TCU Diagnostics和ECG Diagnostics显示正常，且在主驾位置上
2.显示TCU Diagnostics和ECG Diagnostics显示正常，且在副驾位置上</v>
      </c>
      <c r="I2" s="36" t="str">
        <v>NA</v>
      </c>
      <c r="J2" s="36"/>
      <c r="K2" s="36"/>
      <c r="L2" s="36"/>
      <c r="M2" s="36"/>
      <c r="N2" s="36"/>
      <c r="O2" s="36"/>
      <c r="P2" s="104"/>
      <c r="Q2" s="36"/>
      <c r="R2" s="103"/>
    </row>
    <row customHeight="true" ht="36" r="3">
      <c r="A3" s="36"/>
      <c r="B3" s="32"/>
      <c r="C3" s="36" t="str">
        <v>1.BezelDiagnostics入口</v>
      </c>
      <c r="D3" s="32" t="str">
        <v>切换为精简模式，功能不受影响</v>
      </c>
      <c r="E3" s="36" t="str">
        <v>P1</v>
      </c>
      <c r="F3" s="56" t="str">
        <v>1.车机供电正常</v>
      </c>
      <c r="G3" s="32" t="str">
        <v>1.切换为精简模式再切回来普通模式</v>
      </c>
      <c r="H3" s="32" t="str">
        <v>1.功能不受影响</v>
      </c>
      <c r="I3" s="89" t="str">
        <v>PASS</v>
      </c>
      <c r="J3" s="36"/>
      <c r="K3" s="3"/>
      <c r="L3" s="3"/>
      <c r="M3" s="3"/>
      <c r="N3" s="3"/>
      <c r="O3" s="3"/>
      <c r="P3" s="36"/>
      <c r="Q3" s="33"/>
      <c r="R3" s="32"/>
    </row>
    <row customHeight="true" ht="30" r="4">
      <c r="A4" s="36"/>
      <c r="B4" s="36" t="str">
        <v>BezelDiagnostics_0</v>
      </c>
      <c r="C4" s="36" t="str">
        <v>1.BezelDiagnostics入口</v>
      </c>
      <c r="D4" s="36" t="str">
        <v>Bezel Diagnostics入口</v>
      </c>
      <c r="E4" s="36" t="str">
        <v>P0</v>
      </c>
      <c r="F4" s="56" t="str">
        <v>1.车机供电正常</v>
      </c>
      <c r="G4" s="36" t="str">
        <v>1.打开工程模式
2.查看界面显示</v>
      </c>
      <c r="H4" s="36" t="str">
        <v>1.进入Bezel Diagnostics
2.显示TCU Diagnostics和ECG Diagnostics两个选项</v>
      </c>
      <c r="I4" s="89" t="str">
        <v>PASS</v>
      </c>
      <c r="J4" s="36"/>
      <c r="K4" s="36"/>
      <c r="L4" s="36"/>
      <c r="M4" s="36"/>
      <c r="N4" s="36"/>
      <c r="O4" s="36"/>
      <c r="P4" s="104"/>
      <c r="Q4" s="36"/>
      <c r="R4" s="103"/>
    </row>
    <row customHeight="true" ht="30" r="5">
      <c r="A5" s="36"/>
      <c r="B5" s="36" t="str">
        <v>BezelDiagnostics_1</v>
      </c>
      <c r="C5" s="36" t="str">
        <v>1.BezelDiagnostics入口</v>
      </c>
      <c r="D5" s="36" t="str">
        <v>从Bezel Diagnostics界面返回controller页面</v>
      </c>
      <c r="E5" s="36" t="str">
        <v>P1</v>
      </c>
      <c r="F5" s="56" t="str">
        <v>1.车机供电正常</v>
      </c>
      <c r="G5" s="36" t="str">
        <v>1.打开工程模式
2.按下左上角的返回按钮</v>
      </c>
      <c r="H5" s="36" t="str">
        <v>1.进入Bezel Diagnostics
2.返回controller页面</v>
      </c>
      <c r="I5" s="89" t="str">
        <v>PASS</v>
      </c>
      <c r="J5" s="36"/>
      <c r="K5" s="36"/>
      <c r="L5" s="36"/>
      <c r="M5" s="36"/>
      <c r="N5" s="36"/>
      <c r="O5" s="36"/>
      <c r="P5" s="104"/>
      <c r="Q5" s="36"/>
      <c r="R5" s="103"/>
    </row>
    <row customHeight="true" ht="44" r="6">
      <c r="A6" s="36"/>
      <c r="B6" s="36" t="str">
        <v>BezelDiagnostics_2</v>
      </c>
      <c r="C6" s="36" t="str">
        <v>2.TCU Diagnostics界面显示</v>
      </c>
      <c r="D6" s="36" t="str">
        <v>进入TCU Diagnostics界面</v>
      </c>
      <c r="E6" s="36" t="str">
        <v>P0</v>
      </c>
      <c r="F6" s="56" t="str">
        <v>1.车机供电正常
2.打开工程模式
3.进入Bezel Diagnostics界面</v>
      </c>
      <c r="G6" s="36" t="str">
        <v>1.点击TCU Diagnostics选项</v>
      </c>
      <c r="H6" s="36" t="str">
        <v>1.进入TCU Diagnostics界面</v>
      </c>
      <c r="I6" s="89" t="str">
        <v>PASS</v>
      </c>
      <c r="J6" s="36"/>
      <c r="K6" s="36"/>
      <c r="L6" s="36"/>
      <c r="M6" s="36"/>
      <c r="N6" s="36"/>
      <c r="O6" s="36"/>
      <c r="P6" s="104"/>
      <c r="Q6" s="36"/>
      <c r="R6" s="103"/>
    </row>
    <row customHeight="true" ht="44" r="7">
      <c r="A7" s="36"/>
      <c r="B7" s="36" t="str">
        <v>BezelDiagnostics_3</v>
      </c>
      <c r="C7" s="36" t="str">
        <v>2.TCU Diagnostics界面显示</v>
      </c>
      <c r="D7" s="36" t="str">
        <v>从TCU Diagnostics界面返回Bezel Diagnostics界面</v>
      </c>
      <c r="E7" s="36" t="str">
        <v>P1</v>
      </c>
      <c r="F7" s="56" t="str">
        <v>1.车机供电正常
2.打开工程模式
3.进入Bezel Diagnostics界面</v>
      </c>
      <c r="G7" s="36" t="str">
        <v>1.点击TCU Diagnostics选项
2.按下左上角的返回按钮</v>
      </c>
      <c r="H7" s="36" t="str">
        <v>1.返回Bezel Diagnostics界面</v>
      </c>
      <c r="I7" s="89" t="str">
        <v>PASS</v>
      </c>
      <c r="J7" s="36"/>
      <c r="K7" s="36"/>
      <c r="L7" s="36"/>
      <c r="M7" s="36"/>
      <c r="N7" s="36"/>
      <c r="O7" s="36"/>
      <c r="P7" s="104"/>
      <c r="Q7" s="36"/>
      <c r="R7" s="103"/>
    </row>
    <row customHeight="true" ht="112" r="8">
      <c r="A8" s="36"/>
      <c r="B8" s="36" t="str">
        <v>BezelDiagnostics_4</v>
      </c>
      <c r="C8" s="36" t="str">
        <v>2.TCU Diagnostics界面显示</v>
      </c>
      <c r="D8" s="36" t="str">
        <v>TCU Diagnostics界面显示</v>
      </c>
      <c r="E8" s="36" t="str">
        <v>P0</v>
      </c>
      <c r="F8" s="56" t="str">
        <v>1.车机供电正常
2.打开工程模式
3.进入TCU Diagnostics界面</v>
      </c>
      <c r="G8" s="36" t="str">
        <v>1.查看TCU Diagnostics界面显示</v>
      </c>
      <c r="H8" s="36" t="str">
        <v>1.显示如下list：
ModemSoftwareNumber
ImesiSv
ServingCellInfo
Nas/Service Status
ServiceCellInfoRAT
ServiceCellInfoCelld
ServingCellInfo
C&amp;C APN
APN
ViewDtcs
 active_dtc
   desc
   num
   state
 confirmed_dtc
   desc
   num
   state
ProvisioningStatus
VmcuSoftwareNumber
HardwarePartNumber
IccId
AP SW Number
AP PART Number
AP Bootloader SW Number
AP Bootloader Part Number
VMCU Part Number
VMCU Bootloader SW Version Number
VMCU Bootloader Part Number
ModemPartNumber
Esn</v>
      </c>
      <c r="I8" s="89" t="str">
        <v>PASS</v>
      </c>
      <c r="J8" s="36"/>
      <c r="K8" s="36"/>
      <c r="L8" s="36"/>
      <c r="M8" s="36"/>
      <c r="N8" s="36"/>
      <c r="O8" s="36"/>
      <c r="P8" s="104"/>
      <c r="Q8" s="36"/>
      <c r="R8" s="103"/>
    </row>
    <row customHeight="true" ht="44" r="9">
      <c r="A9" s="36"/>
      <c r="B9" s="36" t="str">
        <v>BezelDiagnostics_5</v>
      </c>
      <c r="C9" s="36" t="str">
        <v>2.TCU Diagnostics界面显示</v>
      </c>
      <c r="D9" s="36" t="str">
        <v>ModemSoftwareNumber数据显示</v>
      </c>
      <c r="E9" s="36" t="str">
        <v>P1</v>
      </c>
      <c r="F9" s="56" t="str">
        <v>1.车机供电正常
2.打开工程模式
3.进入TCU Diagnostics界面</v>
      </c>
      <c r="G9" s="36" t="str">
        <v>1.查看ModemSoftwareNumber数据显示</v>
      </c>
      <c r="H9" s="36" t="str">
        <v>1.显示数据</v>
      </c>
      <c r="I9" s="89" t="str">
        <v>PASS</v>
      </c>
      <c r="J9" s="36"/>
      <c r="K9" s="36"/>
      <c r="L9" s="36"/>
      <c r="M9" s="36"/>
      <c r="N9" s="36"/>
      <c r="O9" s="36"/>
      <c r="P9" s="104"/>
      <c r="Q9" s="36"/>
      <c r="R9" s="103"/>
    </row>
    <row customHeight="true" ht="44" r="10">
      <c r="A10" s="36"/>
      <c r="B10" s="36" t="str">
        <v>BezelDiagnostics_6</v>
      </c>
      <c r="C10" s="36" t="str">
        <v>2.TCU Diagnostics界面显示</v>
      </c>
      <c r="D10" s="36" t="str">
        <v>ImesiSv数据显示</v>
      </c>
      <c r="E10" s="36" t="str">
        <v>P1</v>
      </c>
      <c r="F10" s="56" t="str">
        <v>1.车机供电正常
2.打开工程模式
3.进入TCU Diagnostics界面</v>
      </c>
      <c r="G10" s="36" t="str">
        <v>1.查看ImesiSv数据显示</v>
      </c>
      <c r="H10" s="36" t="str">
        <v>1.显示数据</v>
      </c>
      <c r="I10" s="89" t="str">
        <v>PASS</v>
      </c>
      <c r="J10" s="36"/>
      <c r="K10" s="36"/>
      <c r="L10" s="36"/>
      <c r="M10" s="36"/>
      <c r="N10" s="36"/>
      <c r="O10" s="36"/>
      <c r="P10" s="104"/>
      <c r="Q10" s="36"/>
      <c r="R10" s="103"/>
    </row>
    <row customHeight="true" ht="44" r="11">
      <c r="A11" s="36"/>
      <c r="B11" s="36" t="str">
        <v>BezelDiagnostics_7</v>
      </c>
      <c r="C11" s="36" t="str">
        <v>2.TCU Diagnostics界面显示</v>
      </c>
      <c r="D11" s="36" t="str">
        <v>Nas/Service Status数据显示</v>
      </c>
      <c r="E11" s="36" t="str">
        <v>P1</v>
      </c>
      <c r="F11" s="56" t="str">
        <v>1.车机供电正常
2.打开工程模式
3.进入TCU Diagnostics界面</v>
      </c>
      <c r="G11" s="36" t="str">
        <v>1.查看Nas/Service Status数据显示</v>
      </c>
      <c r="H11" s="36" t="str">
        <v>1.显示数据</v>
      </c>
      <c r="I11" s="89" t="str">
        <v>PASS</v>
      </c>
      <c r="J11" s="108"/>
      <c r="K11" s="36"/>
      <c r="L11" s="36"/>
      <c r="M11" s="36"/>
      <c r="N11" s="36"/>
      <c r="O11" s="36"/>
      <c r="P11" s="104"/>
      <c r="Q11" s="36"/>
      <c r="R11" s="103"/>
    </row>
    <row customHeight="true" ht="44" r="12">
      <c r="A12" s="36"/>
      <c r="B12" s="36" t="str">
        <v>BezelDiagnostics_8</v>
      </c>
      <c r="C12" s="36" t="str">
        <v>2.TCU Diagnostics界面显示</v>
      </c>
      <c r="D12" s="36" t="str">
        <v>ServiceCellInfoRAT数据显示</v>
      </c>
      <c r="E12" s="36" t="str">
        <v>P1</v>
      </c>
      <c r="F12" s="56" t="str">
        <v>1.车机供电正常
2.打开工程模式
3.进入TCU Diagnostics界面</v>
      </c>
      <c r="G12" s="36" t="str">
        <v>1.查看ServiceCellInfoRAT数据显示</v>
      </c>
      <c r="H12" s="36" t="str">
        <v>1.显示数据</v>
      </c>
      <c r="I12" s="89" t="str">
        <v>PASS</v>
      </c>
      <c r="J12" s="36"/>
      <c r="K12" s="36"/>
      <c r="L12" s="36"/>
      <c r="M12" s="36"/>
      <c r="N12" s="36"/>
      <c r="O12" s="36"/>
      <c r="P12" s="104"/>
      <c r="Q12" s="36"/>
      <c r="R12" s="103"/>
    </row>
    <row customHeight="true" ht="44" r="13">
      <c r="A13" s="36"/>
      <c r="B13" s="36" t="str">
        <v>BezelDiagnostics_9</v>
      </c>
      <c r="C13" s="36" t="str">
        <v>2.TCU Diagnostics界面显示</v>
      </c>
      <c r="D13" s="36" t="str">
        <v>ServiceCellInfoCelld数据显示</v>
      </c>
      <c r="E13" s="36" t="str">
        <v>P1</v>
      </c>
      <c r="F13" s="56" t="str">
        <v>1.车机供电正常
2.打开工程模式
3.进入TCU Diagnostics界面</v>
      </c>
      <c r="G13" s="36" t="str">
        <v>1.查看ServiceCellInfoCelld数据显示</v>
      </c>
      <c r="H13" s="36" t="str">
        <v>1.显示数据</v>
      </c>
      <c r="I13" s="89" t="str">
        <v>PASS</v>
      </c>
      <c r="J13" s="36"/>
      <c r="K13" s="36"/>
      <c r="L13" s="36"/>
      <c r="M13" s="36"/>
      <c r="N13" s="36"/>
      <c r="O13" s="36"/>
      <c r="P13" s="104"/>
      <c r="Q13" s="36"/>
      <c r="R13" s="103"/>
    </row>
    <row customHeight="true" ht="44" r="14">
      <c r="A14" s="36"/>
      <c r="B14" s="36" t="str">
        <v>BezelDiagnostics_10</v>
      </c>
      <c r="C14" s="36" t="str">
        <v>2.TCU Diagnostics界面显示</v>
      </c>
      <c r="D14" s="36" t="str">
        <v>C&amp;C APN数据显示</v>
      </c>
      <c r="E14" s="36" t="str">
        <v>P1</v>
      </c>
      <c r="F14" s="56" t="str">
        <v>1.车机供电正常
2.打开工程模式
3.进入TCU Diagnostics界面</v>
      </c>
      <c r="G14" s="36" t="str">
        <v>1.查看C&amp;C APN数据显示</v>
      </c>
      <c r="H14" s="36" t="str">
        <v>1.显示数据</v>
      </c>
      <c r="I14" s="89" t="str">
        <v>PASS</v>
      </c>
      <c r="J14" s="36"/>
      <c r="K14" s="36"/>
      <c r="L14" s="36"/>
      <c r="M14" s="36"/>
      <c r="N14" s="36"/>
      <c r="O14" s="36"/>
      <c r="P14" s="104"/>
      <c r="Q14" s="36"/>
      <c r="R14" s="103"/>
    </row>
    <row customHeight="true" ht="44" r="15">
      <c r="A15" s="36"/>
      <c r="B15" s="36" t="str">
        <v>BezelDiagnostics_11</v>
      </c>
      <c r="C15" s="36" t="str">
        <v>2.TCU Diagnostics界面显示</v>
      </c>
      <c r="D15" s="36" t="str">
        <v>APN数据显示</v>
      </c>
      <c r="E15" s="36" t="str">
        <v>P1</v>
      </c>
      <c r="F15" s="56" t="str">
        <v>1.车机供电正常
2.打开工程模式
3.进入TCU Diagnostics界面</v>
      </c>
      <c r="G15" s="36" t="str">
        <v>1.查看APN数据显示</v>
      </c>
      <c r="H15" s="36" t="str">
        <v>1.显示数据</v>
      </c>
      <c r="I15" s="89" t="str">
        <v>PASS</v>
      </c>
      <c r="J15" s="36"/>
      <c r="K15" s="36"/>
      <c r="L15" s="36"/>
      <c r="M15" s="36"/>
      <c r="N15" s="36"/>
      <c r="O15" s="36"/>
      <c r="P15" s="104"/>
      <c r="Q15" s="36"/>
      <c r="R15" s="103"/>
    </row>
    <row customHeight="true" ht="73" r="16">
      <c r="A16" s="36"/>
      <c r="B16" s="36" t="str">
        <v>BezelDiagnostics_12</v>
      </c>
      <c r="C16" s="36" t="str">
        <v>2.TCU Diagnostics界面显示</v>
      </c>
      <c r="D16" s="36" t="str" xml:space="preserve">
        <v> active_dtc
   desc
   num
   state
数据显示</v>
      </c>
      <c r="E16" s="36" t="str">
        <v>P1</v>
      </c>
      <c r="F16" s="56" t="str">
        <v>1.车机供电正常
2.打开工程模式
3.进入TCU Diagnostics界面</v>
      </c>
      <c r="G16" s="36" t="str">
        <v>1.查看 active_dtc
   desc
   num
   state
数据显示</v>
      </c>
      <c r="H16" s="36" t="str">
        <v>1.显示数据</v>
      </c>
      <c r="I16" s="89" t="str">
        <v>PASS</v>
      </c>
      <c r="J16" s="36"/>
      <c r="K16" s="36"/>
      <c r="L16" s="36"/>
      <c r="M16" s="36"/>
      <c r="N16" s="36"/>
      <c r="O16" s="36"/>
      <c r="P16" s="104"/>
      <c r="Q16" s="36"/>
      <c r="R16" s="103"/>
    </row>
    <row customHeight="true" ht="73" r="17">
      <c r="A17" s="36"/>
      <c r="B17" s="36" t="str">
        <v>BezelDiagnostics_13</v>
      </c>
      <c r="C17" s="36" t="str">
        <v>2.TCU Diagnostics界面显示</v>
      </c>
      <c r="D17" s="36" t="str">
        <v>confirmed_dtc
   desc
   num
   state
数据显示</v>
      </c>
      <c r="E17" s="36" t="str">
        <v>P1</v>
      </c>
      <c r="F17" s="56" t="str">
        <v>1.车机供电正常
2.打开工程模式
3.进入TCU Diagnostics界面</v>
      </c>
      <c r="G17" s="36" t="str">
        <v>1.查看confirmed_dtc
   desc
   num
   state
数据显示</v>
      </c>
      <c r="H17" s="36" t="str">
        <v>1.显示数据</v>
      </c>
      <c r="I17" s="89" t="str">
        <v>PASS</v>
      </c>
      <c r="J17" s="36"/>
      <c r="K17" s="36"/>
      <c r="L17" s="36"/>
      <c r="M17" s="36"/>
      <c r="N17" s="36"/>
      <c r="O17" s="36"/>
      <c r="P17" s="104"/>
      <c r="Q17" s="36"/>
      <c r="R17" s="103"/>
    </row>
    <row customHeight="true" ht="44" r="18">
      <c r="A18" s="36"/>
      <c r="B18" s="36" t="str">
        <v>BezelDiagnostics_14</v>
      </c>
      <c r="C18" s="36" t="str">
        <v>2.TCU Diagnostics界面显示</v>
      </c>
      <c r="D18" s="36" t="str">
        <v>ProvisioningStatus数据显示</v>
      </c>
      <c r="E18" s="36" t="str">
        <v>P1</v>
      </c>
      <c r="F18" s="56" t="str">
        <v>1.车机供电正常
2.打开工程模式
3.进入TCU Diagnostics界面</v>
      </c>
      <c r="G18" s="36" t="str">
        <v>1.查看ProvisioningStatus数据显示</v>
      </c>
      <c r="H18" s="36" t="str">
        <v>1.显示数据</v>
      </c>
      <c r="I18" s="89" t="str">
        <v>PASS</v>
      </c>
      <c r="J18" s="36"/>
      <c r="K18" s="36"/>
      <c r="L18" s="36"/>
      <c r="M18" s="36"/>
      <c r="N18" s="36"/>
      <c r="O18" s="36"/>
      <c r="P18" s="104"/>
      <c r="Q18" s="36"/>
      <c r="R18" s="103"/>
    </row>
    <row customHeight="true" ht="44" r="19">
      <c r="A19" s="36"/>
      <c r="B19" s="36" t="str">
        <v>BezelDiagnostics_15</v>
      </c>
      <c r="C19" s="36" t="str">
        <v>2.TCU Diagnostics界面显示</v>
      </c>
      <c r="D19" s="36" t="str">
        <v>VmcuSoftwareNumber数据显示</v>
      </c>
      <c r="E19" s="36" t="str">
        <v>P1</v>
      </c>
      <c r="F19" s="56" t="str">
        <v>1.车机供电正常
2.打开工程模式
3.进入TCU Diagnostics界面</v>
      </c>
      <c r="G19" s="36" t="str">
        <v>1.查看VmcuSoftwareNumber数据显示</v>
      </c>
      <c r="H19" s="36" t="str">
        <v>1.显示数据</v>
      </c>
      <c r="I19" s="89" t="str">
        <v>PASS</v>
      </c>
      <c r="J19" s="36"/>
      <c r="K19" s="36"/>
      <c r="L19" s="36"/>
      <c r="M19" s="36"/>
      <c r="N19" s="36"/>
      <c r="O19" s="36"/>
      <c r="P19" s="104"/>
      <c r="Q19" s="36"/>
      <c r="R19" s="103"/>
    </row>
    <row customHeight="true" ht="44" r="20">
      <c r="A20" s="36"/>
      <c r="B20" s="36" t="str">
        <v>BezelDiagnostics_16</v>
      </c>
      <c r="C20" s="36" t="str">
        <v>2.TCU Diagnostics界面显示</v>
      </c>
      <c r="D20" s="36" t="str">
        <v>HardwarePartNumber数据显示</v>
      </c>
      <c r="E20" s="36" t="str">
        <v>P1</v>
      </c>
      <c r="F20" s="56" t="str">
        <v>1.车机供电正常
2.打开工程模式
3.进入TCU Diagnostics界面</v>
      </c>
      <c r="G20" s="36" t="str">
        <v>1.查看HardwarePartNumber数据显示</v>
      </c>
      <c r="H20" s="36" t="str">
        <v>1.显示数据</v>
      </c>
      <c r="I20" s="89" t="str">
        <v>PASS</v>
      </c>
      <c r="J20" s="36"/>
      <c r="K20" s="36"/>
      <c r="L20" s="36"/>
      <c r="M20" s="36"/>
      <c r="N20" s="36"/>
      <c r="O20" s="36"/>
      <c r="P20" s="104"/>
      <c r="Q20" s="36"/>
      <c r="R20" s="103"/>
    </row>
    <row customHeight="true" ht="44" r="21">
      <c r="A21" s="36"/>
      <c r="B21" s="36" t="str">
        <v>BezelDiagnostics_17</v>
      </c>
      <c r="C21" s="36" t="str">
        <v>2.TCU Diagnostics界面显示</v>
      </c>
      <c r="D21" s="36" t="str">
        <v>IccId数据显示</v>
      </c>
      <c r="E21" s="36" t="str">
        <v>P1</v>
      </c>
      <c r="F21" s="56" t="str">
        <v>1.车机供电正常
2.打开工程模式
3.进入TCU Diagnostics界面</v>
      </c>
      <c r="G21" s="36" t="str">
        <v>1.查看IccId数据显示</v>
      </c>
      <c r="H21" s="36" t="str">
        <v>1.显示数据</v>
      </c>
      <c r="I21" s="89" t="str">
        <v>PASS</v>
      </c>
      <c r="J21" s="36"/>
      <c r="K21" s="36"/>
      <c r="L21" s="36"/>
      <c r="M21" s="36"/>
      <c r="N21" s="36"/>
      <c r="O21" s="36"/>
      <c r="P21" s="104"/>
      <c r="Q21" s="36"/>
      <c r="R21" s="103"/>
    </row>
    <row customHeight="true" ht="44" r="22">
      <c r="A22" s="36"/>
      <c r="B22" s="36" t="str">
        <v>BezelDiagnostics_18</v>
      </c>
      <c r="C22" s="36" t="str">
        <v>2.TCU Diagnostics界面显示</v>
      </c>
      <c r="D22" s="36" t="str">
        <v>AP SW Number数据显示</v>
      </c>
      <c r="E22" s="36" t="str">
        <v>P1</v>
      </c>
      <c r="F22" s="56" t="str">
        <v>1.车机供电正常
2.打开工程模式
3.进入TCU Diagnostics界面</v>
      </c>
      <c r="G22" s="36" t="str">
        <v>1.查看AP SW Number数据显示</v>
      </c>
      <c r="H22" s="36" t="str">
        <v>1.显示数据</v>
      </c>
      <c r="I22" s="89" t="str">
        <v>PASS</v>
      </c>
      <c r="J22" s="36"/>
      <c r="K22" s="36"/>
      <c r="L22" s="36"/>
      <c r="M22" s="36"/>
      <c r="N22" s="36"/>
      <c r="O22" s="36"/>
      <c r="P22" s="104"/>
      <c r="Q22" s="36"/>
      <c r="R22" s="103"/>
    </row>
    <row customHeight="true" ht="44" r="23">
      <c r="A23" s="36"/>
      <c r="B23" s="36" t="str">
        <v>BezelDiagnostics_19</v>
      </c>
      <c r="C23" s="36" t="str">
        <v>2.TCU Diagnostics界面显示</v>
      </c>
      <c r="D23" s="36" t="str">
        <v>AP PART Number数据显示</v>
      </c>
      <c r="E23" s="36" t="str">
        <v>P1</v>
      </c>
      <c r="F23" s="56" t="str">
        <v>1.车机供电正常
2.打开工程模式
3.进入TCU Diagnostics界面</v>
      </c>
      <c r="G23" s="36" t="str">
        <v>1.查看AP PART Number数据显示</v>
      </c>
      <c r="H23" s="36" t="str">
        <v>1.显示数据</v>
      </c>
      <c r="I23" s="89" t="str">
        <v>PASS</v>
      </c>
      <c r="J23" s="36"/>
      <c r="K23" s="36"/>
      <c r="L23" s="36"/>
      <c r="M23" s="36"/>
      <c r="N23" s="36"/>
      <c r="O23" s="36"/>
      <c r="P23" s="104"/>
      <c r="Q23" s="36"/>
      <c r="R23" s="103"/>
    </row>
    <row customHeight="true" ht="44" r="24">
      <c r="A24" s="36"/>
      <c r="B24" s="36" t="str">
        <v>BezelDiagnostics_20</v>
      </c>
      <c r="C24" s="36" t="str">
        <v>2.TCU Diagnostics界面显示</v>
      </c>
      <c r="D24" s="36" t="str">
        <v>AP Bootloader SW Number数据显示</v>
      </c>
      <c r="E24" s="36" t="str">
        <v>P1</v>
      </c>
      <c r="F24" s="56" t="str">
        <v>1.车机供电正常
2.打开工程模式
3.进入TCU Diagnostics界面</v>
      </c>
      <c r="G24" s="36" t="str">
        <v>1.查看AP Bootloader SW Number数据显示</v>
      </c>
      <c r="H24" s="36" t="str">
        <v>1.显示数据</v>
      </c>
      <c r="I24" s="89" t="str">
        <v>PASS</v>
      </c>
      <c r="J24" s="36"/>
      <c r="K24" s="36"/>
      <c r="L24" s="36"/>
      <c r="M24" s="36"/>
      <c r="N24" s="36"/>
      <c r="O24" s="36"/>
      <c r="P24" s="104"/>
      <c r="Q24" s="36"/>
      <c r="R24" s="103"/>
    </row>
    <row customHeight="true" ht="44" r="25">
      <c r="A25" s="36"/>
      <c r="B25" s="36" t="str">
        <v>BezelDiagnostics_21</v>
      </c>
      <c r="C25" s="36" t="str">
        <v>2.TCU Diagnostics界面显示</v>
      </c>
      <c r="D25" s="36" t="str">
        <v>AP Bootloader Part Number数据显示</v>
      </c>
      <c r="E25" s="36" t="str">
        <v>P1</v>
      </c>
      <c r="F25" s="56" t="str">
        <v>1.车机供电正常
2.打开工程模式
3.进入TCU Diagnostics界面</v>
      </c>
      <c r="G25" s="36" t="str">
        <v>1.查看AP Bootloader Part Number数据显示</v>
      </c>
      <c r="H25" s="36" t="str">
        <v>1.显示数据</v>
      </c>
      <c r="I25" s="89" t="str">
        <v>PASS</v>
      </c>
      <c r="J25" s="36"/>
      <c r="K25" s="36"/>
      <c r="L25" s="36"/>
      <c r="M25" s="36"/>
      <c r="N25" s="36"/>
      <c r="O25" s="36"/>
      <c r="P25" s="104"/>
      <c r="Q25" s="36"/>
      <c r="R25" s="103"/>
    </row>
    <row customHeight="true" ht="44" r="26">
      <c r="A26" s="36"/>
      <c r="B26" s="36" t="str">
        <v>BezelDiagnostics_22</v>
      </c>
      <c r="C26" s="36" t="str">
        <v>2.TCU Diagnostics界面显示</v>
      </c>
      <c r="D26" s="36" t="str">
        <v>VMCU Part Number数据显示</v>
      </c>
      <c r="E26" s="36" t="str">
        <v>P1</v>
      </c>
      <c r="F26" s="56" t="str">
        <v>1.车机供电正常
2.打开工程模式
3.进入TCU Diagnostics界面</v>
      </c>
      <c r="G26" s="36" t="str">
        <v>1.查看VMCU Part Number数据显示</v>
      </c>
      <c r="H26" s="36" t="str">
        <v>1.显示数据</v>
      </c>
      <c r="I26" s="89" t="str">
        <v>PASS</v>
      </c>
      <c r="J26" s="36"/>
      <c r="K26" s="36"/>
      <c r="L26" s="36"/>
      <c r="M26" s="36"/>
      <c r="N26" s="36"/>
      <c r="O26" s="36"/>
      <c r="P26" s="104"/>
      <c r="Q26" s="36"/>
      <c r="R26" s="103"/>
    </row>
    <row customHeight="true" ht="44" r="27">
      <c r="A27" s="36"/>
      <c r="B27" s="36" t="str">
        <v>BezelDiagnostics_23</v>
      </c>
      <c r="C27" s="36" t="str">
        <v>2.TCU Diagnostics界面显示</v>
      </c>
      <c r="D27" s="36" t="str">
        <v>VMCU Bootloader SW Version Number数据显示</v>
      </c>
      <c r="E27" s="36" t="str">
        <v>P1</v>
      </c>
      <c r="F27" s="56" t="str">
        <v>1.车机供电正常
2.打开工程模式
3.进入TCU Diagnostics界面</v>
      </c>
      <c r="G27" s="36" t="str">
        <v>1.查看VMCU Bootloader SW Version Numbe数据显示</v>
      </c>
      <c r="H27" s="36" t="str">
        <v>1.显示数据</v>
      </c>
      <c r="I27" s="89" t="str">
        <v>PASS</v>
      </c>
      <c r="J27" s="36"/>
      <c r="K27" s="36"/>
      <c r="L27" s="36"/>
      <c r="M27" s="36"/>
      <c r="N27" s="36"/>
      <c r="O27" s="36"/>
      <c r="P27" s="104"/>
      <c r="Q27" s="36"/>
      <c r="R27" s="103"/>
    </row>
    <row customHeight="true" ht="44" r="28">
      <c r="A28" s="36"/>
      <c r="B28" s="36" t="str">
        <v>BezelDiagnostics_24</v>
      </c>
      <c r="C28" s="36" t="str">
        <v>2.TCU Diagnostics界面显示</v>
      </c>
      <c r="D28" s="36" t="str">
        <v>VMCU Bootloader Part Number数据显示</v>
      </c>
      <c r="E28" s="36" t="str">
        <v>P1</v>
      </c>
      <c r="F28" s="56" t="str">
        <v>1.车机供电正常
2.打开工程模式
3.进入TCU Diagnostics界面</v>
      </c>
      <c r="G28" s="36" t="str">
        <v>1.查看VMCU Bootloader Part Number数据显示</v>
      </c>
      <c r="H28" s="36" t="str">
        <v>1.显示数据</v>
      </c>
      <c r="I28" s="89" t="str">
        <v>PASS</v>
      </c>
      <c r="J28" s="36"/>
      <c r="K28" s="36"/>
      <c r="L28" s="36"/>
      <c r="M28" s="36"/>
      <c r="N28" s="36"/>
      <c r="O28" s="36"/>
      <c r="P28" s="104"/>
      <c r="Q28" s="36"/>
      <c r="R28" s="103"/>
    </row>
    <row customHeight="true" ht="44" r="29">
      <c r="A29" s="36"/>
      <c r="B29" s="36" t="str">
        <v>BezelDiagnostics_25</v>
      </c>
      <c r="C29" s="36" t="str">
        <v>2.TCU Diagnostics界面显示</v>
      </c>
      <c r="D29" s="36" t="str">
        <v>ModemPartNumber数据显示</v>
      </c>
      <c r="E29" s="36" t="str">
        <v>P1</v>
      </c>
      <c r="F29" s="56" t="str">
        <v>1.车机供电正常
2.打开工程模式
3.进入TCU Diagnostics界面</v>
      </c>
      <c r="G29" s="36" t="str">
        <v>1.查看ModemPartNumber数据显示</v>
      </c>
      <c r="H29" s="36" t="str">
        <v>1.显示数据</v>
      </c>
      <c r="I29" s="89" t="str">
        <v>PASS</v>
      </c>
      <c r="J29" s="36"/>
      <c r="K29" s="36"/>
      <c r="L29" s="36"/>
      <c r="M29" s="36"/>
      <c r="N29" s="36"/>
      <c r="O29" s="36"/>
      <c r="P29" s="104"/>
      <c r="Q29" s="36"/>
      <c r="R29" s="103"/>
    </row>
    <row customHeight="true" ht="44" r="30">
      <c r="A30" s="36"/>
      <c r="B30" s="36" t="str">
        <v>BezelDiagnostics_26</v>
      </c>
      <c r="C30" s="36" t="str">
        <v>2.TCU Diagnostics界面显示</v>
      </c>
      <c r="D30" s="36" t="str">
        <v>Esn数据显示</v>
      </c>
      <c r="E30" s="36" t="str">
        <v>P1</v>
      </c>
      <c r="F30" s="56" t="str">
        <v>1.车机供电正常
2.打开工程模式
3.进入TCU Diagnostics界面</v>
      </c>
      <c r="G30" s="36" t="str">
        <v>1.查看Esn数据显示</v>
      </c>
      <c r="H30" s="36" t="str">
        <v>1.显示数据</v>
      </c>
      <c r="I30" s="89" t="str">
        <v>PASS</v>
      </c>
      <c r="J30" s="36"/>
      <c r="K30" s="36"/>
      <c r="L30" s="36"/>
      <c r="M30" s="36"/>
      <c r="N30" s="36"/>
      <c r="O30" s="36"/>
      <c r="P30" s="104"/>
      <c r="Q30" s="36"/>
      <c r="R30" s="103"/>
    </row>
    <row customHeight="true" ht="44" r="31">
      <c r="A31" s="36"/>
      <c r="B31" s="36" t="str">
        <v>BezelDiagnostics_27</v>
      </c>
      <c r="C31" s="36" t="str">
        <v>3.ECG Diagnostics界面显示</v>
      </c>
      <c r="D31" s="36" t="str">
        <v>进入ECG Diagnostics界面</v>
      </c>
      <c r="E31" s="36" t="str">
        <v>P0</v>
      </c>
      <c r="F31" s="56" t="str">
        <v>1.车机供电正常
2.打开工程模式
3.进入Bezel Diagnostics界面</v>
      </c>
      <c r="G31" s="36" t="str">
        <v>1.点击ECG Diagnostics选项</v>
      </c>
      <c r="H31" s="36" t="str">
        <v>1.进入ECG Diagnostics界面</v>
      </c>
      <c r="I31" s="89" t="str">
        <v>PASS</v>
      </c>
      <c r="J31" s="36"/>
      <c r="K31" s="36"/>
      <c r="L31" s="36"/>
      <c r="M31" s="36"/>
      <c r="N31" s="36"/>
      <c r="O31" s="36"/>
      <c r="P31" s="104"/>
      <c r="Q31" s="36"/>
      <c r="R31" s="103"/>
    </row>
    <row customHeight="true" ht="44" r="32">
      <c r="A32" s="36"/>
      <c r="B32" s="36" t="str">
        <v>BezelDiagnostics_28</v>
      </c>
      <c r="C32" s="36" t="str">
        <v>3.ECG Diagnostics界面显示</v>
      </c>
      <c r="D32" s="36" t="str">
        <v>从ECG Diagnostics界面返回Bezel Diagnostics界面</v>
      </c>
      <c r="E32" s="36" t="str">
        <v>P1</v>
      </c>
      <c r="F32" s="56" t="str">
        <v>1.车机供电正常
2.打开工程模式
3.进入Bezel Diagnostics界面</v>
      </c>
      <c r="G32" s="36" t="str">
        <v>1.点击ECG Diagnostics选项
2.按下左上角的返回按钮</v>
      </c>
      <c r="H32" s="36" t="str">
        <v>1.返回Bezel Diagnostics界面</v>
      </c>
      <c r="I32" s="89" t="str">
        <v>PASS</v>
      </c>
      <c r="J32" s="36"/>
      <c r="K32" s="36"/>
      <c r="L32" s="36"/>
      <c r="M32" s="36"/>
      <c r="N32" s="36"/>
      <c r="O32" s="36"/>
      <c r="P32" s="104"/>
      <c r="Q32" s="36"/>
      <c r="R32" s="103"/>
    </row>
    <row customHeight="true" ht="270" r="33">
      <c r="A33" s="36"/>
      <c r="B33" s="36" t="str">
        <v>BezelDiagnostics_29</v>
      </c>
      <c r="C33" s="36" t="str">
        <v>3.ECG Diagnostics界面显示</v>
      </c>
      <c r="D33" s="36" t="str">
        <v>ECG Diagnostics界面显示</v>
      </c>
      <c r="E33" s="36" t="str">
        <v>P0</v>
      </c>
      <c r="F33" s="56" t="str">
        <v>1.车机供电正常
2.打开工程模式
3.进入ECG Diagnostics界面</v>
      </c>
      <c r="G33" s="36" t="str">
        <v>1.查看ECG Diagnostics界面显示</v>
      </c>
      <c r="H33" s="36" t="str">
        <v>1.显示如下list：
MemoryUsed
ProcessorUasge
FlashMemoryUsage
ConnectionStatus
ProvisioningStatus
HardwarePartNumber
VmcuSoftwarePartNumber
VmcuConfiguarationPartNumber
ApSoftwarePartNumber
ApConfigurationPartNumber
AP Bootloader Software Number
AP Bootloader Part Number
ESN
ApplicationPartNumber
ApplicationPartNumber2
Provision URL
HomeURL</v>
      </c>
      <c r="I33" s="89" t="str">
        <v>PASS</v>
      </c>
      <c r="J33" s="36"/>
      <c r="K33" s="36"/>
      <c r="L33" s="36"/>
      <c r="M33" s="36"/>
      <c r="N33" s="36"/>
      <c r="O33" s="36"/>
      <c r="P33" s="104"/>
      <c r="Q33" s="36"/>
      <c r="R33" s="103"/>
    </row>
    <row customHeight="true" ht="44" r="34">
      <c r="A34" s="36"/>
      <c r="B34" s="36" t="str">
        <v>BezelDiagnostics_30</v>
      </c>
      <c r="C34" s="36" t="str">
        <v>3.ECG Diagnostics界面显示</v>
      </c>
      <c r="D34" s="36" t="str">
        <v>MemoryUsed数据显示</v>
      </c>
      <c r="E34" s="36" t="str">
        <v>P1</v>
      </c>
      <c r="F34" s="56" t="str">
        <v>1.车机供电正常
2.打开工程模式
3.进入ECG Diagnostics界面</v>
      </c>
      <c r="G34" s="36" t="str">
        <v>1.查看MemoryUsed数据显示</v>
      </c>
      <c r="H34" s="36" t="str">
        <v>1.显示数据，百分比</v>
      </c>
      <c r="I34" s="89" t="str">
        <v>PASS</v>
      </c>
      <c r="J34" s="36"/>
      <c r="K34" s="36"/>
      <c r="L34" s="36"/>
      <c r="M34" s="36"/>
      <c r="N34" s="36"/>
      <c r="O34" s="36"/>
      <c r="P34" s="104"/>
      <c r="Q34" s="36"/>
      <c r="R34" s="103"/>
    </row>
    <row customHeight="true" ht="44" r="35">
      <c r="A35" s="36"/>
      <c r="B35" s="36" t="str">
        <v>BezelDiagnostics_31</v>
      </c>
      <c r="C35" s="36" t="str">
        <v>3.ECG Diagnostics界面显示</v>
      </c>
      <c r="D35" s="36" t="str">
        <v>ProcessorUasge数据显示</v>
      </c>
      <c r="E35" s="36" t="str">
        <v>P1</v>
      </c>
      <c r="F35" s="56" t="str">
        <v>1.车机供电正常
2.打开工程模式
3.进入ECG Diagnostics界面</v>
      </c>
      <c r="G35" s="36" t="str">
        <v>1.查看ProcessorUasge数据显示</v>
      </c>
      <c r="H35" s="36" t="str">
        <v>1.显示数据，百分比</v>
      </c>
      <c r="I35" s="89" t="str">
        <v>PASS</v>
      </c>
      <c r="J35" s="36"/>
      <c r="K35" s="36"/>
      <c r="L35" s="36"/>
      <c r="M35" s="36"/>
      <c r="N35" s="36"/>
      <c r="O35" s="36"/>
      <c r="P35" s="104"/>
      <c r="Q35" s="36"/>
      <c r="R35" s="103"/>
    </row>
    <row customHeight="true" ht="44" r="36">
      <c r="A36" s="36"/>
      <c r="B36" s="36" t="str">
        <v>BezelDiagnostics_32</v>
      </c>
      <c r="C36" s="36" t="str">
        <v>3.ECG Diagnostics界面显示</v>
      </c>
      <c r="D36" s="36" t="str">
        <v>FlashMemoryUsage数据显示</v>
      </c>
      <c r="E36" s="36" t="str">
        <v>P1</v>
      </c>
      <c r="F36" s="56" t="str">
        <v>1.车机供电正常
2.打开工程模式
3.进入ECG Diagnostics界面</v>
      </c>
      <c r="G36" s="36" t="str">
        <v>1.查看FlashMemoryUsager数据显示</v>
      </c>
      <c r="H36" s="36" t="str">
        <v>1.显示数据，百分比</v>
      </c>
      <c r="I36" s="89" t="str">
        <v>PASS</v>
      </c>
      <c r="J36" s="36"/>
      <c r="K36" s="36"/>
      <c r="L36" s="36"/>
      <c r="M36" s="36"/>
      <c r="N36" s="36"/>
      <c r="O36" s="36"/>
      <c r="P36" s="104"/>
      <c r="Q36" s="36"/>
      <c r="R36" s="103"/>
    </row>
    <row customHeight="true" ht="44" r="37">
      <c r="A37" s="36"/>
      <c r="B37" s="36" t="str">
        <v>BezelDiagnostics_33</v>
      </c>
      <c r="C37" s="36" t="str">
        <v>3.ECG Diagnostics界面显示</v>
      </c>
      <c r="D37" s="36" t="str">
        <v>ConnectionStatus数据显示</v>
      </c>
      <c r="E37" s="36" t="str">
        <v>P1</v>
      </c>
      <c r="F37" s="56" t="str">
        <v>1.车机供电正常
2.打开工程模式
3.进入ECG Diagnostics界面</v>
      </c>
      <c r="G37" s="36" t="str">
        <v>1.查看ConnectionStatus数据显示</v>
      </c>
      <c r="H37" s="36" t="str">
        <v>1.显示数据</v>
      </c>
      <c r="I37" s="89" t="str">
        <v>PASS</v>
      </c>
      <c r="J37" s="36"/>
      <c r="K37" s="36"/>
      <c r="L37" s="36"/>
      <c r="M37" s="36"/>
      <c r="N37" s="36"/>
      <c r="O37" s="36"/>
      <c r="P37" s="104"/>
      <c r="Q37" s="36"/>
      <c r="R37" s="103"/>
    </row>
    <row customHeight="true" ht="44" r="38">
      <c r="A38" s="36"/>
      <c r="B38" s="36" t="str">
        <v>BezelDiagnostics_34</v>
      </c>
      <c r="C38" s="36" t="str">
        <v>3.ECG Diagnostics界面显示</v>
      </c>
      <c r="D38" s="36" t="str">
        <v>ProvisioningStatus数据显示</v>
      </c>
      <c r="E38" s="36" t="str">
        <v>P1</v>
      </c>
      <c r="F38" s="56" t="str">
        <v>1.车机供电正常
2.打开工程模式
3.进入ECG Diagnostics界面</v>
      </c>
      <c r="G38" s="36" t="str">
        <v>1.查看ProvisioningStatus数据显示</v>
      </c>
      <c r="H38" s="36" t="str">
        <v>1.显示数据</v>
      </c>
      <c r="I38" s="89" t="str">
        <v>PASS</v>
      </c>
      <c r="J38" s="36"/>
      <c r="K38" s="36"/>
      <c r="L38" s="36"/>
      <c r="M38" s="36"/>
      <c r="N38" s="36"/>
      <c r="O38" s="36"/>
      <c r="P38" s="104"/>
      <c r="Q38" s="36"/>
      <c r="R38" s="103"/>
    </row>
    <row customHeight="true" ht="44" r="39">
      <c r="A39" s="36"/>
      <c r="B39" s="36" t="str">
        <v>BezelDiagnostics_35</v>
      </c>
      <c r="C39" s="36" t="str">
        <v>3.ECG Diagnostics界面显示</v>
      </c>
      <c r="D39" s="36" t="str">
        <v>HardwarePartNumber数据显示</v>
      </c>
      <c r="E39" s="36" t="str">
        <v>P1</v>
      </c>
      <c r="F39" s="56" t="str">
        <v>1.车机供电正常
2.打开工程模式
3.进入ECG Diagnostics界面</v>
      </c>
      <c r="G39" s="36" t="str">
        <v>1.查看HardwarePartNumber数据显示</v>
      </c>
      <c r="H39" s="36" t="str">
        <v>1.显示数据</v>
      </c>
      <c r="I39" s="89" t="str">
        <v>PASS</v>
      </c>
      <c r="J39" s="36"/>
      <c r="K39" s="36"/>
      <c r="L39" s="36"/>
      <c r="M39" s="36"/>
      <c r="N39" s="36"/>
      <c r="O39" s="36"/>
      <c r="P39" s="104"/>
      <c r="Q39" s="36"/>
      <c r="R39" s="103"/>
    </row>
    <row customHeight="true" ht="44" r="40">
      <c r="A40" s="36"/>
      <c r="B40" s="36" t="str">
        <v>BezelDiagnostics_36</v>
      </c>
      <c r="C40" s="36" t="str">
        <v>3.ECG Diagnostics界面显示</v>
      </c>
      <c r="D40" s="36" t="str">
        <v>VmcuSoftwarePartNumber数据显示</v>
      </c>
      <c r="E40" s="36" t="str">
        <v>P1</v>
      </c>
      <c r="F40" s="56" t="str">
        <v>1.车机供电正常
2.打开工程模式
3.进入ECG Diagnostics界面</v>
      </c>
      <c r="G40" s="36" t="str">
        <v>1.查看VmcuSoftwarePart Number数据显示</v>
      </c>
      <c r="H40" s="36" t="str">
        <v>1.显示数据</v>
      </c>
      <c r="I40" s="89" t="str">
        <v>PASS</v>
      </c>
      <c r="J40" s="36"/>
      <c r="K40" s="36"/>
      <c r="L40" s="36"/>
      <c r="M40" s="36"/>
      <c r="N40" s="36"/>
      <c r="O40" s="36"/>
      <c r="P40" s="104"/>
      <c r="Q40" s="36"/>
      <c r="R40" s="103"/>
    </row>
    <row customHeight="true" ht="44" r="41">
      <c r="A41" s="36"/>
      <c r="B41" s="36" t="str">
        <v>BezelDiagnostics_37</v>
      </c>
      <c r="C41" s="36" t="str">
        <v>3.ECG Diagnostics界面显示</v>
      </c>
      <c r="D41" s="36" t="str">
        <v>VMCU Configuraton Part Number数据显示</v>
      </c>
      <c r="E41" s="36" t="str">
        <v>P1</v>
      </c>
      <c r="F41" s="56" t="str">
        <v>1.车机供电正常
2.打开工程模式
3.进入ECG Diagnostics界面</v>
      </c>
      <c r="G41" s="36" t="str">
        <v>1.查看VMCU Configuraton Part Number数据显示</v>
      </c>
      <c r="H41" s="36" t="str">
        <v>1.显示数据</v>
      </c>
      <c r="I41" s="89" t="str">
        <v>PASS</v>
      </c>
      <c r="J41" s="36"/>
      <c r="K41" s="36"/>
      <c r="L41" s="36"/>
      <c r="M41" s="36"/>
      <c r="N41" s="36"/>
      <c r="O41" s="36"/>
      <c r="P41" s="104"/>
      <c r="Q41" s="36"/>
      <c r="R41" s="103"/>
    </row>
    <row customHeight="true" ht="44" r="42">
      <c r="A42" s="36"/>
      <c r="B42" s="36" t="str">
        <v>BezelDiagnostics_38</v>
      </c>
      <c r="C42" s="36" t="str">
        <v>3.ECG Diagnostics界面显示</v>
      </c>
      <c r="D42" s="36" t="str">
        <v>AP Software Part Number数据显示</v>
      </c>
      <c r="E42" s="36" t="str">
        <v>P1</v>
      </c>
      <c r="F42" s="56" t="str">
        <v>1.车机供电正常
2.打开工程模式
3.进入ECG Diagnostics界面</v>
      </c>
      <c r="G42" s="36" t="str">
        <v>1.查看AP Software Part Number数据显示</v>
      </c>
      <c r="H42" s="36" t="str">
        <v>1.显示数据</v>
      </c>
      <c r="I42" s="89" t="str">
        <v>PASS</v>
      </c>
      <c r="J42" s="36"/>
      <c r="K42" s="36"/>
      <c r="L42" s="36"/>
      <c r="M42" s="36"/>
      <c r="N42" s="36"/>
      <c r="O42" s="36"/>
      <c r="P42" s="104"/>
      <c r="Q42" s="36"/>
      <c r="R42" s="103"/>
    </row>
    <row customHeight="true" ht="44" r="43">
      <c r="A43" s="36"/>
      <c r="B43" s="36" t="str">
        <v>BezelDiagnostics_39</v>
      </c>
      <c r="C43" s="36" t="str">
        <v>3.ECG Diagnostics界面显示</v>
      </c>
      <c r="D43" s="36" t="str">
        <v>ApConfigurationPartNumber数据显示</v>
      </c>
      <c r="E43" s="36" t="str">
        <v>P1</v>
      </c>
      <c r="F43" s="56" t="str">
        <v>1.车机供电正常
2.打开工程模式
3.进入ECG Diagnostics界面</v>
      </c>
      <c r="G43" s="36" t="str">
        <v>ApConfigurationPartNumber数据显示</v>
      </c>
      <c r="H43" s="36" t="str">
        <v>显示数据</v>
      </c>
      <c r="I43" s="89" t="str">
        <v>PASS</v>
      </c>
      <c r="J43" s="36"/>
      <c r="K43" s="36"/>
      <c r="L43" s="36"/>
      <c r="M43" s="36"/>
      <c r="N43" s="36"/>
      <c r="O43" s="36"/>
      <c r="P43" s="104"/>
      <c r="Q43" s="36"/>
      <c r="R43" s="103"/>
    </row>
    <row customHeight="true" ht="44" r="44">
      <c r="A44" s="36"/>
      <c r="B44" s="36" t="str">
        <v>BezelDiagnostics_40</v>
      </c>
      <c r="C44" s="36" t="str">
        <v>3.ECG Diagnostics界面显示</v>
      </c>
      <c r="D44" s="36" t="str">
        <v>AP Bootloader Software Number数据显示</v>
      </c>
      <c r="E44" s="36" t="str">
        <v>P1</v>
      </c>
      <c r="F44" s="56" t="str">
        <v>1.车机供电正常
2.打开工程模式
3.进入ECG Diagnostics界面</v>
      </c>
      <c r="G44" s="36" t="str">
        <v>1.查看AP Bootloader Software Number数据显示</v>
      </c>
      <c r="H44" s="36" t="str">
        <v>1.显示数据</v>
      </c>
      <c r="I44" s="89" t="str">
        <v>PASS</v>
      </c>
      <c r="J44" s="36"/>
      <c r="K44" s="36"/>
      <c r="L44" s="36"/>
      <c r="M44" s="36"/>
      <c r="N44" s="36"/>
      <c r="O44" s="36"/>
      <c r="P44" s="104"/>
      <c r="Q44" s="36"/>
      <c r="R44" s="103"/>
    </row>
    <row customHeight="true" ht="44" r="45">
      <c r="A45" s="36"/>
      <c r="B45" s="36" t="str">
        <v>BezelDiagnostics_41</v>
      </c>
      <c r="C45" s="36" t="str">
        <v>3.ECG Diagnostics界面显示</v>
      </c>
      <c r="D45" s="36" t="str">
        <v>AP Bootloader Part Number数据显示</v>
      </c>
      <c r="E45" s="36" t="str">
        <v>P1</v>
      </c>
      <c r="F45" s="56" t="str">
        <v>1.车机供电正常
2.打开工程模式
3.进入ECG Diagnostics界面</v>
      </c>
      <c r="G45" s="36" t="str">
        <v>1.AP Bootloader Part Number数据显示</v>
      </c>
      <c r="H45" s="36" t="str">
        <v>显示数据</v>
      </c>
      <c r="I45" s="89" t="str">
        <v>PASS</v>
      </c>
      <c r="J45" s="36"/>
      <c r="K45" s="36"/>
      <c r="L45" s="36"/>
      <c r="M45" s="36"/>
      <c r="N45" s="36"/>
      <c r="O45" s="36"/>
      <c r="P45" s="104"/>
      <c r="Q45" s="36"/>
      <c r="R45" s="103"/>
    </row>
    <row customHeight="true" ht="44" r="46">
      <c r="A46" s="36"/>
      <c r="B46" s="36" t="str">
        <v>BezelDiagnostics_42</v>
      </c>
      <c r="C46" s="36" t="str">
        <v>3.ECG Diagnostics界面显示</v>
      </c>
      <c r="D46" s="36" t="str">
        <v>Esn数据显示</v>
      </c>
      <c r="E46" s="36" t="str">
        <v>P1</v>
      </c>
      <c r="F46" s="56" t="str">
        <v>1.车机供电正常
2.打开工程模式
3.进入ECG Diagnostics界面</v>
      </c>
      <c r="G46" s="36" t="str">
        <v>查看Esn数据显示</v>
      </c>
      <c r="H46" s="36" t="str">
        <v>显示数据</v>
      </c>
      <c r="I46" s="89" t="str">
        <v>PASS</v>
      </c>
      <c r="J46" s="36"/>
      <c r="K46" s="36"/>
      <c r="L46" s="36"/>
      <c r="M46" s="36"/>
      <c r="N46" s="36"/>
      <c r="O46" s="36"/>
      <c r="P46" s="104"/>
      <c r="Q46" s="36"/>
      <c r="R46" s="103"/>
    </row>
    <row customHeight="true" ht="44" r="47">
      <c r="A47" s="36"/>
      <c r="B47" s="36" t="str">
        <v>BezelDiagnostics_43</v>
      </c>
      <c r="C47" s="36" t="str">
        <v>3.ECG Diagnostics界面显示</v>
      </c>
      <c r="D47" s="36" t="str">
        <v>ApplicationPartNumber数据显示</v>
      </c>
      <c r="E47" s="36" t="str">
        <v>P1</v>
      </c>
      <c r="F47" s="56" t="str">
        <v>1.车机供电正常
2.打开工程模式
3.进入ECG Diagnostics界面</v>
      </c>
      <c r="G47" s="36" t="str">
        <v>查看ApplicationPartNumber数据显示</v>
      </c>
      <c r="H47" s="36" t="str">
        <v>显示数据</v>
      </c>
      <c r="I47" s="89" t="str">
        <v>PASS</v>
      </c>
      <c r="J47" s="36"/>
      <c r="K47" s="36"/>
      <c r="L47" s="36"/>
      <c r="M47" s="36"/>
      <c r="N47" s="36"/>
      <c r="O47" s="36"/>
      <c r="P47" s="104"/>
      <c r="Q47" s="36"/>
      <c r="R47" s="103"/>
    </row>
    <row customHeight="true" ht="44" r="48">
      <c r="A48" s="36"/>
      <c r="B48" s="36" t="str">
        <v>BezelDiagnostics_44</v>
      </c>
      <c r="C48" s="36" t="str">
        <v>3.ECG Diagnostics界面显示</v>
      </c>
      <c r="D48" s="36" t="str">
        <v>ApplicationPartNumber2数据显示</v>
      </c>
      <c r="E48" s="36" t="str">
        <v>P1</v>
      </c>
      <c r="F48" s="56" t="str">
        <v>1.车机供电正常
2.打开工程模式
3.进入ECG Diagnostics界面</v>
      </c>
      <c r="G48" s="36" t="str">
        <v>查看ApplicationPartNumber2数据显示</v>
      </c>
      <c r="H48" s="36" t="str">
        <v>显示数据</v>
      </c>
      <c r="I48" s="89" t="str">
        <v>PASS</v>
      </c>
      <c r="J48" s="36"/>
      <c r="K48" s="36"/>
      <c r="L48" s="36"/>
      <c r="M48" s="36"/>
      <c r="N48" s="36"/>
      <c r="O48" s="36"/>
      <c r="P48" s="104"/>
      <c r="Q48" s="36"/>
      <c r="R48" s="103"/>
    </row>
    <row customHeight="true" ht="44" r="49">
      <c r="A49" s="36"/>
      <c r="B49" s="36" t="str">
        <v>BezelDiagnostics_45</v>
      </c>
      <c r="C49" s="36" t="str">
        <v>3.ECG Diagnostics界面显示</v>
      </c>
      <c r="D49" s="36" t="str">
        <v>Provision URL数据显示</v>
      </c>
      <c r="E49" s="36" t="str">
        <v>P1</v>
      </c>
      <c r="F49" s="56" t="str">
        <v>1.车机供电正常
2.打开工程模式
3.进入ECG Diagnostics界面</v>
      </c>
      <c r="G49" s="36" t="str">
        <v>查看Provision URL数据显示</v>
      </c>
      <c r="H49" s="36" t="str">
        <v>显示数据</v>
      </c>
      <c r="I49" s="89" t="str">
        <v>PASS</v>
      </c>
      <c r="J49" s="36"/>
      <c r="K49" s="36"/>
      <c r="L49" s="36"/>
      <c r="M49" s="36"/>
      <c r="N49" s="36"/>
      <c r="O49" s="36"/>
      <c r="P49" s="104"/>
      <c r="Q49" s="36"/>
      <c r="R49" s="103"/>
    </row>
    <row customHeight="true" ht="44" r="50">
      <c r="A50" s="36"/>
      <c r="B50" s="36" t="str">
        <v>BezelDiagnostics_46</v>
      </c>
      <c r="C50" s="36" t="str">
        <v>3.ECG Diagnostics界面显示</v>
      </c>
      <c r="D50" s="36" t="str">
        <v>HomeURL数据显示</v>
      </c>
      <c r="E50" s="36" t="str">
        <v>P1</v>
      </c>
      <c r="F50" s="56" t="str">
        <v>1.车机供电正常
2.打开工程模式
3.进入ECG Diagnostics界面</v>
      </c>
      <c r="G50" s="36" t="str">
        <v>查看HomeURL数据显示</v>
      </c>
      <c r="H50" s="36" t="str">
        <v>显示数据</v>
      </c>
      <c r="I50" s="89" t="str">
        <v>PASS</v>
      </c>
      <c r="J50" s="36"/>
      <c r="K50" s="36"/>
      <c r="L50" s="36"/>
      <c r="M50" s="36"/>
      <c r="N50" s="36"/>
      <c r="O50" s="36"/>
      <c r="P50" s="104"/>
      <c r="Q50" s="36"/>
      <c r="R50" s="103"/>
    </row>
    <row customHeight="true" ht="139" r="51">
      <c r="A51" s="33"/>
      <c r="B51" s="36" t="str">
        <v>BezelDiagnostics_46</v>
      </c>
      <c r="C51" s="36" t="str">
        <v>STR</v>
      </c>
      <c r="D51" s="36" t="str">
        <v>工程模式菜单中，进退STR后，停留在lancher界面（718特有）</v>
      </c>
      <c r="E51" s="36" t="str">
        <v>P0</v>
      </c>
      <c r="F51" s="36" t="str">
        <v>1.Power=RUN
2.3B2 IGN=RUN
3.DE06，STRmode默认为0（disable），需要配置成1~5任意数字之间</v>
      </c>
      <c r="G51" s="36" t="str">
        <v>1.进入工程模式，然后进入STR模式（3B2 IGN=OFF,Delay_CC=OFF，断开CAN信号）
2.退出STR模式：3B2 IGN=RUN</v>
      </c>
      <c r="H51" s="36" t="str">
        <v>1.大概等待80s进入STR模式，电流应在60毫安左右（正常标准在10毫安）
2.IVI正常启动，停留在launcher界面，未在工程模式内</v>
      </c>
      <c r="I51" s="89" t="str">
        <v>PASS</v>
      </c>
      <c r="J51" s="33"/>
      <c r="K51" s="33"/>
      <c r="L51" s="33" t="str">
        <v>是</v>
      </c>
      <c r="M51" s="33"/>
      <c r="N51" s="33"/>
      <c r="O51" s="33"/>
      <c r="P51" s="105"/>
      <c r="Q51" s="33"/>
      <c r="R51" s="57"/>
      <c r="S51" s="33"/>
    </row>
    <row customHeight="true" ht="175" r="52">
      <c r="A52" s="33"/>
      <c r="B52" s="36" t="str">
        <v>BezelDiagnostics_46</v>
      </c>
      <c r="C52" s="36" t="str">
        <v>STR</v>
      </c>
      <c r="D52" s="36" t="str">
        <v>进退STR后，工程模式ECG数据正常（718特有）</v>
      </c>
      <c r="E52" s="36" t="str">
        <v>P0</v>
      </c>
      <c r="F52" s="36" t="str">
        <v>1.Power=RUN
2.3B2 IGN=RUN
3.DE06，STRmode默认为0（disable），需要配置成1~5任意数字之间</v>
      </c>
      <c r="G52" s="36" t="str">
        <v>1.进入STR模式（3B2 IGN=OFF,Delay_CC=OFF，断开CAN信号）
2.退出STR模式：3B2 IGN=RUN
3.查看工程模式ECG数据</v>
      </c>
      <c r="H52" s="36" t="str">
        <v>1.大概等待80s进入STR模式，电流应在60毫安左右（正常标准在10毫安）
2.IVI正常启动，停留在launcher界面，未在工程模式内
3.工程模式-ECG数据正常</v>
      </c>
      <c r="I52" s="89" t="str">
        <v>PASS</v>
      </c>
      <c r="J52" s="33"/>
      <c r="K52" s="33"/>
      <c r="L52" s="33" t="str">
        <v>是</v>
      </c>
      <c r="M52" s="33"/>
      <c r="N52" s="33"/>
      <c r="O52" s="33"/>
      <c r="P52" s="105"/>
      <c r="Q52" s="33"/>
      <c r="R52" s="57"/>
      <c r="S52" s="33"/>
    </row>
    <row customHeight="true" ht="175" r="53">
      <c r="A53" s="33"/>
      <c r="B53" s="36" t="str">
        <v>BezelDiagnostics_46</v>
      </c>
      <c r="C53" s="36" t="str">
        <v>STR</v>
      </c>
      <c r="D53" s="36" t="str">
        <v>进退STR后，工程模式TCU数据正常（718特有）</v>
      </c>
      <c r="E53" s="36" t="str">
        <v>P0</v>
      </c>
      <c r="F53" s="36" t="str">
        <v>1.Power=RUN
2.3B2 IGN=RUN
3.DE06，STRmode默认为0（disable），需要配置成1~5任意数字之间</v>
      </c>
      <c r="G53" s="36" t="str">
        <v>1.进入STR模式（3B2 IGN=OFF,Delay_CC=OFF，断开CAN信号）
2.退出STR模式：3B2 IGN=RUN
3.查看工程模式TCU数据</v>
      </c>
      <c r="H53" s="36" t="str">
        <v>1.大概等待80s进入STR模式，电流应在60毫安左右（正常标准在10毫安）
2.IVI正常启动，停留在launcher界面，未在工程模式内
3.工程模式-TCU数据正常</v>
      </c>
      <c r="I53" s="89" t="str">
        <v>PASS</v>
      </c>
      <c r="J53" s="33"/>
      <c r="K53" s="33"/>
      <c r="L53" s="33" t="str">
        <v>是</v>
      </c>
      <c r="M53" s="33"/>
      <c r="N53" s="33"/>
      <c r="O53" s="33"/>
      <c r="P53" s="105"/>
      <c r="Q53" s="33"/>
      <c r="R53" s="57"/>
      <c r="S53" s="33"/>
    </row>
  </sheetData>
  <conditionalFormatting sqref="J2:J2">
    <cfRule dxfId="153" operator="equal" priority="2" stopIfTrue="true" type="cellIs">
      <formula>"NA"</formula>
    </cfRule>
  </conditionalFormatting>
  <conditionalFormatting sqref="J2:J2">
    <cfRule dxfId="154" operator="equal" priority="3" stopIfTrue="true" type="cellIs">
      <formula>"Block"</formula>
    </cfRule>
  </conditionalFormatting>
  <conditionalFormatting sqref="J2:J2">
    <cfRule dxfId="155" operator="equal" priority="4" stopIfTrue="true" type="cellIs">
      <formula>"Fail"</formula>
    </cfRule>
  </conditionalFormatting>
  <conditionalFormatting sqref="J2:J2">
    <cfRule dxfId="156" operator="equal" priority="5" stopIfTrue="true" type="cellIs">
      <formula>"Pass"</formula>
    </cfRule>
  </conditionalFormatting>
  <conditionalFormatting sqref="K2:M2">
    <cfRule dxfId="157" operator="equal" priority="6" stopIfTrue="true" type="cellIs">
      <formula>"NA"</formula>
    </cfRule>
  </conditionalFormatting>
  <conditionalFormatting sqref="K2:M2">
    <cfRule dxfId="158" operator="equal" priority="7" stopIfTrue="true" type="cellIs">
      <formula>"Block"</formula>
    </cfRule>
  </conditionalFormatting>
  <conditionalFormatting sqref="K2:M2">
    <cfRule dxfId="159" operator="equal" priority="8" stopIfTrue="true" type="cellIs">
      <formula>"Fail"</formula>
    </cfRule>
  </conditionalFormatting>
  <conditionalFormatting sqref="K2:M2">
    <cfRule dxfId="160" operator="equal" priority="9" stopIfTrue="true" type="cellIs">
      <formula>"Pass"</formula>
    </cfRule>
  </conditionalFormatting>
  <conditionalFormatting sqref="J27:J27">
    <cfRule dxfId="161" operator="equal" priority="10" stopIfTrue="true" type="cellIs">
      <formula>"NA"</formula>
    </cfRule>
  </conditionalFormatting>
  <conditionalFormatting sqref="J27:J27">
    <cfRule dxfId="162" operator="equal" priority="11" stopIfTrue="true" type="cellIs">
      <formula>"Block"</formula>
    </cfRule>
  </conditionalFormatting>
  <conditionalFormatting sqref="J27:J27">
    <cfRule dxfId="163" operator="equal" priority="12" stopIfTrue="true" type="cellIs">
      <formula>"Fail"</formula>
    </cfRule>
  </conditionalFormatting>
  <conditionalFormatting sqref="J27:J27">
    <cfRule dxfId="164" operator="equal" priority="13" stopIfTrue="true" type="cellIs">
      <formula>"Pass"</formula>
    </cfRule>
  </conditionalFormatting>
  <conditionalFormatting sqref="J30:J30">
    <cfRule dxfId="165" operator="equal" priority="14" stopIfTrue="true" type="cellIs">
      <formula>"NA"</formula>
    </cfRule>
  </conditionalFormatting>
  <conditionalFormatting sqref="J30:J30">
    <cfRule dxfId="166" operator="equal" priority="15" stopIfTrue="true" type="cellIs">
      <formula>"Block"</formula>
    </cfRule>
  </conditionalFormatting>
  <conditionalFormatting sqref="J30:J30">
    <cfRule dxfId="167" operator="equal" priority="16" stopIfTrue="true" type="cellIs">
      <formula>"Fail"</formula>
    </cfRule>
  </conditionalFormatting>
  <conditionalFormatting sqref="J30:J30">
    <cfRule dxfId="168" operator="equal" priority="17" stopIfTrue="true" type="cellIs">
      <formula>"Pass"</formula>
    </cfRule>
  </conditionalFormatting>
  <conditionalFormatting sqref="J31:J31">
    <cfRule dxfId="169" operator="equal" priority="18" stopIfTrue="true" type="cellIs">
      <formula>"NA"</formula>
    </cfRule>
  </conditionalFormatting>
  <conditionalFormatting sqref="J31:J31">
    <cfRule dxfId="170" operator="equal" priority="19" stopIfTrue="true" type="cellIs">
      <formula>"Block"</formula>
    </cfRule>
  </conditionalFormatting>
  <conditionalFormatting sqref="J31:J31">
    <cfRule dxfId="171" operator="equal" priority="20" stopIfTrue="true" type="cellIs">
      <formula>"Fail"</formula>
    </cfRule>
  </conditionalFormatting>
  <conditionalFormatting sqref="J31:J31">
    <cfRule dxfId="172" operator="equal" priority="21" stopIfTrue="true" type="cellIs">
      <formula>"Pass"</formula>
    </cfRule>
  </conditionalFormatting>
  <conditionalFormatting sqref="J4:J12">
    <cfRule dxfId="173" operator="equal" priority="22" stopIfTrue="true" type="cellIs">
      <formula>"NA"</formula>
    </cfRule>
  </conditionalFormatting>
  <conditionalFormatting sqref="J4:J12">
    <cfRule dxfId="174" operator="equal" priority="23" stopIfTrue="true" type="cellIs">
      <formula>"Block"</formula>
    </cfRule>
  </conditionalFormatting>
  <conditionalFormatting sqref="J4:J12">
    <cfRule dxfId="175" operator="equal" priority="24" stopIfTrue="true" type="cellIs">
      <formula>"Fail"</formula>
    </cfRule>
  </conditionalFormatting>
  <conditionalFormatting sqref="J4:J12">
    <cfRule dxfId="176" operator="equal" priority="25" stopIfTrue="true" type="cellIs">
      <formula>"Pass"</formula>
    </cfRule>
  </conditionalFormatting>
  <conditionalFormatting sqref="J29:J29">
    <cfRule dxfId="177" operator="equal" priority="26" stopIfTrue="true" type="cellIs">
      <formula>"NA"</formula>
    </cfRule>
  </conditionalFormatting>
  <conditionalFormatting sqref="J29:J29">
    <cfRule dxfId="178" operator="equal" priority="27" stopIfTrue="true" type="cellIs">
      <formula>"Block"</formula>
    </cfRule>
  </conditionalFormatting>
  <conditionalFormatting sqref="J29:J29">
    <cfRule dxfId="179" operator="equal" priority="28" stopIfTrue="true" type="cellIs">
      <formula>"Fail"</formula>
    </cfRule>
  </conditionalFormatting>
  <conditionalFormatting sqref="J29:J29">
    <cfRule dxfId="180" operator="equal" priority="29" stopIfTrue="true" type="cellIs">
      <formula>"Pass"</formula>
    </cfRule>
  </conditionalFormatting>
  <conditionalFormatting sqref="J13:J26 J28:J28 K4:M4">
    <cfRule dxfId="181" operator="equal" priority="30" stopIfTrue="true" type="cellIs">
      <formula>"NA"</formula>
    </cfRule>
  </conditionalFormatting>
  <conditionalFormatting sqref="J13:J26 J28:J28 K4:M4">
    <cfRule dxfId="182" operator="equal" priority="31" stopIfTrue="true" type="cellIs">
      <formula>"Block"</formula>
    </cfRule>
  </conditionalFormatting>
  <conditionalFormatting sqref="J13:J26 J28:J28 K4:M4">
    <cfRule dxfId="183" operator="equal" priority="32" stopIfTrue="true" type="cellIs">
      <formula>"Fail"</formula>
    </cfRule>
  </conditionalFormatting>
  <conditionalFormatting sqref="J13:J26 J28:J28 K4:M4">
    <cfRule dxfId="184" operator="equal" priority="33" stopIfTrue="true" type="cellIs">
      <formula>"Pass"</formula>
    </cfRule>
  </conditionalFormatting>
  <dataValidations count="3">
    <dataValidation allowBlank="true" errorStyle="stop" showErrorMessage="true" sqref="I3:I53" type="list">
      <formula1>"PASS,FAIL,BLOCK,NT"</formula1>
    </dataValidation>
    <dataValidation allowBlank="true" errorStyle="stop" showErrorMessage="true" sqref="M2:M50 N2 N4:N50 L2:L50" type="list">
      <formula1>"是,否"</formula1>
    </dataValidation>
    <dataValidation allowBlank="true" errorStyle="stop" showErrorMessage="true" sqref="E2 E4:E50" type="list">
      <formula1>"P0,P1,P2,P3"</formula1>
    </dataValidation>
  </dataValidations>
  <picture r:id="rId1"/>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E2" xSplit="4" ySplit="1"/>
    </sheetView>
  </sheetViews>
  <sheetFormatPr defaultColWidth="14" defaultRowHeight="19"/>
  <cols>
    <col collapsed="false" customWidth="true" hidden="false" max="1" min="1" style="0" width="5"/>
    <col collapsed="false" customWidth="true" hidden="false" max="2" min="2" style="0" width="16"/>
    <col collapsed="false" customWidth="true" hidden="false" max="3" min="3" style="0" width="15"/>
    <col collapsed="false" customWidth="true" hidden="false" max="4" min="4" style="0" width="17"/>
    <col collapsed="false" customWidth="true" hidden="false" max="5" min="5" style="0" width="21"/>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8"/>
    <col collapsed="false" customWidth="true" hidden="false" max="10" min="10" style="0" width="8"/>
    <col collapsed="false" customWidth="true" hidden="false" max="11" min="11" style="0" width="20"/>
    <col collapsed="false" customWidth="true" hidden="false" max="12" min="12" style="0" width="10"/>
    <col collapsed="false" customWidth="true" hidden="false" max="13" min="13" style="0" width="14"/>
    <col collapsed="false" customWidth="true" hidden="false" max="14" min="14" style="0" width="12"/>
    <col collapsed="false" customWidth="true" hidden="false" max="15" min="15" style="0" width="8"/>
    <col collapsed="false" customWidth="true" hidden="false" max="16" min="16" style="0" width="8"/>
    <col collapsed="false" customWidth="true" hidden="false" max="17" min="17" style="0" width="9"/>
    <col collapsed="false" customWidth="true" hidden="false" max="18" min="18" style="0" width="8"/>
    <col collapsed="false" customWidth="true" hidden="false" max="19" min="19" style="0" width="8"/>
    <col collapsed="false" customWidth="true" hidden="false" max="20" min="20" style="0" width="8"/>
  </cols>
  <sheetData>
    <row customHeight="true" ht="36" r="1">
      <c r="A1" s="110" t="str">
        <v>CaseID</v>
      </c>
      <c r="B1" s="110" t="str">
        <v>Feature ID_1</v>
      </c>
      <c r="C1" s="110" t="str">
        <v>需求ID</v>
      </c>
      <c r="D1" s="110" t="str">
        <v>标题</v>
      </c>
      <c r="E1" s="110" t="str">
        <v>前提条件</v>
      </c>
      <c r="F1" s="110" t="str">
        <v>操作步骤</v>
      </c>
      <c r="G1" s="110" t="str">
        <v>预期结果</v>
      </c>
      <c r="H1" s="110" t="str">
        <v>模拟方法</v>
      </c>
      <c r="I1" s="114" t="str">
        <v>优先级</v>
      </c>
      <c r="J1" s="112" t="str">
        <v>验证结果</v>
      </c>
      <c r="K1" s="112" t="str">
        <v>FAIL/BLOCK/NT/NA
原因</v>
      </c>
      <c r="L1" s="112" t="str">
        <v>备注</v>
      </c>
      <c r="M1" s="113" t="str">
        <v>适用车型
718</v>
      </c>
      <c r="N1" s="113" t="str">
        <v>适用车型
707</v>
      </c>
      <c r="O1" s="113" t="str">
        <v>适用车型
U6</v>
      </c>
      <c r="P1" s="111" t="str">
        <v>交付节点</v>
      </c>
      <c r="Q1" s="111" t="str">
        <v>测试日期</v>
      </c>
      <c r="R1" s="111" t="str">
        <v>测试人员</v>
      </c>
      <c r="S1" s="111" t="str">
        <v>测试版本</v>
      </c>
      <c r="T1" s="32"/>
    </row>
    <row customHeight="true" ht="105" r="2">
      <c r="A2" s="36">
        <v>1</v>
      </c>
      <c r="B2" s="36" t="str">
        <v>SYNC+_Z0023</v>
      </c>
      <c r="C2" s="36" t="str">
        <v>4.1.1 数据使用统计和上传</v>
      </c>
      <c r="D2" s="36" t="str">
        <v>IVI(FWK)执行数据使用统计</v>
      </c>
      <c r="E2" s="36" t="str">
        <v>车机使用互联网</v>
      </c>
      <c r="F2" s="36" t="str">
        <v>1.车辆igniton on
</v>
      </c>
      <c r="G2" s="36" t="str">
        <v>1.adb shell
ifconfig
查看对应网口的RX和TX是否在变化（rmnet_data1的RX和TX是否有数据)
</v>
      </c>
      <c r="H2" s="36" t="str">
        <v>1.数据会大小变化</v>
      </c>
      <c r="I2" s="36" t="str">
        <v>P0</v>
      </c>
      <c r="J2" s="36" t="str">
        <v>PASS</v>
      </c>
      <c r="K2" s="109"/>
      <c r="L2" s="109"/>
      <c r="M2" s="36" t="str">
        <v>√</v>
      </c>
      <c r="N2" s="109"/>
      <c r="O2" s="36"/>
      <c r="P2" s="36"/>
      <c r="Q2" s="36"/>
      <c r="R2" s="36"/>
      <c r="S2" s="109"/>
      <c r="T2" s="32"/>
    </row>
    <row customHeight="true" ht="105" r="3">
      <c r="A3" s="36">
        <v>2</v>
      </c>
      <c r="B3" s="36" t="str">
        <v>SYNC+_Z0023</v>
      </c>
      <c r="C3" s="36" t="str">
        <v>4.1.5 订阅状态同步</v>
      </c>
      <c r="D3" s="36" t="str">
        <v>
CarrierManager在igniton on时从云端获取应用列表（调用RetrieveSubscriptionUsage）</v>
      </c>
      <c r="E3" s="36" t="str">
        <v>1. 车机系统已开启
2. 车机系统已联网
3. 车机处于开发环境
4. Account可登录</v>
      </c>
      <c r="F3" s="36" t="str">
        <v>1.车辆igniton on
</v>
      </c>
      <c r="G3" s="36" t="str">
        <v>通过CarrierManager打印的logcat来查看：logcat|grep -iE fordcarrier
关键字：收到点火信号</v>
      </c>
      <c r="H3" s="36" t="str">
        <v>1.通过CarrierManager打印的logcat来查看：logcat|grep -iE fordcarrier
关键字：收到点火信号</v>
      </c>
      <c r="I3" s="36" t="str">
        <v>P0</v>
      </c>
      <c r="J3" s="36" t="str">
        <v>PASS</v>
      </c>
      <c r="K3" s="109"/>
      <c r="L3" s="109"/>
      <c r="M3" s="36" t="str">
        <v>√</v>
      </c>
      <c r="N3" s="109"/>
      <c r="O3" s="36"/>
      <c r="P3" s="36"/>
      <c r="Q3" s="36"/>
      <c r="R3" s="36"/>
      <c r="S3" s="109"/>
      <c r="T3" s="32"/>
    </row>
    <row customHeight="true" ht="175" r="4">
      <c r="A4" s="36">
        <v>3</v>
      </c>
      <c r="B4" s="36" t="str">
        <v>SYNC+_Z0023</v>
      </c>
      <c r="C4" s="36" t="str">
        <v>4.1.5 订阅状态同步</v>
      </c>
      <c r="D4" s="36" t="str">
        <v>
CarrierManager在igniton on时从云端获取应用列表的每个应用状态status，
并设置每个应用的上网权限
（备注：调用RetrieveSubscriptionUsage）</v>
      </c>
      <c r="E4" s="36" t="str">
        <v>1. 车机系统已开启
2. 车机系统已联网
3. 车机处于开发环境
4. Account可登录</v>
      </c>
      <c r="F4" s="36" t="str">
        <v>1.车辆igniton on
CarrierManager可正常获取数据
</v>
      </c>
      <c r="G4" s="36" t="str">
        <v>1.log打印：检测消息队列是否存在消息:</v>
      </c>
      <c r="H4" s="36" t="str">
        <v>1.通过CarrierManager打印的logcat来查看，中科提供logcat字段定义。
关键字：retrieveSubscriptionUsage
（FordC</v>
      </c>
      <c r="I4" s="36" t="str">
        <v>P0</v>
      </c>
      <c r="J4" s="36" t="str">
        <v>PASS</v>
      </c>
      <c r="K4" s="109"/>
      <c r="L4" s="109"/>
      <c r="M4" s="36" t="str">
        <v>√</v>
      </c>
      <c r="N4" s="109"/>
      <c r="O4" s="36"/>
      <c r="P4" s="36"/>
      <c r="Q4" s="36"/>
      <c r="R4" s="36"/>
      <c r="S4" s="109"/>
      <c r="T4" s="32"/>
    </row>
    <row customHeight="true" ht="175" r="5">
      <c r="A5" s="36">
        <v>4</v>
      </c>
      <c r="B5" s="36" t="str">
        <v>SYNC+_Z0023</v>
      </c>
      <c r="C5" s="36"/>
      <c r="D5" s="36" t="str">
        <v>
CarrierManager在igniton on时从云端获取应用列表的每个应用状态status，
并设置每个应用的上网权限
（备注：调用RetrieveSubscriptionUsage）</v>
      </c>
      <c r="E5" s="36" t="str">
        <v>1. 车机系统已开启
2. 车机系统已联网
3. 车机处于开发环境
4. Account可登录</v>
      </c>
      <c r="F5" s="36" t="str">
        <v>1.车辆igniton on
CarrierManager首次拉取数据
</v>
      </c>
      <c r="G5" s="36" t="str">
        <v>1.log打印首次拉取云端列表和状态</v>
      </c>
      <c r="H5" s="36"/>
      <c r="I5" s="36" t="str">
        <v>P0</v>
      </c>
      <c r="J5" s="36" t="str">
        <v>PASS</v>
      </c>
      <c r="K5" s="36"/>
      <c r="L5" s="36"/>
      <c r="M5" s="36"/>
      <c r="N5" s="109"/>
      <c r="O5" s="36"/>
      <c r="P5" s="36"/>
      <c r="Q5" s="36"/>
      <c r="R5" s="36"/>
      <c r="S5" s="109"/>
      <c r="T5" s="32"/>
    </row>
    <row customHeight="true" ht="88" r="6">
      <c r="A6" s="36">
        <v>5</v>
      </c>
      <c r="B6" s="36" t="str">
        <v>SYNC+_Z0023</v>
      </c>
      <c r="C6" s="36" t="str">
        <v>4.1.6 订阅状态同步的重试机制</v>
      </c>
      <c r="D6" s="36" t="str">
        <v>CarrierManager在igniton on时，从云端获取应用列表或者状态失败后，每1分钟一次重新获取</v>
      </c>
      <c r="E6" s="36" t="str">
        <v>1. 车机系统已开启
2. 车机系统未联网
3. 车机处于开发环境
4. Account可登录</v>
      </c>
      <c r="F6" s="36" t="str">
        <v>1.车辆igniton on
</v>
      </c>
      <c r="G6" s="36" t="str">
        <v>1.在获取云端数据失败时， CarrierManager可正常开启1分钟轮询机制：拉取云端列表和状态失败，开始1分钟倒计时</v>
      </c>
      <c r="H6" s="36"/>
      <c r="I6" s="36" t="str">
        <v>P1</v>
      </c>
      <c r="J6" s="36" t="str">
        <v>PASS</v>
      </c>
      <c r="K6" s="36"/>
      <c r="L6" s="36"/>
      <c r="M6" s="36" t="str">
        <v>√</v>
      </c>
      <c r="N6" s="109"/>
      <c r="O6" s="36"/>
      <c r="P6" s="36"/>
      <c r="Q6" s="36"/>
      <c r="R6" s="36"/>
      <c r="S6" s="109"/>
      <c r="T6" s="32"/>
    </row>
    <row customHeight="true" ht="88" r="7">
      <c r="A7" s="36">
        <v>6</v>
      </c>
      <c r="B7" s="36" t="str">
        <v>SYNC+_Z0023</v>
      </c>
      <c r="C7" s="36"/>
      <c r="D7" s="36" t="str">
        <v>igniton on时，拉取云端数据失败后，1分钟倒计时结束, 开始重新拉取云端列表和状态</v>
      </c>
      <c r="E7" s="36" t="str">
        <v>1. 车机系统已开启
2. 车机系统未联网
3. 车机处于开发环境
4. Account可登录</v>
      </c>
      <c r="F7" s="36" t="str">
        <v>1.车辆igniton on
2.拉取失败后等待1min
</v>
      </c>
      <c r="G7" s="36" t="str">
        <v>1.log打印重试机制：1分钟倒计时结束, 开始重新拉取云端列表和状态</v>
      </c>
      <c r="H7" s="36"/>
      <c r="I7" s="36" t="str">
        <v>P0</v>
      </c>
      <c r="J7" s="36" t="str">
        <v>PASS</v>
      </c>
      <c r="K7" s="36"/>
      <c r="L7" s="36"/>
      <c r="M7" s="36"/>
      <c r="N7" s="109"/>
      <c r="O7" s="36"/>
      <c r="P7" s="36"/>
      <c r="Q7" s="36"/>
      <c r="R7" s="36"/>
      <c r="S7" s="109"/>
      <c r="T7" s="32"/>
    </row>
    <row customHeight="true" ht="88" r="8">
      <c r="A8" s="36">
        <v>7</v>
      </c>
      <c r="B8" s="36" t="str">
        <v>SYNC+_Z0023</v>
      </c>
      <c r="C8" s="36"/>
      <c r="D8" s="36" t="str">
        <v>1min内，熄火点火查看云端拉取情况</v>
      </c>
      <c r="E8" s="36" t="str">
        <v>1. 车机系统已开启
2. 车机系统已联网
3. 车机处于开发环境
4. Account可登录</v>
      </c>
      <c r="F8" s="36" t="str">
        <v>1.IG=ON，云端数据拉取失败
2.1min内熄火-再点火打断1min倒计时
</v>
      </c>
      <c r="G8" s="36" t="str">
        <v>2.点火周期后重新拉取，计时重新开始</v>
      </c>
      <c r="H8" s="36"/>
      <c r="I8" s="36" t="str">
        <v>P0</v>
      </c>
      <c r="J8" s="36" t="str">
        <v>PASS</v>
      </c>
      <c r="K8" s="36"/>
      <c r="L8" s="36"/>
      <c r="M8" s="36"/>
      <c r="N8" s="109"/>
      <c r="O8" s="36"/>
      <c r="P8" s="36"/>
      <c r="Q8" s="36"/>
      <c r="R8" s="36"/>
      <c r="S8" s="109"/>
      <c r="T8" s="32"/>
    </row>
    <row customHeight="true" ht="262" r="9">
      <c r="A9" s="36">
        <v>8</v>
      </c>
      <c r="B9" s="36" t="str">
        <v>SYNC+_Z0023</v>
      </c>
      <c r="C9" s="36" t="str">
        <v>4.1.1 数据使用统计和上传</v>
      </c>
      <c r="D9" s="36" t="str">
        <v>CarierManager 在 igniton on时，每30分钟一次查询应用列表的数据使用情况</v>
      </c>
      <c r="E9" s="36" t="str">
        <v>1. 车机系统已开启
2. 车机系统已联网
3. 车机处于开发环境
4. Account可登录</v>
      </c>
      <c r="F9" s="36" t="str">
        <v>1.车辆igniton on
保持使用30min 查看是否上传信息</v>
      </c>
      <c r="G9" s="36" t="str">
        <v>1. 点火状态下，每30分钟一次上传消息，内容：[{"appId":"com.baidu.naviauto","usedUsage":16144},{"appId":"com.baidu.car.radio","usedUsage":42144},{"appId":"com.yfve.dlna","usedUsage":0},{"appId":"com.yfve.upnpservice","usedUsage":0},{"appId":"com.baidu.car.radio2","usedUsage":23567},{"appId":"com.baidu.iov.dueros.videos","usedUsage":0}]</v>
      </c>
      <c r="H9" s="36"/>
      <c r="I9" s="36" t="str">
        <v>P1</v>
      </c>
      <c r="J9" s="36" t="str">
        <v>PASS</v>
      </c>
      <c r="K9" s="36"/>
      <c r="L9" s="36"/>
      <c r="M9" s="36" t="str">
        <v>√</v>
      </c>
      <c r="N9" s="109"/>
      <c r="O9" s="36"/>
      <c r="P9" s="36"/>
      <c r="Q9" s="36"/>
      <c r="R9" s="36"/>
      <c r="S9" s="109"/>
      <c r="T9" s="32"/>
    </row>
    <row customHeight="true" ht="105" r="10">
      <c r="A10" s="36">
        <v>9</v>
      </c>
      <c r="B10" s="36" t="str">
        <v>SYNC+_Z0023</v>
      </c>
      <c r="C10" s="36" t="str">
        <v>4.1.1 数据使用统计和上传</v>
      </c>
      <c r="D10" s="36" t="str">
        <v>CarierManager 在 igniton on时，每30分钟上传成功</v>
      </c>
      <c r="E10" s="36" t="str">
        <v>1. 车机系统已开启
2. 车机系统已联网
3. 车机处于开发环境
4. Account可登录</v>
      </c>
      <c r="F10" s="36" t="str">
        <v>1.车辆igniton on
2.保持30min，log查看是否向云端上传数据</v>
      </c>
      <c r="G10" s="36" t="str">
        <v>1. CarrierManager 在点火状态下可正常开启30分钟轮询机制
2.log打印：点火状态下，每30分钟一次上传消息已成功</v>
      </c>
      <c r="H10" s="36"/>
      <c r="I10" s="36" t="str">
        <v>P0</v>
      </c>
      <c r="J10" s="36" t="str">
        <v>PASS</v>
      </c>
      <c r="K10" s="109"/>
      <c r="L10" s="109"/>
      <c r="M10" s="36" t="str">
        <v>√</v>
      </c>
      <c r="N10" s="109"/>
      <c r="O10" s="36"/>
      <c r="P10" s="36"/>
      <c r="Q10" s="36"/>
      <c r="R10" s="36"/>
      <c r="S10" s="109"/>
      <c r="T10" s="32"/>
    </row>
    <row customHeight="true" ht="88" r="11">
      <c r="A11" s="36">
        <v>10</v>
      </c>
      <c r="B11" s="36" t="str">
        <v>SYNC+_Z0023</v>
      </c>
      <c r="C11" s="36"/>
      <c r="D11" s="36" t="str">
        <v>30min上传失败，不再重试，等待下一个30min</v>
      </c>
      <c r="E11" s="36" t="str">
        <v>1. 车机系统已开启
2. 车机无网络
3. 车机处于开发环境
4. Account可登录
5.流量没有被限制</v>
      </c>
      <c r="F11" s="36" t="str">
        <v>1.车辆igniton on状态保持30min</v>
      </c>
      <c r="G11" s="36" t="str">
        <v>1，失败不会再次尝试，等待下一个30min再次上传</v>
      </c>
      <c r="H11" s="36"/>
      <c r="I11" s="36" t="str">
        <v>P0</v>
      </c>
      <c r="J11" s="36" t="str">
        <v>PASS</v>
      </c>
      <c r="K11" s="109"/>
      <c r="L11" s="109"/>
      <c r="M11" s="36"/>
      <c r="N11" s="109"/>
      <c r="O11" s="36"/>
      <c r="P11" s="36"/>
      <c r="Q11" s="36"/>
      <c r="R11" s="36"/>
      <c r="S11" s="109"/>
      <c r="T11" s="32"/>
    </row>
    <row customHeight="true" ht="88" r="12">
      <c r="A12" s="36">
        <v>11</v>
      </c>
      <c r="B12" s="36" t="str">
        <v>SYNC+_Z0023</v>
      </c>
      <c r="C12" s="36" t="str">
        <v>4.1.13推送服务通知后找回订阅状态</v>
      </c>
      <c r="D12" s="36" t="str">
        <v>CarrierManager 在 igniton on时，用户购买流量</v>
      </c>
      <c r="E12" s="36" t="str">
        <v>1. 车机系统已开启
2. 车机系统已联网
3. 车机处于开发环境
4. Account可登录
5.流量没有被限制</v>
      </c>
      <c r="F12" s="36" t="str">
        <v>1.车辆igniton on
2.用户在手机端购买流量套餐
</v>
      </c>
      <c r="G12" s="36" t="str">
        <v>1. CarrierManger可正常接收云端的推送消息：收到云端推送, 开始重新拉取云端列表和状态。列表内流量数值增加</v>
      </c>
      <c r="H12" s="36"/>
      <c r="I12" s="36" t="str">
        <v>P3</v>
      </c>
      <c r="J12" s="36"/>
      <c r="K12" s="36"/>
      <c r="L12" s="109"/>
      <c r="M12" s="36" t="str">
        <v>√</v>
      </c>
      <c r="N12" s="109"/>
      <c r="O12" s="36"/>
      <c r="P12" s="36"/>
      <c r="Q12" s="36"/>
      <c r="R12" s="36"/>
      <c r="S12" s="109"/>
      <c r="T12" s="32"/>
    </row>
    <row customHeight="true" ht="123" r="13">
      <c r="A13" s="36">
        <v>12</v>
      </c>
      <c r="B13" s="36" t="str">
        <v>SYNC+_Z0023</v>
      </c>
      <c r="C13" s="36" t="str">
        <v>4.2.3通知订阅变更</v>
      </c>
      <c r="D13" s="36" t="str">
        <v>流量被限制时用户购买流量，变更服务</v>
      </c>
      <c r="E13" s="36" t="str">
        <v>1. 车机系统已开启
2. 车机系统已联网
3. 车机处于开发环境
4. Account可登录
5.流量已被限制</v>
      </c>
      <c r="F13" s="36" t="str">
        <v>1.车辆igniton on
2.用户在手机端购买流量套餐
</v>
      </c>
      <c r="G13" s="36" t="str">
        <v>1. CarrierManger可正常接收云端的推送消息：收到云端推送, 开始重新拉取云端列表和状态：列表内流量增加且状态变更为可用
2. 获取到状态后，可以正常的设置应用的上网权限</v>
      </c>
      <c r="H13" s="36"/>
      <c r="I13" s="32" t="str">
        <v>P3</v>
      </c>
      <c r="J13" s="36"/>
      <c r="K13" s="36"/>
      <c r="L13" s="109"/>
      <c r="M13" s="36" t="str">
        <v>√</v>
      </c>
      <c r="N13" s="109"/>
      <c r="O13" s="36"/>
      <c r="P13" s="36"/>
      <c r="Q13" s="36"/>
      <c r="R13" s="36"/>
      <c r="S13" s="109"/>
      <c r="T13" s="32"/>
    </row>
    <row customHeight="true" ht="70" r="14">
      <c r="A14" s="36">
        <v>13</v>
      </c>
      <c r="B14" s="36" t="str">
        <v>SYNC+_Z0023</v>
      </c>
      <c r="C14" s="36" t="str">
        <v>4.1.1 数据使用统计和上传</v>
      </c>
      <c r="D14" s="36" t="str">
        <v>igniton off ，收到熄火信号</v>
      </c>
      <c r="E14" s="36" t="str">
        <v>1. 车机系统已开启
2. 车机系统已联网
3. 车机处于开发环境
4. Account可登录</v>
      </c>
      <c r="F14" s="36" t="str">
        <v>1.车辆igniton off
</v>
      </c>
      <c r="G14" s="36" t="str">
        <v>1. log打印：CarrierManager 收到熄火信号</v>
      </c>
      <c r="H14" s="36"/>
      <c r="I14" s="36" t="str">
        <v>P1</v>
      </c>
      <c r="J14" s="36" t="str">
        <v>PASS</v>
      </c>
      <c r="K14" s="36"/>
      <c r="L14" s="109"/>
      <c r="M14" s="36" t="str">
        <v>√</v>
      </c>
      <c r="N14" s="109"/>
      <c r="O14" s="36"/>
      <c r="P14" s="36"/>
      <c r="Q14" s="36"/>
      <c r="R14" s="36"/>
      <c r="S14" s="109"/>
      <c r="T14" s="32"/>
    </row>
    <row customHeight="true" ht="278" r="15">
      <c r="A15" s="36">
        <v>14</v>
      </c>
      <c r="B15" s="36" t="str">
        <v>SYNC+_Z0023</v>
      </c>
      <c r="C15" s="36" t="str">
        <v>4.1.1 数据使用统计和上传</v>
      </c>
      <c r="D15" s="36" t="str">
        <v>igniton off 时, 将应用列表的数据使用情况上报云端</v>
      </c>
      <c r="E15" s="36" t="str">
        <v>1. 车机系统已开启
2. 车机系统已联网
3. 车机处于开发环境
4. Account可登录</v>
      </c>
      <c r="F15" s="36" t="str">
        <v>1.车辆igniton off
</v>
      </c>
      <c r="G15" s="36" t="str">
        <v>1.上传熄火后的数据，次数:1,内容:[{"appId":"com.baidu.naviauto","usedUsage":7465},{"appId":"com.baidu.car.radio","usedUsage":10993},{"appId":"com.yfve.dlna","usedUsage":0},{"appId":"com.yfve.upnpservice","usedUsage":18787},{"appId":"com.baidu.car.radio2","usedUsage":613},{"appId":"com.baidu.iov.dueros.videos","usedUsage":63}]</v>
      </c>
      <c r="H15" s="36"/>
      <c r="I15" s="36" t="str">
        <v>P0</v>
      </c>
      <c r="J15" s="36" t="str">
        <v>PASS</v>
      </c>
      <c r="K15" s="109"/>
      <c r="L15" s="109"/>
      <c r="M15" s="36" t="str">
        <v>√</v>
      </c>
      <c r="N15" s="109"/>
      <c r="O15" s="36"/>
      <c r="P15" s="36"/>
      <c r="Q15" s="36"/>
      <c r="R15" s="36"/>
      <c r="S15" s="109"/>
      <c r="T15" s="32"/>
    </row>
    <row customHeight="true" ht="70" r="16">
      <c r="A16" s="36">
        <v>15</v>
      </c>
      <c r="B16" s="36" t="str">
        <v>SYNC+_Z0023</v>
      </c>
      <c r="C16" s="36"/>
      <c r="D16" s="36" t="str">
        <v>上传熄火后的数据已成功</v>
      </c>
      <c r="E16" s="36" t="str">
        <v>1. 车机系统已开启
2. 车机系统已联网
3. 车机处于开发环境
4. Account可登录</v>
      </c>
      <c r="F16" s="36" t="str">
        <v>1.车辆igniton off
2.等待上传成功</v>
      </c>
      <c r="G16" s="36" t="str">
        <v>2.log打印：上传熄火后的数据已成功</v>
      </c>
      <c r="H16" s="36"/>
      <c r="I16" s="36" t="str">
        <v>P0</v>
      </c>
      <c r="J16" s="36" t="str">
        <v>PASS</v>
      </c>
      <c r="K16" s="109"/>
      <c r="L16" s="109"/>
      <c r="M16" s="36"/>
      <c r="N16" s="109"/>
      <c r="O16" s="36"/>
      <c r="P16" s="36"/>
      <c r="Q16" s="36"/>
      <c r="R16" s="36"/>
      <c r="S16" s="109"/>
      <c r="T16" s="32"/>
    </row>
    <row customHeight="true" ht="105" r="17">
      <c r="A17" s="36">
        <v>16</v>
      </c>
      <c r="B17" s="36" t="str">
        <v>SYNC+_Z0023</v>
      </c>
      <c r="C17" s="36" t="str">
        <v>4.1.8特性使用分析上传重试机制</v>
      </c>
      <c r="D17" s="36" t="str">
        <v>CarrierManager在igniton off 时, 云端上传失败后，每3min重试一次</v>
      </c>
      <c r="E17" s="36" t="str">
        <v>1. 车机系统已开启
2. 车机系统未联网
3. 车机处于开发环境
4. Account可登录</v>
      </c>
      <c r="F17" s="36" t="str">
        <v>1.车辆igniton off
2.上传失败，等待3min后再次尝试上传</v>
      </c>
      <c r="G17" s="36" t="str">
        <v>1. CarrierManager在熄火后将流量使用情况上报到云端失败后，立即开启每3min重试机制，log记录失败次数：上传熄火后的数据，次数:%s,内容:</v>
      </c>
      <c r="H17" s="36"/>
      <c r="I17" s="36" t="str">
        <v>P1</v>
      </c>
      <c r="J17" s="36" t="str">
        <v>PASS</v>
      </c>
      <c r="K17" s="109"/>
      <c r="L17" s="109"/>
      <c r="M17" s="36" t="str">
        <v>√</v>
      </c>
      <c r="N17" s="109"/>
      <c r="O17" s="36"/>
      <c r="P17" s="36"/>
      <c r="Q17" s="36"/>
      <c r="R17" s="36"/>
      <c r="S17" s="109"/>
      <c r="T17" s="32"/>
    </row>
    <row customHeight="true" ht="105" r="18">
      <c r="A18" s="36">
        <v>17</v>
      </c>
      <c r="B18" s="36" t="str">
        <v>SYNC+_Z0023</v>
      </c>
      <c r="C18" s="36" t="str">
        <v>4.1.2 数据使用情况上传的重试机制</v>
      </c>
      <c r="D18" s="36" t="str">
        <v>CarrierManager在igniton off 时, 将应用列表的数据使用信息上报IVISL的云端失败后开启轮询机制重试3次</v>
      </c>
      <c r="E18" s="36" t="str">
        <v>1. 车机系统已开启
2. 车机系统未联网
3. 车机处于开发环境
4. Account可登录</v>
      </c>
      <c r="F18" s="36" t="str">
        <v>1.车辆igniton off
2.上传失败后再次尝试3次上传</v>
      </c>
      <c r="G18" s="36" t="str">
        <v>CarrierManager在熄火后将流量使用情况上报到云端失败后，立即开启重试3次机制：
上传熄火后的数据，次数:1~4,内容:xxxxx</v>
      </c>
      <c r="H18" s="36"/>
      <c r="I18" s="36" t="str">
        <v>P1</v>
      </c>
      <c r="J18" s="36" t="str">
        <v>PASS</v>
      </c>
      <c r="K18" s="109"/>
      <c r="L18" s="109"/>
      <c r="M18" s="36" t="str">
        <v>√</v>
      </c>
      <c r="N18" s="109"/>
      <c r="O18" s="36"/>
      <c r="P18" s="36"/>
      <c r="Q18" s="36"/>
      <c r="R18" s="36"/>
      <c r="S18" s="109"/>
      <c r="T18" s="32"/>
    </row>
    <row customHeight="true" ht="70" r="19">
      <c r="A19" s="36">
        <v>18</v>
      </c>
      <c r="B19" s="36"/>
      <c r="C19" s="36"/>
      <c r="D19" s="36" t="str">
        <v>重试3次均失败将本次信息保存在消息队列中</v>
      </c>
      <c r="E19" s="36" t="str">
        <v>1. 车机系统已开启
2. 车机系统未联网
3. 车机处于开发环境
4. Account可登录</v>
      </c>
      <c r="F19" s="36" t="str">
        <v>1.车辆igniton off
2.上传失败后再次尝试3次上传均失败后</v>
      </c>
      <c r="G19" s="36" t="str">
        <v>2.上传熄火后的数据，次数已达上限，消息存入消息队列</v>
      </c>
      <c r="H19" s="36"/>
      <c r="I19" s="36" t="str">
        <v>P1</v>
      </c>
      <c r="J19" s="36" t="str">
        <v>PASS</v>
      </c>
      <c r="K19" s="109"/>
      <c r="L19" s="109"/>
      <c r="M19" s="36"/>
      <c r="N19" s="109"/>
      <c r="O19" s="36"/>
      <c r="P19" s="36"/>
      <c r="Q19" s="36"/>
      <c r="R19" s="36"/>
      <c r="S19" s="109"/>
      <c r="T19" s="32"/>
    </row>
    <row customHeight="true" ht="348" r="20">
      <c r="A20" s="36">
        <v>19</v>
      </c>
      <c r="B20" s="36" t="str">
        <v>SYNC+_Z0023</v>
      </c>
      <c r="C20" s="36" t="str">
        <v>4.1.2 数据使用情况上传的重试机制</v>
      </c>
      <c r="D20" s="36" t="str">
        <v>CarrierManager在igniton on 时, 获取消息队列，查看队列中是否存在消息，如果存在将消息立即上报到云端</v>
      </c>
      <c r="E20" s="36" t="str">
        <v>1. 车机系统已开启
2. 车机系统已联网
3. 车机处于开发环境
4. Account可登录</v>
      </c>
      <c r="F20" s="36" t="str">
        <v>1.车辆igniton on
</v>
      </c>
      <c r="G20" s="36" t="str">
        <v>1.检测消息队列是否存在消息:{"carrierUsage":[{"appId":"com.baidu.naviauto","usedUsage":0},{"appId":"com.baidu.car.radio","usedUsage":4986},{"appId":"com.yfve.dlna","usedUsage":0},{"appId":"com.yfve.upnpservice","usedUsage":0},{"appId":"com.baidu.car.radio2","usedUsage":0},{"appId":"com.baidu.iov.dueros.videos","usedUsage":0}],"requestTimestamp":"1682320877186","tripId":"20230424151052216832","vin":"5LMCJ2D94MUL09203"}</v>
      </c>
      <c r="H20" s="36"/>
      <c r="I20" s="36" t="str">
        <v>P0</v>
      </c>
      <c r="J20" s="36" t="str">
        <v>PASS</v>
      </c>
      <c r="K20" s="109"/>
      <c r="L20" s="109"/>
      <c r="M20" s="36" t="str">
        <v>√</v>
      </c>
      <c r="N20" s="109"/>
      <c r="O20" s="36"/>
      <c r="P20" s="36"/>
      <c r="Q20" s="36"/>
      <c r="R20" s="36"/>
      <c r="S20" s="109"/>
      <c r="T20" s="32"/>
    </row>
    <row customHeight="true" ht="88" r="21">
      <c r="A21" s="36">
        <v>20</v>
      </c>
      <c r="B21" s="36"/>
      <c r="C21" s="36"/>
      <c r="D21" s="36" t="str">
        <v>存在消息队列开始上传：上传消息队列的数据，次数:x</v>
      </c>
      <c r="E21" s="36" t="str">
        <v>1. 车机系统已开启
2. 车机系统已联网
3. 车机处于开发环境
4. Account可登录
5.已存在消息队列</v>
      </c>
      <c r="F21" s="36" t="str">
        <v>1.车辆igniton on
2.查看是上传消息队列数据</v>
      </c>
      <c r="G21" s="36" t="str">
        <v>2.上传消息队列的数据，次数:x</v>
      </c>
      <c r="H21" s="36"/>
      <c r="I21" s="36" t="str">
        <v>P0</v>
      </c>
      <c r="J21" s="36" t="str">
        <v>PASS</v>
      </c>
      <c r="K21" s="109"/>
      <c r="L21" s="109"/>
      <c r="M21" s="36"/>
      <c r="N21" s="109"/>
      <c r="O21" s="36"/>
      <c r="P21" s="36"/>
      <c r="Q21" s="36"/>
      <c r="R21" s="36"/>
      <c r="S21" s="109"/>
      <c r="T21" s="32"/>
    </row>
    <row customHeight="true" ht="88" r="22">
      <c r="A22" s="36">
        <v>21</v>
      </c>
      <c r="B22" s="36"/>
      <c r="C22" s="36"/>
      <c r="D22" s="36" t="str">
        <v>上传消息队列成功</v>
      </c>
      <c r="E22" s="36" t="str">
        <v>1. 车机系统已开启
2. 车机系统已联网
3. 车机处于开发环境
4. Account可登录
5.已存在消息队列</v>
      </c>
      <c r="F22" s="36" t="str">
        <v>1.车辆igniton on
2.查看是否上传成功</v>
      </c>
      <c r="G22" s="36" t="str">
        <v>2.上传消息队列的数据已成功</v>
      </c>
      <c r="H22" s="36"/>
      <c r="I22" s="36" t="str">
        <v>P0</v>
      </c>
      <c r="J22" s="36" t="str">
        <v>PASS</v>
      </c>
      <c r="K22" s="109"/>
      <c r="L22" s="109"/>
      <c r="M22" s="36"/>
      <c r="N22" s="109"/>
      <c r="O22" s="36"/>
      <c r="P22" s="36"/>
      <c r="Q22" s="36"/>
      <c r="R22" s="36"/>
      <c r="S22" s="109"/>
      <c r="T22" s="32"/>
    </row>
    <row customHeight="true" ht="105" r="23">
      <c r="A23" s="36">
        <v>22</v>
      </c>
      <c r="B23" s="36" t="str">
        <v>SYNC+_Z0023</v>
      </c>
      <c r="C23" s="36" t="str">
        <v>4.1.2 数据使用情况上传的重试机制</v>
      </c>
      <c r="D23" s="36" t="str">
        <v>流量统计过程中进入STR，退出STR后继续进行流量统计（718特有）</v>
      </c>
      <c r="E23" s="36" t="str">
        <v>1.Power=RUN
2.流量统计中
3.3B2 IGN=RUN
4.DE06，STRmode默认为0（disable），需要配置成1~5任意数字之间</v>
      </c>
      <c r="F23" s="36" t="str">
        <v>1.流量统计中，进入STR模式（3B2 IGN=OFF,Delay_CC=OFF，断开CAN信号）
2.退出STR模式：3B2 IGN=RUN</v>
      </c>
      <c r="G23" s="36" t="str">
        <v>1.大概等待80s进入STR模式，电流应在43毫安左右（正常标准在10毫安）
2.IVI正常启动，停留在launcher界面，查看流量统计不受影响，统计中</v>
      </c>
      <c r="H23" s="36"/>
      <c r="I23" s="36" t="str">
        <v>P0</v>
      </c>
      <c r="J23" s="36" t="str">
        <v>PASS</v>
      </c>
      <c r="K23" s="109"/>
      <c r="L23" s="109"/>
      <c r="M23" s="36" t="str">
        <v>√</v>
      </c>
      <c r="N23" s="109"/>
      <c r="O23" s="36"/>
      <c r="P23" s="36"/>
      <c r="Q23" s="36"/>
      <c r="R23" s="36"/>
      <c r="S23" s="109"/>
      <c r="T23" s="32"/>
    </row>
    <row customHeight="true" ht="70" r="24">
      <c r="A24" s="36">
        <v>23</v>
      </c>
      <c r="B24" s="36"/>
      <c r="C24" s="36" t="str">
        <v>4.1.2 数据使用情况上传的重试机制</v>
      </c>
      <c r="D24" s="36" t="str">
        <v>上传消息队列失败开始轮询机制，每3min重试一次</v>
      </c>
      <c r="E24" s="36" t="str">
        <v>1. 车机系统已开启
2. 车机系统未联网
3. 车机处于开发环境
4. Account可登录</v>
      </c>
      <c r="F24" s="36" t="str">
        <v>1.无网环境下IG=OFF 上传数据失败3次
2.IG=run查看消息队列上传失败</v>
      </c>
      <c r="G24" s="36" t="str">
        <v>2.有上传失败的消息队列，上传失败后，3min再次进行消息队列上传开始轮询</v>
      </c>
      <c r="H24" s="36"/>
      <c r="I24" s="36" t="str">
        <v>P0</v>
      </c>
      <c r="J24" s="36" t="str">
        <v>PASS</v>
      </c>
      <c r="K24" s="109"/>
      <c r="L24" s="109"/>
      <c r="M24" s="36"/>
      <c r="N24" s="109"/>
      <c r="O24" s="36"/>
      <c r="P24" s="36"/>
      <c r="Q24" s="36"/>
      <c r="R24" s="36"/>
      <c r="S24" s="109"/>
      <c r="T24" s="32"/>
    </row>
    <row customHeight="true" ht="88" r="25">
      <c r="A25" s="36">
        <v>24</v>
      </c>
      <c r="B25" s="36" t="str">
        <v>SYNC+_Z0023</v>
      </c>
      <c r="C25" s="36" t="str">
        <v>4.1.2 数据使用情况上传的重试机制</v>
      </c>
      <c r="D25" s="36" t="str">
        <v>上传消息队列的数据，次数已达上限，消息存入消息队列</v>
      </c>
      <c r="E25" s="36" t="str">
        <v>1. 车机系统已开启
2. 车机系统已联网
3. 车机处于开发环境
4. Account可登录
5.存在消息队列</v>
      </c>
      <c r="F25" s="36" t="str">
        <v>1.无网络环境下-IG=RUN
2.查看消息队列上传失败3次后log打印</v>
      </c>
      <c r="G25" s="36" t="str">
        <v>2.上传消息队列的数据，次数已达上限，消息存入消息队列</v>
      </c>
      <c r="H25" s="36"/>
      <c r="I25" s="36" t="str">
        <v>P0</v>
      </c>
      <c r="J25" s="36" t="str">
        <v>PASS</v>
      </c>
      <c r="K25" s="109"/>
      <c r="L25" s="109"/>
      <c r="M25" s="36"/>
      <c r="N25" s="109"/>
      <c r="O25" s="36"/>
      <c r="P25" s="36"/>
      <c r="Q25" s="36"/>
      <c r="R25" s="36"/>
      <c r="S25" s="109"/>
      <c r="T25" s="32"/>
    </row>
    <row customHeight="true" ht="88" r="26">
      <c r="A26" s="36">
        <v>25</v>
      </c>
      <c r="B26" s="36" t="str">
        <v>SYNC+_Z0023</v>
      </c>
      <c r="C26" s="36"/>
      <c r="D26" s="36" t="str">
        <v>熄火火状态下，每30分钟一次上传消息，内容：</v>
      </c>
      <c r="E26" s="36" t="str">
        <v>1. 车机系统已开启
2. 车机系统已联网
3. 车机处于开发环境
4. Account可登录
5.存在消息队列</v>
      </c>
      <c r="F26" s="36" t="str">
        <v>1.IG=OFF ，等待30min</v>
      </c>
      <c r="G26" s="36" t="str">
        <v>1.熄火火状态下，每30分钟一次上传消息，内容：</v>
      </c>
      <c r="H26" s="36"/>
      <c r="I26" s="36" t="str">
        <v>P0</v>
      </c>
      <c r="J26" s="36" t="str">
        <v>PASS</v>
      </c>
      <c r="K26" s="109"/>
      <c r="L26" s="109"/>
      <c r="M26" s="36"/>
      <c r="N26" s="109"/>
      <c r="O26" s="36"/>
      <c r="P26" s="36"/>
      <c r="Q26" s="36"/>
      <c r="R26" s="36"/>
      <c r="S26" s="109"/>
      <c r="T26" s="32"/>
    </row>
    <row customHeight="true" ht="88" r="27">
      <c r="A27" s="36">
        <v>26</v>
      </c>
      <c r="B27" s="36" t="str">
        <v>SYNC+_Z0023</v>
      </c>
      <c r="C27" s="36"/>
      <c r="D27" s="36" t="str">
        <v>熄火状态下，每30分钟一次上传消息已成功</v>
      </c>
      <c r="E27" s="36" t="str">
        <v>1. 车机系统已开启
2. 车机系统已联网
3. 车机处于开发环境
4. Account可登录
5.存在消息队列</v>
      </c>
      <c r="F27" s="36" t="str">
        <v>1.IG=OFF ，等待30min</v>
      </c>
      <c r="G27" s="36" t="str">
        <v>1.熄火状态下，每30分钟一次上传消息已成功</v>
      </c>
      <c r="H27" s="36"/>
      <c r="I27" s="36" t="str">
        <v>P0</v>
      </c>
      <c r="J27" s="36" t="str">
        <v>PASS</v>
      </c>
      <c r="K27" s="109"/>
      <c r="L27" s="109"/>
      <c r="M27" s="36"/>
      <c r="N27" s="109"/>
      <c r="O27" s="36"/>
      <c r="P27" s="36"/>
      <c r="Q27" s="36"/>
      <c r="R27" s="36"/>
      <c r="S27" s="109"/>
      <c r="T27" s="32"/>
    </row>
  </sheetData>
  <conditionalFormatting sqref="M1:M1">
    <cfRule dxfId="185" operator="equal" priority="2" stopIfTrue="true" type="cellIs">
      <formula>"NT"</formula>
    </cfRule>
  </conditionalFormatting>
  <picture r:id="rId1"/>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6"/>
    <col collapsed="false" customWidth="true" hidden="false" max="3" min="3" style="0" width="16"/>
    <col collapsed="false" customWidth="true" hidden="false" max="4" min="4" style="0" width="17"/>
    <col collapsed="false" customWidth="true" hidden="false" max="5" min="5" style="0" width="21"/>
    <col collapsed="false" customWidth="true" hidden="false" max="6" min="6" style="0" width="28"/>
    <col collapsed="false" customWidth="true" hidden="false" max="7" min="7" style="0" width="10"/>
    <col collapsed="false" customWidth="true" hidden="false" max="8" min="8" style="0" width="13"/>
    <col collapsed="false" customWidth="true" hidden="false" max="9" min="9" style="0" width="12"/>
    <col collapsed="false" customWidth="true" hidden="false" max="10" min="10" style="0" width="10"/>
    <col collapsed="false" customWidth="true" hidden="false" max="11" min="11" style="0" width="12"/>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 collapsed="false" customWidth="true" hidden="false" max="21" min="21" style="0" width="13"/>
    <col collapsed="false" customWidth="true" hidden="false" max="22" min="22" style="0" width="13"/>
    <col collapsed="false" customWidth="true" hidden="false" max="23" min="23" style="0" width="13"/>
    <col collapsed="false" customWidth="true" hidden="false" max="24" min="24" style="0" width="13"/>
    <col collapsed="false" customWidth="true" hidden="false" max="25" min="25" style="0" width="13"/>
    <col collapsed="false" customWidth="true" hidden="false" max="26" min="26" style="0" width="13"/>
    <col collapsed="false" customWidth="true" hidden="false" max="27" min="27" style="0" width="13"/>
    <col collapsed="false" customWidth="true" hidden="false" max="28" min="28" style="0" width="13"/>
    <col collapsed="false" customWidth="true" hidden="false" max="29" min="29" style="0" width="13"/>
    <col collapsed="false" customWidth="true" hidden="false" max="30" min="30" style="0" width="13"/>
    <col collapsed="false" customWidth="true" hidden="false" max="31" min="31" style="0" width="13"/>
    <col collapsed="false" customWidth="true" hidden="false" max="32" min="32" style="0" width="13"/>
    <col collapsed="false" customWidth="true" hidden="false" max="33" min="33" style="0" width="13"/>
    <col collapsed="false" customWidth="true" hidden="false" max="34" min="34" style="0" width="13"/>
    <col collapsed="false" customWidth="true" hidden="false" max="35" min="35" style="0" width="13"/>
    <col collapsed="false" customWidth="true" hidden="false" max="36" min="36" style="0" width="13"/>
    <col collapsed="false" customWidth="true" hidden="false" max="37" min="37" style="0" width="13"/>
    <col collapsed="false" customWidth="true" hidden="false" max="38" min="38" style="0" width="13"/>
    <col collapsed="false" customWidth="true" hidden="false" max="39" min="39" style="0" width="13"/>
    <col collapsed="false" customWidth="true" hidden="false" max="40" min="40" style="0" width="13"/>
    <col collapsed="false" customWidth="true" hidden="false" max="41" min="41" style="0" width="13"/>
    <col collapsed="false" customWidth="true" hidden="false" max="42" min="42" style="0" width="13"/>
    <col collapsed="false" customWidth="true" hidden="false" max="43" min="43" style="0" width="13"/>
    <col collapsed="false" customWidth="true" hidden="false" max="44" min="44" style="0" width="13"/>
    <col collapsed="false" customWidth="true" hidden="false" max="45" min="45" style="0" width="13"/>
    <col collapsed="false" customWidth="true" hidden="false" max="46" min="46" style="0" width="13"/>
  </cols>
  <sheetData>
    <row customHeight="true" ht="55" r="1">
      <c r="A1" s="114" t="str">
        <v>Case ID</v>
      </c>
      <c r="B1" s="114" t="str">
        <v>FeatureID</v>
      </c>
      <c r="C1" s="114" t="str">
        <v>标题</v>
      </c>
      <c r="D1" s="114" t="str">
        <v>前提条件</v>
      </c>
      <c r="E1" s="114" t="str">
        <v>操作步骤</v>
      </c>
      <c r="F1" s="114" t="str">
        <v>预期结果</v>
      </c>
      <c r="G1" s="114" t="str">
        <v>优先级</v>
      </c>
      <c r="H1" s="114" t="str">
        <v>用例类型</v>
      </c>
      <c r="I1" s="114" t="str">
        <v>测试方式</v>
      </c>
      <c r="J1" s="118" t="str">
        <v>验证结果</v>
      </c>
      <c r="K1" s="118" t="str">
        <v>FAIL/BLOCK/NT/NA
原因</v>
      </c>
      <c r="L1" s="82" t="str">
        <v>适用车型
718</v>
      </c>
      <c r="M1" s="82" t="str">
        <v>适用车型
707</v>
      </c>
      <c r="N1" s="117" t="str">
        <v>适用车型
U6</v>
      </c>
      <c r="O1" s="114" t="str">
        <v>交付节点</v>
      </c>
      <c r="P1" s="114" t="str">
        <v>测试日期</v>
      </c>
      <c r="Q1" s="114" t="str">
        <v>测试人员</v>
      </c>
      <c r="R1" s="114" t="str">
        <v>测试版本</v>
      </c>
      <c r="S1" s="114" t="str">
        <v>测试环境</v>
      </c>
    </row>
    <row customHeight="true" ht="65" r="2">
      <c r="A2" s="36">
        <v>1</v>
      </c>
      <c r="B2" s="36" t="str">
        <v>SYNC+_0021</v>
      </c>
      <c r="C2" s="36" t="str">
        <v>开关默认状态</v>
      </c>
      <c r="D2" s="36" t="str">
        <v>1.进入系统设置</v>
      </c>
      <c r="E2" s="36" t="str">
        <v>1.点击更多连接-媒体投射</v>
      </c>
      <c r="F2" s="36" t="str">
        <v>1.显示媒体投射开关。默认为关</v>
      </c>
      <c r="G2" s="36" t="str">
        <v>P1</v>
      </c>
      <c r="H2" s="36" t="str">
        <v>功能测试</v>
      </c>
      <c r="I2" s="36" t="str">
        <v>手动测试</v>
      </c>
      <c r="J2" s="115" t="str">
        <v>PASS</v>
      </c>
      <c r="K2" s="36"/>
      <c r="L2" s="36"/>
      <c r="M2" s="81"/>
      <c r="N2" s="116"/>
      <c r="O2" s="85"/>
      <c r="P2" s="85"/>
      <c r="Q2" s="85"/>
      <c r="R2" s="85"/>
      <c r="S2" s="85"/>
    </row>
    <row customHeight="true" ht="41" r="3">
      <c r="A3" s="36">
        <v>2</v>
      </c>
      <c r="B3" s="36" t="str">
        <v>SYNC+_0021</v>
      </c>
      <c r="C3" s="36" t="str">
        <v>媒体投射可以打开</v>
      </c>
      <c r="D3" s="36" t="str">
        <v>1.系统设置-更多连接-媒体投射</v>
      </c>
      <c r="E3" s="36" t="str">
        <v>1.打开媒体投射开关</v>
      </c>
      <c r="F3" s="36" t="str">
        <v>1.开关成功打开，显示手机热点模式和车辆热点模式两个开关</v>
      </c>
      <c r="G3" s="36" t="str">
        <v>P0</v>
      </c>
      <c r="H3" s="36" t="str">
        <v>功能测试</v>
      </c>
      <c r="I3" s="36" t="str">
        <v>手动测试</v>
      </c>
      <c r="J3" s="115" t="str">
        <v>PASS</v>
      </c>
      <c r="K3" s="36"/>
      <c r="L3" s="36"/>
      <c r="M3" s="81"/>
      <c r="N3" s="116"/>
      <c r="O3" s="85"/>
      <c r="P3" s="85"/>
      <c r="Q3" s="85"/>
      <c r="R3" s="85"/>
      <c r="S3" s="85"/>
    </row>
    <row customHeight="true" ht="41" r="4">
      <c r="A4" s="36">
        <v>3</v>
      </c>
      <c r="B4" s="36" t="str">
        <v>SYNC+_0021</v>
      </c>
      <c r="C4" s="36" t="str">
        <v>媒体投射可以关闭</v>
      </c>
      <c r="D4" s="36" t="str">
        <v>1.系统设置-更多连接-媒体投射</v>
      </c>
      <c r="E4" s="36" t="str">
        <v>1.关闭媒体投射开关</v>
      </c>
      <c r="F4" s="36" t="str">
        <v>1.开关成功关闭，不显示模式</v>
      </c>
      <c r="G4" s="36" t="str">
        <v>P1</v>
      </c>
      <c r="H4" s="36" t="str">
        <v>功能测试</v>
      </c>
      <c r="I4" s="36" t="str">
        <v>手动测试</v>
      </c>
      <c r="J4" s="115" t="str">
        <v>PASS</v>
      </c>
      <c r="K4" s="36"/>
      <c r="L4" s="36"/>
      <c r="M4" s="81"/>
      <c r="N4" s="116"/>
      <c r="O4" s="85"/>
      <c r="P4" s="85"/>
      <c r="Q4" s="85"/>
      <c r="R4" s="85"/>
      <c r="S4" s="85"/>
    </row>
    <row customHeight="true" ht="41" r="5">
      <c r="A5" s="36">
        <v>4</v>
      </c>
      <c r="B5" s="36" t="str">
        <v>SYNC+_0021</v>
      </c>
      <c r="C5" s="36" t="str">
        <v>手机热点模式打开</v>
      </c>
      <c r="D5" s="36" t="str">
        <v>1..已打开媒体投射</v>
      </c>
      <c r="E5" s="36" t="str">
        <v>1.打开车辆热点模式开关</v>
      </c>
      <c r="F5" s="36" t="str">
        <v>1.开关成功打开，显示网络列表</v>
      </c>
      <c r="G5" s="36" t="str">
        <v>P0</v>
      </c>
      <c r="H5" s="36" t="str">
        <v>功能测试</v>
      </c>
      <c r="I5" s="36" t="str">
        <v>手动测试</v>
      </c>
      <c r="J5" s="115" t="str">
        <v>PASS</v>
      </c>
      <c r="K5" s="36"/>
      <c r="L5" s="36"/>
      <c r="M5" s="81"/>
      <c r="N5" s="116"/>
      <c r="O5" s="85"/>
      <c r="P5" s="85"/>
      <c r="Q5" s="85"/>
      <c r="R5" s="85"/>
      <c r="S5" s="85"/>
    </row>
    <row customHeight="true" ht="41" r="6">
      <c r="A6" s="36">
        <v>5</v>
      </c>
      <c r="B6" s="36" t="str">
        <v>SYNC+_0021</v>
      </c>
      <c r="C6" s="36" t="str">
        <v>手机热点模式关闭</v>
      </c>
      <c r="D6" s="36" t="str">
        <v>1..已打开媒体投射</v>
      </c>
      <c r="E6" s="36" t="str">
        <v>1.关闭车辆热点模式开关</v>
      </c>
      <c r="F6" s="36" t="str">
        <v>1.开关成功关闭，不显示网络列表</v>
      </c>
      <c r="G6" s="36" t="str">
        <v>P1</v>
      </c>
      <c r="H6" s="36" t="str">
        <v>功能测试</v>
      </c>
      <c r="I6" s="36" t="str">
        <v>手动测试</v>
      </c>
      <c r="J6" s="115" t="str">
        <v>PASS</v>
      </c>
      <c r="K6" s="36"/>
      <c r="L6" s="36"/>
      <c r="M6" s="81"/>
      <c r="N6" s="116"/>
      <c r="O6" s="85"/>
      <c r="P6" s="85"/>
      <c r="Q6" s="85"/>
      <c r="R6" s="85"/>
      <c r="S6" s="85"/>
    </row>
    <row customHeight="true" ht="41" r="7">
      <c r="A7" s="36">
        <v>6</v>
      </c>
      <c r="B7" s="36" t="str">
        <v>SYNC+_0021</v>
      </c>
      <c r="C7" s="36" t="str">
        <v>搜索手机热点</v>
      </c>
      <c r="D7" s="36" t="str">
        <v>1.已打开媒体投射
2.已打开手机热点模式</v>
      </c>
      <c r="E7" s="36" t="str">
        <v>1.车机端搜索热点</v>
      </c>
      <c r="F7" s="36" t="str">
        <v>1.可以搜索到手机热点</v>
      </c>
      <c r="G7" s="36" t="str">
        <v>P0</v>
      </c>
      <c r="H7" s="36" t="str">
        <v>功能测试</v>
      </c>
      <c r="I7" s="36" t="str">
        <v>手动测试</v>
      </c>
      <c r="J7" s="115" t="str">
        <v>PASS</v>
      </c>
      <c r="K7" s="36"/>
      <c r="L7" s="36"/>
      <c r="M7" s="81"/>
      <c r="N7" s="116"/>
      <c r="O7" s="85"/>
      <c r="P7" s="85"/>
      <c r="Q7" s="85"/>
      <c r="R7" s="85"/>
      <c r="S7" s="85"/>
    </row>
    <row customHeight="true" ht="41" r="8">
      <c r="A8" s="36">
        <v>7</v>
      </c>
      <c r="B8" s="36" t="str">
        <v>SYNC+_0021</v>
      </c>
      <c r="C8" s="36" t="str">
        <v>可以连接设备</v>
      </c>
      <c r="D8" s="36" t="str">
        <v>1.已打开媒体投射
2.已打开手机热点模式</v>
      </c>
      <c r="E8" s="36" t="str">
        <v>1.车机输入密码连接手机热点</v>
      </c>
      <c r="F8" s="36" t="str">
        <v>1.成功连接</v>
      </c>
      <c r="G8" s="36" t="str">
        <v>P0</v>
      </c>
      <c r="H8" s="36" t="str">
        <v>功能测试</v>
      </c>
      <c r="I8" s="36" t="str">
        <v>手动测试</v>
      </c>
      <c r="J8" s="115" t="str">
        <v>PASS</v>
      </c>
      <c r="K8" s="36"/>
      <c r="L8" s="36"/>
      <c r="M8" s="81"/>
      <c r="N8" s="116"/>
      <c r="O8" s="85"/>
      <c r="P8" s="85"/>
      <c r="Q8" s="85"/>
      <c r="R8" s="85"/>
      <c r="S8" s="85"/>
    </row>
    <row customHeight="true" ht="41" r="9">
      <c r="A9" s="36">
        <v>8</v>
      </c>
      <c r="B9" s="36" t="str">
        <v>SYNC+_0021</v>
      </c>
      <c r="C9" s="36" t="str">
        <v>图片投屏</v>
      </c>
      <c r="D9" s="36" t="str">
        <v>1.已打开媒体投射
2.已打开手机热点模式
3.手机已连接热点</v>
      </c>
      <c r="E9" s="36" t="str">
        <v>1.打开手机中图片</v>
      </c>
      <c r="F9" s="36" t="str">
        <v>1.成功投射在车机上</v>
      </c>
      <c r="G9" s="36" t="str">
        <v>P2</v>
      </c>
      <c r="H9" s="36" t="str">
        <v>功能测试</v>
      </c>
      <c r="I9" s="36" t="str">
        <v>手动测试</v>
      </c>
      <c r="J9" s="115" t="str">
        <v>PASS</v>
      </c>
      <c r="K9" s="36"/>
      <c r="L9" s="36"/>
      <c r="M9" s="81"/>
      <c r="N9" s="116"/>
      <c r="O9" s="85"/>
      <c r="P9" s="85"/>
      <c r="Q9" s="85"/>
      <c r="R9" s="85"/>
      <c r="S9" s="85"/>
    </row>
    <row customHeight="true" ht="41" r="10">
      <c r="A10" s="36">
        <v>9</v>
      </c>
      <c r="B10" s="36" t="str">
        <v>SYNC+_0021</v>
      </c>
      <c r="C10" s="36" t="str">
        <v>退出图片投屏</v>
      </c>
      <c r="D10" s="36" t="str">
        <v>1.已打开媒体投射
2.已打开手机热点模式
3.手机已连接热点
4.图片全屏投屏中</v>
      </c>
      <c r="E10" s="36" t="str">
        <v>1.点击×</v>
      </c>
      <c r="F10" s="36" t="str">
        <v>1.退出图片投屏</v>
      </c>
      <c r="G10" s="36" t="str">
        <v>P2</v>
      </c>
      <c r="H10" s="36" t="str">
        <v>功能测试</v>
      </c>
      <c r="I10" s="36" t="str">
        <v>手动测试</v>
      </c>
      <c r="J10" s="115" t="str">
        <v>PASS</v>
      </c>
      <c r="K10" s="36"/>
      <c r="L10" s="36"/>
      <c r="M10" s="81"/>
      <c r="N10" s="116"/>
      <c r="O10" s="85"/>
      <c r="P10" s="85"/>
      <c r="Q10" s="85"/>
      <c r="R10" s="85"/>
      <c r="S10" s="85"/>
    </row>
    <row customHeight="true" ht="41" r="11">
      <c r="A11" s="36">
        <v>10</v>
      </c>
      <c r="B11" s="36" t="str">
        <v>SYNC+_0021</v>
      </c>
      <c r="C11" s="36" t="str">
        <v>音乐投屏</v>
      </c>
      <c r="D11" s="36" t="str">
        <v>1.已打开媒体投射
2.已打开手机热点模式
3.手机已连接热点</v>
      </c>
      <c r="E11" s="36" t="str">
        <v>1.播放手机中本地音乐</v>
      </c>
      <c r="F11" s="36" t="str">
        <v>1.成功投射在车机上，加载出音乐</v>
      </c>
      <c r="G11" s="36" t="str">
        <v>P2</v>
      </c>
      <c r="H11" s="36" t="str">
        <v>功能测试</v>
      </c>
      <c r="I11" s="36" t="str">
        <v>手动测试</v>
      </c>
      <c r="J11" s="115" t="str">
        <v>PASS</v>
      </c>
      <c r="K11" s="36"/>
      <c r="L11" s="36"/>
      <c r="M11" s="81"/>
      <c r="N11" s="116"/>
      <c r="O11" s="85"/>
      <c r="P11" s="85"/>
      <c r="Q11" s="85"/>
      <c r="R11" s="85"/>
      <c r="S11" s="85"/>
    </row>
    <row customHeight="true" ht="41" r="12">
      <c r="A12" s="36">
        <v>11</v>
      </c>
      <c r="B12" s="36" t="str">
        <v>SYNC+_0021</v>
      </c>
      <c r="C12" s="36" t="str">
        <v>退出音乐投屏</v>
      </c>
      <c r="D12" s="36" t="str">
        <v>1.已打开媒体投射
2.已打开手机热点模式
3.手机已连接热点
4.音乐投屏中</v>
      </c>
      <c r="E12" s="36" t="str">
        <v>1.点击×</v>
      </c>
      <c r="F12" s="36" t="str">
        <v>1.退出音乐投屏</v>
      </c>
      <c r="G12" s="36" t="str">
        <v>P2</v>
      </c>
      <c r="H12" s="36" t="str">
        <v>功能测试</v>
      </c>
      <c r="I12" s="36" t="str">
        <v>手动测试</v>
      </c>
      <c r="J12" s="115" t="str">
        <v>PASS</v>
      </c>
      <c r="K12" s="36"/>
      <c r="L12" s="36"/>
      <c r="M12" s="81"/>
      <c r="N12" s="116"/>
      <c r="O12" s="85"/>
      <c r="P12" s="85"/>
      <c r="Q12" s="85"/>
      <c r="R12" s="85"/>
      <c r="S12" s="85"/>
    </row>
    <row customHeight="true" ht="41" r="13">
      <c r="A13" s="36">
        <v>12</v>
      </c>
      <c r="B13" s="36" t="str">
        <v>SYNC+_0021</v>
      </c>
      <c r="C13" s="36" t="str">
        <v>视频投屏</v>
      </c>
      <c r="D13" s="36" t="str">
        <v>1.已打开媒体投射
2.已打开手机热点模式
3.手机已连接热点</v>
      </c>
      <c r="E13" s="36" t="str">
        <v>1.播放手机中本地视频</v>
      </c>
      <c r="F13" s="36" t="str">
        <v>1.成功投射在车机上，加载出视频（视频名称）</v>
      </c>
      <c r="G13" s="36" t="str">
        <v>P0</v>
      </c>
      <c r="H13" s="36" t="str">
        <v>功能测试</v>
      </c>
      <c r="I13" s="36" t="str">
        <v>手动测试</v>
      </c>
      <c r="J13" s="115" t="str">
        <v>PASS</v>
      </c>
      <c r="K13" s="36"/>
      <c r="L13" s="36"/>
      <c r="M13" s="81"/>
      <c r="N13" s="116"/>
      <c r="O13" s="85"/>
      <c r="P13" s="85"/>
      <c r="Q13" s="85"/>
      <c r="R13" s="85"/>
      <c r="S13" s="85"/>
    </row>
    <row customHeight="true" ht="41" r="14">
      <c r="A14" s="36">
        <v>13</v>
      </c>
      <c r="B14" s="36" t="str">
        <v>SYNC+_0021</v>
      </c>
      <c r="C14" s="36" t="str">
        <v>视频投屏</v>
      </c>
      <c r="D14" s="36" t="str">
        <v>1.已打开媒体投射
2.已打开手机热点模式
3.手机已连接热点</v>
      </c>
      <c r="E14" s="36" t="str">
        <v>1.播放在线视频</v>
      </c>
      <c r="F14" s="36" t="str">
        <v>1.成功投射在车机上，加载出视频（视频名称）</v>
      </c>
      <c r="G14" s="36" t="str">
        <v>P0</v>
      </c>
      <c r="H14" s="36" t="str">
        <v>功能测试</v>
      </c>
      <c r="I14" s="36" t="str">
        <v>手动测试</v>
      </c>
      <c r="J14" s="115" t="str">
        <v>PASS</v>
      </c>
      <c r="K14" s="36"/>
      <c r="L14" s="36"/>
      <c r="M14" s="81"/>
      <c r="N14" s="116"/>
      <c r="O14" s="85"/>
      <c r="P14" s="85"/>
      <c r="Q14" s="85"/>
      <c r="R14" s="85"/>
      <c r="S14" s="85"/>
    </row>
    <row customHeight="true" ht="41" r="15">
      <c r="A15" s="36">
        <v>14</v>
      </c>
      <c r="B15" s="36" t="str">
        <v>SYNC+_0021</v>
      </c>
      <c r="C15" s="36" t="str">
        <v>退出视频投屏</v>
      </c>
      <c r="D15" s="36" t="str">
        <v>1.已打开媒体投射
2.已打开手机热点模式
3.手机已连接热点
4.视频投屏中</v>
      </c>
      <c r="E15" s="36" t="str">
        <v>1.点击×</v>
      </c>
      <c r="F15" s="36" t="str">
        <v>1.退出视频投屏</v>
      </c>
      <c r="G15" s="36" t="str">
        <v>P2</v>
      </c>
      <c r="H15" s="36" t="str">
        <v>功能测试</v>
      </c>
      <c r="I15" s="36" t="str">
        <v>手动测试</v>
      </c>
      <c r="J15" s="115" t="str">
        <v>PASS</v>
      </c>
      <c r="K15" s="36"/>
      <c r="L15" s="36"/>
      <c r="M15" s="81"/>
      <c r="N15" s="116"/>
      <c r="O15" s="85"/>
      <c r="P15" s="85"/>
      <c r="Q15" s="85"/>
      <c r="R15" s="85"/>
      <c r="S15" s="85"/>
    </row>
    <row customHeight="true" ht="41" r="16">
      <c r="A16" s="36">
        <v>15</v>
      </c>
      <c r="B16" s="36" t="str">
        <v>SYNC+_0021</v>
      </c>
      <c r="C16" s="36" t="str">
        <v>手机和车机同时连接第三方热点图片投屏</v>
      </c>
      <c r="D16" s="36" t="str">
        <v>1.已打开媒体投射
2.车机已连接第三方热点
3.手机已连接第三方热点</v>
      </c>
      <c r="E16" s="36" t="str">
        <v>1.打开手机中图片</v>
      </c>
      <c r="F16" s="36" t="str">
        <v>1.成功投射在车机上</v>
      </c>
      <c r="G16" s="36" t="str">
        <v>P2</v>
      </c>
      <c r="H16" s="36" t="str">
        <v>功能测试</v>
      </c>
      <c r="I16" s="36" t="str">
        <v>手动测试</v>
      </c>
      <c r="J16" s="115" t="str">
        <v>PASS</v>
      </c>
      <c r="K16" s="36"/>
      <c r="L16" s="36"/>
      <c r="M16" s="81"/>
      <c r="N16" s="116"/>
      <c r="O16" s="85"/>
      <c r="P16" s="85"/>
      <c r="Q16" s="85"/>
      <c r="R16" s="85"/>
      <c r="S16" s="85"/>
    </row>
    <row customHeight="true" ht="41" r="17">
      <c r="A17" s="36">
        <v>16</v>
      </c>
      <c r="B17" s="36" t="str">
        <v>SYNC+_0021</v>
      </c>
      <c r="C17" s="36" t="str">
        <v>手机和车机同时连接第三方热点退出图片投屏</v>
      </c>
      <c r="D17" s="36" t="str">
        <v>1.已打开媒体投射
2.车机已连接第三方热点
3.手机已连接第三方热点</v>
      </c>
      <c r="E17" s="36" t="str">
        <v>1.点击×</v>
      </c>
      <c r="F17" s="36" t="str">
        <v>1.退出图片投屏</v>
      </c>
      <c r="G17" s="36" t="str">
        <v>P2</v>
      </c>
      <c r="H17" s="36" t="str">
        <v>功能测试</v>
      </c>
      <c r="I17" s="36" t="str">
        <v>手动测试</v>
      </c>
      <c r="J17" s="115" t="str">
        <v>PASS</v>
      </c>
      <c r="K17" s="36"/>
      <c r="L17" s="36"/>
      <c r="M17" s="81"/>
      <c r="N17" s="116"/>
      <c r="O17" s="85"/>
      <c r="P17" s="85"/>
      <c r="Q17" s="85"/>
      <c r="R17" s="85"/>
      <c r="S17" s="85"/>
    </row>
    <row customHeight="true" ht="41" r="18">
      <c r="A18" s="36">
        <v>17</v>
      </c>
      <c r="B18" s="36" t="str">
        <v>SYNC+_0021</v>
      </c>
      <c r="C18" s="36" t="str">
        <v>手机和车机同时连接第三方热点音乐投屏</v>
      </c>
      <c r="D18" s="36" t="str">
        <v>1.已打开媒体投射
2.车机已连接第三方热点
3.手机已连接第三方热点</v>
      </c>
      <c r="E18" s="36" t="str">
        <v>1.播放手机中本地音乐</v>
      </c>
      <c r="F18" s="36" t="str">
        <v>1.成功投射在车机上，加载出音乐</v>
      </c>
      <c r="G18" s="36" t="str">
        <v>P2</v>
      </c>
      <c r="H18" s="36" t="str">
        <v>功能测试</v>
      </c>
      <c r="I18" s="36" t="str">
        <v>手动测试</v>
      </c>
      <c r="J18" s="115" t="str">
        <v>PASS</v>
      </c>
      <c r="K18" s="36"/>
      <c r="L18" s="36"/>
      <c r="M18" s="81"/>
      <c r="N18" s="116"/>
      <c r="O18" s="85"/>
      <c r="P18" s="85"/>
      <c r="Q18" s="85"/>
      <c r="R18" s="85"/>
      <c r="S18" s="85"/>
    </row>
    <row customHeight="true" ht="41" r="19">
      <c r="A19" s="36">
        <v>18</v>
      </c>
      <c r="B19" s="36" t="str">
        <v>SYNC+_0021</v>
      </c>
      <c r="C19" s="36" t="str">
        <v>手机和车机同时连接第三方热点退出音乐投屏</v>
      </c>
      <c r="D19" s="36" t="str">
        <v>1.已打开媒体投射
2.车机已连接第三方热点
3.手机已连接第三方热点</v>
      </c>
      <c r="E19" s="36" t="str">
        <v>1.点击×</v>
      </c>
      <c r="F19" s="36" t="str">
        <v>1.退出音乐投屏</v>
      </c>
      <c r="G19" s="36" t="str">
        <v>P2</v>
      </c>
      <c r="H19" s="36" t="str">
        <v>功能测试</v>
      </c>
      <c r="I19" s="36" t="str">
        <v>手动测试</v>
      </c>
      <c r="J19" s="115" t="str">
        <v>PASS</v>
      </c>
      <c r="K19" s="36"/>
      <c r="L19" s="36"/>
      <c r="M19" s="81"/>
      <c r="N19" s="116"/>
      <c r="O19" s="85"/>
      <c r="P19" s="85"/>
      <c r="Q19" s="85"/>
      <c r="R19" s="85"/>
      <c r="S19" s="85"/>
    </row>
    <row customHeight="true" ht="41" r="20">
      <c r="A20" s="36">
        <v>19</v>
      </c>
      <c r="B20" s="36" t="str">
        <v>SYNC+_0021</v>
      </c>
      <c r="C20" s="36" t="str">
        <v>手机和车机同时连接第三方热点视频投屏</v>
      </c>
      <c r="D20" s="36" t="str">
        <v>1.已打开媒体投射
2.车机已连接第三方热点
3.手机已连接第三方热点</v>
      </c>
      <c r="E20" s="36" t="str">
        <v>1.播放手机中本地视频</v>
      </c>
      <c r="F20" s="36" t="str">
        <v>1.成功投射在车机上，加载出视频（视频名称）</v>
      </c>
      <c r="G20" s="36" t="str">
        <v>P2</v>
      </c>
      <c r="H20" s="36" t="str">
        <v>功能测试</v>
      </c>
      <c r="I20" s="36" t="str">
        <v>手动测试</v>
      </c>
      <c r="J20" s="115" t="str">
        <v>PASS</v>
      </c>
      <c r="K20" s="36"/>
      <c r="L20" s="36"/>
      <c r="M20" s="81"/>
      <c r="N20" s="116"/>
      <c r="O20" s="85"/>
      <c r="P20" s="85"/>
      <c r="Q20" s="85"/>
      <c r="R20" s="85"/>
      <c r="S20" s="85"/>
    </row>
    <row customHeight="true" ht="41" r="21">
      <c r="A21" s="36">
        <v>20</v>
      </c>
      <c r="B21" s="36" t="str">
        <v>SYNC+_0021</v>
      </c>
      <c r="C21" s="36" t="str">
        <v>手机和车机同时连接第三方热点视频投屏</v>
      </c>
      <c r="D21" s="36" t="str">
        <v>1.已打开媒体投射
2.车机已连接第三方热点
3.手机已连接第三方热点</v>
      </c>
      <c r="E21" s="36" t="str">
        <v>1.播放在线视频</v>
      </c>
      <c r="F21" s="36" t="str">
        <v>1.成功投射在车机上，加载出视频（视频名称）</v>
      </c>
      <c r="G21" s="36" t="str">
        <v>P2</v>
      </c>
      <c r="H21" s="36" t="str">
        <v>功能测试</v>
      </c>
      <c r="I21" s="36" t="str">
        <v>手动测试</v>
      </c>
      <c r="J21" s="115" t="str">
        <v>PASS</v>
      </c>
      <c r="K21" s="36"/>
      <c r="L21" s="36"/>
      <c r="M21" s="81"/>
      <c r="N21" s="116"/>
      <c r="O21" s="85"/>
      <c r="P21" s="85"/>
      <c r="Q21" s="85"/>
      <c r="R21" s="85"/>
      <c r="S21" s="85"/>
    </row>
    <row customHeight="true" ht="41" r="22">
      <c r="A22" s="36">
        <v>21</v>
      </c>
      <c r="B22" s="36" t="str">
        <v>SYNC+_0021</v>
      </c>
      <c r="C22" s="36" t="str">
        <v>手机和车机同时连接第三方热点退出视频投屏</v>
      </c>
      <c r="D22" s="36" t="str">
        <v>1.已打开媒体投射
2.车机已连接第三方热点
3.手机已连接第三方热点</v>
      </c>
      <c r="E22" s="36" t="str">
        <v>1.点击×</v>
      </c>
      <c r="F22" s="36" t="str">
        <v>1.退出视频投屏</v>
      </c>
      <c r="G22" s="36" t="str">
        <v>P2</v>
      </c>
      <c r="H22" s="36" t="str">
        <v>功能测试</v>
      </c>
      <c r="I22" s="36" t="str">
        <v>手动测试</v>
      </c>
      <c r="J22" s="115" t="str">
        <v>PASS</v>
      </c>
      <c r="K22" s="36"/>
      <c r="L22" s="36"/>
      <c r="M22" s="81"/>
      <c r="N22" s="116"/>
      <c r="O22" s="85"/>
      <c r="P22" s="85"/>
      <c r="Q22" s="85"/>
      <c r="R22" s="85"/>
      <c r="S22" s="85"/>
    </row>
    <row customHeight="true" ht="41" r="23">
      <c r="A23" s="36">
        <v>22</v>
      </c>
      <c r="B23" s="36" t="str">
        <v>SYNC+_0021</v>
      </c>
      <c r="C23" s="36" t="str">
        <v>车辆热点模式打开</v>
      </c>
      <c r="D23" s="36" t="str">
        <v>1..已打开媒体投射</v>
      </c>
      <c r="E23" s="36" t="str">
        <v>1.打开车辆热点模式开关</v>
      </c>
      <c r="F23" s="36" t="str">
        <v>1.开关成功打开，显示网络信息（网络名称，密码，安全类型）和保存按钮</v>
      </c>
      <c r="G23" s="36" t="str">
        <v>P0</v>
      </c>
      <c r="H23" s="36" t="str">
        <v>功能测试</v>
      </c>
      <c r="I23" s="36" t="str">
        <v>手动测试</v>
      </c>
      <c r="J23" s="115" t="str">
        <v>PASS</v>
      </c>
      <c r="K23" s="36"/>
      <c r="L23" s="36"/>
      <c r="M23" s="81"/>
      <c r="N23" s="116"/>
      <c r="O23" s="85"/>
      <c r="P23" s="85"/>
      <c r="Q23" s="85"/>
      <c r="R23" s="85"/>
      <c r="S23" s="85"/>
    </row>
    <row customHeight="true" ht="41" r="24">
      <c r="A24" s="36">
        <v>23</v>
      </c>
      <c r="B24" s="36" t="str">
        <v>SYNC+_0021</v>
      </c>
      <c r="C24" s="36" t="str">
        <v>车辆热点模式关闭</v>
      </c>
      <c r="D24" s="36" t="str">
        <v>1..已打开媒体投射</v>
      </c>
      <c r="E24" s="36" t="str">
        <v>1.关闭车辆热点模式开关</v>
      </c>
      <c r="F24" s="36" t="str">
        <v>1.开关成功关闭，不显示网络信息</v>
      </c>
      <c r="G24" s="36" t="str">
        <v>P1</v>
      </c>
      <c r="H24" s="36" t="str">
        <v>功能测试</v>
      </c>
      <c r="I24" s="36" t="str">
        <v>手动测试</v>
      </c>
      <c r="J24" s="115" t="str">
        <v>PASS</v>
      </c>
      <c r="K24" s="36"/>
      <c r="L24" s="36"/>
      <c r="M24" s="81"/>
      <c r="N24" s="116"/>
      <c r="O24" s="85"/>
      <c r="P24" s="85"/>
      <c r="Q24" s="85"/>
      <c r="R24" s="85"/>
      <c r="S24" s="85"/>
    </row>
    <row customHeight="true" ht="41" r="25">
      <c r="A25" s="36">
        <v>24</v>
      </c>
      <c r="B25" s="36" t="str">
        <v>SYNC+_0021</v>
      </c>
      <c r="C25" s="36" t="str">
        <v>搜索车机热点</v>
      </c>
      <c r="D25" s="36" t="str">
        <v>1.已打开媒体投射
2.已打开车辆热点模式</v>
      </c>
      <c r="E25" s="36" t="str">
        <v>1.手机端搜索热点</v>
      </c>
      <c r="F25" s="36" t="str">
        <v>1.可以搜索到车机热点</v>
      </c>
      <c r="G25" s="36" t="str">
        <v>P0</v>
      </c>
      <c r="H25" s="36" t="str">
        <v>功能测试</v>
      </c>
      <c r="I25" s="36" t="str">
        <v>手动测试</v>
      </c>
      <c r="J25" s="115" t="str">
        <v>PASS</v>
      </c>
      <c r="K25" s="36"/>
      <c r="L25" s="36"/>
      <c r="M25" s="81"/>
      <c r="N25" s="116"/>
      <c r="O25" s="85"/>
      <c r="P25" s="85"/>
      <c r="Q25" s="85"/>
      <c r="R25" s="85"/>
      <c r="S25" s="85"/>
    </row>
    <row customHeight="true" ht="41" r="26">
      <c r="A26" s="36">
        <v>25</v>
      </c>
      <c r="B26" s="36" t="str">
        <v>SYNC+_0021</v>
      </c>
      <c r="C26" s="36" t="str">
        <v>可以连接设备</v>
      </c>
      <c r="D26" s="36" t="str">
        <v>1.已打开媒体投射
2.已打开车辆热点模式</v>
      </c>
      <c r="E26" s="36" t="str">
        <v>1.手机输入密码连接车辆热点</v>
      </c>
      <c r="F26" s="36" t="str">
        <v>1.成功连接</v>
      </c>
      <c r="G26" s="36" t="str">
        <v>P0</v>
      </c>
      <c r="H26" s="36" t="str">
        <v>功能测试</v>
      </c>
      <c r="I26" s="36" t="str">
        <v>手动测试</v>
      </c>
      <c r="J26" s="115" t="str">
        <v>PASS</v>
      </c>
      <c r="K26" s="36"/>
      <c r="L26" s="36"/>
      <c r="M26" s="81"/>
      <c r="N26" s="116"/>
      <c r="O26" s="85"/>
      <c r="P26" s="85"/>
      <c r="Q26" s="85"/>
      <c r="R26" s="85"/>
      <c r="S26" s="85"/>
    </row>
    <row customHeight="true" ht="41" r="27">
      <c r="A27" s="36">
        <v>26</v>
      </c>
      <c r="B27" s="36" t="str">
        <v>SYNC+_0021</v>
      </c>
      <c r="C27" s="36" t="str">
        <v>图片投屏</v>
      </c>
      <c r="D27" s="36" t="str">
        <v>1.已打开媒体投射
2.已打开车辆热点模式
3.手机已连接热点</v>
      </c>
      <c r="E27" s="36" t="str">
        <v>1.打开手机中图片</v>
      </c>
      <c r="F27" s="36" t="str">
        <v>1.成功投射在车机上</v>
      </c>
      <c r="G27" s="36" t="str">
        <v>P2</v>
      </c>
      <c r="H27" s="36" t="str">
        <v>功能测试</v>
      </c>
      <c r="I27" s="36" t="str">
        <v>手动测试</v>
      </c>
      <c r="J27" s="115" t="str">
        <v>PASS</v>
      </c>
      <c r="K27" s="36"/>
      <c r="L27" s="36"/>
      <c r="M27" s="81"/>
      <c r="N27" s="116"/>
      <c r="O27" s="85"/>
      <c r="P27" s="85"/>
      <c r="Q27" s="85"/>
      <c r="R27" s="85"/>
      <c r="S27" s="85"/>
    </row>
    <row customHeight="true" ht="41" r="28">
      <c r="A28" s="36">
        <v>27</v>
      </c>
      <c r="B28" s="36" t="str">
        <v>SYNC+_0021</v>
      </c>
      <c r="C28" s="36" t="str">
        <v>退出图片投屏</v>
      </c>
      <c r="D28" s="36" t="str">
        <v>1.已打开媒体投射
2.已打开车辆热点模式
3.手机已连接热点
4.图片全屏投屏中</v>
      </c>
      <c r="E28" s="36" t="str">
        <v>1.点击×</v>
      </c>
      <c r="F28" s="36" t="str">
        <v>1.退出图片投屏</v>
      </c>
      <c r="G28" s="36" t="str">
        <v>P2</v>
      </c>
      <c r="H28" s="36" t="str">
        <v>功能测试</v>
      </c>
      <c r="I28" s="36" t="str">
        <v>手动测试</v>
      </c>
      <c r="J28" s="115" t="str">
        <v>PASS</v>
      </c>
      <c r="K28" s="36"/>
      <c r="L28" s="36"/>
      <c r="M28" s="81"/>
      <c r="N28" s="116"/>
      <c r="O28" s="85"/>
      <c r="P28" s="85"/>
      <c r="Q28" s="85"/>
      <c r="R28" s="85"/>
      <c r="S28" s="85"/>
    </row>
    <row customHeight="true" ht="41" r="29">
      <c r="A29" s="36">
        <v>28</v>
      </c>
      <c r="B29" s="36" t="str">
        <v>SYNC+_0021</v>
      </c>
      <c r="C29" s="36" t="str">
        <v>音乐投屏</v>
      </c>
      <c r="D29" s="36" t="str">
        <v>1.已打开媒体投射
2.已打开车辆热点模式
3.手机已连接热点</v>
      </c>
      <c r="E29" s="36" t="str">
        <v>1.播放手机中本地音乐</v>
      </c>
      <c r="F29" s="36" t="str">
        <v>1.成功投射在车机上，加载出音乐</v>
      </c>
      <c r="G29" s="36" t="str">
        <v>P2</v>
      </c>
      <c r="H29" s="36" t="str">
        <v>功能测试</v>
      </c>
      <c r="I29" s="36" t="str">
        <v>手动测试</v>
      </c>
      <c r="J29" s="115" t="str">
        <v>PASS</v>
      </c>
      <c r="K29" s="36"/>
      <c r="L29" s="36"/>
      <c r="M29" s="81"/>
      <c r="N29" s="116"/>
      <c r="O29" s="85"/>
      <c r="P29" s="85"/>
      <c r="Q29" s="85"/>
      <c r="R29" s="85"/>
      <c r="S29" s="85"/>
    </row>
    <row customHeight="true" ht="41" r="30">
      <c r="A30" s="36">
        <v>29</v>
      </c>
      <c r="B30" s="36" t="str">
        <v>SYNC+_0021</v>
      </c>
      <c r="C30" s="36" t="str">
        <v>退出音乐投屏</v>
      </c>
      <c r="D30" s="36" t="str">
        <v>1.已打开媒体投射
2.已打开车辆热点模式
3.手机已连接热点
4.音乐投屏中</v>
      </c>
      <c r="E30" s="36" t="str">
        <v>1.点击×</v>
      </c>
      <c r="F30" s="36" t="str">
        <v>1.退出音乐投屏</v>
      </c>
      <c r="G30" s="36" t="str">
        <v>P2</v>
      </c>
      <c r="H30" s="36" t="str">
        <v>功能测试</v>
      </c>
      <c r="I30" s="36" t="str">
        <v>手动测试</v>
      </c>
      <c r="J30" s="115" t="str">
        <v>PASS</v>
      </c>
      <c r="K30" s="36"/>
      <c r="L30" s="36"/>
      <c r="M30" s="81"/>
      <c r="N30" s="116"/>
      <c r="O30" s="85"/>
      <c r="P30" s="85"/>
      <c r="Q30" s="85"/>
      <c r="R30" s="85"/>
      <c r="S30" s="85"/>
    </row>
    <row customHeight="true" ht="41" r="31">
      <c r="A31" s="36">
        <v>30</v>
      </c>
      <c r="B31" s="36" t="str">
        <v>SYNC+_0021</v>
      </c>
      <c r="C31" s="36" t="str">
        <v>视频投屏</v>
      </c>
      <c r="D31" s="36" t="str">
        <v>1.已打开媒体投射
2.已打开车辆热点模式
3.手机已连接热点</v>
      </c>
      <c r="E31" s="36" t="str">
        <v>1.播放手机中本地视频</v>
      </c>
      <c r="F31" s="36" t="str">
        <v>1.成功投射在车机上，加载出视频（视频名称）</v>
      </c>
      <c r="G31" s="36" t="str">
        <v>P0</v>
      </c>
      <c r="H31" s="36" t="str">
        <v>功能测试</v>
      </c>
      <c r="I31" s="36" t="str">
        <v>手动测试</v>
      </c>
      <c r="J31" s="115" t="str">
        <v>PASS</v>
      </c>
      <c r="K31" s="36"/>
      <c r="L31" s="36"/>
      <c r="M31" s="81"/>
      <c r="N31" s="116"/>
      <c r="O31" s="85"/>
      <c r="P31" s="85"/>
      <c r="Q31" s="85"/>
      <c r="R31" s="85"/>
      <c r="S31" s="85"/>
    </row>
    <row customHeight="true" ht="41" r="32">
      <c r="A32" s="36">
        <v>31</v>
      </c>
      <c r="B32" s="36" t="str">
        <v>SYNC+_0021</v>
      </c>
      <c r="C32" s="36" t="str">
        <v>视频投屏</v>
      </c>
      <c r="D32" s="36" t="str">
        <v>1.已打开媒体投射
2.已打开车辆热点模式
3.手机已连接热点</v>
      </c>
      <c r="E32" s="36" t="str">
        <v>1.播放在线视频</v>
      </c>
      <c r="F32" s="36" t="str">
        <v>1.成功投射在车机上，加载出视频（视频名称）</v>
      </c>
      <c r="G32" s="36" t="str">
        <v>P0</v>
      </c>
      <c r="H32" s="36" t="str">
        <v>功能测试</v>
      </c>
      <c r="I32" s="36" t="str">
        <v>手动测试</v>
      </c>
      <c r="J32" s="115" t="str">
        <v>PASS</v>
      </c>
      <c r="K32" s="36"/>
      <c r="L32" s="36"/>
      <c r="M32" s="81"/>
      <c r="N32" s="116"/>
      <c r="O32" s="85"/>
      <c r="P32" s="85"/>
      <c r="Q32" s="85"/>
      <c r="R32" s="85"/>
      <c r="S32" s="85"/>
    </row>
    <row customHeight="true" ht="41" r="33">
      <c r="A33" s="55">
        <v>32</v>
      </c>
      <c r="B33" s="55" t="str">
        <v>SYNC+_0021</v>
      </c>
      <c r="C33" s="55" t="str">
        <v>退出视频投屏</v>
      </c>
      <c r="D33" s="55" t="str">
        <v>1.已打开媒体投射
2.已打开车辆热点模式
3.手机已连接热点
4.视频投屏中</v>
      </c>
      <c r="E33" s="55" t="str">
        <v>1.点击×</v>
      </c>
      <c r="F33" s="55" t="str">
        <v>1.退出视频投屏</v>
      </c>
      <c r="G33" s="55" t="str">
        <v>P2</v>
      </c>
      <c r="H33" s="55" t="str">
        <v>功能测试</v>
      </c>
      <c r="I33" s="55" t="str">
        <v>手动测试</v>
      </c>
      <c r="J33" s="115" t="str">
        <v>PASS</v>
      </c>
      <c r="K33" s="55"/>
      <c r="L33" s="55"/>
      <c r="M33" s="120"/>
      <c r="N33" s="121"/>
      <c r="O33" s="119"/>
      <c r="P33" s="119"/>
      <c r="Q33" s="119"/>
      <c r="R33" s="119"/>
      <c r="S33" s="119"/>
    </row>
    <row customHeight="true" ht="36" r="34">
      <c r="A34" s="85"/>
      <c r="B34" s="55" t="str">
        <v>SYNC+_0021</v>
      </c>
      <c r="C34" s="36" t="str">
        <v>切换主题查看DLNA状态</v>
      </c>
      <c r="D34" s="36" t="str">
        <v>1.已打开媒体投射</v>
      </c>
      <c r="E34" s="36" t="str">
        <v>1.切换主题
2.查看DLNA界面</v>
      </c>
      <c r="F34" s="36" t="str">
        <v>2.DLNA界面开关可以正常使用，弹窗边框颜色与主题颜色一致</v>
      </c>
      <c r="G34" s="55" t="str">
        <v>P2</v>
      </c>
      <c r="H34" s="55" t="str">
        <v>功能测试</v>
      </c>
      <c r="I34" s="55" t="str">
        <v>手动测试</v>
      </c>
      <c r="J34" s="115" t="str">
        <v>PASS</v>
      </c>
      <c r="K34" s="85"/>
      <c r="L34" s="85"/>
      <c r="M34" s="85"/>
      <c r="N34" s="85"/>
      <c r="O34" s="85"/>
      <c r="P34" s="85"/>
      <c r="Q34" s="85"/>
      <c r="R34" s="85"/>
      <c r="S34" s="85"/>
    </row>
    <row customHeight="true" ht="53" r="35">
      <c r="A35" s="85"/>
      <c r="B35" s="55" t="str">
        <v>SYNC+_0021</v>
      </c>
      <c r="C35" s="36" t="str">
        <v>进入STR模式，DLNA开关仍可正常使用</v>
      </c>
      <c r="D35" s="36" t="str">
        <v>1.系统设置-更多连接-媒体投射</v>
      </c>
      <c r="E35" s="36" t="str">
        <v>1.进出STR模式
2.查看DLNA界面</v>
      </c>
      <c r="F35" s="55" t="str">
        <v>2.DLNA功能可以正常使用</v>
      </c>
      <c r="G35" s="55" t="str">
        <v>P1</v>
      </c>
      <c r="H35" s="55" t="str">
        <v>功能测试</v>
      </c>
      <c r="I35" s="55" t="str">
        <v>手动测试</v>
      </c>
      <c r="J35" s="85" t="str">
        <v>PASS</v>
      </c>
      <c r="K35" s="85"/>
      <c r="L35" s="85"/>
      <c r="M35" s="85"/>
      <c r="N35" s="85"/>
      <c r="O35" s="85"/>
      <c r="P35" s="85"/>
      <c r="Q35" s="85"/>
      <c r="R35" s="85"/>
      <c r="S35" s="85"/>
    </row>
    <row customHeight="true" ht="36" r="36">
      <c r="A36" s="36"/>
      <c r="B36" s="36"/>
      <c r="C36" s="36" t="str">
        <v>切换为精简模式，功能不受影响</v>
      </c>
      <c r="D36" s="56" t="str">
        <v>1.车机供电正常</v>
      </c>
      <c r="E36" s="36" t="str">
        <v>1.切换为精简模式再切回来普通模式</v>
      </c>
      <c r="F36" s="36" t="str">
        <v>1.功能不受影响</v>
      </c>
      <c r="G36" s="55" t="str">
        <v>P1</v>
      </c>
      <c r="H36" s="55" t="str">
        <v>功能测试</v>
      </c>
      <c r="I36" s="55" t="str">
        <v>手动测试</v>
      </c>
      <c r="J36" s="36" t="str">
        <v>PASS</v>
      </c>
      <c r="K36" s="36"/>
      <c r="L36" s="36"/>
      <c r="M36" s="36"/>
      <c r="N36" s="36"/>
      <c r="O36" s="36"/>
      <c r="P36" s="36"/>
      <c r="Q36" s="85"/>
      <c r="R36" s="36"/>
    </row>
    <row customHeight="true" ht="53" r="37">
      <c r="B37" s="55" t="str">
        <v>SYNC+_0021</v>
      </c>
      <c r="C37" s="36" t="str">
        <v>打开媒体投射开关，进出STR模式，开关仍为开</v>
      </c>
      <c r="D37" s="36" t="str">
        <v>1.系统设置-更多连接-媒体投射</v>
      </c>
      <c r="E37" s="36" t="str">
        <v>1.打开媒体投射开关
2.进出STR模式
3.查看媒体投射开关状态</v>
      </c>
      <c r="F37" s="55" t="str">
        <v>2.DLNA开关为关</v>
      </c>
      <c r="G37" s="55" t="str">
        <v>P2</v>
      </c>
      <c r="H37" s="55" t="str">
        <v>功能测试</v>
      </c>
      <c r="I37" s="55" t="str">
        <v>手动测试</v>
      </c>
      <c r="J37" s="85" t="str">
        <v>PASS</v>
      </c>
      <c r="K37" s="85"/>
      <c r="L37" s="85"/>
      <c r="M37" s="85"/>
      <c r="N37" s="85"/>
      <c r="O37" s="85"/>
      <c r="P37" s="85"/>
      <c r="Q37" s="85"/>
      <c r="R37" s="85"/>
      <c r="S37" s="85"/>
    </row>
    <row customHeight="true" ht="53" r="38">
      <c r="B38" s="55" t="str">
        <v>SYNC+_0021</v>
      </c>
      <c r="C38" s="36" t="str">
        <v>关闭媒体投射开关，进出STR模式，开关仍为关</v>
      </c>
      <c r="D38" s="36" t="str">
        <v>1.系统设置-更多连接-媒体投射</v>
      </c>
      <c r="E38" s="36" t="str">
        <v>1.关闭媒体投射开关
2.进出STR模式
3.查看媒体投射开关状态</v>
      </c>
      <c r="F38" s="55" t="str">
        <v>2.DLNA开关为关</v>
      </c>
      <c r="G38" s="55" t="str">
        <v>P2</v>
      </c>
      <c r="H38" s="55" t="str">
        <v>功能测试</v>
      </c>
      <c r="I38" s="55" t="str">
        <v>手动测试</v>
      </c>
      <c r="J38" s="85" t="str">
        <v>PASS</v>
      </c>
      <c r="K38" s="85"/>
      <c r="L38" s="85"/>
      <c r="M38" s="85"/>
      <c r="N38" s="85"/>
      <c r="O38" s="85"/>
      <c r="P38" s="85"/>
      <c r="Q38" s="85"/>
      <c r="R38" s="85"/>
      <c r="S38" s="85"/>
    </row>
    <row customHeight="true" ht="18" r="39"/>
    <row customHeight="true" ht="18" r="40"/>
    <row customHeight="true" ht="18" r="41"/>
    <row customHeight="true" ht="18" r="42"/>
    <row customHeight="true" ht="18" r="43"/>
    <row customHeight="true" ht="18" r="44"/>
    <row customHeight="true" ht="18" r="45"/>
    <row customHeight="true" ht="18" r="46"/>
    <row customHeight="true" ht="18" r="47"/>
    <row customHeight="true" ht="18" r="48"/>
    <row customHeight="true" ht="48" r="49"/>
    <row customHeight="true" ht="48" r="50"/>
    <row customHeight="true" ht="48" r="51"/>
    <row customHeight="true" ht="48" r="52"/>
    <row customHeight="true" ht="48" r="53"/>
    <row customHeight="true" ht="48" r="54"/>
    <row customHeight="true" ht="48" r="55"/>
    <row customHeight="true" ht="48" r="56"/>
    <row customHeight="true" ht="48" r="57"/>
    <row customHeight="true" ht="48" r="58"/>
    <row customHeight="true" ht="48" r="59"/>
    <row customHeight="true" ht="48" r="60"/>
    <row customHeight="true" ht="48" r="61"/>
    <row customHeight="true" ht="48" r="62"/>
    <row customHeight="true" ht="48" r="63"/>
    <row customHeight="true" ht="48" r="64"/>
    <row customHeight="true" ht="48" r="65"/>
    <row customHeight="true" ht="48" r="66"/>
    <row customHeight="true" ht="48" r="67"/>
    <row customHeight="true" ht="48" r="68"/>
    <row customHeight="true" ht="48" r="69"/>
    <row customHeight="true" ht="48" r="70"/>
    <row customHeight="true" ht="48" r="71"/>
    <row customHeight="true" ht="48" r="72"/>
    <row customHeight="true" ht="48" r="73"/>
    <row customHeight="true" ht="48" r="74"/>
    <row customHeight="true" ht="48" r="75"/>
    <row customHeight="true" ht="48" r="76"/>
    <row customHeight="true" ht="48" r="77"/>
    <row customHeight="true" ht="48" r="78"/>
    <row customHeight="true" ht="48" r="79"/>
    <row customHeight="true" ht="48" r="80"/>
    <row customHeight="true" ht="48" r="81"/>
    <row customHeight="true" ht="48" r="82"/>
    <row customHeight="true" ht="48" r="83"/>
    <row customHeight="true" ht="48" r="84"/>
    <row customHeight="true" ht="48" r="85"/>
    <row customHeight="true" ht="48" r="86"/>
    <row customHeight="true" ht="48" r="87"/>
    <row customHeight="true" ht="48" r="88"/>
    <row customHeight="true" ht="48" r="89"/>
    <row customHeight="true" ht="48" r="90"/>
    <row customHeight="true" ht="48" r="91"/>
    <row customHeight="true" ht="48" r="92"/>
    <row customHeight="true" ht="48" r="93"/>
    <row customHeight="true" ht="48" r="94"/>
    <row customHeight="true" ht="48" r="95"/>
    <row customHeight="true" ht="48" r="96"/>
    <row customHeight="true" ht="48" r="97"/>
    <row customHeight="true" ht="48" r="98"/>
    <row customHeight="true" ht="48" r="99"/>
    <row customHeight="true" ht="48" r="100"/>
    <row customHeight="true" ht="48" r="101"/>
    <row customHeight="true" ht="48" r="102"/>
    <row customHeight="true" ht="48" r="103"/>
    <row customHeight="true" ht="48" r="104"/>
    <row customHeight="true" ht="48" r="105"/>
    <row customHeight="true" ht="48" r="106"/>
    <row customHeight="true" ht="48" r="107"/>
    <row customHeight="true" ht="48" r="108"/>
    <row customHeight="true" ht="48" r="109"/>
    <row customHeight="true" ht="48" r="110"/>
    <row customHeight="true" ht="48" r="111"/>
    <row customHeight="true" ht="48" r="112"/>
    <row customHeight="true" ht="48" r="113"/>
    <row customHeight="true" ht="48" r="114"/>
    <row customHeight="true" ht="48" r="115"/>
    <row customHeight="true" ht="48" r="116"/>
    <row customHeight="true" ht="48" r="117"/>
    <row customHeight="true" ht="48" r="118"/>
    <row customHeight="true" ht="48" r="119"/>
    <row customHeight="true" ht="48" r="120"/>
    <row customHeight="true" ht="48" r="121"/>
    <row customHeight="true" ht="48" r="122"/>
    <row customHeight="true" ht="48" r="123"/>
    <row customHeight="true" ht="48" r="124"/>
    <row customHeight="true" ht="48" r="125"/>
    <row customHeight="true" ht="48" r="126"/>
    <row customHeight="true" ht="48" r="127"/>
    <row customHeight="true" ht="48" r="128"/>
    <row customHeight="true" ht="48" r="129"/>
    <row customHeight="true" ht="48" r="130"/>
    <row customHeight="true" ht="48" r="131"/>
    <row customHeight="true" ht="48" r="132"/>
    <row customHeight="true" ht="48" r="133"/>
    <row customHeight="true" ht="48" r="134"/>
    <row customHeight="true" ht="48" r="135"/>
    <row customHeight="true" ht="48" r="136"/>
    <row customHeight="true" ht="48" r="137"/>
    <row customHeight="true" ht="48" r="138"/>
    <row customHeight="true" ht="48" r="139"/>
    <row customHeight="true" ht="48" r="140"/>
    <row customHeight="true" ht="48" r="141"/>
    <row customHeight="true" ht="48" r="142"/>
    <row customHeight="true" ht="48" r="143"/>
    <row customHeight="true" ht="48" r="144"/>
    <row customHeight="true" ht="48" r="145"/>
    <row customHeight="true" ht="48" r="146"/>
    <row customHeight="true" ht="48" r="147"/>
    <row customHeight="true" ht="48" r="148"/>
    <row customHeight="true" ht="48" r="149"/>
    <row customHeight="true" ht="48" r="150"/>
    <row customHeight="true" ht="48" r="151"/>
    <row customHeight="true" ht="48" r="152"/>
    <row customHeight="true" ht="48" r="153"/>
    <row customHeight="true" ht="48" r="154"/>
    <row customHeight="true" ht="48" r="155"/>
    <row customHeight="true" ht="48" r="156"/>
    <row customHeight="true" ht="48" r="157"/>
    <row customHeight="true" ht="48" r="158"/>
    <row customHeight="true" ht="48" r="159"/>
    <row customHeight="true" ht="48" r="160"/>
    <row customHeight="true" ht="48" r="161"/>
    <row customHeight="true" ht="48" r="162"/>
    <row customHeight="true" ht="48" r="163"/>
    <row customHeight="true" ht="48" r="164"/>
    <row customHeight="true" ht="48" r="165"/>
    <row customHeight="true" ht="48" r="166"/>
    <row customHeight="true" ht="48" r="167"/>
    <row customHeight="true" ht="48" r="168"/>
    <row customHeight="true" ht="48" r="169"/>
    <row customHeight="true" ht="48" r="170"/>
    <row customHeight="true" ht="48" r="171"/>
    <row customHeight="true" ht="48" r="172"/>
    <row customHeight="true" ht="48" r="173"/>
    <row customHeight="true" ht="48" r="174"/>
    <row customHeight="true" ht="48" r="175"/>
    <row customHeight="true" ht="48" r="176"/>
    <row customHeight="true" ht="48" r="177"/>
    <row customHeight="true" ht="48" r="178"/>
    <row customHeight="true" ht="48" r="179"/>
    <row customHeight="true" ht="48" r="180"/>
    <row customHeight="true" ht="48" r="181"/>
    <row customHeight="true" ht="48" r="182"/>
    <row customHeight="true" ht="48" r="183"/>
    <row customHeight="true" ht="48" r="184"/>
    <row customHeight="true" ht="48" r="185"/>
    <row customHeight="true" ht="48" r="186"/>
    <row customHeight="true" ht="48" r="187"/>
    <row customHeight="true" ht="48" r="188"/>
    <row customHeight="true" ht="48" r="189"/>
    <row customHeight="true" ht="48" r="190"/>
    <row customHeight="true" ht="48" r="191"/>
    <row customHeight="true" ht="48" r="192"/>
    <row customHeight="true" ht="48" r="193"/>
    <row customHeight="true" ht="48" r="194"/>
    <row customHeight="true" ht="48" r="195"/>
    <row customHeight="true" ht="48" r="196"/>
    <row customHeight="true" ht="48" r="197"/>
    <row customHeight="true" ht="48" r="198"/>
    <row customHeight="true" ht="48" r="199"/>
    <row customHeight="true" ht="48" r="200"/>
    <row customHeight="true" ht="48" r="201"/>
    <row customHeight="true" ht="48" r="202"/>
    <row customHeight="true" ht="48" r="203"/>
    <row customHeight="true" ht="48" r="204"/>
    <row customHeight="true" ht="48" r="205"/>
    <row customHeight="true" ht="48" r="206"/>
    <row customHeight="true" ht="48" r="207"/>
    <row customHeight="true" ht="48" r="208"/>
    <row customHeight="true" ht="48" r="209"/>
    <row customHeight="true" ht="48" r="210"/>
    <row customHeight="true" ht="48" r="211"/>
    <row customHeight="true" ht="48" r="212"/>
    <row customHeight="true" ht="48" r="213"/>
    <row customHeight="true" ht="48" r="214"/>
    <row customHeight="true" ht="48" r="215"/>
    <row customHeight="true" ht="48" r="216"/>
    <row customHeight="true" ht="48" r="217"/>
    <row customHeight="true" ht="48" r="218"/>
    <row customHeight="true" ht="48" r="219"/>
    <row customHeight="true" ht="48" r="220"/>
    <row customHeight="true" ht="48" r="221"/>
    <row customHeight="true" ht="48" r="222"/>
    <row customHeight="true" ht="48" r="223"/>
    <row customHeight="true" ht="48" r="224"/>
    <row customHeight="true" ht="48" r="225"/>
    <row customHeight="true" ht="48" r="226"/>
    <row customHeight="true" ht="48" r="227"/>
    <row customHeight="true" ht="48" r="228"/>
    <row customHeight="true" ht="48" r="229"/>
    <row customHeight="true" ht="48" r="230"/>
    <row customHeight="true" ht="48" r="231"/>
    <row customHeight="true" ht="48" r="232"/>
    <row customHeight="true" ht="48" r="233"/>
    <row customHeight="true" ht="48" r="234"/>
    <row customHeight="true" ht="48" r="235"/>
    <row customHeight="true" ht="48" r="236"/>
    <row customHeight="true" ht="48" r="237"/>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row customHeight="true" ht="48" r="271"/>
    <row customHeight="true" ht="48" r="272"/>
    <row customHeight="true" ht="48" r="273"/>
    <row customHeight="true" ht="48" r="274"/>
    <row customHeight="true" ht="48" r="275"/>
    <row customHeight="true" ht="48" r="276"/>
    <row customHeight="true" ht="48" r="277"/>
    <row customHeight="true" ht="48" r="278"/>
    <row customHeight="true" ht="48" r="279"/>
    <row customHeight="true" ht="48" r="280"/>
    <row customHeight="true" ht="48" r="281"/>
    <row customHeight="true" ht="48" r="282"/>
    <row customHeight="true" ht="48" r="283"/>
    <row customHeight="true" ht="48" r="284"/>
    <row customHeight="true" ht="48" r="285"/>
    <row customHeight="true" ht="48" r="286"/>
    <row customHeight="true" ht="48" r="287"/>
    <row customHeight="true" ht="48" r="288"/>
    <row customHeight="true" ht="48" r="289"/>
    <row customHeight="true" ht="48" r="290"/>
    <row customHeight="true" ht="48" r="291"/>
    <row customHeight="true" ht="48" r="292"/>
    <row customHeight="true" ht="48" r="293"/>
    <row customHeight="true" ht="48" r="294"/>
    <row customHeight="true" ht="48" r="295"/>
    <row customHeight="true" ht="48" r="296"/>
    <row customHeight="true" ht="48" r="297"/>
    <row customHeight="true" ht="48" r="298"/>
    <row customHeight="true" ht="48" r="299"/>
    <row customHeight="true" ht="48" r="300"/>
    <row customHeight="true" ht="48" r="301"/>
    <row customHeight="true" ht="48" r="302"/>
    <row customHeight="true" ht="48" r="303"/>
    <row customHeight="true" ht="48" r="304"/>
    <row customHeight="true" ht="48" r="305"/>
    <row customHeight="true" ht="48" r="306"/>
    <row customHeight="true" ht="48" r="307"/>
    <row customHeight="true" ht="48" r="308"/>
    <row customHeight="true" ht="48" r="309"/>
    <row customHeight="true" ht="48" r="310"/>
    <row customHeight="true" ht="48" r="311"/>
    <row customHeight="true" ht="48" r="312"/>
    <row customHeight="true" ht="48" r="313"/>
    <row customHeight="true" ht="48" r="314"/>
    <row customHeight="true" ht="48" r="315"/>
    <row customHeight="true" ht="48" r="316"/>
    <row customHeight="true" ht="48" r="317"/>
    <row customHeight="true" ht="48" r="318"/>
    <row customHeight="true" ht="48" r="319"/>
    <row customHeight="true" ht="48" r="320"/>
    <row customHeight="true" ht="48" r="321"/>
    <row customHeight="true" ht="48" r="322"/>
    <row customHeight="true" ht="48" r="323"/>
    <row customHeight="true" ht="48" r="324"/>
    <row customHeight="true" ht="48" r="325"/>
    <row customHeight="true" ht="48" r="326"/>
    <row customHeight="true" ht="48" r="327"/>
    <row customHeight="true" ht="48" r="328"/>
    <row customHeight="true" ht="48" r="329"/>
    <row customHeight="true" ht="48" r="330"/>
    <row customHeight="true" ht="48" r="331"/>
    <row customHeight="true" ht="48" r="332"/>
    <row customHeight="true" ht="48" r="333"/>
    <row customHeight="true" ht="48" r="334"/>
    <row customHeight="true" ht="48" r="335"/>
    <row customHeight="true" ht="48" r="336"/>
    <row customHeight="true" ht="48" r="337"/>
    <row customHeight="true" ht="48" r="338"/>
    <row customHeight="true" ht="48" r="339"/>
    <row customHeight="true" ht="48" r="340"/>
    <row customHeight="true" ht="48" r="341"/>
    <row customHeight="true" ht="48" r="342"/>
    <row customHeight="true" ht="48" r="343"/>
    <row customHeight="true" ht="48" r="344"/>
    <row customHeight="true" ht="48" r="345"/>
    <row customHeight="true" ht="48" r="346"/>
    <row customHeight="true" ht="48" r="347"/>
    <row customHeight="true" ht="48" r="348"/>
    <row customHeight="true" ht="48" r="349"/>
    <row customHeight="true" ht="48" r="350"/>
    <row customHeight="true" ht="48" r="351"/>
    <row customHeight="true" ht="48" r="352"/>
    <row customHeight="true" ht="48" r="353"/>
    <row customHeight="true" ht="48" r="354"/>
    <row customHeight="true" ht="48" r="355"/>
    <row customHeight="true" ht="48" r="356"/>
    <row customHeight="true" ht="48" r="357"/>
    <row customHeight="true" ht="48" r="358"/>
    <row customHeight="true" ht="48" r="359"/>
    <row customHeight="true" ht="48" r="360"/>
    <row customHeight="true" ht="48" r="361"/>
    <row customHeight="true" ht="48" r="362"/>
    <row customHeight="true" ht="48" r="363"/>
    <row customHeight="true" ht="48" r="364"/>
    <row customHeight="true" ht="48" r="365"/>
    <row customHeight="true" ht="48" r="366"/>
    <row customHeight="true" ht="48" r="367"/>
    <row customHeight="true" ht="48" r="368"/>
    <row customHeight="true" ht="48" r="369"/>
    <row customHeight="true" ht="48" r="370"/>
  </sheetData>
  <dataValidations count="1">
    <dataValidation allowBlank="true" errorStyle="stop" showErrorMessage="true" sqref="M36 L36" type="list">
      <formula1>"是,否"</formula1>
    </dataValidation>
  </dataValidations>
  <drawing r:id="rId1"/>
  <picture r:id="rId2"/>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