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zxiang6\work\GitHub\China-CDC\03_Test\03_Ford Report\CDX707\"/>
    </mc:Choice>
  </mc:AlternateContent>
  <xr:revisionPtr revIDLastSave="0" documentId="13_ncr:1_{E8571388-128F-458A-BB39-0B5750658643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首页" sheetId="2" r:id="rId1"/>
    <sheet name="Summary" sheetId="7" r:id="rId2"/>
  </sheets>
  <definedNames>
    <definedName name="Pass" localSheetId="1">#REF!</definedName>
    <definedName name="Pa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7" l="1"/>
  <c r="K24" i="7" s="1"/>
  <c r="C18" i="7"/>
  <c r="K18" i="7" s="1"/>
  <c r="C15" i="7"/>
  <c r="I15" i="7" s="1"/>
  <c r="C16" i="7"/>
  <c r="I16" i="7" s="1"/>
  <c r="C17" i="7"/>
  <c r="K17" i="7" s="1"/>
  <c r="C19" i="7"/>
  <c r="K19" i="7" s="1"/>
  <c r="C20" i="7"/>
  <c r="K20" i="7" s="1"/>
  <c r="C21" i="7"/>
  <c r="I21" i="7" s="1"/>
  <c r="C22" i="7"/>
  <c r="I22" i="7" s="1"/>
  <c r="C23" i="7"/>
  <c r="I23" i="7" s="1"/>
  <c r="C25" i="7"/>
  <c r="I25" i="7" s="1"/>
  <c r="C26" i="7"/>
  <c r="K26" i="7" s="1"/>
  <c r="C27" i="7"/>
  <c r="J27" i="7" s="1"/>
  <c r="C28" i="7"/>
  <c r="I28" i="7" s="1"/>
  <c r="C29" i="7"/>
  <c r="I29" i="7" s="1"/>
  <c r="H30" i="7"/>
  <c r="G30" i="7"/>
  <c r="E30" i="7"/>
  <c r="F30" i="7"/>
  <c r="D30" i="7"/>
  <c r="C14" i="7"/>
  <c r="J14" i="7" s="1"/>
  <c r="J24" i="7" l="1"/>
  <c r="I24" i="7"/>
  <c r="J18" i="7"/>
  <c r="I18" i="7"/>
  <c r="J17" i="7"/>
  <c r="I17" i="7"/>
  <c r="I26" i="7"/>
  <c r="I20" i="7"/>
  <c r="I19" i="7"/>
  <c r="I27" i="7"/>
  <c r="I14" i="7"/>
  <c r="J19" i="7"/>
  <c r="K14" i="7"/>
  <c r="J20" i="7"/>
  <c r="J29" i="7"/>
  <c r="K29" i="7"/>
  <c r="J25" i="7"/>
  <c r="K25" i="7"/>
  <c r="J22" i="7"/>
  <c r="K22" i="7"/>
  <c r="K28" i="7"/>
  <c r="J28" i="7"/>
  <c r="J21" i="7"/>
  <c r="K21" i="7"/>
  <c r="K27" i="7"/>
  <c r="K23" i="7"/>
  <c r="J26" i="7"/>
  <c r="J23" i="7"/>
  <c r="C30" i="7" l="1"/>
  <c r="I30" i="7" s="1"/>
  <c r="K16" i="7"/>
  <c r="K15" i="7"/>
  <c r="J16" i="7"/>
  <c r="J15" i="7"/>
  <c r="J30" i="7" l="1"/>
  <c r="K30" i="7"/>
</calcChain>
</file>

<file path=xl/sharedStrings.xml><?xml version="1.0" encoding="utf-8"?>
<sst xmlns="http://schemas.openxmlformats.org/spreadsheetml/2006/main" count="85" uniqueCount="68">
  <si>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</si>
  <si>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</si>
  <si>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</si>
  <si>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</si>
  <si>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</si>
  <si>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</si>
  <si>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</si>
  <si>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</si>
  <si>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内容</t>
  </si>
  <si>
    <t>说明</t>
  </si>
  <si>
    <t>HW</t>
  </si>
  <si>
    <t>Pass</t>
  </si>
  <si>
    <t>测试结果Pass</t>
  </si>
  <si>
    <t>Fail</t>
  </si>
  <si>
    <t>测试结果Fail</t>
  </si>
  <si>
    <t>NT</t>
  </si>
  <si>
    <t>未测试</t>
  </si>
  <si>
    <t>Test Date</t>
  </si>
  <si>
    <t>Block</t>
  </si>
  <si>
    <t>由于bug影响、版本、环境等原因，导致不能测试导致用例无法测试</t>
  </si>
  <si>
    <t>Tester</t>
  </si>
  <si>
    <t>NA</t>
  </si>
  <si>
    <t>用例设计不适用</t>
  </si>
  <si>
    <t>Test result summary</t>
  </si>
  <si>
    <t>Moudle</t>
  </si>
  <si>
    <t>Total</t>
  </si>
  <si>
    <t>Not Test</t>
  </si>
  <si>
    <t>Pass Rate
计算方式：Pass/(Total-NA）</t>
  </si>
  <si>
    <t>Pass Rate
计算方式：Pass/(Total-NA-Block）</t>
  </si>
  <si>
    <t>Run Rate</t>
  </si>
  <si>
    <t>Comments</t>
  </si>
  <si>
    <t>A1</t>
    <phoneticPr fontId="21" type="noConversion"/>
  </si>
  <si>
    <t>相正喜</t>
    <phoneticPr fontId="21" type="noConversion"/>
  </si>
  <si>
    <t>Bluetooth</t>
    <phoneticPr fontId="21" type="noConversion"/>
  </si>
  <si>
    <t>Climate</t>
    <phoneticPr fontId="21" type="noConversion"/>
  </si>
  <si>
    <t>Map &amp; Navigation</t>
    <phoneticPr fontId="21" type="noConversion"/>
  </si>
  <si>
    <t>Media</t>
    <phoneticPr fontId="21" type="noConversion"/>
  </si>
  <si>
    <t>WiFi</t>
    <phoneticPr fontId="21" type="noConversion"/>
  </si>
  <si>
    <t>Video</t>
    <phoneticPr fontId="21" type="noConversion"/>
  </si>
  <si>
    <t>General Setting</t>
    <phoneticPr fontId="21" type="noConversion"/>
  </si>
  <si>
    <t>Input 输入法</t>
    <phoneticPr fontId="21" type="noConversion"/>
  </si>
  <si>
    <t>Vehicle Setting</t>
    <phoneticPr fontId="21" type="noConversion"/>
  </si>
  <si>
    <t>Voice Interaction Capability</t>
    <phoneticPr fontId="21" type="noConversion"/>
  </si>
  <si>
    <t>Sun Jun</t>
    <phoneticPr fontId="21" type="noConversion"/>
  </si>
  <si>
    <t>Shan Tiantian</t>
    <phoneticPr fontId="21" type="noConversion"/>
  </si>
  <si>
    <t>Liu Shiwang</t>
    <phoneticPr fontId="21" type="noConversion"/>
  </si>
  <si>
    <t>Xu Jie</t>
    <phoneticPr fontId="21" type="noConversion"/>
  </si>
  <si>
    <t>Sun Jun、Shan Tiantian、Xu Jie、Liu Shiwang、Zhang Yipeng</t>
    <phoneticPr fontId="21" type="noConversion"/>
  </si>
  <si>
    <t>Zhang Yipeng</t>
    <phoneticPr fontId="21" type="noConversion"/>
  </si>
  <si>
    <r>
      <rPr>
        <b/>
        <sz val="20"/>
        <color theme="1"/>
        <rFont val="微软雅黑"/>
        <family val="2"/>
        <charset val="134"/>
      </rPr>
      <t xml:space="preserve">Sync+3.0 </t>
    </r>
    <r>
      <rPr>
        <b/>
        <sz val="20"/>
        <rFont val="微软雅黑"/>
        <family val="2"/>
        <charset val="134"/>
      </rPr>
      <t>测试报告</t>
    </r>
    <phoneticPr fontId="21" type="noConversion"/>
  </si>
  <si>
    <t>CDX707 DCV Beta1 功能测试报告</t>
    <phoneticPr fontId="21" type="noConversion"/>
  </si>
  <si>
    <t>Bench</t>
    <phoneticPr fontId="21" type="noConversion"/>
  </si>
  <si>
    <t>Audio</t>
    <phoneticPr fontId="21" type="noConversion"/>
  </si>
  <si>
    <t>Driver Assist</t>
    <phoneticPr fontId="21" type="noConversion"/>
  </si>
  <si>
    <t>三台(A1硬件、12Channel 外置功放)</t>
    <phoneticPr fontId="21" type="noConversion"/>
  </si>
  <si>
    <t>CDC SOC Version</t>
    <phoneticPr fontId="21" type="noConversion"/>
  </si>
  <si>
    <t>CDC MCU Version</t>
    <phoneticPr fontId="21" type="noConversion"/>
  </si>
  <si>
    <t>ECG Version</t>
    <phoneticPr fontId="21" type="noConversion"/>
  </si>
  <si>
    <t>TCU Version</t>
    <phoneticPr fontId="21" type="noConversion"/>
  </si>
  <si>
    <t>ECG2-milestone-2021-08-Product-Release</t>
    <phoneticPr fontId="21" type="noConversion"/>
  </si>
  <si>
    <t>TCU1-v1_7-AP_Release</t>
    <phoneticPr fontId="21" type="noConversion"/>
  </si>
  <si>
    <t>Display Setting</t>
    <phoneticPr fontId="21" type="noConversion"/>
  </si>
  <si>
    <t>Power Management</t>
    <phoneticPr fontId="21" type="noConversion"/>
  </si>
  <si>
    <t>DLNA</t>
    <phoneticPr fontId="21" type="noConversion"/>
  </si>
  <si>
    <t>Parking Assist</t>
    <phoneticPr fontId="21" type="noConversion"/>
  </si>
  <si>
    <t>结合Phase5软件验收标准, 结论如下：
1. 软件完整度测试结果为43.41%，大于要求的40%，符合要求。
2. IG级缺陷修复率未达到100%，不符合要求。</t>
    <phoneticPr fontId="21" type="noConversion"/>
  </si>
  <si>
    <t>20211210_LA_NB_DCV1_PRO</t>
    <phoneticPr fontId="21" type="noConversion"/>
  </si>
  <si>
    <t>2021/12/15~2021/12/29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</si>
</sst>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d\-mmm\-yyyy;@"/>
    <numFmt numFmtId="177" formatCode="[$-409]General"/>
    <numFmt numFmtId="178" formatCode="[$-411]e/"/>
  </numFmts>
  <fonts count="22">
    <font>
      <sz val="11"/>
      <color theme="1"/>
      <name val="等线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1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18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color rgb="FF00B0F0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sz val="10"/>
      <name val="Helv"/>
      <family val="2"/>
    </font>
    <font>
      <sz val="10"/>
      <name val="Arial"/>
      <family val="2"/>
    </font>
    <font>
      <b/>
      <sz val="20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7" fillId="0" borderId="0" applyNumberFormat="0" applyFill="0" applyBorder="0" applyAlignment="0" applyProtection="0"/>
    <xf numFmtId="176" fontId="19" fillId="0" borderId="0"/>
    <xf numFmtId="0" fontId="18" fillId="0" borderId="0" applyProtection="0"/>
  </cellStyleXfs>
  <cellXfs count="77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8" fontId="10" fillId="10" borderId="1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vertical="center" wrapText="1"/>
    </xf>
    <xf numFmtId="178" fontId="5" fillId="3" borderId="1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" fillId="8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10" fontId="8" fillId="1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2" fillId="8" borderId="0" xfId="3" applyFont="1" applyFill="1" applyAlignment="1">
      <alignment vertical="center"/>
    </xf>
    <xf numFmtId="0" fontId="10" fillId="8" borderId="1" xfId="3" applyFont="1" applyFill="1" applyBorder="1" applyAlignment="1">
      <alignment horizontal="center" vertical="center"/>
    </xf>
    <xf numFmtId="0" fontId="5" fillId="8" borderId="1" xfId="3" applyFont="1" applyFill="1" applyBorder="1" applyAlignment="1">
      <alignment horizontal="center" vertical="center"/>
    </xf>
    <xf numFmtId="14" fontId="5" fillId="8" borderId="1" xfId="3" applyNumberFormat="1" applyFont="1" applyFill="1" applyBorder="1" applyAlignment="1">
      <alignment horizontal="center" vertical="center"/>
    </xf>
    <xf numFmtId="14" fontId="5" fillId="8" borderId="2" xfId="3" applyNumberFormat="1" applyFont="1" applyFill="1" applyBorder="1" applyAlignment="1">
      <alignment horizontal="center" vertical="center"/>
    </xf>
    <xf numFmtId="14" fontId="4" fillId="8" borderId="1" xfId="3" applyNumberFormat="1" applyFont="1" applyFill="1" applyBorder="1" applyAlignment="1">
      <alignment horizontal="center" vertical="center"/>
    </xf>
    <xf numFmtId="0" fontId="4" fillId="8" borderId="1" xfId="3" applyFont="1" applyFill="1" applyBorder="1" applyAlignment="1">
      <alignment horizontal="center" vertical="center"/>
    </xf>
    <xf numFmtId="0" fontId="4" fillId="8" borderId="2" xfId="3" applyFont="1" applyFill="1" applyBorder="1" applyAlignment="1">
      <alignment horizontal="left" vertical="center"/>
    </xf>
    <xf numFmtId="0" fontId="15" fillId="8" borderId="7" xfId="3" applyFont="1" applyFill="1" applyBorder="1" applyAlignment="1">
      <alignment horizontal="left" vertical="center"/>
    </xf>
    <xf numFmtId="0" fontId="15" fillId="8" borderId="3" xfId="3" applyFont="1" applyFill="1" applyBorder="1" applyAlignment="1">
      <alignment horizontal="left" vertical="center"/>
    </xf>
    <xf numFmtId="0" fontId="5" fillId="8" borderId="0" xfId="3" applyFont="1" applyFill="1" applyAlignment="1">
      <alignment vertical="center"/>
    </xf>
    <xf numFmtId="0" fontId="12" fillId="8" borderId="1" xfId="3" applyFont="1" applyFill="1" applyBorder="1" applyAlignment="1">
      <alignment vertical="center"/>
    </xf>
    <xf numFmtId="14" fontId="16" fillId="8" borderId="1" xfId="3" applyNumberFormat="1" applyFont="1" applyFill="1" applyBorder="1" applyAlignment="1">
      <alignment vertical="center"/>
    </xf>
    <xf numFmtId="0" fontId="16" fillId="8" borderId="1" xfId="3" applyFont="1" applyFill="1" applyBorder="1" applyAlignment="1">
      <alignment vertical="center" wrapText="1"/>
    </xf>
    <xf numFmtId="0" fontId="16" fillId="8" borderId="1" xfId="3" applyFont="1" applyFill="1" applyBorder="1" applyAlignment="1">
      <alignment vertical="center"/>
    </xf>
    <xf numFmtId="0" fontId="6" fillId="0" borderId="0" xfId="0" applyFont="1" applyFill="1"/>
    <xf numFmtId="0" fontId="9" fillId="3" borderId="1" xfId="1" applyNumberFormat="1" applyFont="1" applyFill="1" applyBorder="1" applyAlignment="1">
      <alignment horizontal="center" vertical="center" wrapText="1"/>
    </xf>
    <xf numFmtId="177" fontId="8" fillId="0" borderId="0" xfId="0" applyNumberFormat="1" applyFont="1" applyBorder="1" applyAlignment="1">
      <alignment horizontal="center" vertical="center"/>
    </xf>
    <xf numFmtId="10" fontId="8" fillId="8" borderId="0" xfId="0" applyNumberFormat="1" applyFont="1" applyFill="1" applyBorder="1" applyAlignment="1">
      <alignment horizontal="center" vertical="center" wrapText="1"/>
    </xf>
    <xf numFmtId="10" fontId="1" fillId="8" borderId="0" xfId="0" applyNumberFormat="1" applyFont="1" applyFill="1" applyBorder="1" applyAlignment="1">
      <alignment horizontal="center" vertical="center" wrapText="1"/>
    </xf>
    <xf numFmtId="10" fontId="8" fillId="12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4" fillId="8" borderId="1" xfId="3" applyFont="1" applyFill="1" applyBorder="1" applyAlignment="1">
      <alignment horizontal="left" vertical="center" wrapText="1"/>
    </xf>
    <xf numFmtId="0" fontId="13" fillId="8" borderId="0" xfId="3" applyFont="1" applyFill="1" applyAlignment="1">
      <alignment horizontal="center" vertical="center"/>
    </xf>
    <xf numFmtId="0" fontId="14" fillId="8" borderId="0" xfId="3" applyFont="1" applyFill="1" applyAlignment="1">
      <alignment horizontal="left" vertical="center"/>
    </xf>
    <xf numFmtId="0" fontId="10" fillId="8" borderId="1" xfId="3" applyFont="1" applyFill="1" applyBorder="1" applyAlignment="1">
      <alignment horizontal="center" vertical="center"/>
    </xf>
    <xf numFmtId="14" fontId="5" fillId="8" borderId="2" xfId="3" applyNumberFormat="1" applyFont="1" applyFill="1" applyBorder="1" applyAlignment="1">
      <alignment horizontal="left" vertical="center"/>
    </xf>
    <xf numFmtId="14" fontId="5" fillId="8" borderId="7" xfId="3" applyNumberFormat="1" applyFont="1" applyFill="1" applyBorder="1" applyAlignment="1">
      <alignment horizontal="left" vertical="center"/>
    </xf>
    <xf numFmtId="14" fontId="5" fillId="8" borderId="3" xfId="3" applyNumberFormat="1" applyFont="1" applyFill="1" applyBorder="1" applyAlignment="1">
      <alignment horizontal="left" vertical="center"/>
    </xf>
    <xf numFmtId="0" fontId="5" fillId="8" borderId="2" xfId="3" applyFont="1" applyFill="1" applyBorder="1" applyAlignment="1">
      <alignment horizontal="left" vertical="center" wrapText="1"/>
    </xf>
    <xf numFmtId="0" fontId="5" fillId="8" borderId="7" xfId="3" applyFont="1" applyFill="1" applyBorder="1" applyAlignment="1">
      <alignment horizontal="left" vertical="center" wrapText="1"/>
    </xf>
    <xf numFmtId="0" fontId="5" fillId="8" borderId="3" xfId="3" applyFont="1" applyFill="1" applyBorder="1" applyAlignment="1">
      <alignment horizontal="left" vertical="center" wrapText="1"/>
    </xf>
    <xf numFmtId="178" fontId="5" fillId="3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8" fontId="10" fillId="10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178" fontId="5" fillId="3" borderId="2" xfId="0" applyNumberFormat="1" applyFont="1" applyFill="1" applyBorder="1" applyAlignment="1">
      <alignment horizontal="left" vertical="center" wrapText="1"/>
    </xf>
    <xf numFmtId="178" fontId="5" fillId="3" borderId="3" xfId="0" applyNumberFormat="1" applyFont="1" applyFill="1" applyBorder="1" applyAlignment="1">
      <alignment horizontal="left" vertical="center" wrapText="1"/>
    </xf>
    <xf numFmtId="178" fontId="5" fillId="3" borderId="2" xfId="0" applyNumberFormat="1" applyFont="1" applyFill="1" applyBorder="1" applyAlignment="1">
      <alignment horizontal="center" vertical="center" wrapText="1"/>
    </xf>
    <xf numFmtId="178" fontId="5" fillId="3" borderId="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14" fontId="1" fillId="3" borderId="2" xfId="0" applyNumberFormat="1" applyFont="1" applyFill="1" applyBorder="1" applyAlignment="1">
      <alignment horizontal="left" vertical="center"/>
    </xf>
    <xf numFmtId="14" fontId="1" fillId="3" borderId="7" xfId="0" applyNumberFormat="1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</cellXfs>
  <cellStyles count="4">
    <cellStyle name="常规" xfId="0" builtinId="0"/>
    <cellStyle name="常规 2 2 2 3" xfId="2" xr:uid="{00000000-0005-0000-0000-00002B000000}"/>
    <cellStyle name="常规_Pursebook-SOW-wistron-0 91" xfId="3" xr:uid="{00000000-0005-0000-0000-000034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25"/>
  <sheetViews>
    <sheetView showGridLines="0" zoomScale="85" zoomScaleNormal="85" workbookViewId="0">
      <selection activeCell="G12" sqref="G12"/>
    </sheetView>
  </sheetViews>
  <sheetFormatPr defaultColWidth="9" defaultRowHeight="16.5"/>
  <cols>
    <col min="1" max="1" width="4.125" style="24" customWidth="1"/>
    <col min="2" max="2" width="9" style="24"/>
    <col min="3" max="3" width="10.625" style="24" customWidth="1"/>
    <col min="4" max="4" width="11.375" style="24" customWidth="1"/>
    <col min="5" max="6" width="9" style="24"/>
    <col min="7" max="7" width="24.625" style="24" customWidth="1"/>
    <col min="8" max="8" width="9.125" style="24" customWidth="1"/>
    <col min="9" max="9" width="21.25" style="24" customWidth="1"/>
    <col min="10" max="10" width="40.625" style="24" customWidth="1"/>
    <col min="11" max="255" width="9" style="24"/>
    <col min="256" max="256" width="4.125" style="24" customWidth="1"/>
    <col min="257" max="262" width="9" style="24"/>
    <col min="263" max="263" width="21" style="24" customWidth="1"/>
    <col min="264" max="511" width="9" style="24"/>
    <col min="512" max="512" width="4.125" style="24" customWidth="1"/>
    <col min="513" max="518" width="9" style="24"/>
    <col min="519" max="519" width="21" style="24" customWidth="1"/>
    <col min="520" max="767" width="9" style="24"/>
    <col min="768" max="768" width="4.125" style="24" customWidth="1"/>
    <col min="769" max="774" width="9" style="24"/>
    <col min="775" max="775" width="21" style="24" customWidth="1"/>
    <col min="776" max="1023" width="9" style="24"/>
    <col min="1024" max="1024" width="4.125" style="24" customWidth="1"/>
    <col min="1025" max="1030" width="9" style="24"/>
    <col min="1031" max="1031" width="21" style="24" customWidth="1"/>
    <col min="1032" max="1279" width="9" style="24"/>
    <col min="1280" max="1280" width="4.125" style="24" customWidth="1"/>
    <col min="1281" max="1286" width="9" style="24"/>
    <col min="1287" max="1287" width="21" style="24" customWidth="1"/>
    <col min="1288" max="1535" width="9" style="24"/>
    <col min="1536" max="1536" width="4.125" style="24" customWidth="1"/>
    <col min="1537" max="1542" width="9" style="24"/>
    <col min="1543" max="1543" width="21" style="24" customWidth="1"/>
    <col min="1544" max="1791" width="9" style="24"/>
    <col min="1792" max="1792" width="4.125" style="24" customWidth="1"/>
    <col min="1793" max="1798" width="9" style="24"/>
    <col min="1799" max="1799" width="21" style="24" customWidth="1"/>
    <col min="1800" max="2047" width="9" style="24"/>
    <col min="2048" max="2048" width="4.125" style="24" customWidth="1"/>
    <col min="2049" max="2054" width="9" style="24"/>
    <col min="2055" max="2055" width="21" style="24" customWidth="1"/>
    <col min="2056" max="2303" width="9" style="24"/>
    <col min="2304" max="2304" width="4.125" style="24" customWidth="1"/>
    <col min="2305" max="2310" width="9" style="24"/>
    <col min="2311" max="2311" width="21" style="24" customWidth="1"/>
    <col min="2312" max="2559" width="9" style="24"/>
    <col min="2560" max="2560" width="4.125" style="24" customWidth="1"/>
    <col min="2561" max="2566" width="9" style="24"/>
    <col min="2567" max="2567" width="21" style="24" customWidth="1"/>
    <col min="2568" max="2815" width="9" style="24"/>
    <col min="2816" max="2816" width="4.125" style="24" customWidth="1"/>
    <col min="2817" max="2822" width="9" style="24"/>
    <col min="2823" max="2823" width="21" style="24" customWidth="1"/>
    <col min="2824" max="3071" width="9" style="24"/>
    <col min="3072" max="3072" width="4.125" style="24" customWidth="1"/>
    <col min="3073" max="3078" width="9" style="24"/>
    <col min="3079" max="3079" width="21" style="24" customWidth="1"/>
    <col min="3080" max="3327" width="9" style="24"/>
    <col min="3328" max="3328" width="4.125" style="24" customWidth="1"/>
    <col min="3329" max="3334" width="9" style="24"/>
    <col min="3335" max="3335" width="21" style="24" customWidth="1"/>
    <col min="3336" max="3583" width="9" style="24"/>
    <col min="3584" max="3584" width="4.125" style="24" customWidth="1"/>
    <col min="3585" max="3590" width="9" style="24"/>
    <col min="3591" max="3591" width="21" style="24" customWidth="1"/>
    <col min="3592" max="3839" width="9" style="24"/>
    <col min="3840" max="3840" width="4.125" style="24" customWidth="1"/>
    <col min="3841" max="3846" width="9" style="24"/>
    <col min="3847" max="3847" width="21" style="24" customWidth="1"/>
    <col min="3848" max="4095" width="9" style="24"/>
    <col min="4096" max="4096" width="4.125" style="24" customWidth="1"/>
    <col min="4097" max="4102" width="9" style="24"/>
    <col min="4103" max="4103" width="21" style="24" customWidth="1"/>
    <col min="4104" max="4351" width="9" style="24"/>
    <col min="4352" max="4352" width="4.125" style="24" customWidth="1"/>
    <col min="4353" max="4358" width="9" style="24"/>
    <col min="4359" max="4359" width="21" style="24" customWidth="1"/>
    <col min="4360" max="4607" width="9" style="24"/>
    <col min="4608" max="4608" width="4.125" style="24" customWidth="1"/>
    <col min="4609" max="4614" width="9" style="24"/>
    <col min="4615" max="4615" width="21" style="24" customWidth="1"/>
    <col min="4616" max="4863" width="9" style="24"/>
    <col min="4864" max="4864" width="4.125" style="24" customWidth="1"/>
    <col min="4865" max="4870" width="9" style="24"/>
    <col min="4871" max="4871" width="21" style="24" customWidth="1"/>
    <col min="4872" max="5119" width="9" style="24"/>
    <col min="5120" max="5120" width="4.125" style="24" customWidth="1"/>
    <col min="5121" max="5126" width="9" style="24"/>
    <col min="5127" max="5127" width="21" style="24" customWidth="1"/>
    <col min="5128" max="5375" width="9" style="24"/>
    <col min="5376" max="5376" width="4.125" style="24" customWidth="1"/>
    <col min="5377" max="5382" width="9" style="24"/>
    <col min="5383" max="5383" width="21" style="24" customWidth="1"/>
    <col min="5384" max="5631" width="9" style="24"/>
    <col min="5632" max="5632" width="4.125" style="24" customWidth="1"/>
    <col min="5633" max="5638" width="9" style="24"/>
    <col min="5639" max="5639" width="21" style="24" customWidth="1"/>
    <col min="5640" max="5887" width="9" style="24"/>
    <col min="5888" max="5888" width="4.125" style="24" customWidth="1"/>
    <col min="5889" max="5894" width="9" style="24"/>
    <col min="5895" max="5895" width="21" style="24" customWidth="1"/>
    <col min="5896" max="6143" width="9" style="24"/>
    <col min="6144" max="6144" width="4.125" style="24" customWidth="1"/>
    <col min="6145" max="6150" width="9" style="24"/>
    <col min="6151" max="6151" width="21" style="24" customWidth="1"/>
    <col min="6152" max="6399" width="9" style="24"/>
    <col min="6400" max="6400" width="4.125" style="24" customWidth="1"/>
    <col min="6401" max="6406" width="9" style="24"/>
    <col min="6407" max="6407" width="21" style="24" customWidth="1"/>
    <col min="6408" max="6655" width="9" style="24"/>
    <col min="6656" max="6656" width="4.125" style="24" customWidth="1"/>
    <col min="6657" max="6662" width="9" style="24"/>
    <col min="6663" max="6663" width="21" style="24" customWidth="1"/>
    <col min="6664" max="6911" width="9" style="24"/>
    <col min="6912" max="6912" width="4.125" style="24" customWidth="1"/>
    <col min="6913" max="6918" width="9" style="24"/>
    <col min="6919" max="6919" width="21" style="24" customWidth="1"/>
    <col min="6920" max="7167" width="9" style="24"/>
    <col min="7168" max="7168" width="4.125" style="24" customWidth="1"/>
    <col min="7169" max="7174" width="9" style="24"/>
    <col min="7175" max="7175" width="21" style="24" customWidth="1"/>
    <col min="7176" max="7423" width="9" style="24"/>
    <col min="7424" max="7424" width="4.125" style="24" customWidth="1"/>
    <col min="7425" max="7430" width="9" style="24"/>
    <col min="7431" max="7431" width="21" style="24" customWidth="1"/>
    <col min="7432" max="7679" width="9" style="24"/>
    <col min="7680" max="7680" width="4.125" style="24" customWidth="1"/>
    <col min="7681" max="7686" width="9" style="24"/>
    <col min="7687" max="7687" width="21" style="24" customWidth="1"/>
    <col min="7688" max="7935" width="9" style="24"/>
    <col min="7936" max="7936" width="4.125" style="24" customWidth="1"/>
    <col min="7937" max="7942" width="9" style="24"/>
    <col min="7943" max="7943" width="21" style="24" customWidth="1"/>
    <col min="7944" max="8191" width="9" style="24"/>
    <col min="8192" max="8192" width="4.125" style="24" customWidth="1"/>
    <col min="8193" max="8198" width="9" style="24"/>
    <col min="8199" max="8199" width="21" style="24" customWidth="1"/>
    <col min="8200" max="8447" width="9" style="24"/>
    <col min="8448" max="8448" width="4.125" style="24" customWidth="1"/>
    <col min="8449" max="8454" width="9" style="24"/>
    <col min="8455" max="8455" width="21" style="24" customWidth="1"/>
    <col min="8456" max="8703" width="9" style="24"/>
    <col min="8704" max="8704" width="4.125" style="24" customWidth="1"/>
    <col min="8705" max="8710" width="9" style="24"/>
    <col min="8711" max="8711" width="21" style="24" customWidth="1"/>
    <col min="8712" max="8959" width="9" style="24"/>
    <col min="8960" max="8960" width="4.125" style="24" customWidth="1"/>
    <col min="8961" max="8966" width="9" style="24"/>
    <col min="8967" max="8967" width="21" style="24" customWidth="1"/>
    <col min="8968" max="9215" width="9" style="24"/>
    <col min="9216" max="9216" width="4.125" style="24" customWidth="1"/>
    <col min="9217" max="9222" width="9" style="24"/>
    <col min="9223" max="9223" width="21" style="24" customWidth="1"/>
    <col min="9224" max="9471" width="9" style="24"/>
    <col min="9472" max="9472" width="4.125" style="24" customWidth="1"/>
    <col min="9473" max="9478" width="9" style="24"/>
    <col min="9479" max="9479" width="21" style="24" customWidth="1"/>
    <col min="9480" max="9727" width="9" style="24"/>
    <col min="9728" max="9728" width="4.125" style="24" customWidth="1"/>
    <col min="9729" max="9734" width="9" style="24"/>
    <col min="9735" max="9735" width="21" style="24" customWidth="1"/>
    <col min="9736" max="9983" width="9" style="24"/>
    <col min="9984" max="9984" width="4.125" style="24" customWidth="1"/>
    <col min="9985" max="9990" width="9" style="24"/>
    <col min="9991" max="9991" width="21" style="24" customWidth="1"/>
    <col min="9992" max="10239" width="9" style="24"/>
    <col min="10240" max="10240" width="4.125" style="24" customWidth="1"/>
    <col min="10241" max="10246" width="9" style="24"/>
    <col min="10247" max="10247" width="21" style="24" customWidth="1"/>
    <col min="10248" max="10495" width="9" style="24"/>
    <col min="10496" max="10496" width="4.125" style="24" customWidth="1"/>
    <col min="10497" max="10502" width="9" style="24"/>
    <col min="10503" max="10503" width="21" style="24" customWidth="1"/>
    <col min="10504" max="10751" width="9" style="24"/>
    <col min="10752" max="10752" width="4.125" style="24" customWidth="1"/>
    <col min="10753" max="10758" width="9" style="24"/>
    <col min="10759" max="10759" width="21" style="24" customWidth="1"/>
    <col min="10760" max="11007" width="9" style="24"/>
    <col min="11008" max="11008" width="4.125" style="24" customWidth="1"/>
    <col min="11009" max="11014" width="9" style="24"/>
    <col min="11015" max="11015" width="21" style="24" customWidth="1"/>
    <col min="11016" max="11263" width="9" style="24"/>
    <col min="11264" max="11264" width="4.125" style="24" customWidth="1"/>
    <col min="11265" max="11270" width="9" style="24"/>
    <col min="11271" max="11271" width="21" style="24" customWidth="1"/>
    <col min="11272" max="11519" width="9" style="24"/>
    <col min="11520" max="11520" width="4.125" style="24" customWidth="1"/>
    <col min="11521" max="11526" width="9" style="24"/>
    <col min="11527" max="11527" width="21" style="24" customWidth="1"/>
    <col min="11528" max="11775" width="9" style="24"/>
    <col min="11776" max="11776" width="4.125" style="24" customWidth="1"/>
    <col min="11777" max="11782" width="9" style="24"/>
    <col min="11783" max="11783" width="21" style="24" customWidth="1"/>
    <col min="11784" max="12031" width="9" style="24"/>
    <col min="12032" max="12032" width="4.125" style="24" customWidth="1"/>
    <col min="12033" max="12038" width="9" style="24"/>
    <col min="12039" max="12039" width="21" style="24" customWidth="1"/>
    <col min="12040" max="12287" width="9" style="24"/>
    <col min="12288" max="12288" width="4.125" style="24" customWidth="1"/>
    <col min="12289" max="12294" width="9" style="24"/>
    <col min="12295" max="12295" width="21" style="24" customWidth="1"/>
    <col min="12296" max="12543" width="9" style="24"/>
    <col min="12544" max="12544" width="4.125" style="24" customWidth="1"/>
    <col min="12545" max="12550" width="9" style="24"/>
    <col min="12551" max="12551" width="21" style="24" customWidth="1"/>
    <col min="12552" max="12799" width="9" style="24"/>
    <col min="12800" max="12800" width="4.125" style="24" customWidth="1"/>
    <col min="12801" max="12806" width="9" style="24"/>
    <col min="12807" max="12807" width="21" style="24" customWidth="1"/>
    <col min="12808" max="13055" width="9" style="24"/>
    <col min="13056" max="13056" width="4.125" style="24" customWidth="1"/>
    <col min="13057" max="13062" width="9" style="24"/>
    <col min="13063" max="13063" width="21" style="24" customWidth="1"/>
    <col min="13064" max="13311" width="9" style="24"/>
    <col min="13312" max="13312" width="4.125" style="24" customWidth="1"/>
    <col min="13313" max="13318" width="9" style="24"/>
    <col min="13319" max="13319" width="21" style="24" customWidth="1"/>
    <col min="13320" max="13567" width="9" style="24"/>
    <col min="13568" max="13568" width="4.125" style="24" customWidth="1"/>
    <col min="13569" max="13574" width="9" style="24"/>
    <col min="13575" max="13575" width="21" style="24" customWidth="1"/>
    <col min="13576" max="13823" width="9" style="24"/>
    <col min="13824" max="13824" width="4.125" style="24" customWidth="1"/>
    <col min="13825" max="13830" width="9" style="24"/>
    <col min="13831" max="13831" width="21" style="24" customWidth="1"/>
    <col min="13832" max="14079" width="9" style="24"/>
    <col min="14080" max="14080" width="4.125" style="24" customWidth="1"/>
    <col min="14081" max="14086" width="9" style="24"/>
    <col min="14087" max="14087" width="21" style="24" customWidth="1"/>
    <col min="14088" max="14335" width="9" style="24"/>
    <col min="14336" max="14336" width="4.125" style="24" customWidth="1"/>
    <col min="14337" max="14342" width="9" style="24"/>
    <col min="14343" max="14343" width="21" style="24" customWidth="1"/>
    <col min="14344" max="14591" width="9" style="24"/>
    <col min="14592" max="14592" width="4.125" style="24" customWidth="1"/>
    <col min="14593" max="14598" width="9" style="24"/>
    <col min="14599" max="14599" width="21" style="24" customWidth="1"/>
    <col min="14600" max="14847" width="9" style="24"/>
    <col min="14848" max="14848" width="4.125" style="24" customWidth="1"/>
    <col min="14849" max="14854" width="9" style="24"/>
    <col min="14855" max="14855" width="21" style="24" customWidth="1"/>
    <col min="14856" max="15103" width="9" style="24"/>
    <col min="15104" max="15104" width="4.125" style="24" customWidth="1"/>
    <col min="15105" max="15110" width="9" style="24"/>
    <col min="15111" max="15111" width="21" style="24" customWidth="1"/>
    <col min="15112" max="15359" width="9" style="24"/>
    <col min="15360" max="15360" width="4.125" style="24" customWidth="1"/>
    <col min="15361" max="15366" width="9" style="24"/>
    <col min="15367" max="15367" width="21" style="24" customWidth="1"/>
    <col min="15368" max="15615" width="9" style="24"/>
    <col min="15616" max="15616" width="4.125" style="24" customWidth="1"/>
    <col min="15617" max="15622" width="9" style="24"/>
    <col min="15623" max="15623" width="21" style="24" customWidth="1"/>
    <col min="15624" max="15871" width="9" style="24"/>
    <col min="15872" max="15872" width="4.125" style="24" customWidth="1"/>
    <col min="15873" max="15878" width="9" style="24"/>
    <col min="15879" max="15879" width="21" style="24" customWidth="1"/>
    <col min="15880" max="16127" width="9" style="24"/>
    <col min="16128" max="16128" width="4.125" style="24" customWidth="1"/>
    <col min="16129" max="16134" width="9" style="24"/>
    <col min="16135" max="16135" width="21" style="24" customWidth="1"/>
    <col min="16136" max="16384" width="9" style="24"/>
  </cols>
  <sheetData>
    <row r="8" spans="2:10">
      <c r="B8" s="48" t="s">
        <v>49</v>
      </c>
      <c r="C8" s="48"/>
      <c r="D8" s="48"/>
      <c r="E8" s="48"/>
      <c r="F8" s="48"/>
      <c r="G8" s="48"/>
      <c r="H8" s="48"/>
      <c r="I8" s="48"/>
      <c r="J8" s="48"/>
    </row>
    <row r="9" spans="2:10">
      <c r="B9" s="48"/>
      <c r="C9" s="48"/>
      <c r="D9" s="48"/>
      <c r="E9" s="48"/>
      <c r="F9" s="48"/>
      <c r="G9" s="48"/>
      <c r="H9" s="48"/>
      <c r="I9" s="48"/>
      <c r="J9" s="48"/>
    </row>
    <row r="10" spans="2:10" ht="17.25">
      <c r="B10" s="25"/>
      <c r="C10" s="25"/>
      <c r="D10" s="25"/>
      <c r="E10" s="25"/>
      <c r="F10" s="25"/>
      <c r="G10" s="25"/>
      <c r="H10" s="25"/>
      <c r="I10" s="25"/>
      <c r="J10" s="25"/>
    </row>
    <row r="11" spans="2:10">
      <c r="J11" s="35"/>
    </row>
    <row r="12" spans="2:10" ht="17.25">
      <c r="J12" s="25"/>
    </row>
    <row r="13" spans="2:10">
      <c r="B13" s="49" t="s">
        <v>0</v>
      </c>
      <c r="C13" s="49"/>
      <c r="D13" s="49"/>
      <c r="E13" s="49"/>
      <c r="F13" s="49"/>
      <c r="G13" s="49"/>
      <c r="H13" s="49"/>
      <c r="I13" s="49"/>
      <c r="J13" s="49"/>
    </row>
    <row r="14" spans="2:10">
      <c r="B14" s="49"/>
      <c r="C14" s="49"/>
      <c r="D14" s="49"/>
      <c r="E14" s="49"/>
      <c r="F14" s="49"/>
      <c r="G14" s="49"/>
      <c r="H14" s="49"/>
      <c r="I14" s="49"/>
      <c r="J14" s="49"/>
    </row>
    <row r="15" spans="2:10" ht="17.25">
      <c r="J15" s="25"/>
    </row>
    <row r="16" spans="2:10">
      <c r="B16" s="26" t="s">
        <v>1</v>
      </c>
      <c r="C16" s="26" t="s">
        <v>2</v>
      </c>
      <c r="D16" s="26" t="s">
        <v>3</v>
      </c>
      <c r="E16" s="50" t="s">
        <v>4</v>
      </c>
      <c r="F16" s="50"/>
      <c r="G16" s="50"/>
      <c r="H16" s="50"/>
      <c r="I16" s="26" t="s">
        <v>5</v>
      </c>
      <c r="J16" s="26" t="s">
        <v>6</v>
      </c>
    </row>
    <row r="17" spans="2:10">
      <c r="B17" s="27" t="s">
        <v>7</v>
      </c>
      <c r="C17" s="28">
        <v>44442</v>
      </c>
      <c r="D17" s="28" t="s">
        <v>32</v>
      </c>
      <c r="E17" s="51" t="s">
        <v>32</v>
      </c>
      <c r="F17" s="52"/>
      <c r="G17" s="52"/>
      <c r="H17" s="53"/>
      <c r="I17" s="27"/>
      <c r="J17" s="27"/>
    </row>
    <row r="18" spans="2:10" ht="17.25">
      <c r="B18" s="27"/>
      <c r="C18" s="28"/>
      <c r="D18" s="29"/>
      <c r="E18" s="54"/>
      <c r="F18" s="55"/>
      <c r="G18" s="55"/>
      <c r="H18" s="56"/>
      <c r="I18" s="36"/>
      <c r="J18" s="36"/>
    </row>
    <row r="19" spans="2:10" ht="17.25">
      <c r="B19" s="27"/>
      <c r="C19" s="28"/>
      <c r="D19" s="30"/>
      <c r="E19" s="47"/>
      <c r="F19" s="47"/>
      <c r="G19" s="47"/>
      <c r="H19" s="47"/>
      <c r="I19" s="37"/>
      <c r="J19" s="38"/>
    </row>
    <row r="20" spans="2:10" ht="17.25">
      <c r="B20" s="27"/>
      <c r="C20" s="28"/>
      <c r="D20" s="30"/>
      <c r="E20" s="47"/>
      <c r="F20" s="47"/>
      <c r="G20" s="47"/>
      <c r="H20" s="47"/>
      <c r="I20" s="39"/>
      <c r="J20" s="39"/>
    </row>
    <row r="21" spans="2:10" ht="17.25">
      <c r="B21" s="27"/>
      <c r="C21" s="28"/>
      <c r="D21" s="31"/>
      <c r="E21" s="47"/>
      <c r="F21" s="47"/>
      <c r="G21" s="47"/>
      <c r="H21" s="47"/>
      <c r="I21" s="37"/>
      <c r="J21" s="38"/>
    </row>
    <row r="22" spans="2:10" ht="17.25">
      <c r="B22" s="27"/>
      <c r="C22" s="28"/>
      <c r="D22" s="31"/>
      <c r="E22" s="32"/>
      <c r="F22" s="33"/>
      <c r="G22" s="33"/>
      <c r="H22" s="34"/>
      <c r="I22" s="39"/>
      <c r="J22" s="39"/>
    </row>
    <row r="23" spans="2:10" ht="17.25">
      <c r="B23" s="27"/>
      <c r="C23" s="28"/>
      <c r="D23" s="31"/>
      <c r="E23" s="32"/>
      <c r="F23" s="33"/>
      <c r="G23" s="33"/>
      <c r="H23" s="34"/>
      <c r="I23" s="37"/>
      <c r="J23" s="38"/>
    </row>
    <row r="24" spans="2:10" ht="17.25">
      <c r="B24" s="27"/>
      <c r="C24" s="28"/>
      <c r="D24" s="31"/>
      <c r="E24" s="32"/>
      <c r="F24" s="33"/>
      <c r="G24" s="33"/>
      <c r="H24" s="34"/>
      <c r="I24" s="37"/>
      <c r="J24" s="38"/>
    </row>
    <row r="25" spans="2:10" ht="17.25">
      <c r="B25" s="27"/>
      <c r="C25" s="28"/>
      <c r="D25" s="31"/>
      <c r="E25" s="47"/>
      <c r="F25" s="47"/>
      <c r="G25" s="47"/>
      <c r="H25" s="47"/>
      <c r="I25" s="37"/>
      <c r="J25" s="38"/>
    </row>
  </sheetData>
  <mergeCells count="9">
    <mergeCell ref="E21:H21"/>
    <mergeCell ref="E25:H25"/>
    <mergeCell ref="B8:J9"/>
    <mergeCell ref="B13:J14"/>
    <mergeCell ref="E16:H16"/>
    <mergeCell ref="E17:H17"/>
    <mergeCell ref="E18:H18"/>
    <mergeCell ref="E19:H19"/>
    <mergeCell ref="E20:H20"/>
  </mergeCells>
  <phoneticPr fontId="21" type="noConversion"/>
  <dataValidations count="3"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 xr:uid="{00000000-0002-0000-0000-000000000000}">
      <formula1>"模板,项目文件,组织文档"</formula1>
    </dataValidation>
    <dataValidation type="list" allowBlank="1" showInputMessage="1" showErrorMessage="1" sqref="E2" xr:uid="{00000000-0002-0000-0000-000001000000}">
      <formula1>"1级 – 机密，限制传阅,2级 – 秘密，内部传阅,3级 – 无限制"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 xr:uid="{00000000-0002-0000-0000-000002000000}">
      <formula1>#REF!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32"/>
  <sheetViews>
    <sheetView showGridLines="0" tabSelected="1" topLeftCell="A21" workbookViewId="0">
      <selection activeCell="B32" sqref="B32:N32"/>
    </sheetView>
  </sheetViews>
  <sheetFormatPr defaultColWidth="9" defaultRowHeight="16.5"/>
  <cols>
    <col min="1" max="1" width="4.375" style="1" customWidth="1"/>
    <col min="2" max="2" width="24" style="1" bestFit="1" customWidth="1"/>
    <col min="3" max="3" width="8" style="1" customWidth="1"/>
    <col min="4" max="5" width="7.375" style="1" customWidth="1"/>
    <col min="6" max="6" width="10" style="1" customWidth="1"/>
    <col min="7" max="7" width="7.5" style="1" customWidth="1"/>
    <col min="8" max="8" width="7.625" style="1" customWidth="1"/>
    <col min="9" max="9" width="9.5" style="1" customWidth="1"/>
    <col min="10" max="10" width="25.375" style="1" bestFit="1" customWidth="1"/>
    <col min="11" max="11" width="30.25" style="1" customWidth="1"/>
    <col min="12" max="12" width="15.625" style="1" customWidth="1"/>
    <col min="13" max="13" width="15.875" style="1" bestFit="1" customWidth="1"/>
    <col min="14" max="14" width="15.625" style="1" customWidth="1"/>
    <col min="15" max="15" width="3.375" style="2" customWidth="1"/>
    <col min="16" max="16" width="9" style="1"/>
    <col min="17" max="17" width="12.875" style="1" customWidth="1"/>
    <col min="18" max="16384" width="9" style="1"/>
  </cols>
  <sheetData>
    <row r="2" spans="2:18">
      <c r="B2" s="60" t="s">
        <v>50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P2" s="12" t="s">
        <v>8</v>
      </c>
      <c r="Q2" s="62" t="s">
        <v>9</v>
      </c>
      <c r="R2" s="62"/>
    </row>
    <row r="3" spans="2:18">
      <c r="B3" s="63" t="s">
        <v>10</v>
      </c>
      <c r="C3" s="63"/>
      <c r="D3" s="64" t="s">
        <v>31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13"/>
      <c r="P3" s="14" t="s">
        <v>11</v>
      </c>
      <c r="Q3" s="57" t="s">
        <v>12</v>
      </c>
      <c r="R3" s="57"/>
    </row>
    <row r="4" spans="2:18" ht="16.5" customHeight="1">
      <c r="B4" s="63" t="s">
        <v>55</v>
      </c>
      <c r="C4" s="63"/>
      <c r="D4" s="64" t="s">
        <v>66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13"/>
      <c r="P4" s="14" t="s">
        <v>13</v>
      </c>
      <c r="Q4" s="57" t="s">
        <v>14</v>
      </c>
      <c r="R4" s="57"/>
    </row>
    <row r="5" spans="2:18" ht="16.5" customHeight="1">
      <c r="B5" s="63" t="s">
        <v>56</v>
      </c>
      <c r="C5" s="63"/>
      <c r="D5" s="65" t="s">
        <v>66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13"/>
      <c r="P5" s="14" t="s">
        <v>15</v>
      </c>
      <c r="Q5" s="66" t="s">
        <v>16</v>
      </c>
      <c r="R5" s="67"/>
    </row>
    <row r="6" spans="2:18" ht="16.5" customHeight="1">
      <c r="B6" s="75" t="s">
        <v>57</v>
      </c>
      <c r="C6" s="76"/>
      <c r="D6" s="72" t="s">
        <v>59</v>
      </c>
      <c r="E6" s="73"/>
      <c r="F6" s="73"/>
      <c r="G6" s="73"/>
      <c r="H6" s="73"/>
      <c r="I6" s="73"/>
      <c r="J6" s="73"/>
      <c r="K6" s="73"/>
      <c r="L6" s="73"/>
      <c r="M6" s="73"/>
      <c r="N6" s="74"/>
      <c r="O6" s="13"/>
      <c r="P6" s="14" t="s">
        <v>18</v>
      </c>
      <c r="Q6" s="68" t="s">
        <v>19</v>
      </c>
      <c r="R6" s="69"/>
    </row>
    <row r="7" spans="2:18" ht="16.5" customHeight="1">
      <c r="B7" s="75" t="s">
        <v>58</v>
      </c>
      <c r="C7" s="76"/>
      <c r="D7" s="72" t="s">
        <v>60</v>
      </c>
      <c r="E7" s="73"/>
      <c r="F7" s="73"/>
      <c r="G7" s="73"/>
      <c r="H7" s="73"/>
      <c r="I7" s="73"/>
      <c r="J7" s="73"/>
      <c r="K7" s="73"/>
      <c r="L7" s="73"/>
      <c r="M7" s="73"/>
      <c r="N7" s="74"/>
      <c r="O7" s="13"/>
      <c r="P7" s="14" t="s">
        <v>21</v>
      </c>
      <c r="Q7" s="57" t="s">
        <v>22</v>
      </c>
      <c r="R7" s="57"/>
    </row>
    <row r="8" spans="2:18" ht="16.5" customHeight="1">
      <c r="B8" s="63" t="s">
        <v>17</v>
      </c>
      <c r="C8" s="63"/>
      <c r="D8" s="65" t="s">
        <v>67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13"/>
    </row>
    <row r="9" spans="2:18" ht="16.5" customHeight="1">
      <c r="B9" s="75" t="s">
        <v>51</v>
      </c>
      <c r="C9" s="76"/>
      <c r="D9" s="72" t="s">
        <v>54</v>
      </c>
      <c r="E9" s="73"/>
      <c r="F9" s="73"/>
      <c r="G9" s="73"/>
      <c r="H9" s="73"/>
      <c r="I9" s="73"/>
      <c r="J9" s="73"/>
      <c r="K9" s="73"/>
      <c r="L9" s="73"/>
      <c r="M9" s="73"/>
      <c r="N9" s="74"/>
      <c r="O9" s="13"/>
    </row>
    <row r="10" spans="2:18" ht="16.5" customHeight="1">
      <c r="B10" s="63" t="s">
        <v>20</v>
      </c>
      <c r="C10" s="63"/>
      <c r="D10" s="64" t="s">
        <v>47</v>
      </c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13"/>
    </row>
    <row r="11" spans="2:18" ht="16.5" customHeight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5"/>
    </row>
    <row r="12" spans="2:18" ht="16.5" customHeight="1">
      <c r="B12" s="58" t="s">
        <v>23</v>
      </c>
      <c r="C12" s="58"/>
      <c r="D12" s="58"/>
      <c r="E12" s="58"/>
      <c r="F12" s="58"/>
      <c r="G12" s="58"/>
      <c r="H12" s="58"/>
      <c r="I12" s="58"/>
      <c r="J12" s="58"/>
      <c r="K12" s="58"/>
      <c r="L12" s="59"/>
      <c r="M12" s="59"/>
      <c r="N12" s="59"/>
      <c r="O12" s="13"/>
    </row>
    <row r="13" spans="2:18" ht="36.75" customHeight="1">
      <c r="B13" s="4" t="s">
        <v>24</v>
      </c>
      <c r="C13" s="4" t="s">
        <v>25</v>
      </c>
      <c r="D13" s="5" t="s">
        <v>11</v>
      </c>
      <c r="E13" s="7" t="s">
        <v>18</v>
      </c>
      <c r="F13" s="6" t="s">
        <v>13</v>
      </c>
      <c r="G13" s="4" t="s">
        <v>21</v>
      </c>
      <c r="H13" s="4" t="s">
        <v>26</v>
      </c>
      <c r="I13" s="16" t="s">
        <v>27</v>
      </c>
      <c r="J13" s="16" t="s">
        <v>28</v>
      </c>
      <c r="K13" s="17" t="s">
        <v>29</v>
      </c>
      <c r="L13" s="10" t="s">
        <v>20</v>
      </c>
      <c r="M13" s="18" t="s">
        <v>30</v>
      </c>
      <c r="O13" s="1"/>
    </row>
    <row r="14" spans="2:18">
      <c r="B14" s="8" t="s">
        <v>52</v>
      </c>
      <c r="C14" s="9">
        <f t="shared" ref="C14:C29" si="0">SUM(D14:H14)</f>
        <v>366</v>
      </c>
      <c r="D14" s="9">
        <v>175</v>
      </c>
      <c r="E14" s="9">
        <v>172</v>
      </c>
      <c r="F14" s="9">
        <v>9</v>
      </c>
      <c r="G14" s="9">
        <v>10</v>
      </c>
      <c r="H14" s="9">
        <v>0</v>
      </c>
      <c r="I14" s="19">
        <f t="shared" ref="I14:I30" si="1">D14/C14</f>
        <v>0.47814207650273222</v>
      </c>
      <c r="J14" s="19">
        <f t="shared" ref="J14:J30" si="2">D14/(C14-G14-E14)</f>
        <v>0.95108695652173914</v>
      </c>
      <c r="K14" s="19">
        <f t="shared" ref="K14:K30" si="3">(C14-H14)/C14</f>
        <v>1</v>
      </c>
      <c r="L14" s="20" t="s">
        <v>43</v>
      </c>
      <c r="M14" s="21"/>
      <c r="O14" s="1"/>
    </row>
    <row r="15" spans="2:18">
      <c r="B15" s="8" t="s">
        <v>33</v>
      </c>
      <c r="C15" s="9">
        <f t="shared" si="0"/>
        <v>238</v>
      </c>
      <c r="D15" s="9">
        <v>155</v>
      </c>
      <c r="E15" s="9">
        <v>51</v>
      </c>
      <c r="F15" s="9">
        <v>32</v>
      </c>
      <c r="G15" s="9">
        <v>0</v>
      </c>
      <c r="H15" s="9">
        <v>0</v>
      </c>
      <c r="I15" s="19">
        <f t="shared" si="1"/>
        <v>0.65126050420168069</v>
      </c>
      <c r="J15" s="19">
        <f t="shared" si="2"/>
        <v>0.82887700534759357</v>
      </c>
      <c r="K15" s="19">
        <f t="shared" si="3"/>
        <v>1</v>
      </c>
      <c r="L15" s="20" t="s">
        <v>43</v>
      </c>
      <c r="M15" s="21"/>
      <c r="O15" s="1"/>
    </row>
    <row r="16" spans="2:18">
      <c r="B16" s="8" t="s">
        <v>34</v>
      </c>
      <c r="C16" s="9">
        <f t="shared" si="0"/>
        <v>103</v>
      </c>
      <c r="D16" s="9">
        <v>46</v>
      </c>
      <c r="E16" s="9">
        <v>50</v>
      </c>
      <c r="F16" s="9">
        <v>7</v>
      </c>
      <c r="G16" s="9">
        <v>0</v>
      </c>
      <c r="H16" s="9">
        <v>0</v>
      </c>
      <c r="I16" s="19">
        <f t="shared" si="1"/>
        <v>0.44660194174757284</v>
      </c>
      <c r="J16" s="19">
        <f t="shared" si="2"/>
        <v>0.86792452830188682</v>
      </c>
      <c r="K16" s="19">
        <f t="shared" si="3"/>
        <v>1</v>
      </c>
      <c r="L16" s="20" t="s">
        <v>44</v>
      </c>
      <c r="M16" s="21"/>
      <c r="O16" s="1"/>
    </row>
    <row r="17" spans="2:18">
      <c r="B17" s="8" t="s">
        <v>61</v>
      </c>
      <c r="C17" s="9">
        <f t="shared" si="0"/>
        <v>64</v>
      </c>
      <c r="D17" s="9">
        <v>15</v>
      </c>
      <c r="E17" s="9">
        <v>14</v>
      </c>
      <c r="F17" s="9">
        <v>10</v>
      </c>
      <c r="G17" s="9">
        <v>25</v>
      </c>
      <c r="H17" s="9">
        <v>0</v>
      </c>
      <c r="I17" s="19">
        <f t="shared" si="1"/>
        <v>0.234375</v>
      </c>
      <c r="J17" s="19">
        <f t="shared" si="2"/>
        <v>0.6</v>
      </c>
      <c r="K17" s="19">
        <f t="shared" si="3"/>
        <v>1</v>
      </c>
      <c r="L17" s="20" t="s">
        <v>45</v>
      </c>
      <c r="M17" s="21"/>
      <c r="O17" s="1"/>
    </row>
    <row r="18" spans="2:18">
      <c r="B18" s="8" t="s">
        <v>63</v>
      </c>
      <c r="C18" s="9">
        <f t="shared" si="0"/>
        <v>981</v>
      </c>
      <c r="D18" s="9">
        <v>360</v>
      </c>
      <c r="E18" s="9">
        <v>539</v>
      </c>
      <c r="F18" s="9">
        <v>45</v>
      </c>
      <c r="G18" s="9">
        <v>37</v>
      </c>
      <c r="H18" s="9">
        <v>0</v>
      </c>
      <c r="I18" s="19">
        <f t="shared" si="1"/>
        <v>0.3669724770642202</v>
      </c>
      <c r="J18" s="19">
        <f t="shared" si="2"/>
        <v>0.88888888888888884</v>
      </c>
      <c r="K18" s="19">
        <f t="shared" si="3"/>
        <v>1</v>
      </c>
      <c r="L18" s="20"/>
      <c r="M18" s="21"/>
      <c r="O18" s="1"/>
    </row>
    <row r="19" spans="2:18">
      <c r="B19" s="8" t="s">
        <v>53</v>
      </c>
      <c r="C19" s="9">
        <f t="shared" si="0"/>
        <v>111</v>
      </c>
      <c r="D19" s="9">
        <v>25</v>
      </c>
      <c r="E19" s="9">
        <v>46</v>
      </c>
      <c r="F19" s="9">
        <v>27</v>
      </c>
      <c r="G19" s="9">
        <v>13</v>
      </c>
      <c r="H19" s="9">
        <v>0</v>
      </c>
      <c r="I19" s="19">
        <f t="shared" si="1"/>
        <v>0.22522522522522523</v>
      </c>
      <c r="J19" s="19">
        <f t="shared" si="2"/>
        <v>0.48076923076923078</v>
      </c>
      <c r="K19" s="19">
        <f t="shared" si="3"/>
        <v>1</v>
      </c>
      <c r="L19" s="20" t="s">
        <v>45</v>
      </c>
      <c r="M19" s="21"/>
      <c r="O19" s="1"/>
    </row>
    <row r="20" spans="2:18">
      <c r="B20" s="8" t="s">
        <v>39</v>
      </c>
      <c r="C20" s="9">
        <f t="shared" si="0"/>
        <v>59</v>
      </c>
      <c r="D20" s="9">
        <v>17</v>
      </c>
      <c r="E20" s="9">
        <v>23</v>
      </c>
      <c r="F20" s="9">
        <v>12</v>
      </c>
      <c r="G20" s="9">
        <v>7</v>
      </c>
      <c r="H20" s="9">
        <v>0</v>
      </c>
      <c r="I20" s="19">
        <f t="shared" si="1"/>
        <v>0.28813559322033899</v>
      </c>
      <c r="J20" s="19">
        <f t="shared" si="2"/>
        <v>0.58620689655172409</v>
      </c>
      <c r="K20" s="19">
        <f t="shared" si="3"/>
        <v>1</v>
      </c>
      <c r="L20" s="20" t="s">
        <v>45</v>
      </c>
      <c r="M20" s="21"/>
      <c r="O20" s="1"/>
    </row>
    <row r="21" spans="2:18">
      <c r="B21" s="8" t="s">
        <v>40</v>
      </c>
      <c r="C21" s="9">
        <f t="shared" si="0"/>
        <v>18</v>
      </c>
      <c r="D21" s="9">
        <v>0</v>
      </c>
      <c r="E21" s="9">
        <v>18</v>
      </c>
      <c r="F21" s="9">
        <v>0</v>
      </c>
      <c r="G21" s="9">
        <v>0</v>
      </c>
      <c r="H21" s="9">
        <v>0</v>
      </c>
      <c r="I21" s="19">
        <f t="shared" si="1"/>
        <v>0</v>
      </c>
      <c r="J21" s="19" t="e">
        <f t="shared" si="2"/>
        <v>#DIV/0!</v>
      </c>
      <c r="K21" s="19">
        <f t="shared" si="3"/>
        <v>1</v>
      </c>
      <c r="L21" s="20" t="s">
        <v>45</v>
      </c>
      <c r="M21" s="21"/>
      <c r="O21" s="1"/>
    </row>
    <row r="22" spans="2:18">
      <c r="B22" s="41" t="s">
        <v>35</v>
      </c>
      <c r="C22" s="9">
        <f t="shared" si="0"/>
        <v>1653</v>
      </c>
      <c r="D22" s="9">
        <v>661</v>
      </c>
      <c r="E22" s="9">
        <v>868</v>
      </c>
      <c r="F22" s="9">
        <v>73</v>
      </c>
      <c r="G22" s="9">
        <v>51</v>
      </c>
      <c r="H22" s="9">
        <v>0</v>
      </c>
      <c r="I22" s="19">
        <f t="shared" si="1"/>
        <v>0.39987900786448882</v>
      </c>
      <c r="J22" s="19">
        <f t="shared" si="2"/>
        <v>0.90054495912806543</v>
      </c>
      <c r="K22" s="19">
        <f t="shared" si="3"/>
        <v>1</v>
      </c>
      <c r="L22" s="20" t="s">
        <v>46</v>
      </c>
      <c r="M22" s="21"/>
      <c r="O22" s="1"/>
    </row>
    <row r="23" spans="2:18">
      <c r="B23" s="41" t="s">
        <v>36</v>
      </c>
      <c r="C23" s="9">
        <f t="shared" si="0"/>
        <v>258</v>
      </c>
      <c r="D23" s="9">
        <v>150</v>
      </c>
      <c r="E23" s="9">
        <v>89</v>
      </c>
      <c r="F23" s="9">
        <v>10</v>
      </c>
      <c r="G23" s="9">
        <v>9</v>
      </c>
      <c r="H23" s="9">
        <v>0</v>
      </c>
      <c r="I23" s="19">
        <f t="shared" si="1"/>
        <v>0.58139534883720934</v>
      </c>
      <c r="J23" s="19">
        <f t="shared" si="2"/>
        <v>0.9375</v>
      </c>
      <c r="K23" s="19">
        <f t="shared" si="3"/>
        <v>1</v>
      </c>
      <c r="L23" s="20" t="s">
        <v>43</v>
      </c>
      <c r="M23" s="21"/>
      <c r="O23" s="1"/>
    </row>
    <row r="24" spans="2:18">
      <c r="B24" s="41" t="s">
        <v>64</v>
      </c>
      <c r="C24" s="9">
        <f t="shared" si="0"/>
        <v>12</v>
      </c>
      <c r="D24" s="9">
        <v>0</v>
      </c>
      <c r="E24" s="9">
        <v>0</v>
      </c>
      <c r="F24" s="9">
        <v>0</v>
      </c>
      <c r="G24" s="9">
        <v>0</v>
      </c>
      <c r="H24" s="9">
        <v>12</v>
      </c>
      <c r="I24" s="19">
        <f t="shared" si="1"/>
        <v>0</v>
      </c>
      <c r="J24" s="19">
        <f t="shared" si="2"/>
        <v>0</v>
      </c>
      <c r="K24" s="19">
        <f t="shared" si="3"/>
        <v>0</v>
      </c>
      <c r="L24" s="20"/>
      <c r="M24" s="21"/>
      <c r="O24" s="1"/>
    </row>
    <row r="25" spans="2:18">
      <c r="B25" s="41" t="s">
        <v>62</v>
      </c>
      <c r="C25" s="9">
        <f t="shared" si="0"/>
        <v>85</v>
      </c>
      <c r="D25" s="9">
        <v>0</v>
      </c>
      <c r="E25" s="9">
        <v>0</v>
      </c>
      <c r="F25" s="9">
        <v>0</v>
      </c>
      <c r="G25" s="9">
        <v>0</v>
      </c>
      <c r="H25" s="9">
        <v>85</v>
      </c>
      <c r="I25" s="19">
        <f t="shared" si="1"/>
        <v>0</v>
      </c>
      <c r="J25" s="19">
        <f t="shared" si="2"/>
        <v>0</v>
      </c>
      <c r="K25" s="19">
        <f t="shared" si="3"/>
        <v>0</v>
      </c>
      <c r="L25" s="20" t="s">
        <v>43</v>
      </c>
      <c r="M25" s="21"/>
      <c r="O25" s="1"/>
    </row>
    <row r="26" spans="2:18">
      <c r="B26" s="41" t="s">
        <v>41</v>
      </c>
      <c r="C26" s="9">
        <f t="shared" si="0"/>
        <v>102</v>
      </c>
      <c r="D26" s="9">
        <v>68</v>
      </c>
      <c r="E26" s="9">
        <v>19</v>
      </c>
      <c r="F26" s="9">
        <v>15</v>
      </c>
      <c r="G26" s="9">
        <v>0</v>
      </c>
      <c r="H26" s="9">
        <v>0</v>
      </c>
      <c r="I26" s="19">
        <f t="shared" si="1"/>
        <v>0.66666666666666663</v>
      </c>
      <c r="J26" s="19">
        <f t="shared" si="2"/>
        <v>0.81927710843373491</v>
      </c>
      <c r="K26" s="19">
        <f t="shared" si="3"/>
        <v>1</v>
      </c>
      <c r="L26" s="20" t="s">
        <v>48</v>
      </c>
      <c r="M26" s="21"/>
      <c r="O26" s="1"/>
    </row>
    <row r="27" spans="2:18">
      <c r="B27" s="41" t="s">
        <v>38</v>
      </c>
      <c r="C27" s="9">
        <f t="shared" si="0"/>
        <v>252</v>
      </c>
      <c r="D27" s="9">
        <v>218</v>
      </c>
      <c r="E27" s="9">
        <v>19</v>
      </c>
      <c r="F27" s="9">
        <v>15</v>
      </c>
      <c r="G27" s="9">
        <v>0</v>
      </c>
      <c r="H27" s="9">
        <v>0</v>
      </c>
      <c r="I27" s="19">
        <f t="shared" si="1"/>
        <v>0.86507936507936511</v>
      </c>
      <c r="J27" s="19">
        <f t="shared" si="2"/>
        <v>0.93562231759656656</v>
      </c>
      <c r="K27" s="19">
        <f t="shared" si="3"/>
        <v>1</v>
      </c>
      <c r="L27" s="20" t="s">
        <v>43</v>
      </c>
      <c r="M27" s="21"/>
      <c r="O27" s="1"/>
    </row>
    <row r="28" spans="2:18">
      <c r="B28" s="8" t="s">
        <v>42</v>
      </c>
      <c r="C28" s="9">
        <f t="shared" si="0"/>
        <v>399</v>
      </c>
      <c r="D28" s="9">
        <v>144</v>
      </c>
      <c r="E28" s="9">
        <v>234</v>
      </c>
      <c r="F28" s="9">
        <v>13</v>
      </c>
      <c r="G28" s="9">
        <v>8</v>
      </c>
      <c r="H28" s="9">
        <v>0</v>
      </c>
      <c r="I28" s="19">
        <f t="shared" si="1"/>
        <v>0.36090225563909772</v>
      </c>
      <c r="J28" s="19">
        <f t="shared" si="2"/>
        <v>0.91719745222929938</v>
      </c>
      <c r="K28" s="19">
        <f t="shared" si="3"/>
        <v>1</v>
      </c>
      <c r="L28" s="20" t="s">
        <v>44</v>
      </c>
      <c r="M28" s="21"/>
      <c r="O28" s="1"/>
    </row>
    <row r="29" spans="2:18">
      <c r="B29" s="8" t="s">
        <v>37</v>
      </c>
      <c r="C29" s="9">
        <f t="shared" si="0"/>
        <v>95</v>
      </c>
      <c r="D29" s="9">
        <v>48</v>
      </c>
      <c r="E29" s="9">
        <v>42</v>
      </c>
      <c r="F29" s="9">
        <v>5</v>
      </c>
      <c r="G29" s="9">
        <v>0</v>
      </c>
      <c r="H29" s="9">
        <v>0</v>
      </c>
      <c r="I29" s="19">
        <f t="shared" si="1"/>
        <v>0.50526315789473686</v>
      </c>
      <c r="J29" s="19">
        <f t="shared" si="2"/>
        <v>0.90566037735849059</v>
      </c>
      <c r="K29" s="19">
        <f t="shared" si="3"/>
        <v>1</v>
      </c>
      <c r="L29" s="20" t="s">
        <v>44</v>
      </c>
      <c r="M29" s="21"/>
      <c r="O29" s="1"/>
    </row>
    <row r="30" spans="2:18">
      <c r="B30" s="10" t="s">
        <v>25</v>
      </c>
      <c r="C30" s="11">
        <f t="shared" ref="C30:H30" si="4">SUM(C14:C29)</f>
        <v>4796</v>
      </c>
      <c r="D30" s="11">
        <f t="shared" si="4"/>
        <v>2082</v>
      </c>
      <c r="E30" s="11">
        <f>SUM(E14:E29)</f>
        <v>2184</v>
      </c>
      <c r="F30" s="11">
        <f t="shared" si="4"/>
        <v>273</v>
      </c>
      <c r="G30" s="11">
        <f t="shared" si="4"/>
        <v>160</v>
      </c>
      <c r="H30" s="11">
        <f t="shared" si="4"/>
        <v>97</v>
      </c>
      <c r="I30" s="22">
        <f t="shared" si="1"/>
        <v>0.43411175979983319</v>
      </c>
      <c r="J30" s="22">
        <f t="shared" si="2"/>
        <v>0.84910277324632955</v>
      </c>
      <c r="K30" s="19">
        <f t="shared" si="3"/>
        <v>0.97977481234361963</v>
      </c>
      <c r="L30" s="23"/>
      <c r="M30" s="21"/>
      <c r="O30" s="1"/>
    </row>
    <row r="31" spans="2:18">
      <c r="B31" s="42"/>
      <c r="C31" s="42"/>
      <c r="D31" s="42"/>
      <c r="E31" s="42"/>
      <c r="F31" s="42"/>
      <c r="G31" s="42"/>
      <c r="H31" s="42"/>
      <c r="I31" s="42"/>
      <c r="J31" s="43"/>
      <c r="K31" s="43"/>
      <c r="L31" s="44"/>
      <c r="M31" s="45"/>
      <c r="N31" s="46"/>
      <c r="O31" s="1"/>
    </row>
    <row r="32" spans="2:18" ht="87.75" customHeight="1">
      <c r="B32" s="70" t="s">
        <v>65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1"/>
      <c r="P32" s="40"/>
      <c r="Q32" s="40"/>
      <c r="R32" s="40"/>
    </row>
  </sheetData>
  <mergeCells count="25">
    <mergeCell ref="B10:C10"/>
    <mergeCell ref="D10:N10"/>
    <mergeCell ref="B32:N32"/>
    <mergeCell ref="D6:N6"/>
    <mergeCell ref="B6:C6"/>
    <mergeCell ref="D7:N7"/>
    <mergeCell ref="B7:C7"/>
    <mergeCell ref="B9:C9"/>
    <mergeCell ref="D9:N9"/>
    <mergeCell ref="Q7:R7"/>
    <mergeCell ref="B12:N12"/>
    <mergeCell ref="B2:N2"/>
    <mergeCell ref="Q2:R2"/>
    <mergeCell ref="B3:C3"/>
    <mergeCell ref="D3:N3"/>
    <mergeCell ref="Q3:R3"/>
    <mergeCell ref="B4:C4"/>
    <mergeCell ref="D4:N4"/>
    <mergeCell ref="Q4:R4"/>
    <mergeCell ref="B5:C5"/>
    <mergeCell ref="D5:N5"/>
    <mergeCell ref="Q5:R5"/>
    <mergeCell ref="B8:C8"/>
    <mergeCell ref="D8:N8"/>
    <mergeCell ref="Q6:R6"/>
  </mergeCells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Xiang, Zhengxi (Z.)</cp:lastModifiedBy>
  <dcterms:created xsi:type="dcterms:W3CDTF">2015-06-05T18:19:00Z</dcterms:created>
  <dcterms:modified xsi:type="dcterms:W3CDTF">2022-01-02T07:08:29Z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