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ZHAN475\Desktop\zhangying\BU\XCL RFQ\"/>
    </mc:Choice>
  </mc:AlternateContent>
  <xr:revisionPtr revIDLastSave="0" documentId="13_ncr:1_{BF8B8820-F4BE-47AC-91AD-FFB9ED207644}" xr6:coauthVersionLast="46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基本功能" sheetId="8" r:id="rId1"/>
  </sheets>
  <definedNames>
    <definedName name="_xlnm._FilterDatabase" localSheetId="0" hidden="1">基本功能!$A$3:$WTX$23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9" i="8" l="1"/>
  <c r="AE29" i="8"/>
  <c r="AD29" i="8"/>
  <c r="AC29" i="8"/>
  <c r="AB29" i="8"/>
  <c r="AG22" i="8"/>
  <c r="AG21" i="8"/>
  <c r="AG20" i="8"/>
  <c r="AG19" i="8"/>
  <c r="AG18" i="8"/>
  <c r="AG17" i="8"/>
  <c r="AG15" i="8"/>
  <c r="AG14" i="8"/>
  <c r="AG13" i="8"/>
  <c r="AG9" i="8"/>
  <c r="AG8" i="8"/>
  <c r="AG7" i="8"/>
  <c r="AG6" i="8"/>
  <c r="AG5" i="8"/>
  <c r="AG4" i="8"/>
  <c r="Y29" i="8" l="1"/>
  <c r="X29" i="8"/>
  <c r="W29" i="8"/>
  <c r="V29" i="8"/>
  <c r="U29" i="8"/>
  <c r="K29" i="8"/>
  <c r="J29" i="8"/>
  <c r="I29" i="8"/>
  <c r="H29" i="8"/>
  <c r="G29" i="8"/>
  <c r="Z5" i="8"/>
  <c r="Z6" i="8"/>
  <c r="Z7" i="8"/>
  <c r="Z8" i="8"/>
  <c r="Z9" i="8"/>
  <c r="Z13" i="8"/>
  <c r="Z14" i="8"/>
  <c r="Z15" i="8"/>
  <c r="Z17" i="8"/>
  <c r="Z18" i="8"/>
  <c r="Z19" i="8"/>
  <c r="Z20" i="8"/>
  <c r="Z21" i="8"/>
  <c r="Z22" i="8"/>
  <c r="Z4" i="8"/>
  <c r="R29" i="8" l="1"/>
  <c r="C29" i="8" l="1"/>
  <c r="D29" i="8"/>
  <c r="E29" i="8"/>
  <c r="F29" i="8"/>
  <c r="N29" i="8"/>
  <c r="O29" i="8"/>
  <c r="P29" i="8"/>
  <c r="Q29" i="8"/>
  <c r="B29" i="8"/>
  <c r="S22" i="8"/>
  <c r="S5" i="8"/>
  <c r="S6" i="8"/>
  <c r="S7" i="8"/>
  <c r="S8" i="8"/>
  <c r="S9" i="8"/>
  <c r="S13" i="8"/>
  <c r="S14" i="8"/>
  <c r="S15" i="8"/>
  <c r="S17" i="8"/>
  <c r="S18" i="8"/>
  <c r="S19" i="8"/>
  <c r="S20" i="8"/>
  <c r="S21" i="8"/>
  <c r="S4" i="8"/>
  <c r="L5" i="8"/>
  <c r="L6" i="8"/>
  <c r="L7" i="8"/>
  <c r="L8" i="8"/>
  <c r="L9" i="8"/>
  <c r="L13" i="8"/>
  <c r="L14" i="8"/>
  <c r="L15" i="8"/>
  <c r="L17" i="8"/>
  <c r="L18" i="8"/>
  <c r="L19" i="8"/>
  <c r="L20" i="8"/>
  <c r="L21" i="8"/>
  <c r="L22" i="8"/>
  <c r="L4" i="8"/>
  <c r="S29" i="8" l="1"/>
  <c r="AG29" i="8"/>
  <c r="Z29" i="8"/>
  <c r="L29" i="8"/>
</calcChain>
</file>

<file path=xl/sharedStrings.xml><?xml version="1.0" encoding="utf-8"?>
<sst xmlns="http://schemas.openxmlformats.org/spreadsheetml/2006/main" count="105" uniqueCount="62">
  <si>
    <t>地图</t>
  </si>
  <si>
    <t>随心听</t>
  </si>
  <si>
    <t>随心看</t>
  </si>
  <si>
    <t>语音语义</t>
  </si>
  <si>
    <t>车家互联</t>
  </si>
  <si>
    <t>账号</t>
  </si>
  <si>
    <t>支付</t>
  </si>
  <si>
    <t>数据埋点</t>
  </si>
  <si>
    <t>输入法</t>
  </si>
  <si>
    <t>消息中心</t>
  </si>
  <si>
    <t>ADAS Map</t>
  </si>
  <si>
    <t>模块</t>
  </si>
  <si>
    <t>产品经理</t>
  </si>
  <si>
    <t>UE</t>
  </si>
  <si>
    <t>UI</t>
  </si>
  <si>
    <t>开发</t>
  </si>
  <si>
    <t>测试</t>
  </si>
  <si>
    <t>AR导航</t>
  </si>
  <si>
    <t>VPA</t>
  </si>
  <si>
    <t>V2I</t>
  </si>
  <si>
    <t>用户反馈</t>
  </si>
  <si>
    <t>AR Hud</t>
  </si>
  <si>
    <t>总计</t>
  </si>
  <si>
    <t>激活</t>
    <phoneticPr fontId="8" type="noConversion"/>
  </si>
  <si>
    <t>车机管家</t>
    <phoneticPr fontId="8" type="noConversion"/>
  </si>
  <si>
    <t>1. 语音降噪部分暂时未确定提供商，本次报价范围包括百度提供语音软降噪模块；
2. AR导航以Phase4同样的功能提供为前提；
3. 随心拍和网盘相册的分工没有确定，不包括在本次报价范围内；
4. 电影票、ETCP、外卖、酒店以及其他百度可提供的生态服务未确定APP还是小程序，不包括在本次报价范围内；
5. 百度提案的VPA暂不包含在本次报价范围内；
6. 流量服务为第三方提供，不包括在百度作业范围；
7. 语音、地图、随心听功能会采用全新模块（功能增加），除以上说明以外的其他模块基本沿用Phase4设计；
8.以上工时为CX707车型工时评估；</t>
    <phoneticPr fontId="8" type="noConversion"/>
  </si>
  <si>
    <t>报价前提</t>
    <phoneticPr fontId="8" type="noConversion"/>
  </si>
  <si>
    <t>场景推荐</t>
  </si>
  <si>
    <t>小程序</t>
  </si>
  <si>
    <t xml:space="preserve">face ID </t>
    <phoneticPr fontId="8" type="noConversion"/>
  </si>
  <si>
    <t>天气</t>
    <phoneticPr fontId="8" type="noConversion"/>
  </si>
  <si>
    <t>707百分比</t>
    <phoneticPr fontId="8" type="noConversion"/>
  </si>
  <si>
    <t>HUD信息显示</t>
    <phoneticPr fontId="8" type="noConversion"/>
  </si>
  <si>
    <r>
      <t>1.</t>
    </r>
    <r>
      <rPr>
        <sz val="8"/>
        <color theme="1"/>
        <rFont val="SimSun"/>
        <family val="3"/>
        <charset val="134"/>
      </rPr>
      <t>所有功能沿用</t>
    </r>
    <r>
      <rPr>
        <sz val="8"/>
        <color theme="1"/>
        <rFont val="Arial"/>
        <family val="2"/>
      </rPr>
      <t>CD707
2.</t>
    </r>
    <r>
      <rPr>
        <sz val="8"/>
        <color theme="1"/>
        <rFont val="SimSun"/>
        <family val="3"/>
        <charset val="134"/>
      </rPr>
      <t>所有</t>
    </r>
    <r>
      <rPr>
        <sz val="8"/>
        <color theme="1"/>
        <rFont val="Arial"/>
        <family val="2"/>
      </rPr>
      <t>UE/UI</t>
    </r>
    <r>
      <rPr>
        <sz val="8"/>
        <color theme="1"/>
        <rFont val="SimSun"/>
        <family val="3"/>
        <charset val="134"/>
      </rPr>
      <t>完全服用</t>
    </r>
    <r>
      <rPr>
        <sz val="8"/>
        <color theme="1"/>
        <rFont val="Arial"/>
        <family val="2"/>
      </rPr>
      <t>CD707
3.</t>
    </r>
    <r>
      <rPr>
        <sz val="8"/>
        <color theme="1"/>
        <rFont val="SimSun"/>
        <family val="3"/>
        <charset val="134"/>
      </rPr>
      <t xml:space="preserve">语音模型重新训练
</t>
    </r>
    <r>
      <rPr>
        <sz val="8"/>
        <color theme="1"/>
        <rFont val="Arial"/>
        <family val="2"/>
      </rPr>
      <t>4.AR</t>
    </r>
    <r>
      <rPr>
        <sz val="8"/>
        <color theme="1"/>
        <rFont val="SimSun"/>
        <family val="3"/>
        <charset val="134"/>
      </rPr>
      <t>导航复用</t>
    </r>
    <r>
      <rPr>
        <sz val="8"/>
        <color theme="1"/>
        <rFont val="Arial"/>
        <family val="2"/>
      </rPr>
      <t>707</t>
    </r>
    <r>
      <rPr>
        <b/>
        <sz val="8"/>
        <color theme="1"/>
        <rFont val="Arial"/>
        <family val="2"/>
      </rPr>
      <t xml:space="preserve">				
				.</t>
    </r>
    <phoneticPr fontId="8" type="noConversion"/>
  </si>
  <si>
    <r>
      <t>1.</t>
    </r>
    <r>
      <rPr>
        <sz val="8"/>
        <color theme="1"/>
        <rFont val="SimSun"/>
        <family val="3"/>
        <charset val="134"/>
      </rPr>
      <t>假设所有功能沿用</t>
    </r>
    <r>
      <rPr>
        <sz val="8"/>
        <color theme="1"/>
        <rFont val="Arial"/>
        <family val="2"/>
      </rPr>
      <t>707 SOP</t>
    </r>
    <r>
      <rPr>
        <sz val="8"/>
        <color theme="1"/>
        <rFont val="SimSun"/>
        <family val="3"/>
        <charset val="134"/>
      </rPr>
      <t>上线的功能（</t>
    </r>
    <r>
      <rPr>
        <sz val="8"/>
        <color theme="1"/>
        <rFont val="Arial"/>
        <family val="2"/>
      </rPr>
      <t>OTA</t>
    </r>
    <r>
      <rPr>
        <sz val="8"/>
        <color theme="1"/>
        <rFont val="SimSun"/>
        <family val="3"/>
        <charset val="134"/>
      </rPr>
      <t>，</t>
    </r>
    <r>
      <rPr>
        <sz val="8"/>
        <color theme="1"/>
        <rFont val="Arial"/>
        <family val="2"/>
      </rPr>
      <t>TBD</t>
    </r>
    <r>
      <rPr>
        <sz val="8"/>
        <color theme="1"/>
        <rFont val="SimSun"/>
        <family val="3"/>
        <charset val="134"/>
      </rPr>
      <t xml:space="preserve">的功能不在报价范围内）
</t>
    </r>
    <r>
      <rPr>
        <sz val="8"/>
        <color theme="1"/>
        <rFont val="Arial"/>
        <family val="2"/>
      </rPr>
      <t>2.</t>
    </r>
    <r>
      <rPr>
        <sz val="8"/>
        <color theme="1"/>
        <rFont val="SimSun"/>
        <family val="3"/>
        <charset val="134"/>
      </rPr>
      <t>假设</t>
    </r>
    <r>
      <rPr>
        <sz val="8"/>
        <color theme="1"/>
        <rFont val="Arial"/>
        <family val="2"/>
      </rPr>
      <t>MRD</t>
    </r>
    <r>
      <rPr>
        <sz val="8"/>
        <color theme="1"/>
        <rFont val="SimSun"/>
        <family val="3"/>
        <charset val="134"/>
      </rPr>
      <t>完全沿用</t>
    </r>
    <r>
      <rPr>
        <sz val="8"/>
        <color theme="1"/>
        <rFont val="Arial"/>
        <family val="2"/>
      </rPr>
      <t>707</t>
    </r>
    <r>
      <rPr>
        <sz val="8"/>
        <color theme="1"/>
        <rFont val="SimSun"/>
        <family val="3"/>
        <charset val="134"/>
      </rPr>
      <t xml:space="preserve">，只是去掉投屏相关功能；
</t>
    </r>
    <r>
      <rPr>
        <sz val="8"/>
        <color theme="1"/>
        <rFont val="Arial"/>
        <family val="2"/>
      </rPr>
      <t>3.</t>
    </r>
    <r>
      <rPr>
        <sz val="8"/>
        <color theme="1"/>
        <rFont val="SimSun"/>
        <family val="3"/>
        <charset val="134"/>
      </rPr>
      <t>所有的</t>
    </r>
    <r>
      <rPr>
        <sz val="8"/>
        <color theme="1"/>
        <rFont val="Arial"/>
        <family val="2"/>
      </rPr>
      <t>UE/UI</t>
    </r>
    <r>
      <rPr>
        <sz val="8"/>
        <color theme="1"/>
        <rFont val="SimSun"/>
        <family val="3"/>
        <charset val="134"/>
      </rPr>
      <t>，视觉风格重新设计</t>
    </r>
    <phoneticPr fontId="8" type="noConversion"/>
  </si>
  <si>
    <r>
      <t>1.U625MCA</t>
    </r>
    <r>
      <rPr>
        <sz val="8"/>
        <color theme="1"/>
        <rFont val="SimSun"/>
        <family val="3"/>
        <charset val="134"/>
      </rPr>
      <t>基于</t>
    </r>
    <r>
      <rPr>
        <sz val="8"/>
        <color theme="1"/>
        <rFont val="Arial"/>
        <family val="2"/>
      </rPr>
      <t>CDX707feature</t>
    </r>
    <r>
      <rPr>
        <sz val="8"/>
        <color theme="1"/>
        <rFont val="SimSun"/>
        <family val="3"/>
        <charset val="134"/>
      </rPr>
      <t xml:space="preserve">，没有新增功能；
</t>
    </r>
    <r>
      <rPr>
        <sz val="8"/>
        <color theme="1"/>
        <rFont val="Arial"/>
        <family val="2"/>
      </rPr>
      <t>2.</t>
    </r>
    <r>
      <rPr>
        <sz val="8"/>
        <color theme="1"/>
        <rFont val="SimSun"/>
        <family val="3"/>
        <charset val="134"/>
      </rPr>
      <t>显示屏为</t>
    </r>
    <r>
      <rPr>
        <sz val="8"/>
        <color theme="1"/>
        <rFont val="Arial"/>
        <family val="2"/>
      </rPr>
      <t>27</t>
    </r>
    <r>
      <rPr>
        <sz val="8"/>
        <color theme="1"/>
        <rFont val="SimSun"/>
        <family val="3"/>
        <charset val="134"/>
      </rPr>
      <t>寸屏，</t>
    </r>
    <r>
      <rPr>
        <sz val="8"/>
        <color theme="1"/>
        <rFont val="Arial"/>
        <family val="2"/>
      </rPr>
      <t>HMI</t>
    </r>
    <r>
      <rPr>
        <sz val="8"/>
        <color theme="1"/>
        <rFont val="SimSun"/>
        <family val="3"/>
        <charset val="134"/>
      </rPr>
      <t>风格</t>
    </r>
    <r>
      <rPr>
        <sz val="8"/>
        <color theme="1"/>
        <rFont val="Arial"/>
        <family val="2"/>
      </rPr>
      <t xml:space="preserve">follow </t>
    </r>
    <r>
      <rPr>
        <sz val="8"/>
        <color theme="1"/>
        <rFont val="SimSun"/>
        <family val="3"/>
        <charset val="134"/>
      </rPr>
      <t>福特</t>
    </r>
    <r>
      <rPr>
        <sz val="8"/>
        <color theme="1"/>
        <rFont val="Arial"/>
        <family val="2"/>
      </rPr>
      <t>CD706H,</t>
    </r>
    <r>
      <rPr>
        <sz val="8"/>
        <color theme="1"/>
        <rFont val="SimSun"/>
        <family val="3"/>
        <charset val="134"/>
      </rPr>
      <t>主题数量为</t>
    </r>
    <r>
      <rPr>
        <sz val="8"/>
        <color theme="1"/>
        <rFont val="Arial"/>
        <family val="2"/>
      </rPr>
      <t>3</t>
    </r>
    <r>
      <rPr>
        <sz val="8"/>
        <color theme="1"/>
        <rFont val="SimSun"/>
        <family val="3"/>
        <charset val="134"/>
      </rPr>
      <t>（</t>
    </r>
    <r>
      <rPr>
        <sz val="8"/>
        <color theme="1"/>
        <rFont val="Arial"/>
        <family val="2"/>
      </rPr>
      <t>follow</t>
    </r>
    <r>
      <rPr>
        <sz val="8"/>
        <color theme="1"/>
        <rFont val="SimSun"/>
        <family val="3"/>
        <charset val="134"/>
      </rPr>
      <t>原来主题），设计语言从</t>
    </r>
    <r>
      <rPr>
        <sz val="8"/>
        <color theme="1"/>
        <rFont val="Arial"/>
        <family val="2"/>
      </rPr>
      <t>1.5</t>
    </r>
    <r>
      <rPr>
        <sz val="8"/>
        <color theme="1"/>
        <rFont val="SimSun"/>
        <family val="3"/>
        <charset val="134"/>
      </rPr>
      <t>升级到</t>
    </r>
    <r>
      <rPr>
        <sz val="8"/>
        <color theme="1"/>
        <rFont val="Arial"/>
        <family val="2"/>
      </rPr>
      <t>2.0</t>
    </r>
    <r>
      <rPr>
        <sz val="8"/>
        <color theme="1"/>
        <rFont val="SimSun"/>
        <family val="3"/>
        <charset val="134"/>
      </rPr>
      <t xml:space="preserve">；
</t>
    </r>
    <r>
      <rPr>
        <sz val="8"/>
        <color theme="1"/>
        <rFont val="Arial"/>
        <family val="2"/>
      </rPr>
      <t>3.</t>
    </r>
    <r>
      <rPr>
        <sz val="8"/>
        <color theme="1"/>
        <rFont val="SimSun"/>
        <family val="3"/>
        <charset val="134"/>
      </rPr>
      <t>交互方案，</t>
    </r>
    <r>
      <rPr>
        <sz val="8"/>
        <color theme="1"/>
        <rFont val="Arial"/>
        <family val="2"/>
      </rPr>
      <t xml:space="preserve">U611MCA </t>
    </r>
    <r>
      <rPr>
        <sz val="8"/>
        <color theme="1"/>
        <rFont val="SimSun"/>
        <family val="3"/>
        <charset val="134"/>
      </rPr>
      <t>和</t>
    </r>
    <r>
      <rPr>
        <sz val="8"/>
        <color theme="1"/>
        <rFont val="Arial"/>
        <family val="2"/>
      </rPr>
      <t>U625MCA</t>
    </r>
    <r>
      <rPr>
        <sz val="8"/>
        <color theme="1"/>
        <rFont val="SimSun"/>
        <family val="3"/>
        <charset val="134"/>
      </rPr>
      <t>同为</t>
    </r>
    <r>
      <rPr>
        <sz val="8"/>
        <color theme="1"/>
        <rFont val="Arial"/>
        <family val="2"/>
      </rPr>
      <t>27</t>
    </r>
    <r>
      <rPr>
        <sz val="8"/>
        <color theme="1"/>
        <rFont val="SimSun"/>
        <family val="3"/>
        <charset val="134"/>
      </rPr>
      <t xml:space="preserve">寸屏，兼顾考虑两车型驾舱布局的触控范围和遮挡限制，尽量采用一套设计方案，以利于后续维护和升级；
</t>
    </r>
    <r>
      <rPr>
        <sz val="8"/>
        <color theme="1"/>
        <rFont val="Arial"/>
        <family val="2"/>
      </rPr>
      <t>4.</t>
    </r>
    <r>
      <rPr>
        <sz val="8"/>
        <color theme="1"/>
        <rFont val="SimSun"/>
        <family val="3"/>
        <charset val="134"/>
      </rPr>
      <t xml:space="preserve">考虑应用双开的情况（随心听）和单应用多界面（分屏模式下）的情况；
</t>
    </r>
    <r>
      <rPr>
        <sz val="8"/>
        <color theme="1"/>
        <rFont val="Arial"/>
        <family val="2"/>
      </rPr>
      <t>5.</t>
    </r>
    <r>
      <rPr>
        <sz val="8"/>
        <color theme="1"/>
        <rFont val="SimSun"/>
        <family val="3"/>
        <charset val="134"/>
      </rPr>
      <t>小程序无法全屏适配（</t>
    </r>
    <r>
      <rPr>
        <sz val="8"/>
        <color theme="1"/>
        <rFont val="Arial"/>
        <family val="2"/>
      </rPr>
      <t>16</t>
    </r>
    <r>
      <rPr>
        <sz val="8"/>
        <color theme="1"/>
        <rFont val="SimSun"/>
        <family val="3"/>
        <charset val="134"/>
      </rPr>
      <t>：</t>
    </r>
    <r>
      <rPr>
        <sz val="8"/>
        <color theme="1"/>
        <rFont val="Arial"/>
        <family val="2"/>
      </rPr>
      <t>3</t>
    </r>
    <r>
      <rPr>
        <sz val="8"/>
        <color theme="1"/>
        <rFont val="SimSun"/>
        <family val="3"/>
        <charset val="134"/>
      </rPr>
      <t xml:space="preserve">），可以匹配分屏，结合小度助手语音语义，参考车型触控区域，进行设计；
</t>
    </r>
    <r>
      <rPr>
        <sz val="8"/>
        <color theme="1"/>
        <rFont val="Arial"/>
        <family val="2"/>
      </rPr>
      <t>6.</t>
    </r>
    <r>
      <rPr>
        <sz val="8"/>
        <color theme="1"/>
        <rFont val="SimSun"/>
        <family val="3"/>
        <charset val="134"/>
      </rPr>
      <t>仪表地图投射功能，基于没有来评估；</t>
    </r>
    <r>
      <rPr>
        <sz val="8"/>
        <color theme="1"/>
        <rFont val="Arial"/>
        <family val="2"/>
      </rPr>
      <t xml:space="preserve">
7.Android</t>
    </r>
    <r>
      <rPr>
        <sz val="8"/>
        <color theme="1"/>
        <rFont val="SimSun"/>
        <family val="3"/>
        <charset val="134"/>
      </rPr>
      <t>版本基于一个版本来评估（整个</t>
    </r>
    <r>
      <rPr>
        <sz val="8"/>
        <color theme="1"/>
        <rFont val="Arial"/>
        <family val="2"/>
      </rPr>
      <t>phase5</t>
    </r>
    <r>
      <rPr>
        <sz val="8"/>
        <color theme="1"/>
        <rFont val="SimSun"/>
        <family val="3"/>
        <charset val="134"/>
      </rPr>
      <t xml:space="preserve">为一个安卓版本）；
</t>
    </r>
    <r>
      <rPr>
        <sz val="8"/>
        <color theme="1"/>
        <rFont val="Arial"/>
        <family val="2"/>
      </rPr>
      <t>8.</t>
    </r>
    <r>
      <rPr>
        <sz val="8"/>
        <color theme="1"/>
        <rFont val="SimSun"/>
        <family val="3"/>
        <charset val="134"/>
      </rPr>
      <t>应用程序双开按照</t>
    </r>
    <r>
      <rPr>
        <sz val="8"/>
        <color theme="1"/>
        <rFont val="Arial"/>
        <family val="2"/>
      </rPr>
      <t>707</t>
    </r>
    <r>
      <rPr>
        <sz val="8"/>
        <color theme="1"/>
        <rFont val="SimSun"/>
        <family val="3"/>
        <charset val="134"/>
      </rPr>
      <t xml:space="preserve">的策略来评估；
</t>
    </r>
    <r>
      <rPr>
        <sz val="8"/>
        <color theme="1"/>
        <rFont val="Arial"/>
        <family val="2"/>
      </rPr>
      <t>9</t>
    </r>
    <r>
      <rPr>
        <sz val="8"/>
        <color theme="1"/>
        <rFont val="SimSun"/>
        <family val="3"/>
        <charset val="134"/>
      </rPr>
      <t>系统：需要福特确认是</t>
    </r>
    <r>
      <rPr>
        <sz val="8"/>
        <color theme="1"/>
        <rFont val="Arial"/>
        <family val="2"/>
      </rPr>
      <t>android P</t>
    </r>
    <r>
      <rPr>
        <sz val="8"/>
        <color theme="1"/>
        <rFont val="SimSun"/>
        <family val="3"/>
        <charset val="134"/>
      </rPr>
      <t>还是</t>
    </r>
    <r>
      <rPr>
        <sz val="8"/>
        <color theme="1"/>
        <rFont val="Arial"/>
        <family val="2"/>
      </rPr>
      <t>android 11</t>
    </r>
    <r>
      <rPr>
        <sz val="8"/>
        <color theme="1"/>
        <rFont val="SimSun"/>
        <family val="3"/>
        <charset val="134"/>
      </rPr>
      <t>，如果切换，确认切换时间。目前提供的是按照</t>
    </r>
    <r>
      <rPr>
        <sz val="8"/>
        <color theme="1"/>
        <rFont val="Arial"/>
        <family val="2"/>
      </rPr>
      <t>android P</t>
    </r>
    <r>
      <rPr>
        <sz val="8"/>
        <color theme="1"/>
        <rFont val="SimSun"/>
        <family val="3"/>
        <charset val="134"/>
      </rPr>
      <t xml:space="preserve">来评估的人力工时
</t>
    </r>
    <r>
      <rPr>
        <sz val="8"/>
        <color theme="1"/>
        <rFont val="Arial"/>
        <family val="2"/>
      </rPr>
      <t>10.</t>
    </r>
    <r>
      <rPr>
        <sz val="8"/>
        <color theme="1"/>
        <rFont val="SimSun"/>
        <family val="3"/>
        <charset val="134"/>
      </rPr>
      <t>删除</t>
    </r>
    <r>
      <rPr>
        <sz val="8"/>
        <color theme="1"/>
        <rFont val="Arial"/>
        <family val="2"/>
      </rPr>
      <t>AR</t>
    </r>
    <r>
      <rPr>
        <sz val="8"/>
        <color theme="1"/>
        <rFont val="SimSun"/>
        <family val="3"/>
        <charset val="134"/>
      </rPr>
      <t>导航，</t>
    </r>
    <r>
      <rPr>
        <sz val="8"/>
        <color theme="1"/>
        <rFont val="Arial"/>
        <family val="2"/>
      </rPr>
      <t>FACE ID,</t>
    </r>
    <r>
      <rPr>
        <sz val="8"/>
        <color theme="1"/>
        <rFont val="SimSun"/>
        <family val="3"/>
        <charset val="134"/>
      </rPr>
      <t>和</t>
    </r>
    <r>
      <rPr>
        <sz val="8"/>
        <color theme="1"/>
        <rFont val="Arial"/>
        <family val="2"/>
      </rPr>
      <t>V2I
11.</t>
    </r>
    <r>
      <rPr>
        <sz val="8"/>
        <color theme="1"/>
        <rFont val="SimSun"/>
        <family val="3"/>
        <charset val="134"/>
      </rPr>
      <t>给</t>
    </r>
    <r>
      <rPr>
        <sz val="8"/>
        <color theme="1"/>
        <rFont val="Arial"/>
        <family val="2"/>
      </rPr>
      <t>QNX</t>
    </r>
    <r>
      <rPr>
        <sz val="8"/>
        <color theme="1"/>
        <rFont val="SimSun"/>
        <family val="3"/>
        <charset val="134"/>
      </rPr>
      <t>传地图信息基于</t>
    </r>
    <r>
      <rPr>
        <sz val="8"/>
        <color theme="1"/>
        <rFont val="Arial"/>
        <family val="2"/>
      </rPr>
      <t>HUD SDK</t>
    </r>
    <r>
      <rPr>
        <sz val="8"/>
        <color theme="1"/>
        <rFont val="SimSun"/>
        <family val="3"/>
        <charset val="134"/>
      </rPr>
      <t>评估；</t>
    </r>
    <phoneticPr fontId="8" type="noConversion"/>
  </si>
  <si>
    <t>智能数字助手</t>
    <phoneticPr fontId="8" type="noConversion"/>
  </si>
  <si>
    <r>
      <rPr>
        <sz val="10"/>
        <color theme="1"/>
        <rFont val="宋体"/>
        <family val="3"/>
        <charset val="134"/>
      </rPr>
      <t>车载</t>
    </r>
    <r>
      <rPr>
        <sz val="10"/>
        <color theme="1"/>
        <rFont val="Arial"/>
        <family val="2"/>
      </rPr>
      <t>KTV</t>
    </r>
    <phoneticPr fontId="8" type="noConversion"/>
  </si>
  <si>
    <t>Ford Comment</t>
  </si>
  <si>
    <t>1.U611MCA基于CDX707feature，没有新增功能；
2.显示屏为27寸屏，HMI风格基于林肯CD764，升级视觉语言，主题数量为3（follow原来主题）+1（新增一套主题）；
3.交互方案，U611MCA 和U625MCA同为27寸屏，兼顾考虑两车型驾舱布局的触控范围和遮挡限制，尽量采用一套设计方案，以利于后续维护和升级；
4.考虑应用双开的情况（随心听）和单应用多界面（分屏模式下）的情况；
5.小程序无法全屏适配（16：3），可以匹配分屏，结合小度助手语音语义，参考车型触控区域，进行设计；
6.仪表地图投射功能，基于没有来评估；
7.整理Phase5各车型硬件配置（SOC,RAM,ROM);
8.Android版本基于一个版本来评估（整个phase5为一个安卓版本）；
9.应用程序双开按照707的策略来评估；
10.芯片：目前确认是8155平台，如果芯片改变，依赖芯片的模块需要做相应适配。
11.系统：需要福特确认是android P还是android 11，如果切换，确认切换时间。目前提供的是按照android P来评估的人力工时
12.评估单位为：人月</t>
  </si>
  <si>
    <t>UE: need baidu confirm again work load
develop: mainly focus on UI/UE matching, can be compress? --&gt; need offer detail work load in every release version</t>
  </si>
  <si>
    <t>considering U611&amp;U625 same screen size, same platform, only 10-20% effort compare U62</t>
  </si>
  <si>
    <t>UI/UE: need clarify detail VR feature and UI/UE work load
mainly focus VR tuning, no need 9 p/m, can be compress？</t>
  </si>
  <si>
    <t>suggest delete U611 effort</t>
  </si>
  <si>
    <t>need detail break down UI/UE work load</t>
  </si>
  <si>
    <t>need confirm why beyond 707 project</t>
  </si>
  <si>
    <t>need Baidu confirm why 707 not include but U6 add</t>
  </si>
  <si>
    <t>develop/UE: only UI different with U625 but effort same with U611, can be commpressed?</t>
  </si>
  <si>
    <t xml:space="preserve">707 not include because Baidu develop for free, but following vehicle will charge </t>
  </si>
  <si>
    <t>1. need Baidu support detai UI/UE difference between 707 and U6 
2. need confirm why 707 UE no effort but 747, U6 have effort</t>
  </si>
  <si>
    <t>1. why product manager effort 0.25 higher than '随心听'</t>
  </si>
  <si>
    <t>1. need confirm '激活' related 'feature ID' --&gt; FO zhu chenyang
2. need confirm why U6 effort higher than 747</t>
  </si>
  <si>
    <t>need baidu confirm detail contains in '车机管家'</t>
  </si>
  <si>
    <t>considering U611&amp;U625 same screen size, same platform in 'private' side, only need 10-20% effort compare U625</t>
  </si>
  <si>
    <t>considering U611&amp;U625 same screen size, same platform only need 10-20% effort compare U625</t>
  </si>
  <si>
    <t>need baidu support detail adding items</t>
  </si>
  <si>
    <r>
      <t xml:space="preserve">3 </t>
    </r>
    <r>
      <rPr>
        <sz val="11"/>
        <color rgb="FFFF0000"/>
        <rFont val="Calibri"/>
        <family val="2"/>
        <scheme val="minor"/>
      </rPr>
      <t>--&gt; 1</t>
    </r>
  </si>
  <si>
    <r>
      <t xml:space="preserve">2 </t>
    </r>
    <r>
      <rPr>
        <sz val="11"/>
        <color rgb="FFFF0000"/>
        <rFont val="Calibri"/>
        <family val="2"/>
        <scheme val="minor"/>
      </rPr>
      <t>--&gt; 0.5</t>
    </r>
  </si>
  <si>
    <r>
      <t xml:space="preserve">9 </t>
    </r>
    <r>
      <rPr>
        <sz val="11"/>
        <color rgb="FFFF0000"/>
        <rFont val="Calibri"/>
        <family val="2"/>
        <scheme val="minor"/>
      </rPr>
      <t>--&gt; 5</t>
    </r>
  </si>
  <si>
    <r>
      <t xml:space="preserve">0.7 </t>
    </r>
    <r>
      <rPr>
        <sz val="11"/>
        <color rgb="FFFF0000"/>
        <rFont val="Calibri"/>
        <family val="2"/>
        <scheme val="minor"/>
      </rPr>
      <t>--&gt; 0.3</t>
    </r>
  </si>
  <si>
    <r>
      <t xml:space="preserve">0.7 </t>
    </r>
    <r>
      <rPr>
        <sz val="11"/>
        <color rgb="FFFF0000"/>
        <rFont val="Calibri"/>
        <family val="2"/>
        <scheme val="minor"/>
      </rPr>
      <t>--&gt; 0.5</t>
    </r>
  </si>
  <si>
    <r>
      <t xml:space="preserve">9 </t>
    </r>
    <r>
      <rPr>
        <sz val="11"/>
        <color rgb="FFFF0000"/>
        <rFont val="Calibri"/>
        <family val="2"/>
        <scheme val="minor"/>
      </rPr>
      <t xml:space="preserve"> --&gt;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</si>
</sst>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微软雅黑"/>
      <family val="2"/>
      <charset val="134"/>
    </font>
    <font>
      <sz val="9"/>
      <color theme="1"/>
      <name val="华文宋体"/>
      <family val="1"/>
      <charset val="134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name val="Calibri"/>
      <family val="4"/>
      <charset val="134"/>
      <scheme val="minor"/>
    </font>
    <font>
      <sz val="9"/>
      <color theme="1"/>
      <name val="Arial"/>
      <family val="2"/>
    </font>
    <font>
      <sz val="10"/>
      <color theme="1"/>
      <name val="宋体"/>
      <family val="3"/>
      <charset val="134"/>
    </font>
    <font>
      <sz val="9"/>
      <color rgb="FFFF0000"/>
      <name val="华文宋体"/>
      <family val="1"/>
      <charset val="134"/>
    </font>
    <font>
      <sz val="11"/>
      <color theme="1"/>
      <name val="Calibri"/>
      <family val="4"/>
      <charset val="134"/>
      <scheme val="minor"/>
    </font>
    <font>
      <b/>
      <sz val="8"/>
      <color theme="1"/>
      <name val="Arial"/>
      <family val="2"/>
    </font>
    <font>
      <sz val="8"/>
      <color theme="1"/>
      <name val="SimSun"/>
      <family val="3"/>
      <charset val="134"/>
    </font>
    <font>
      <sz val="8"/>
      <color rgb="FFFF0000"/>
      <name val="Arial"/>
      <family val="2"/>
    </font>
    <font>
      <sz val="8"/>
      <color theme="9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ECCEFE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7" fillId="0" borderId="0" applyNumberFormat="0" applyFill="0" applyBorder="0" applyAlignment="0" applyProtection="0"/>
    <xf numFmtId="0" fontId="6" fillId="0" borderId="0">
      <alignment vertical="center"/>
    </xf>
    <xf numFmtId="9" fontId="12" fillId="0" borderId="0" applyFont="0" applyFill="0" applyBorder="0" applyAlignment="0" applyProtection="0">
      <alignment vertical="center"/>
    </xf>
  </cellStyleXfs>
  <cellXfs count="6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Fill="1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9" fillId="0" borderId="0" xfId="0" applyFont="1" applyAlignment="1"/>
    <xf numFmtId="0" fontId="0" fillId="0" borderId="1" xfId="0" applyBorder="1" applyAlignment="1">
      <alignment vertical="center"/>
    </xf>
    <xf numFmtId="49" fontId="3" fillId="2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3" borderId="5" xfId="1" applyNumberFormat="1" applyFont="1" applyFill="1" applyBorder="1" applyAlignment="1">
      <alignment horizontal="center" vertical="center" wrapText="1"/>
    </xf>
    <xf numFmtId="0" fontId="4" fillId="3" borderId="5" xfId="3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wrapText="1"/>
    </xf>
    <xf numFmtId="1" fontId="2" fillId="0" borderId="1" xfId="0" applyNumberFormat="1" applyFont="1" applyFill="1" applyBorder="1"/>
    <xf numFmtId="1" fontId="2" fillId="0" borderId="1" xfId="0" applyNumberFormat="1" applyFont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49" fontId="11" fillId="0" borderId="5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4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9" fontId="2" fillId="0" borderId="5" xfId="4" applyFont="1" applyFill="1" applyBorder="1" applyAlignment="1">
      <alignment wrapText="1"/>
    </xf>
    <xf numFmtId="0" fontId="2" fillId="0" borderId="5" xfId="0" applyFont="1" applyBorder="1"/>
    <xf numFmtId="0" fontId="2" fillId="0" borderId="5" xfId="0" applyFont="1" applyFill="1" applyBorder="1"/>
    <xf numFmtId="0" fontId="6" fillId="0" borderId="1" xfId="0" applyFont="1" applyBorder="1" applyAlignment="1">
      <alignment vertical="center" wrapText="1"/>
    </xf>
    <xf numFmtId="164" fontId="2" fillId="0" borderId="1" xfId="4" applyNumberFormat="1" applyFont="1" applyFill="1" applyBorder="1" applyAlignment="1">
      <alignment wrapText="1"/>
    </xf>
    <xf numFmtId="0" fontId="6" fillId="0" borderId="1" xfId="0" applyFont="1" applyBorder="1" applyAlignment="1">
      <alignment horizontal="right" vertical="center"/>
    </xf>
    <xf numFmtId="0" fontId="11" fillId="0" borderId="5" xfId="0" applyFont="1" applyFill="1" applyBorder="1" applyAlignment="1">
      <alignment horizontal="center" vertical="center" wrapText="1"/>
    </xf>
    <xf numFmtId="10" fontId="2" fillId="0" borderId="1" xfId="4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4" borderId="5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164" fontId="15" fillId="0" borderId="1" xfId="4" applyNumberFormat="1" applyFont="1" applyFill="1" applyBorder="1" applyAlignment="1">
      <alignment wrapText="1"/>
    </xf>
    <xf numFmtId="0" fontId="15" fillId="0" borderId="1" xfId="0" applyFont="1" applyBorder="1"/>
    <xf numFmtId="0" fontId="15" fillId="0" borderId="1" xfId="0" applyFont="1" applyFill="1" applyBorder="1"/>
    <xf numFmtId="164" fontId="16" fillId="0" borderId="1" xfId="4" applyNumberFormat="1" applyFont="1" applyFill="1" applyBorder="1" applyAlignment="1">
      <alignment horizontal="center" wrapText="1"/>
    </xf>
    <xf numFmtId="0" fontId="18" fillId="0" borderId="1" xfId="0" applyFont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</cellXfs>
  <cellStyles count="5">
    <cellStyle name="Hyperlink 2" xfId="2" xr:uid="{00000000-0005-0000-0000-000002000000}"/>
    <cellStyle name="Normal" xfId="0" builtinId="0"/>
    <cellStyle name="Normal 2" xfId="3" xr:uid="{00000000-0005-0000-0000-00002F000000}"/>
    <cellStyle name="Normal 2 3" xfId="1" xr:uid="{00000000-0005-0000-0000-000001000000}"/>
    <cellStyle name="Percent" xfId="4" builtinId="5"/>
  </cellStyles>
  <dxfs count="0"/>
  <tableStyles count="0" defaultTableStyle="TableStyleMedium2" defaultPivotStyle="PivotStyleLight16"/>
  <colors>
    <mruColors>
      <color rgb="FFECCEFE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2:WTO41"/>
  <sheetViews>
    <sheetView tabSelected="1" zoomScale="125" zoomScaleNormal="120" workbookViewId="0">
      <pane ySplit="3" topLeftCell="A4" activePane="bottomLeft" state="frozen"/>
      <selection pane="bottomLeft" activeCell="AF6" sqref="AF6"/>
    </sheetView>
  </sheetViews>
  <sheetFormatPr defaultColWidth="8" defaultRowHeight="15" outlineLevelCol="1"/>
  <cols>
    <col min="1" max="1" width="14.7109375" style="3" bestFit="1" customWidth="1"/>
    <col min="2" max="3" width="9.140625" style="3" customWidth="1"/>
    <col min="4" max="5" width="10" style="3" customWidth="1"/>
    <col min="6" max="6" width="9.140625" style="3" customWidth="1"/>
    <col min="7" max="11" width="8" style="3" hidden="1" customWidth="1"/>
    <col min="12" max="12" width="10.140625" style="3" hidden="1" customWidth="1"/>
    <col min="13" max="13" width="11.140625" style="3" hidden="1" customWidth="1"/>
    <col min="14" max="18" width="8" style="3" hidden="1" customWidth="1" outlineLevel="1"/>
    <col min="19" max="19" width="10" style="3" hidden="1" customWidth="1" collapsed="1"/>
    <col min="20" max="20" width="10" style="3" hidden="1" customWidth="1"/>
    <col min="21" max="21" width="8" style="3" customWidth="1"/>
    <col min="22" max="25" width="8" style="3"/>
    <col min="26" max="26" width="10" style="3" bestFit="1" customWidth="1"/>
    <col min="27" max="27" width="12.42578125" style="3" customWidth="1"/>
    <col min="28" max="32" width="8" style="3"/>
    <col min="33" max="33" width="8" style="3" customWidth="1"/>
    <col min="34" max="34" width="10.7109375" style="3" customWidth="1"/>
    <col min="35" max="16082" width="8" style="3"/>
    <col min="16083" max="16083" width="8" style="4"/>
    <col min="16084" max="16384" width="8" style="3"/>
  </cols>
  <sheetData>
    <row r="2" spans="1:34">
      <c r="A2" s="25"/>
      <c r="B2" s="52">
        <v>707</v>
      </c>
      <c r="C2" s="52"/>
      <c r="D2" s="52"/>
      <c r="E2" s="52"/>
      <c r="F2" s="52"/>
      <c r="G2" s="59">
        <v>747</v>
      </c>
      <c r="H2" s="60"/>
      <c r="I2" s="60"/>
      <c r="J2" s="60"/>
      <c r="K2" s="60"/>
      <c r="L2" s="60"/>
      <c r="M2" s="61"/>
      <c r="N2" s="50">
        <v>788</v>
      </c>
      <c r="O2" s="50"/>
      <c r="P2" s="50"/>
      <c r="Q2" s="50"/>
      <c r="R2" s="50"/>
      <c r="S2" s="51"/>
      <c r="T2" s="42"/>
      <c r="U2" s="62">
        <v>625</v>
      </c>
      <c r="V2" s="63"/>
      <c r="W2" s="63"/>
      <c r="X2" s="63"/>
      <c r="Y2" s="63"/>
      <c r="Z2" s="63"/>
      <c r="AA2" s="64"/>
      <c r="AB2" s="56">
        <v>611</v>
      </c>
      <c r="AC2" s="57"/>
      <c r="AD2" s="57"/>
      <c r="AE2" s="57"/>
      <c r="AF2" s="57"/>
      <c r="AG2" s="57"/>
      <c r="AH2" s="58"/>
    </row>
    <row r="3" spans="1:34" s="1" customFormat="1" ht="49.5">
      <c r="A3" s="13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31</v>
      </c>
      <c r="M3" s="5" t="s">
        <v>38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32" t="s">
        <v>31</v>
      </c>
      <c r="T3" s="5" t="s">
        <v>38</v>
      </c>
      <c r="U3" s="5" t="s">
        <v>12</v>
      </c>
      <c r="V3" s="5" t="s">
        <v>13</v>
      </c>
      <c r="W3" s="5" t="s">
        <v>14</v>
      </c>
      <c r="X3" s="5" t="s">
        <v>15</v>
      </c>
      <c r="Y3" s="5" t="s">
        <v>16</v>
      </c>
      <c r="Z3" s="5" t="s">
        <v>31</v>
      </c>
      <c r="AA3" s="5" t="s">
        <v>38</v>
      </c>
      <c r="AB3" s="5" t="s">
        <v>12</v>
      </c>
      <c r="AC3" s="5" t="s">
        <v>13</v>
      </c>
      <c r="AD3" s="5" t="s">
        <v>14</v>
      </c>
      <c r="AE3" s="5" t="s">
        <v>15</v>
      </c>
      <c r="AF3" s="5" t="s">
        <v>16</v>
      </c>
      <c r="AG3" s="5" t="s">
        <v>31</v>
      </c>
      <c r="AH3" s="5" t="s">
        <v>38</v>
      </c>
    </row>
    <row r="4" spans="1:34" s="7" customFormat="1" ht="90">
      <c r="A4" s="26" t="s">
        <v>3</v>
      </c>
      <c r="B4" s="20">
        <v>5.4545454545454541</v>
      </c>
      <c r="C4" s="20">
        <v>0.68181818181818177</v>
      </c>
      <c r="D4" s="20">
        <v>2.2727272727272729</v>
      </c>
      <c r="E4" s="20">
        <v>20.454545454545453</v>
      </c>
      <c r="F4" s="20">
        <v>9.0909090909090917</v>
      </c>
      <c r="G4" s="27">
        <v>2</v>
      </c>
      <c r="H4" s="27">
        <v>1</v>
      </c>
      <c r="I4" s="27">
        <v>2</v>
      </c>
      <c r="J4" s="27">
        <v>3</v>
      </c>
      <c r="K4" s="27">
        <v>0.89999999999999991</v>
      </c>
      <c r="L4" s="30">
        <f t="shared" ref="L4:L9" si="0">SUM(G4:K4)/SUM(B4:F4)</f>
        <v>0.23449101796407187</v>
      </c>
      <c r="M4" s="30"/>
      <c r="N4" s="23">
        <v>3</v>
      </c>
      <c r="O4" s="23">
        <v>3</v>
      </c>
      <c r="P4" s="23">
        <v>6</v>
      </c>
      <c r="Q4" s="23">
        <v>6</v>
      </c>
      <c r="R4" s="23">
        <v>1.7999999999999998</v>
      </c>
      <c r="S4" s="33">
        <f t="shared" ref="S4:S9" si="1">SUM(N4:R4)/SUM(B4:F4)</f>
        <v>0.52167664670658687</v>
      </c>
      <c r="T4" s="33"/>
      <c r="U4" s="48" t="s">
        <v>56</v>
      </c>
      <c r="V4" s="36">
        <v>2</v>
      </c>
      <c r="W4" s="36">
        <v>4</v>
      </c>
      <c r="X4" s="48" t="s">
        <v>58</v>
      </c>
      <c r="Y4" s="48" t="s">
        <v>61</v>
      </c>
      <c r="Z4" s="37">
        <f t="shared" ref="Z4:Z9" si="2">SUM(U4:Y4)/SUM(B4:F4)</f>
        <v>0.15808383233532936</v>
      </c>
      <c r="AA4" s="44" t="s">
        <v>42</v>
      </c>
      <c r="AB4" s="48" t="s">
        <v>57</v>
      </c>
      <c r="AC4" s="36">
        <v>0.5</v>
      </c>
      <c r="AD4" s="36">
        <v>3</v>
      </c>
      <c r="AE4" s="48" t="s">
        <v>58</v>
      </c>
      <c r="AF4" s="48" t="s">
        <v>58</v>
      </c>
      <c r="AG4" s="37">
        <f t="shared" ref="AG4:AG9" si="3">SUM(AB4:AF4)/SUM(B4:F4)</f>
        <v>9.2215568862275457E-2</v>
      </c>
      <c r="AH4" s="44" t="s">
        <v>41</v>
      </c>
    </row>
    <row r="5" spans="1:34" s="2" customFormat="1" ht="33.75">
      <c r="A5" s="14" t="s">
        <v>20</v>
      </c>
      <c r="B5" s="21">
        <v>1.3636363636363635</v>
      </c>
      <c r="C5" s="21">
        <v>0.22727272727272727</v>
      </c>
      <c r="D5" s="21">
        <v>0.68181818181818177</v>
      </c>
      <c r="E5" s="21">
        <v>0.90909090909090906</v>
      </c>
      <c r="F5" s="21">
        <v>0.45454545454545453</v>
      </c>
      <c r="G5" s="28">
        <v>0.5</v>
      </c>
      <c r="H5" s="28">
        <v>0.25</v>
      </c>
      <c r="I5" s="28">
        <v>0.25</v>
      </c>
      <c r="J5" s="28">
        <v>1</v>
      </c>
      <c r="K5" s="28">
        <v>0.3</v>
      </c>
      <c r="L5" s="30">
        <f t="shared" si="0"/>
        <v>0.63249999999999995</v>
      </c>
      <c r="M5" s="30"/>
      <c r="N5" s="24">
        <v>0.5</v>
      </c>
      <c r="O5" s="24">
        <v>0.5</v>
      </c>
      <c r="P5" s="24">
        <v>1</v>
      </c>
      <c r="Q5" s="24">
        <v>1.5</v>
      </c>
      <c r="R5" s="24">
        <v>0.44999999999999996</v>
      </c>
      <c r="S5" s="33">
        <f t="shared" si="1"/>
        <v>1.0862500000000002</v>
      </c>
      <c r="T5" s="33"/>
      <c r="U5" s="12">
        <v>1</v>
      </c>
      <c r="V5" s="36">
        <v>0.7</v>
      </c>
      <c r="W5" s="36">
        <v>1.5</v>
      </c>
      <c r="X5" s="12">
        <v>0.5</v>
      </c>
      <c r="Y5" s="12">
        <v>0.5</v>
      </c>
      <c r="Z5" s="37">
        <f t="shared" si="2"/>
        <v>1.155</v>
      </c>
      <c r="AA5" s="44" t="s">
        <v>44</v>
      </c>
      <c r="AB5" s="48" t="s">
        <v>59</v>
      </c>
      <c r="AC5" s="36">
        <v>0.25</v>
      </c>
      <c r="AD5" s="36">
        <v>1.5</v>
      </c>
      <c r="AE5" s="12">
        <v>0.5</v>
      </c>
      <c r="AF5" s="12">
        <v>0.5</v>
      </c>
      <c r="AG5" s="37">
        <f t="shared" si="3"/>
        <v>0.75624999999999998</v>
      </c>
      <c r="AH5" s="44" t="s">
        <v>43</v>
      </c>
    </row>
    <row r="6" spans="1:34" s="7" customFormat="1" ht="123.75">
      <c r="A6" s="26" t="s">
        <v>0</v>
      </c>
      <c r="B6" s="20">
        <v>3.1818181818181817</v>
      </c>
      <c r="C6" s="20">
        <v>2.9545454545454546</v>
      </c>
      <c r="D6" s="20">
        <v>5.9090909090909092</v>
      </c>
      <c r="E6" s="20">
        <v>22.727272727272727</v>
      </c>
      <c r="F6" s="20">
        <v>7.2727272727272725</v>
      </c>
      <c r="G6" s="27">
        <v>1</v>
      </c>
      <c r="H6" s="27">
        <v>0</v>
      </c>
      <c r="I6" s="27">
        <v>0</v>
      </c>
      <c r="J6" s="27">
        <v>0.5</v>
      </c>
      <c r="K6" s="27">
        <v>1</v>
      </c>
      <c r="L6" s="30">
        <f t="shared" si="0"/>
        <v>5.9459459459459456E-2</v>
      </c>
      <c r="M6" s="30"/>
      <c r="N6" s="23">
        <v>2</v>
      </c>
      <c r="O6" s="23">
        <v>1</v>
      </c>
      <c r="P6" s="23">
        <v>10</v>
      </c>
      <c r="Q6" s="23">
        <v>15</v>
      </c>
      <c r="R6" s="23">
        <v>5</v>
      </c>
      <c r="S6" s="33">
        <f t="shared" si="1"/>
        <v>0.78486486486486484</v>
      </c>
      <c r="T6" s="33"/>
      <c r="U6" s="12">
        <v>2</v>
      </c>
      <c r="V6" s="31">
        <v>0.5</v>
      </c>
      <c r="W6" s="31">
        <v>5.4</v>
      </c>
      <c r="X6" s="12">
        <v>11</v>
      </c>
      <c r="Y6" s="12">
        <v>6</v>
      </c>
      <c r="Z6" s="37">
        <f t="shared" si="2"/>
        <v>0.59221621621621612</v>
      </c>
      <c r="AA6" s="44" t="s">
        <v>40</v>
      </c>
      <c r="AB6" s="12">
        <v>1.5</v>
      </c>
      <c r="AC6" s="31">
        <v>1.5</v>
      </c>
      <c r="AD6" s="31">
        <v>1.7000000000000002</v>
      </c>
      <c r="AE6" s="12">
        <v>11</v>
      </c>
      <c r="AF6" s="12">
        <v>6</v>
      </c>
      <c r="AG6" s="37">
        <f t="shared" si="3"/>
        <v>0.51610810810810803</v>
      </c>
      <c r="AH6" s="44" t="s">
        <v>41</v>
      </c>
    </row>
    <row r="7" spans="1:34" s="7" customFormat="1" ht="33.75">
      <c r="A7" s="26" t="s">
        <v>17</v>
      </c>
      <c r="B7" s="20">
        <v>1.3636363636363635</v>
      </c>
      <c r="C7" s="20">
        <v>0.63636363636363635</v>
      </c>
      <c r="D7" s="20">
        <v>1.3636363636363635</v>
      </c>
      <c r="E7" s="20">
        <v>5.4545454545454541</v>
      </c>
      <c r="F7" s="20">
        <v>1.5909090909090908</v>
      </c>
      <c r="G7" s="27">
        <v>0.7</v>
      </c>
      <c r="H7" s="27">
        <v>0</v>
      </c>
      <c r="I7" s="27">
        <v>0</v>
      </c>
      <c r="J7" s="27">
        <v>0</v>
      </c>
      <c r="K7" s="27">
        <v>0.2</v>
      </c>
      <c r="L7" s="30">
        <f t="shared" si="0"/>
        <v>8.6462882096069879E-2</v>
      </c>
      <c r="M7" s="30"/>
      <c r="N7" s="23">
        <v>1</v>
      </c>
      <c r="O7" s="23">
        <v>0.4</v>
      </c>
      <c r="P7" s="23">
        <v>1.6</v>
      </c>
      <c r="Q7" s="23">
        <v>0</v>
      </c>
      <c r="R7" s="23">
        <v>1</v>
      </c>
      <c r="S7" s="33">
        <f t="shared" si="1"/>
        <v>0.38427947598253287</v>
      </c>
      <c r="T7" s="33"/>
      <c r="U7" s="12"/>
      <c r="V7" s="31"/>
      <c r="W7" s="31"/>
      <c r="X7" s="12"/>
      <c r="Y7" s="12"/>
      <c r="Z7" s="37">
        <f t="shared" si="2"/>
        <v>0</v>
      </c>
      <c r="AA7" s="44"/>
      <c r="AB7" s="12">
        <v>0.7</v>
      </c>
      <c r="AC7" s="38">
        <v>0.6</v>
      </c>
      <c r="AD7" s="38">
        <v>4</v>
      </c>
      <c r="AE7" s="12">
        <v>5</v>
      </c>
      <c r="AF7" s="12">
        <v>3</v>
      </c>
      <c r="AG7" s="37">
        <f t="shared" si="3"/>
        <v>1.2777292576419217</v>
      </c>
      <c r="AH7" s="44" t="s">
        <v>45</v>
      </c>
    </row>
    <row r="8" spans="1:34" s="2" customFormat="1" ht="33.75">
      <c r="A8" s="15" t="s">
        <v>4</v>
      </c>
      <c r="B8" s="21">
        <v>0.90909090909090906</v>
      </c>
      <c r="C8" s="21">
        <v>0.22727272727272727</v>
      </c>
      <c r="D8" s="21">
        <v>0.68181818181818177</v>
      </c>
      <c r="E8" s="21">
        <v>0.90909090909090906</v>
      </c>
      <c r="F8" s="21">
        <v>0.5</v>
      </c>
      <c r="G8" s="28">
        <v>0.5</v>
      </c>
      <c r="H8" s="28">
        <v>0.25</v>
      </c>
      <c r="I8" s="28">
        <v>0.25</v>
      </c>
      <c r="J8" s="28">
        <v>1</v>
      </c>
      <c r="K8" s="28">
        <v>0.3</v>
      </c>
      <c r="L8" s="30">
        <f t="shared" si="0"/>
        <v>0.71267605633802811</v>
      </c>
      <c r="M8" s="30"/>
      <c r="N8" s="24">
        <v>0.5</v>
      </c>
      <c r="O8" s="24">
        <v>0.5</v>
      </c>
      <c r="P8" s="24">
        <v>1</v>
      </c>
      <c r="Q8" s="24">
        <v>1.5</v>
      </c>
      <c r="R8" s="24">
        <v>0.44999999999999996</v>
      </c>
      <c r="S8" s="33">
        <f t="shared" si="1"/>
        <v>1.2239436619718311</v>
      </c>
      <c r="T8" s="33"/>
      <c r="U8" s="48">
        <v>1</v>
      </c>
      <c r="V8" s="36">
        <v>0.7</v>
      </c>
      <c r="W8" s="36">
        <v>1.5</v>
      </c>
      <c r="X8" s="12">
        <v>0.5</v>
      </c>
      <c r="Y8" s="12">
        <v>0.5</v>
      </c>
      <c r="Z8" s="37">
        <f t="shared" si="2"/>
        <v>1.3014084507042254</v>
      </c>
      <c r="AA8" s="44" t="s">
        <v>45</v>
      </c>
      <c r="AB8" s="48" t="s">
        <v>59</v>
      </c>
      <c r="AC8" s="36">
        <v>0.25</v>
      </c>
      <c r="AD8" s="36">
        <v>1</v>
      </c>
      <c r="AE8" s="12">
        <v>0.5</v>
      </c>
      <c r="AF8" s="12">
        <v>0.5</v>
      </c>
      <c r="AG8" s="37">
        <f t="shared" si="3"/>
        <v>0.69718309859154937</v>
      </c>
      <c r="AH8" s="44" t="s">
        <v>45</v>
      </c>
    </row>
    <row r="9" spans="1:34" s="2" customFormat="1">
      <c r="A9" s="14" t="s">
        <v>9</v>
      </c>
      <c r="B9" s="21">
        <v>1.1363636363636365</v>
      </c>
      <c r="C9" s="21">
        <v>0.45454545454545453</v>
      </c>
      <c r="D9" s="21">
        <v>1.5909090909090908</v>
      </c>
      <c r="E9" s="21">
        <v>1.8181818181818181</v>
      </c>
      <c r="F9" s="21">
        <v>0.68181818181818177</v>
      </c>
      <c r="G9" s="28">
        <v>0.5</v>
      </c>
      <c r="H9" s="28">
        <v>0</v>
      </c>
      <c r="I9" s="28">
        <v>0</v>
      </c>
      <c r="J9" s="28">
        <v>1</v>
      </c>
      <c r="K9" s="28">
        <v>0.3</v>
      </c>
      <c r="L9" s="30">
        <f t="shared" si="0"/>
        <v>0.31680000000000003</v>
      </c>
      <c r="M9" s="30"/>
      <c r="N9" s="24">
        <v>1</v>
      </c>
      <c r="O9" s="24">
        <v>0.25</v>
      </c>
      <c r="P9" s="24">
        <v>0</v>
      </c>
      <c r="Q9" s="24">
        <v>2</v>
      </c>
      <c r="R9" s="24">
        <v>0.6</v>
      </c>
      <c r="S9" s="33">
        <f t="shared" si="1"/>
        <v>0.67759999999999998</v>
      </c>
      <c r="T9" s="33"/>
      <c r="U9" s="12">
        <v>1.5</v>
      </c>
      <c r="V9" s="36">
        <v>0.2</v>
      </c>
      <c r="W9" s="36">
        <v>0</v>
      </c>
      <c r="X9" s="12">
        <v>1</v>
      </c>
      <c r="Y9" s="12">
        <v>0.75</v>
      </c>
      <c r="Z9" s="37">
        <f t="shared" si="2"/>
        <v>0.60720000000000007</v>
      </c>
      <c r="AA9" s="44"/>
      <c r="AB9" s="12">
        <v>1</v>
      </c>
      <c r="AC9" s="36">
        <v>0</v>
      </c>
      <c r="AD9" s="36">
        <v>0</v>
      </c>
      <c r="AE9" s="12">
        <v>1</v>
      </c>
      <c r="AF9" s="12">
        <v>0.75</v>
      </c>
      <c r="AG9" s="37">
        <f t="shared" si="3"/>
        <v>0.48400000000000004</v>
      </c>
      <c r="AH9" s="44"/>
    </row>
    <row r="10" spans="1:34" s="2" customFormat="1" ht="56.25">
      <c r="A10" s="14" t="s">
        <v>18</v>
      </c>
      <c r="B10" s="21"/>
      <c r="C10" s="21"/>
      <c r="D10" s="21"/>
      <c r="E10" s="21"/>
      <c r="F10" s="21"/>
      <c r="G10" s="28">
        <v>1.5</v>
      </c>
      <c r="H10" s="28">
        <v>1</v>
      </c>
      <c r="I10" s="28">
        <v>1.5</v>
      </c>
      <c r="J10" s="28">
        <v>1</v>
      </c>
      <c r="K10" s="28">
        <v>0.3</v>
      </c>
      <c r="L10" s="30"/>
      <c r="M10" s="30"/>
      <c r="N10" s="24">
        <v>1.5</v>
      </c>
      <c r="O10" s="24">
        <v>1</v>
      </c>
      <c r="P10" s="24">
        <v>1.5</v>
      </c>
      <c r="Q10" s="24">
        <v>1.5</v>
      </c>
      <c r="R10" s="24">
        <v>0.44999999999999996</v>
      </c>
      <c r="S10" s="33"/>
      <c r="T10" s="33"/>
      <c r="U10" s="65">
        <v>2</v>
      </c>
      <c r="V10" s="36">
        <v>1</v>
      </c>
      <c r="W10" s="36">
        <v>1</v>
      </c>
      <c r="X10" s="12">
        <v>1</v>
      </c>
      <c r="Y10" s="12">
        <v>0.5</v>
      </c>
      <c r="Z10" s="37"/>
      <c r="AA10" s="44" t="s">
        <v>46</v>
      </c>
      <c r="AB10" s="65">
        <v>1.5</v>
      </c>
      <c r="AC10" s="36">
        <v>0.25</v>
      </c>
      <c r="AD10" s="36">
        <v>2</v>
      </c>
      <c r="AE10" s="12">
        <v>1</v>
      </c>
      <c r="AF10" s="12">
        <v>0.5</v>
      </c>
      <c r="AG10" s="37"/>
      <c r="AH10" s="44" t="s">
        <v>46</v>
      </c>
    </row>
    <row r="11" spans="1:34" s="2" customFormat="1" ht="56.25">
      <c r="A11" s="14" t="s">
        <v>27</v>
      </c>
      <c r="B11" s="21"/>
      <c r="C11" s="21"/>
      <c r="D11" s="21"/>
      <c r="E11" s="21"/>
      <c r="F11" s="21"/>
      <c r="G11" s="28">
        <v>0.7</v>
      </c>
      <c r="H11" s="28">
        <v>1</v>
      </c>
      <c r="I11" s="28">
        <v>2</v>
      </c>
      <c r="J11" s="28">
        <v>1</v>
      </c>
      <c r="K11" s="28">
        <v>0.3</v>
      </c>
      <c r="L11" s="30"/>
      <c r="M11" s="30"/>
      <c r="N11" s="24">
        <v>0.7</v>
      </c>
      <c r="O11" s="24">
        <v>1.5</v>
      </c>
      <c r="P11" s="24">
        <v>3</v>
      </c>
      <c r="Q11" s="24">
        <v>12</v>
      </c>
      <c r="R11" s="24">
        <v>3.5999999999999996</v>
      </c>
      <c r="S11" s="33"/>
      <c r="T11" s="33"/>
      <c r="U11" s="65">
        <v>1.5</v>
      </c>
      <c r="V11" s="36">
        <v>1</v>
      </c>
      <c r="W11" s="36">
        <v>2</v>
      </c>
      <c r="X11" s="12">
        <v>1</v>
      </c>
      <c r="Y11" s="12">
        <v>0.5</v>
      </c>
      <c r="Z11" s="37"/>
      <c r="AA11" s="44" t="s">
        <v>46</v>
      </c>
      <c r="AB11" s="65">
        <v>1</v>
      </c>
      <c r="AC11" s="36">
        <v>0.25</v>
      </c>
      <c r="AD11" s="36">
        <v>3</v>
      </c>
      <c r="AE11" s="12">
        <v>1</v>
      </c>
      <c r="AF11" s="12">
        <v>0.5</v>
      </c>
      <c r="AG11" s="37"/>
      <c r="AH11" s="44" t="s">
        <v>46</v>
      </c>
    </row>
    <row r="12" spans="1:34" s="2" customFormat="1" ht="56.25">
      <c r="A12" s="14" t="s">
        <v>28</v>
      </c>
      <c r="B12" s="21"/>
      <c r="C12" s="21"/>
      <c r="D12" s="21"/>
      <c r="E12" s="21"/>
      <c r="F12" s="21"/>
      <c r="G12" s="28">
        <v>0.7</v>
      </c>
      <c r="H12" s="28">
        <v>2</v>
      </c>
      <c r="I12" s="28">
        <v>4</v>
      </c>
      <c r="J12" s="28">
        <v>1</v>
      </c>
      <c r="K12" s="28">
        <v>0.3</v>
      </c>
      <c r="L12" s="30"/>
      <c r="M12" s="30"/>
      <c r="N12" s="24">
        <v>0.7</v>
      </c>
      <c r="O12" s="24">
        <v>4</v>
      </c>
      <c r="P12" s="24">
        <v>8</v>
      </c>
      <c r="Q12" s="24">
        <v>6</v>
      </c>
      <c r="R12" s="24">
        <v>1.7999999999999998</v>
      </c>
      <c r="S12" s="33"/>
      <c r="T12" s="33"/>
      <c r="U12" s="65">
        <v>1.5</v>
      </c>
      <c r="V12" s="36">
        <v>3</v>
      </c>
      <c r="W12" s="36">
        <v>6</v>
      </c>
      <c r="X12" s="12">
        <v>6</v>
      </c>
      <c r="Y12" s="12">
        <v>2.5</v>
      </c>
      <c r="Z12" s="37"/>
      <c r="AA12" s="44" t="s">
        <v>46</v>
      </c>
      <c r="AB12" s="65">
        <v>1</v>
      </c>
      <c r="AC12" s="36">
        <v>0.25</v>
      </c>
      <c r="AD12" s="36">
        <v>8</v>
      </c>
      <c r="AE12" s="12">
        <v>6</v>
      </c>
      <c r="AF12" s="12">
        <v>2.5</v>
      </c>
      <c r="AG12" s="37"/>
      <c r="AH12" s="44" t="s">
        <v>46</v>
      </c>
    </row>
    <row r="13" spans="1:34" s="2" customFormat="1">
      <c r="A13" s="26" t="s">
        <v>29</v>
      </c>
      <c r="B13" s="21">
        <v>3.8636363636363638</v>
      </c>
      <c r="C13" s="21">
        <v>0.68181818181818177</v>
      </c>
      <c r="D13" s="21">
        <v>2.9545454545454546</v>
      </c>
      <c r="E13" s="21">
        <v>11.363636363636363</v>
      </c>
      <c r="F13" s="21">
        <v>3.6363636363636362</v>
      </c>
      <c r="G13" s="28">
        <v>2</v>
      </c>
      <c r="H13" s="28">
        <v>0</v>
      </c>
      <c r="I13" s="28">
        <v>0</v>
      </c>
      <c r="J13" s="28">
        <v>2</v>
      </c>
      <c r="K13" s="28">
        <v>0.6</v>
      </c>
      <c r="L13" s="30">
        <f>SUM(G13:K13)/SUM(B13:F13)</f>
        <v>0.20444444444444443</v>
      </c>
      <c r="M13" s="30"/>
      <c r="N13" s="24">
        <v>2</v>
      </c>
      <c r="O13" s="24">
        <v>0.5</v>
      </c>
      <c r="P13" s="24">
        <v>0</v>
      </c>
      <c r="Q13" s="24">
        <v>6</v>
      </c>
      <c r="R13" s="24">
        <v>1.7999999999999998</v>
      </c>
      <c r="S13" s="33">
        <f>SUM(N13:R13)/SUM(B13:F13)</f>
        <v>0.45777777777777778</v>
      </c>
      <c r="T13" s="33"/>
      <c r="U13" s="12"/>
      <c r="V13" s="36"/>
      <c r="W13" s="36"/>
      <c r="X13" s="12"/>
      <c r="Y13" s="12"/>
      <c r="Z13" s="37">
        <f>SUM(U13:Y13)/SUM(B13:F13)</f>
        <v>0</v>
      </c>
      <c r="AA13" s="44"/>
      <c r="AB13" s="12">
        <v>2</v>
      </c>
      <c r="AC13" s="36">
        <v>0</v>
      </c>
      <c r="AD13" s="36">
        <v>0</v>
      </c>
      <c r="AE13" s="12">
        <v>3</v>
      </c>
      <c r="AF13" s="12">
        <v>4</v>
      </c>
      <c r="AG13" s="37">
        <f>SUM(AB13:AF13)/SUM(B13:F13)</f>
        <v>0.4</v>
      </c>
      <c r="AH13" s="44"/>
    </row>
    <row r="14" spans="1:34" s="7" customFormat="1" ht="101.25">
      <c r="A14" s="39" t="s">
        <v>1</v>
      </c>
      <c r="B14" s="20">
        <v>3.6363636363636362</v>
      </c>
      <c r="C14" s="20">
        <v>1.5909090909090908</v>
      </c>
      <c r="D14" s="20">
        <v>6.3636363636363633</v>
      </c>
      <c r="E14" s="20">
        <v>15.909090909090908</v>
      </c>
      <c r="F14" s="20">
        <v>5.4545454545454541</v>
      </c>
      <c r="G14" s="27">
        <v>0.1</v>
      </c>
      <c r="H14" s="27">
        <v>0.5</v>
      </c>
      <c r="I14" s="27">
        <v>0</v>
      </c>
      <c r="J14" s="27">
        <v>1</v>
      </c>
      <c r="K14" s="27">
        <v>0.3</v>
      </c>
      <c r="L14" s="30">
        <f>SUM(G14:K14)/SUM(B14:F14)</f>
        <v>5.7655172413793108E-2</v>
      </c>
      <c r="M14" s="30"/>
      <c r="N14" s="23">
        <v>2</v>
      </c>
      <c r="O14" s="23">
        <v>2</v>
      </c>
      <c r="P14" s="23">
        <v>6.5</v>
      </c>
      <c r="Q14" s="23">
        <v>14</v>
      </c>
      <c r="R14" s="23">
        <v>4.1999999999999993</v>
      </c>
      <c r="S14" s="33">
        <f>SUM(N14:R14)/SUM(B14:F14)</f>
        <v>0.87089655172413794</v>
      </c>
      <c r="T14" s="33"/>
      <c r="U14" s="12">
        <v>3</v>
      </c>
      <c r="V14" s="36">
        <v>3</v>
      </c>
      <c r="W14" s="36">
        <v>6</v>
      </c>
      <c r="X14" s="12">
        <v>10</v>
      </c>
      <c r="Y14" s="12">
        <v>5.5</v>
      </c>
      <c r="Z14" s="37">
        <f>SUM(U14:Y14)/SUM(B14:F14)</f>
        <v>0.83448275862068966</v>
      </c>
      <c r="AA14" s="44"/>
      <c r="AB14" s="12">
        <v>2</v>
      </c>
      <c r="AC14" s="36">
        <v>0.5</v>
      </c>
      <c r="AD14" s="36">
        <v>6</v>
      </c>
      <c r="AE14" s="12">
        <v>10</v>
      </c>
      <c r="AF14" s="12">
        <v>5.5</v>
      </c>
      <c r="AG14" s="37">
        <f>SUM(AB14:AF14)/SUM(B14:F14)</f>
        <v>0.72827586206896555</v>
      </c>
      <c r="AH14" s="44" t="s">
        <v>47</v>
      </c>
    </row>
    <row r="15" spans="1:34" s="7" customFormat="1" ht="101.25">
      <c r="A15" s="26" t="s">
        <v>2</v>
      </c>
      <c r="B15" s="20">
        <v>1.8181818181818181</v>
      </c>
      <c r="C15" s="20">
        <v>0.90909090909090906</v>
      </c>
      <c r="D15" s="20">
        <v>4.0909090909090908</v>
      </c>
      <c r="E15" s="20">
        <v>13.181818181818182</v>
      </c>
      <c r="F15" s="20">
        <v>3.6363636363636362</v>
      </c>
      <c r="G15" s="27">
        <v>0.1</v>
      </c>
      <c r="H15" s="27">
        <v>0.5</v>
      </c>
      <c r="I15" s="27">
        <v>0.5</v>
      </c>
      <c r="J15" s="27">
        <v>1.5</v>
      </c>
      <c r="K15" s="27">
        <v>0.44999999999999996</v>
      </c>
      <c r="L15" s="30">
        <f>SUM(G15:K15)/SUM(B15:F15)</f>
        <v>0.12903846153846152</v>
      </c>
      <c r="M15" s="30"/>
      <c r="N15" s="23">
        <v>1</v>
      </c>
      <c r="O15" s="23">
        <v>1</v>
      </c>
      <c r="P15" s="23">
        <v>3</v>
      </c>
      <c r="Q15" s="23">
        <v>11</v>
      </c>
      <c r="R15" s="23">
        <v>3.3</v>
      </c>
      <c r="S15" s="33">
        <f>SUM(N15:R15)/SUM(B15:F15)</f>
        <v>0.81653846153846155</v>
      </c>
      <c r="T15" s="33"/>
      <c r="U15" s="12">
        <v>3</v>
      </c>
      <c r="V15" s="36">
        <v>1.5</v>
      </c>
      <c r="W15" s="36">
        <v>2</v>
      </c>
      <c r="X15" s="12">
        <v>8</v>
      </c>
      <c r="Y15" s="12">
        <v>3.75</v>
      </c>
      <c r="Z15" s="37">
        <f>SUM(U15:Y15)/SUM(B15:F15)</f>
        <v>0.77211538461538465</v>
      </c>
      <c r="AA15" s="44"/>
      <c r="AB15" s="12">
        <v>2</v>
      </c>
      <c r="AC15" s="36">
        <v>0.5</v>
      </c>
      <c r="AD15" s="36">
        <v>3</v>
      </c>
      <c r="AE15" s="12">
        <v>8</v>
      </c>
      <c r="AF15" s="12">
        <v>3.75</v>
      </c>
      <c r="AG15" s="37">
        <f>SUM(AB15:AF15)/SUM(B15:F15)</f>
        <v>0.72980769230769227</v>
      </c>
      <c r="AH15" s="44" t="s">
        <v>47</v>
      </c>
    </row>
    <row r="16" spans="1:34" s="7" customFormat="1" ht="90">
      <c r="A16" s="14" t="s">
        <v>30</v>
      </c>
      <c r="B16" s="20"/>
      <c r="C16" s="20"/>
      <c r="D16" s="20"/>
      <c r="E16" s="20"/>
      <c r="F16" s="20"/>
      <c r="G16" s="27">
        <v>0.5</v>
      </c>
      <c r="H16" s="27">
        <v>0.25</v>
      </c>
      <c r="I16" s="27">
        <v>0.25</v>
      </c>
      <c r="J16" s="27">
        <v>1</v>
      </c>
      <c r="K16" s="27">
        <v>0.3</v>
      </c>
      <c r="L16" s="30"/>
      <c r="M16" s="30"/>
      <c r="N16" s="23">
        <v>0.7</v>
      </c>
      <c r="O16" s="23">
        <v>0.5</v>
      </c>
      <c r="P16" s="23">
        <v>1</v>
      </c>
      <c r="Q16" s="23">
        <v>1</v>
      </c>
      <c r="R16" s="23">
        <v>0.3</v>
      </c>
      <c r="S16" s="33"/>
      <c r="T16" s="33"/>
      <c r="U16" s="12">
        <v>1</v>
      </c>
      <c r="V16" s="36">
        <v>0.5</v>
      </c>
      <c r="W16" s="36">
        <v>1</v>
      </c>
      <c r="X16" s="12">
        <v>0.5</v>
      </c>
      <c r="Y16" s="12">
        <v>0.25</v>
      </c>
      <c r="Z16" s="37"/>
      <c r="AA16" s="44" t="s">
        <v>48</v>
      </c>
      <c r="AB16" s="66" t="s">
        <v>59</v>
      </c>
      <c r="AC16" s="36">
        <v>0.25</v>
      </c>
      <c r="AD16" s="36">
        <v>1</v>
      </c>
      <c r="AE16" s="12">
        <v>0.5</v>
      </c>
      <c r="AF16" s="12">
        <v>0.25</v>
      </c>
      <c r="AG16" s="37"/>
      <c r="AH16" s="44" t="s">
        <v>48</v>
      </c>
    </row>
    <row r="17" spans="1:34" s="2" customFormat="1" ht="135">
      <c r="A17" s="14" t="s">
        <v>8</v>
      </c>
      <c r="B17" s="21">
        <v>0.45454545454545453</v>
      </c>
      <c r="C17" s="21">
        <v>0.13636363636363635</v>
      </c>
      <c r="D17" s="21">
        <v>0.90909090909090906</v>
      </c>
      <c r="E17" s="21">
        <v>1.8181818181818181</v>
      </c>
      <c r="F17" s="21">
        <v>0.68181818181818177</v>
      </c>
      <c r="G17" s="28">
        <v>0.25</v>
      </c>
      <c r="H17" s="28">
        <v>0.25</v>
      </c>
      <c r="I17" s="28">
        <v>0.25</v>
      </c>
      <c r="J17" s="28">
        <v>0</v>
      </c>
      <c r="K17" s="28">
        <v>0</v>
      </c>
      <c r="L17" s="30">
        <f t="shared" ref="L17:L22" si="4">SUM(G17:K17)/SUM(B17:F17)</f>
        <v>0.1875</v>
      </c>
      <c r="M17" s="30" t="s">
        <v>50</v>
      </c>
      <c r="N17" s="24">
        <v>0.25</v>
      </c>
      <c r="O17" s="24">
        <v>0.5</v>
      </c>
      <c r="P17" s="24">
        <v>1</v>
      </c>
      <c r="Q17" s="24">
        <v>2</v>
      </c>
      <c r="R17" s="24">
        <v>0.6</v>
      </c>
      <c r="S17" s="33">
        <f t="shared" ref="S17:S22" si="5">SUM(N17:R17)/SUM(B17:F17)</f>
        <v>1.0874999999999999</v>
      </c>
      <c r="T17" s="33"/>
      <c r="U17" s="12">
        <v>0.5</v>
      </c>
      <c r="V17" s="36">
        <v>0.5</v>
      </c>
      <c r="W17" s="36">
        <v>1</v>
      </c>
      <c r="X17" s="12">
        <v>0.5</v>
      </c>
      <c r="Y17" s="12">
        <v>0.75</v>
      </c>
      <c r="Z17" s="37">
        <f t="shared" ref="Z17:Z22" si="6">SUM(U17:Y17)/SUM(B17:F17)</f>
        <v>0.8125</v>
      </c>
      <c r="AA17" s="44" t="s">
        <v>49</v>
      </c>
      <c r="AB17" s="12">
        <v>0.5</v>
      </c>
      <c r="AC17" s="36">
        <v>0.25</v>
      </c>
      <c r="AD17" s="36">
        <v>1</v>
      </c>
      <c r="AE17" s="12">
        <v>0.5</v>
      </c>
      <c r="AF17" s="12">
        <v>0.75</v>
      </c>
      <c r="AG17" s="37">
        <f t="shared" ref="AG17:AG22" si="7">SUM(AB17:AF17)/SUM(B17:F17)</f>
        <v>0.75</v>
      </c>
      <c r="AH17" s="44" t="s">
        <v>49</v>
      </c>
    </row>
    <row r="18" spans="1:34" s="2" customFormat="1">
      <c r="A18" s="14" t="s">
        <v>5</v>
      </c>
      <c r="B18" s="21">
        <v>1.3636363636363635</v>
      </c>
      <c r="C18" s="21">
        <v>0.59090909090909094</v>
      </c>
      <c r="D18" s="21">
        <v>1.5909090909090908</v>
      </c>
      <c r="E18" s="21">
        <v>2.9545454545454546</v>
      </c>
      <c r="F18" s="21">
        <v>0.90909090909090906</v>
      </c>
      <c r="G18" s="28">
        <v>0.5</v>
      </c>
      <c r="H18" s="28">
        <v>0.25</v>
      </c>
      <c r="I18" s="28">
        <v>0.25</v>
      </c>
      <c r="J18" s="28">
        <v>0.5</v>
      </c>
      <c r="K18" s="28">
        <v>0.15</v>
      </c>
      <c r="L18" s="30">
        <f t="shared" si="4"/>
        <v>0.22269938650306748</v>
      </c>
      <c r="M18" s="30"/>
      <c r="N18" s="24">
        <v>0.5</v>
      </c>
      <c r="O18" s="24">
        <v>0</v>
      </c>
      <c r="P18" s="24">
        <v>0</v>
      </c>
      <c r="Q18" s="24">
        <v>6</v>
      </c>
      <c r="R18" s="24">
        <v>1.7999999999999998</v>
      </c>
      <c r="S18" s="33">
        <f t="shared" si="5"/>
        <v>1.1202453987730063</v>
      </c>
      <c r="T18" s="33"/>
      <c r="U18" s="12">
        <v>1</v>
      </c>
      <c r="V18" s="36">
        <v>0.5</v>
      </c>
      <c r="W18" s="36">
        <v>0.5</v>
      </c>
      <c r="X18" s="12">
        <v>1</v>
      </c>
      <c r="Y18" s="12">
        <v>1</v>
      </c>
      <c r="Z18" s="37">
        <f t="shared" si="6"/>
        <v>0.53987730061349692</v>
      </c>
      <c r="AA18" s="47"/>
      <c r="AB18" s="48" t="s">
        <v>60</v>
      </c>
      <c r="AC18" s="36">
        <v>0.25</v>
      </c>
      <c r="AD18" s="36">
        <v>1</v>
      </c>
      <c r="AE18" s="12">
        <v>1</v>
      </c>
      <c r="AF18" s="12">
        <v>1</v>
      </c>
      <c r="AG18" s="37">
        <f t="shared" si="7"/>
        <v>0.43865030674846628</v>
      </c>
      <c r="AH18" s="44"/>
    </row>
    <row r="19" spans="1:34" s="2" customFormat="1">
      <c r="A19" s="14" t="s">
        <v>6</v>
      </c>
      <c r="B19" s="21">
        <v>0.90909090909090906</v>
      </c>
      <c r="C19" s="21">
        <v>0.22727272727272727</v>
      </c>
      <c r="D19" s="21">
        <v>0.90909090909090906</v>
      </c>
      <c r="E19" s="21">
        <v>3.6363636363636362</v>
      </c>
      <c r="F19" s="21">
        <v>1.1363636363636365</v>
      </c>
      <c r="G19" s="28">
        <v>0.5</v>
      </c>
      <c r="H19" s="28">
        <v>0.25</v>
      </c>
      <c r="I19" s="28">
        <v>0.25</v>
      </c>
      <c r="J19" s="28">
        <v>0.5</v>
      </c>
      <c r="K19" s="28">
        <v>0.15</v>
      </c>
      <c r="L19" s="30">
        <f t="shared" si="4"/>
        <v>0.24199999999999999</v>
      </c>
      <c r="M19" s="30"/>
      <c r="N19" s="24">
        <v>0.5</v>
      </c>
      <c r="O19" s="24">
        <v>0</v>
      </c>
      <c r="P19" s="24">
        <v>0</v>
      </c>
      <c r="Q19" s="24">
        <v>3</v>
      </c>
      <c r="R19" s="24">
        <v>0.89999999999999991</v>
      </c>
      <c r="S19" s="33">
        <f t="shared" si="5"/>
        <v>0.64533333333333343</v>
      </c>
      <c r="T19" s="33"/>
      <c r="U19" s="12">
        <v>1</v>
      </c>
      <c r="V19" s="36">
        <v>1</v>
      </c>
      <c r="W19" s="36">
        <v>2</v>
      </c>
      <c r="X19" s="12">
        <v>0.5</v>
      </c>
      <c r="Y19" s="12">
        <v>1</v>
      </c>
      <c r="Z19" s="37">
        <f t="shared" si="6"/>
        <v>0.80666666666666664</v>
      </c>
      <c r="AA19" s="47"/>
      <c r="AB19" s="48" t="s">
        <v>59</v>
      </c>
      <c r="AC19" s="36">
        <v>0.25</v>
      </c>
      <c r="AD19" s="36">
        <v>2</v>
      </c>
      <c r="AE19" s="12">
        <v>0.5</v>
      </c>
      <c r="AF19" s="12">
        <v>1</v>
      </c>
      <c r="AG19" s="37">
        <f t="shared" si="7"/>
        <v>0.54999999999999993</v>
      </c>
      <c r="AH19" s="44"/>
    </row>
    <row r="20" spans="1:34" ht="124.5">
      <c r="A20" s="16" t="s">
        <v>23</v>
      </c>
      <c r="B20" s="22">
        <v>0.68181818181818177</v>
      </c>
      <c r="C20" s="22">
        <v>0</v>
      </c>
      <c r="D20" s="22">
        <v>0</v>
      </c>
      <c r="E20" s="22">
        <v>1.8181818181818181</v>
      </c>
      <c r="F20" s="22">
        <v>0.68181818181818177</v>
      </c>
      <c r="G20" s="29">
        <v>0.5</v>
      </c>
      <c r="H20" s="29">
        <v>0.25</v>
      </c>
      <c r="I20" s="29">
        <v>0.25</v>
      </c>
      <c r="J20" s="29">
        <v>0.5</v>
      </c>
      <c r="K20" s="29">
        <v>0.15</v>
      </c>
      <c r="L20" s="30">
        <f t="shared" si="4"/>
        <v>0.51857142857142857</v>
      </c>
      <c r="M20" s="30"/>
      <c r="N20" s="25">
        <v>0.5</v>
      </c>
      <c r="O20" s="25">
        <v>0.5</v>
      </c>
      <c r="P20" s="25">
        <v>1</v>
      </c>
      <c r="Q20" s="25">
        <v>2</v>
      </c>
      <c r="R20" s="25">
        <v>0.6</v>
      </c>
      <c r="S20" s="33">
        <f t="shared" si="5"/>
        <v>1.4457142857142857</v>
      </c>
      <c r="T20" s="33"/>
      <c r="U20" s="12">
        <v>0.5</v>
      </c>
      <c r="V20" s="36">
        <v>0.5</v>
      </c>
      <c r="W20" s="36">
        <v>1</v>
      </c>
      <c r="X20" s="12">
        <v>0.5</v>
      </c>
      <c r="Y20" s="12">
        <v>0.75</v>
      </c>
      <c r="Z20" s="37">
        <f t="shared" si="6"/>
        <v>1.0214285714285716</v>
      </c>
      <c r="AA20" s="44" t="s">
        <v>51</v>
      </c>
      <c r="AB20" s="12">
        <v>0.5</v>
      </c>
      <c r="AC20" s="36">
        <v>0.25</v>
      </c>
      <c r="AD20" s="36">
        <v>1</v>
      </c>
      <c r="AE20" s="12">
        <v>0.5</v>
      </c>
      <c r="AF20" s="12">
        <v>0.75</v>
      </c>
      <c r="AG20" s="37">
        <f t="shared" si="7"/>
        <v>0.94285714285714295</v>
      </c>
      <c r="AH20" s="44" t="s">
        <v>51</v>
      </c>
    </row>
    <row r="21" spans="1:34" ht="113.25">
      <c r="A21" s="16" t="s">
        <v>24</v>
      </c>
      <c r="B21" s="22">
        <v>1.3636363636363635</v>
      </c>
      <c r="C21" s="22">
        <v>0.45454545454545453</v>
      </c>
      <c r="D21" s="22">
        <v>0.90909090909090906</v>
      </c>
      <c r="E21" s="22">
        <v>9.0909090909090917</v>
      </c>
      <c r="F21" s="22">
        <v>6.8181818181818183</v>
      </c>
      <c r="G21" s="29">
        <v>2</v>
      </c>
      <c r="H21" s="29">
        <v>0</v>
      </c>
      <c r="I21" s="29">
        <v>0</v>
      </c>
      <c r="J21" s="29">
        <v>6.75</v>
      </c>
      <c r="K21" s="29">
        <v>2.2999999999999998</v>
      </c>
      <c r="L21" s="30">
        <f t="shared" si="4"/>
        <v>0.59292682926829277</v>
      </c>
      <c r="M21" s="30"/>
      <c r="N21" s="25">
        <v>2</v>
      </c>
      <c r="O21" s="25">
        <v>1</v>
      </c>
      <c r="P21" s="25">
        <v>2</v>
      </c>
      <c r="Q21" s="25">
        <v>8.25</v>
      </c>
      <c r="R21" s="25">
        <v>4.3</v>
      </c>
      <c r="S21" s="33">
        <f t="shared" si="5"/>
        <v>0.94170731707317079</v>
      </c>
      <c r="T21" s="33"/>
      <c r="U21" s="67">
        <v>1.5</v>
      </c>
      <c r="V21" s="36">
        <v>1</v>
      </c>
      <c r="W21" s="36">
        <v>2</v>
      </c>
      <c r="X21" s="38">
        <v>10</v>
      </c>
      <c r="Y21" s="38">
        <v>3.5</v>
      </c>
      <c r="Z21" s="37">
        <f t="shared" si="6"/>
        <v>0.96585365853658534</v>
      </c>
      <c r="AA21" s="44" t="s">
        <v>52</v>
      </c>
      <c r="AB21" s="67">
        <v>1.5</v>
      </c>
      <c r="AC21" s="36">
        <v>0.25</v>
      </c>
      <c r="AD21" s="36">
        <v>2</v>
      </c>
      <c r="AE21" s="38">
        <v>10</v>
      </c>
      <c r="AF21" s="38">
        <v>3.5</v>
      </c>
      <c r="AG21" s="37">
        <f t="shared" si="7"/>
        <v>0.92560975609756091</v>
      </c>
      <c r="AH21" s="44" t="s">
        <v>53</v>
      </c>
    </row>
    <row r="22" spans="1:34" s="2" customFormat="1" ht="101.25">
      <c r="A22" s="17" t="s">
        <v>7</v>
      </c>
      <c r="B22" s="21">
        <v>1.5909090909090908</v>
      </c>
      <c r="C22" s="21">
        <v>0</v>
      </c>
      <c r="D22" s="21">
        <v>0</v>
      </c>
      <c r="E22" s="21">
        <v>1.3636363636363635</v>
      </c>
      <c r="F22" s="21">
        <v>1.3636363636363635</v>
      </c>
      <c r="G22" s="28">
        <v>1</v>
      </c>
      <c r="H22" s="28">
        <v>0</v>
      </c>
      <c r="I22" s="28">
        <v>0</v>
      </c>
      <c r="J22" s="28">
        <v>1</v>
      </c>
      <c r="K22" s="28">
        <v>0.3</v>
      </c>
      <c r="L22" s="30">
        <f t="shared" si="4"/>
        <v>0.53263157894736846</v>
      </c>
      <c r="M22" s="30"/>
      <c r="N22" s="24">
        <v>1</v>
      </c>
      <c r="O22" s="24">
        <v>0</v>
      </c>
      <c r="P22" s="24">
        <v>0</v>
      </c>
      <c r="Q22" s="24">
        <v>2</v>
      </c>
      <c r="R22" s="24">
        <v>0</v>
      </c>
      <c r="S22" s="33">
        <f t="shared" si="5"/>
        <v>0.69473684210526332</v>
      </c>
      <c r="T22" s="33"/>
      <c r="U22" s="65">
        <v>1.5</v>
      </c>
      <c r="V22" s="36">
        <v>0</v>
      </c>
      <c r="W22" s="36">
        <v>0</v>
      </c>
      <c r="X22" s="12">
        <v>1</v>
      </c>
      <c r="Y22" s="12">
        <v>1.5</v>
      </c>
      <c r="Z22" s="37">
        <f t="shared" si="6"/>
        <v>0.92631578947368431</v>
      </c>
      <c r="AA22" s="44" t="s">
        <v>55</v>
      </c>
      <c r="AB22" s="65">
        <v>1</v>
      </c>
      <c r="AC22" s="36">
        <v>0</v>
      </c>
      <c r="AD22" s="36">
        <v>0</v>
      </c>
      <c r="AE22" s="12">
        <v>1</v>
      </c>
      <c r="AF22" s="12">
        <v>1.5</v>
      </c>
      <c r="AG22" s="37">
        <f t="shared" si="7"/>
        <v>0.81052631578947387</v>
      </c>
      <c r="AH22" s="44" t="s">
        <v>54</v>
      </c>
    </row>
    <row r="23" spans="1:34">
      <c r="A23" s="18" t="s">
        <v>10</v>
      </c>
      <c r="B23" s="22">
        <v>0.90909090909090906</v>
      </c>
      <c r="C23" s="22">
        <v>0</v>
      </c>
      <c r="D23" s="22">
        <v>0</v>
      </c>
      <c r="E23" s="22">
        <v>2.7272727272727271</v>
      </c>
      <c r="F23" s="22">
        <v>0.68181818181818177</v>
      </c>
      <c r="G23" s="29"/>
      <c r="H23" s="29"/>
      <c r="I23" s="29"/>
      <c r="J23" s="29"/>
      <c r="K23" s="29"/>
      <c r="L23" s="29"/>
      <c r="M23" s="29"/>
      <c r="N23" s="25"/>
      <c r="O23" s="25"/>
      <c r="P23" s="25"/>
      <c r="Q23" s="25"/>
      <c r="R23" s="25"/>
      <c r="S23" s="34"/>
      <c r="T23" s="34"/>
      <c r="U23" s="25"/>
      <c r="V23" s="25"/>
      <c r="W23" s="25"/>
      <c r="X23" s="25"/>
      <c r="Y23" s="25"/>
      <c r="Z23" s="25"/>
      <c r="AA23" s="45"/>
      <c r="AB23" s="25"/>
      <c r="AC23" s="25"/>
      <c r="AD23" s="25"/>
      <c r="AE23" s="25"/>
      <c r="AF23" s="25"/>
      <c r="AG23" s="25"/>
      <c r="AH23" s="25"/>
    </row>
    <row r="24" spans="1:34">
      <c r="A24" s="19" t="s">
        <v>21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9"/>
      <c r="H24" s="29"/>
      <c r="I24" s="29"/>
      <c r="J24" s="29"/>
      <c r="K24" s="29"/>
      <c r="L24" s="29"/>
      <c r="M24" s="29"/>
      <c r="N24" s="24">
        <v>4</v>
      </c>
      <c r="O24" s="24">
        <v>0.3</v>
      </c>
      <c r="P24" s="24">
        <v>1.4</v>
      </c>
      <c r="Q24" s="24">
        <v>10.4</v>
      </c>
      <c r="R24" s="24">
        <v>3.4</v>
      </c>
      <c r="S24" s="34"/>
      <c r="T24" s="34"/>
      <c r="U24" s="25"/>
      <c r="V24" s="25"/>
      <c r="W24" s="25"/>
      <c r="X24" s="25"/>
      <c r="Y24" s="25"/>
      <c r="Z24" s="25"/>
      <c r="AA24" s="45"/>
      <c r="AB24" s="25"/>
      <c r="AC24" s="25"/>
      <c r="AD24" s="25"/>
      <c r="AE24" s="25"/>
      <c r="AF24" s="25"/>
      <c r="AG24" s="25"/>
      <c r="AH24" s="25"/>
    </row>
    <row r="25" spans="1:34" s="2" customFormat="1" ht="11.25">
      <c r="A25" s="17" t="s">
        <v>19</v>
      </c>
      <c r="B25" s="21">
        <v>0.68181818181818177</v>
      </c>
      <c r="C25" s="21">
        <v>0</v>
      </c>
      <c r="D25" s="21">
        <v>0</v>
      </c>
      <c r="E25" s="21">
        <v>0.90909090909090906</v>
      </c>
      <c r="F25" s="21">
        <v>0.45454545454545453</v>
      </c>
      <c r="G25" s="28"/>
      <c r="H25" s="28"/>
      <c r="I25" s="28"/>
      <c r="J25" s="28"/>
      <c r="K25" s="28"/>
      <c r="L25" s="28"/>
      <c r="M25" s="28"/>
      <c r="N25" s="24"/>
      <c r="O25" s="24"/>
      <c r="P25" s="24"/>
      <c r="Q25" s="24"/>
      <c r="R25" s="24"/>
      <c r="S25" s="35"/>
      <c r="T25" s="35"/>
      <c r="U25" s="24"/>
      <c r="V25" s="24"/>
      <c r="W25" s="24"/>
      <c r="X25" s="24"/>
      <c r="Y25" s="24"/>
      <c r="Z25" s="24"/>
      <c r="AA25" s="46"/>
      <c r="AB25" s="24"/>
      <c r="AC25" s="24"/>
      <c r="AD25" s="24"/>
      <c r="AE25" s="24"/>
      <c r="AF25" s="24"/>
      <c r="AG25" s="24"/>
      <c r="AH25" s="24"/>
    </row>
    <row r="26" spans="1:34" s="2" customFormat="1" ht="12.75">
      <c r="A26" s="16" t="s">
        <v>32</v>
      </c>
      <c r="B26" s="21"/>
      <c r="C26" s="21"/>
      <c r="D26" s="21"/>
      <c r="E26" s="21"/>
      <c r="F26" s="21"/>
      <c r="G26" s="28"/>
      <c r="H26" s="28"/>
      <c r="I26" s="28"/>
      <c r="J26" s="28"/>
      <c r="K26" s="28"/>
      <c r="L26" s="28"/>
      <c r="M26" s="28"/>
      <c r="N26" s="24"/>
      <c r="O26" s="24"/>
      <c r="P26" s="24"/>
      <c r="Q26" s="24"/>
      <c r="R26" s="24"/>
      <c r="S26" s="24"/>
      <c r="T26" s="24"/>
      <c r="U26" s="31">
        <v>0.25</v>
      </c>
      <c r="V26" s="31">
        <v>0</v>
      </c>
      <c r="W26" s="31">
        <v>0</v>
      </c>
      <c r="X26" s="31">
        <v>1</v>
      </c>
      <c r="Y26" s="31">
        <v>0.35</v>
      </c>
      <c r="Z26" s="24"/>
      <c r="AA26" s="46"/>
      <c r="AB26" s="24"/>
      <c r="AC26" s="24"/>
      <c r="AD26" s="24"/>
      <c r="AE26" s="24"/>
      <c r="AF26" s="24"/>
      <c r="AG26" s="24"/>
      <c r="AH26" s="24"/>
    </row>
    <row r="27" spans="1:34" s="2" customFormat="1">
      <c r="A27" s="16" t="s">
        <v>36</v>
      </c>
      <c r="B27" s="21"/>
      <c r="C27" s="21"/>
      <c r="D27" s="21"/>
      <c r="E27" s="21"/>
      <c r="F27" s="21"/>
      <c r="G27" s="12">
        <v>0.1</v>
      </c>
      <c r="H27" s="12">
        <v>0.25</v>
      </c>
      <c r="I27" s="12">
        <v>0.25</v>
      </c>
      <c r="J27" s="12">
        <v>0</v>
      </c>
      <c r="K27" s="12">
        <v>0</v>
      </c>
      <c r="L27" s="28"/>
      <c r="M27" s="28"/>
      <c r="N27" s="24"/>
      <c r="O27" s="24"/>
      <c r="P27" s="24"/>
      <c r="Q27" s="24"/>
      <c r="R27" s="24"/>
      <c r="S27" s="24"/>
      <c r="T27" s="24"/>
      <c r="U27" s="31"/>
      <c r="V27" s="31"/>
      <c r="W27" s="31"/>
      <c r="X27" s="31"/>
      <c r="Y27" s="31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4" s="2" customFormat="1">
      <c r="A28" s="16" t="s">
        <v>37</v>
      </c>
      <c r="B28" s="21"/>
      <c r="C28" s="21"/>
      <c r="D28" s="21"/>
      <c r="E28" s="21"/>
      <c r="F28" s="21"/>
      <c r="G28" s="12">
        <v>0</v>
      </c>
      <c r="H28" s="12">
        <v>0</v>
      </c>
      <c r="I28" s="12">
        <v>4</v>
      </c>
      <c r="J28" s="12">
        <v>12</v>
      </c>
      <c r="K28" s="12">
        <v>15</v>
      </c>
      <c r="L28" s="28"/>
      <c r="M28" s="28"/>
      <c r="N28" s="24"/>
      <c r="O28" s="24"/>
      <c r="P28" s="24"/>
      <c r="Q28" s="24"/>
      <c r="R28" s="24"/>
      <c r="S28" s="24"/>
      <c r="T28" s="24"/>
      <c r="U28" s="31"/>
      <c r="V28" s="31"/>
      <c r="W28" s="31"/>
      <c r="X28" s="31"/>
      <c r="Y28" s="31"/>
      <c r="Z28" s="24"/>
      <c r="AA28" s="24"/>
      <c r="AB28" s="24"/>
      <c r="AC28" s="24"/>
      <c r="AD28" s="24"/>
      <c r="AE28" s="24"/>
      <c r="AF28" s="24"/>
      <c r="AG28" s="24"/>
      <c r="AH28" s="24"/>
    </row>
    <row r="29" spans="1:34">
      <c r="A29" s="6" t="s">
        <v>22</v>
      </c>
      <c r="B29" s="22">
        <f>SUM(B4:B25)</f>
        <v>30.681818181818183</v>
      </c>
      <c r="C29" s="22">
        <f>SUM(C4:C25)</f>
        <v>9.7727272727272734</v>
      </c>
      <c r="D29" s="22">
        <f>SUM(D4:D25)</f>
        <v>30.22727272727273</v>
      </c>
      <c r="E29" s="22">
        <f>SUM(E4:E25)</f>
        <v>117.04545454545455</v>
      </c>
      <c r="F29" s="22">
        <f>SUM(F4:F25)</f>
        <v>45.04545454545454</v>
      </c>
      <c r="G29" s="22">
        <f>SUM(G4:G28)</f>
        <v>15.649999999999999</v>
      </c>
      <c r="H29" s="22">
        <f t="shared" ref="H29:K29" si="8">SUM(H4:H28)</f>
        <v>8</v>
      </c>
      <c r="I29" s="22">
        <f t="shared" si="8"/>
        <v>16</v>
      </c>
      <c r="J29" s="22">
        <f t="shared" si="8"/>
        <v>36.25</v>
      </c>
      <c r="K29" s="22">
        <f t="shared" si="8"/>
        <v>23.6</v>
      </c>
      <c r="L29" s="40">
        <f t="shared" ref="L29" si="9">SUM(G29:K29)/SUM(B29:F29)</f>
        <v>0.42745557508299159</v>
      </c>
      <c r="M29" s="40"/>
      <c r="N29" s="22">
        <f>SUM(N4:N25)</f>
        <v>25.349999999999998</v>
      </c>
      <c r="O29" s="22">
        <f>SUM(O4:O25)</f>
        <v>18.45</v>
      </c>
      <c r="P29" s="22">
        <f>SUM(P4:P25)</f>
        <v>48</v>
      </c>
      <c r="Q29" s="22">
        <f>SUM(Q4:Q25)</f>
        <v>111.15</v>
      </c>
      <c r="R29" s="22">
        <f>SUM(R4:R25)</f>
        <v>36.35</v>
      </c>
      <c r="S29" s="40">
        <f>SUM(N29:R29)/SUM(B29:F29)</f>
        <v>1.028041398164421</v>
      </c>
      <c r="T29" s="40"/>
      <c r="U29" s="22">
        <f>SUM(U4:U28)</f>
        <v>23.75</v>
      </c>
      <c r="V29" s="22">
        <f t="shared" ref="V29:Y29" si="10">SUM(V4:V28)</f>
        <v>17.600000000000001</v>
      </c>
      <c r="W29" s="22">
        <f t="shared" si="10"/>
        <v>36.9</v>
      </c>
      <c r="X29" s="22">
        <f t="shared" si="10"/>
        <v>54</v>
      </c>
      <c r="Y29" s="22">
        <f t="shared" si="10"/>
        <v>29.6</v>
      </c>
      <c r="Z29" s="40">
        <f>SUM(U29:Y29)/SUM(B29:F29)</f>
        <v>0.69531341534856472</v>
      </c>
      <c r="AA29" s="40"/>
      <c r="AB29" s="22">
        <f>SUM(AB4:AB28)</f>
        <v>16.2</v>
      </c>
      <c r="AC29" s="22">
        <f t="shared" ref="AC29" si="11">SUM(AC4:AC28)</f>
        <v>6.35</v>
      </c>
      <c r="AD29" s="22">
        <f t="shared" ref="AD29" si="12">SUM(AD4:AD28)</f>
        <v>41.2</v>
      </c>
      <c r="AE29" s="22">
        <f t="shared" ref="AE29" si="13">SUM(AE4:AE28)</f>
        <v>61</v>
      </c>
      <c r="AF29" s="22">
        <f t="shared" ref="AF29" si="14">SUM(AF4:AF28)</f>
        <v>36.25</v>
      </c>
      <c r="AG29" s="40">
        <f>SUM(AB29:AF29)/SUM(B29:F29)</f>
        <v>0.69166178480765472</v>
      </c>
      <c r="AH29" s="40"/>
    </row>
    <row r="31" spans="1:34">
      <c r="A31" s="11"/>
      <c r="B31" s="53" t="s">
        <v>26</v>
      </c>
      <c r="C31" s="53"/>
    </row>
    <row r="32" spans="1:34" ht="409.5">
      <c r="A32" s="8"/>
      <c r="B32" s="54" t="s">
        <v>25</v>
      </c>
      <c r="C32" s="55"/>
      <c r="D32" s="55"/>
      <c r="E32" s="55"/>
      <c r="F32" s="55"/>
      <c r="G32" s="49" t="s">
        <v>33</v>
      </c>
      <c r="H32" s="49"/>
      <c r="I32" s="49"/>
      <c r="J32" s="49"/>
      <c r="K32" s="49"/>
      <c r="L32" s="49"/>
      <c r="M32" s="41"/>
      <c r="N32" s="49" t="s">
        <v>34</v>
      </c>
      <c r="O32" s="49"/>
      <c r="P32" s="49"/>
      <c r="Q32" s="49"/>
      <c r="R32" s="49"/>
      <c r="S32" s="49"/>
      <c r="T32" s="41"/>
      <c r="U32" s="43" t="s">
        <v>35</v>
      </c>
      <c r="V32" s="43"/>
      <c r="W32" s="43"/>
      <c r="X32" s="43"/>
      <c r="Y32" s="43"/>
      <c r="Z32" s="43"/>
      <c r="AA32" s="41"/>
      <c r="AB32" s="49" t="s">
        <v>39</v>
      </c>
      <c r="AC32" s="49"/>
      <c r="AD32" s="49"/>
      <c r="AE32" s="49"/>
      <c r="AF32" s="49"/>
      <c r="AG32" s="49"/>
      <c r="AH32" s="41"/>
    </row>
    <row r="33" spans="1:34">
      <c r="A33" s="9"/>
      <c r="B33" s="54"/>
      <c r="C33" s="55"/>
      <c r="D33" s="55"/>
      <c r="E33" s="55"/>
      <c r="F33" s="55"/>
      <c r="G33" s="49"/>
      <c r="H33" s="49"/>
      <c r="I33" s="49"/>
      <c r="J33" s="49"/>
      <c r="K33" s="49"/>
      <c r="L33" s="49"/>
      <c r="M33" s="41"/>
      <c r="N33" s="49"/>
      <c r="O33" s="49"/>
      <c r="P33" s="49"/>
      <c r="Q33" s="49"/>
      <c r="R33" s="49"/>
      <c r="S33" s="49"/>
      <c r="T33" s="41"/>
      <c r="U33" s="43"/>
      <c r="V33" s="43"/>
      <c r="W33" s="43"/>
      <c r="X33" s="43"/>
      <c r="Y33" s="43"/>
      <c r="Z33" s="43"/>
      <c r="AA33" s="41"/>
      <c r="AB33" s="49"/>
      <c r="AC33" s="49"/>
      <c r="AD33" s="49"/>
      <c r="AE33" s="49"/>
      <c r="AF33" s="49"/>
      <c r="AG33" s="49"/>
      <c r="AH33" s="41"/>
    </row>
    <row r="34" spans="1:34">
      <c r="A34" s="9"/>
      <c r="B34" s="54"/>
      <c r="C34" s="55"/>
      <c r="D34" s="55"/>
      <c r="E34" s="55"/>
      <c r="F34" s="55"/>
      <c r="G34" s="49"/>
      <c r="H34" s="49"/>
      <c r="I34" s="49"/>
      <c r="J34" s="49"/>
      <c r="K34" s="49"/>
      <c r="L34" s="49"/>
      <c r="M34" s="41"/>
      <c r="N34" s="49"/>
      <c r="O34" s="49"/>
      <c r="P34" s="49"/>
      <c r="Q34" s="49"/>
      <c r="R34" s="49"/>
      <c r="S34" s="49"/>
      <c r="T34" s="41"/>
      <c r="U34" s="43"/>
      <c r="V34" s="43"/>
      <c r="W34" s="43"/>
      <c r="X34" s="43"/>
      <c r="Y34" s="43"/>
      <c r="Z34" s="43"/>
      <c r="AA34" s="41"/>
      <c r="AB34" s="49"/>
      <c r="AC34" s="49"/>
      <c r="AD34" s="49"/>
      <c r="AE34" s="49"/>
      <c r="AF34" s="49"/>
      <c r="AG34" s="49"/>
      <c r="AH34" s="41"/>
    </row>
    <row r="35" spans="1:34">
      <c r="A35" s="9"/>
      <c r="B35" s="54"/>
      <c r="C35" s="55"/>
      <c r="D35" s="55"/>
      <c r="E35" s="55"/>
      <c r="F35" s="55"/>
      <c r="G35" s="49"/>
      <c r="H35" s="49"/>
      <c r="I35" s="49"/>
      <c r="J35" s="49"/>
      <c r="K35" s="49"/>
      <c r="L35" s="49"/>
      <c r="M35" s="41"/>
      <c r="N35" s="49"/>
      <c r="O35" s="49"/>
      <c r="P35" s="49"/>
      <c r="Q35" s="49"/>
      <c r="R35" s="49"/>
      <c r="S35" s="49"/>
      <c r="T35" s="41"/>
      <c r="U35" s="43"/>
      <c r="V35" s="43"/>
      <c r="W35" s="43"/>
      <c r="X35" s="43"/>
      <c r="Y35" s="43"/>
      <c r="Z35" s="43"/>
      <c r="AA35" s="41"/>
      <c r="AB35" s="49"/>
      <c r="AC35" s="49"/>
      <c r="AD35" s="49"/>
      <c r="AE35" s="49"/>
      <c r="AF35" s="49"/>
      <c r="AG35" s="49"/>
      <c r="AH35" s="41"/>
    </row>
    <row r="36" spans="1:34">
      <c r="A36" s="9"/>
      <c r="B36" s="54"/>
      <c r="C36" s="55"/>
      <c r="D36" s="55"/>
      <c r="E36" s="55"/>
      <c r="F36" s="55"/>
      <c r="G36" s="49"/>
      <c r="H36" s="49"/>
      <c r="I36" s="49"/>
      <c r="J36" s="49"/>
      <c r="K36" s="49"/>
      <c r="L36" s="49"/>
      <c r="M36" s="41"/>
      <c r="N36" s="49"/>
      <c r="O36" s="49"/>
      <c r="P36" s="49"/>
      <c r="Q36" s="49"/>
      <c r="R36" s="49"/>
      <c r="S36" s="49"/>
      <c r="T36" s="41"/>
      <c r="U36" s="43"/>
      <c r="V36" s="43"/>
      <c r="W36" s="43"/>
      <c r="X36" s="43"/>
      <c r="Y36" s="43"/>
      <c r="Z36" s="43"/>
      <c r="AA36" s="41"/>
      <c r="AB36" s="49"/>
      <c r="AC36" s="49"/>
      <c r="AD36" s="49"/>
      <c r="AE36" s="49"/>
      <c r="AF36" s="49"/>
      <c r="AG36" s="49"/>
      <c r="AH36" s="41"/>
    </row>
    <row r="37" spans="1:34">
      <c r="A37" s="9"/>
      <c r="B37" s="54"/>
      <c r="C37" s="55"/>
      <c r="D37" s="55"/>
      <c r="E37" s="55"/>
      <c r="F37" s="55"/>
      <c r="G37" s="49"/>
      <c r="H37" s="49"/>
      <c r="I37" s="49"/>
      <c r="J37" s="49"/>
      <c r="K37" s="49"/>
      <c r="L37" s="49"/>
      <c r="M37" s="41"/>
      <c r="N37" s="49"/>
      <c r="O37" s="49"/>
      <c r="P37" s="49"/>
      <c r="Q37" s="49"/>
      <c r="R37" s="49"/>
      <c r="S37" s="49"/>
      <c r="T37" s="41"/>
      <c r="U37" s="43"/>
      <c r="V37" s="43"/>
      <c r="W37" s="43"/>
      <c r="X37" s="43"/>
      <c r="Y37" s="43"/>
      <c r="Z37" s="43"/>
      <c r="AA37" s="41"/>
      <c r="AB37" s="49"/>
      <c r="AC37" s="49"/>
      <c r="AD37" s="49"/>
      <c r="AE37" s="49"/>
      <c r="AF37" s="49"/>
      <c r="AG37" s="49"/>
      <c r="AH37" s="41"/>
    </row>
    <row r="38" spans="1:34">
      <c r="A38" s="9"/>
      <c r="B38" s="54"/>
      <c r="C38" s="55"/>
      <c r="D38" s="55"/>
      <c r="E38" s="55"/>
      <c r="F38" s="55"/>
      <c r="G38" s="49"/>
      <c r="H38" s="49"/>
      <c r="I38" s="49"/>
      <c r="J38" s="49"/>
      <c r="K38" s="49"/>
      <c r="L38" s="49"/>
      <c r="M38" s="41"/>
      <c r="N38" s="49"/>
      <c r="O38" s="49"/>
      <c r="P38" s="49"/>
      <c r="Q38" s="49"/>
      <c r="R38" s="49"/>
      <c r="S38" s="49"/>
      <c r="T38" s="41"/>
      <c r="U38" s="43"/>
      <c r="V38" s="43"/>
      <c r="W38" s="43"/>
      <c r="X38" s="43"/>
      <c r="Y38" s="43"/>
      <c r="Z38" s="43"/>
      <c r="AA38" s="41"/>
      <c r="AB38" s="49"/>
      <c r="AC38" s="49"/>
      <c r="AD38" s="49"/>
      <c r="AE38" s="49"/>
      <c r="AF38" s="49"/>
      <c r="AG38" s="49"/>
      <c r="AH38" s="41"/>
    </row>
    <row r="39" spans="1:34">
      <c r="A39" s="9"/>
      <c r="B39" s="54"/>
      <c r="C39" s="55"/>
      <c r="D39" s="55"/>
      <c r="E39" s="55"/>
      <c r="F39" s="55"/>
      <c r="G39" s="49"/>
      <c r="H39" s="49"/>
      <c r="I39" s="49"/>
      <c r="J39" s="49"/>
      <c r="K39" s="49"/>
      <c r="L39" s="49"/>
      <c r="M39" s="41"/>
      <c r="N39" s="49"/>
      <c r="O39" s="49"/>
      <c r="P39" s="49"/>
      <c r="Q39" s="49"/>
      <c r="R39" s="49"/>
      <c r="S39" s="49"/>
      <c r="T39" s="41"/>
      <c r="U39" s="43"/>
      <c r="V39" s="43"/>
      <c r="W39" s="43"/>
      <c r="X39" s="43"/>
      <c r="Y39" s="43"/>
      <c r="Z39" s="43"/>
      <c r="AA39" s="41"/>
      <c r="AB39" s="49"/>
      <c r="AC39" s="49"/>
      <c r="AD39" s="49"/>
      <c r="AE39" s="49"/>
      <c r="AF39" s="49"/>
      <c r="AG39" s="49"/>
      <c r="AH39" s="41"/>
    </row>
    <row r="40" spans="1:34">
      <c r="A40" s="9"/>
      <c r="B40" s="54"/>
      <c r="C40" s="55"/>
      <c r="D40" s="55"/>
      <c r="E40" s="55"/>
      <c r="F40" s="55"/>
      <c r="G40" s="49"/>
      <c r="H40" s="49"/>
      <c r="I40" s="49"/>
      <c r="J40" s="49"/>
      <c r="K40" s="49"/>
      <c r="L40" s="49"/>
      <c r="M40" s="41"/>
      <c r="N40" s="49"/>
      <c r="O40" s="49"/>
      <c r="P40" s="49"/>
      <c r="Q40" s="49"/>
      <c r="R40" s="49"/>
      <c r="S40" s="49"/>
      <c r="T40" s="41"/>
      <c r="U40" s="43"/>
      <c r="V40" s="43"/>
      <c r="W40" s="43"/>
      <c r="X40" s="43"/>
      <c r="Y40" s="43"/>
      <c r="Z40" s="43"/>
      <c r="AA40" s="41"/>
      <c r="AB40" s="49"/>
      <c r="AC40" s="49"/>
      <c r="AD40" s="49"/>
      <c r="AE40" s="49"/>
      <c r="AF40" s="49"/>
      <c r="AG40" s="49"/>
      <c r="AH40" s="41"/>
    </row>
    <row r="41" spans="1:34">
      <c r="A41" s="10"/>
      <c r="B41" s="54"/>
      <c r="C41" s="55"/>
      <c r="D41" s="55"/>
      <c r="E41" s="55"/>
      <c r="F41" s="55"/>
      <c r="G41" s="49"/>
      <c r="H41" s="49"/>
      <c r="I41" s="49"/>
      <c r="J41" s="49"/>
      <c r="K41" s="49"/>
      <c r="L41" s="49"/>
      <c r="M41" s="41"/>
      <c r="N41" s="49"/>
      <c r="O41" s="49"/>
      <c r="P41" s="49"/>
      <c r="Q41" s="49"/>
      <c r="R41" s="49"/>
      <c r="S41" s="49"/>
      <c r="T41" s="41"/>
      <c r="U41" s="43"/>
      <c r="V41" s="43"/>
      <c r="W41" s="43"/>
      <c r="X41" s="43"/>
      <c r="Y41" s="43"/>
      <c r="Z41" s="43"/>
      <c r="AA41" s="41"/>
      <c r="AB41" s="49"/>
      <c r="AC41" s="49"/>
      <c r="AD41" s="49"/>
      <c r="AE41" s="49"/>
      <c r="AF41" s="49"/>
      <c r="AG41" s="49"/>
      <c r="AH41" s="41"/>
    </row>
  </sheetData>
  <mergeCells count="10">
    <mergeCell ref="AB32:AG41"/>
    <mergeCell ref="N2:S2"/>
    <mergeCell ref="B2:F2"/>
    <mergeCell ref="B31:C31"/>
    <mergeCell ref="B32:F41"/>
    <mergeCell ref="G32:L41"/>
    <mergeCell ref="N32:S41"/>
    <mergeCell ref="AB2:AH2"/>
    <mergeCell ref="G2:M2"/>
    <mergeCell ref="U2:AA2"/>
  </mergeCells>
  <phoneticPr fontId="8" type="noConversion"/>
  <pageMargins left="0.25" right="0.25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James (J.)</dc:creator>
  <cp:lastModifiedBy>Zhang, Ying (Y.)</cp:lastModifiedBy>
  <cp:lastPrinted>2021-01-22T02:33:00Z</cp:lastPrinted>
  <dcterms:created xsi:type="dcterms:W3CDTF">2015-06-07T10:17:00Z</dcterms:created>
  <dcterms:modified xsi:type="dcterms:W3CDTF">2021-10-28T06:57:15Z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