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ZHAN475\Desktop\zhangying\BU\CDX747\RFQ 拆分\"/>
    </mc:Choice>
  </mc:AlternateContent>
  <xr:revisionPtr revIDLastSave="0" documentId="13_ncr:1_{00973146-B002-4236-96DC-C381C7E69629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Phase3工时评估 (2)" sheetId="23" state="hidden" r:id="rId1"/>
    <sheet name="工时汇总" sheetId="26" r:id="rId2"/>
    <sheet name="工时汇总-engineer" sheetId="27" r:id="rId3"/>
    <sheet name="Sheet1" sheetId="9" state="hidden" r:id="rId4"/>
  </sheets>
  <definedNames>
    <definedName name="_xlnm._FilterDatabase" localSheetId="3" hidden="1">Sheet1!$C$322:$F$351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8" i="9" l="1"/>
  <c r="D318" i="9"/>
  <c r="F317" i="9"/>
  <c r="D317" i="9"/>
  <c r="F316" i="9"/>
  <c r="D316" i="9"/>
  <c r="F315" i="9"/>
  <c r="D315" i="9"/>
  <c r="F314" i="9"/>
  <c r="D314" i="9"/>
  <c r="F313" i="9"/>
  <c r="D313" i="9"/>
  <c r="F312" i="9"/>
  <c r="D312" i="9"/>
  <c r="F311" i="9"/>
  <c r="D311" i="9"/>
  <c r="F310" i="9"/>
  <c r="D310" i="9"/>
  <c r="F309" i="9"/>
  <c r="D309" i="9"/>
  <c r="F308" i="9"/>
  <c r="D308" i="9"/>
  <c r="F307" i="9"/>
  <c r="D307" i="9"/>
  <c r="F306" i="9"/>
  <c r="D306" i="9"/>
  <c r="F305" i="9"/>
  <c r="D305" i="9"/>
  <c r="F304" i="9"/>
  <c r="D304" i="9"/>
  <c r="F303" i="9"/>
  <c r="D303" i="9"/>
  <c r="F302" i="9"/>
  <c r="D302" i="9"/>
  <c r="F301" i="9"/>
  <c r="D301" i="9"/>
  <c r="F300" i="9"/>
  <c r="D300" i="9"/>
  <c r="F299" i="9"/>
  <c r="D299" i="9"/>
  <c r="F298" i="9"/>
  <c r="D298" i="9"/>
  <c r="F297" i="9"/>
  <c r="D297" i="9"/>
  <c r="F296" i="9"/>
  <c r="D296" i="9"/>
  <c r="F295" i="9"/>
  <c r="D295" i="9"/>
  <c r="F294" i="9"/>
  <c r="D294" i="9"/>
  <c r="F293" i="9"/>
  <c r="D293" i="9"/>
  <c r="F292" i="9"/>
  <c r="D292" i="9"/>
  <c r="F291" i="9"/>
  <c r="D291" i="9"/>
  <c r="F290" i="9"/>
  <c r="D290" i="9"/>
  <c r="F289" i="9"/>
  <c r="D289" i="9"/>
  <c r="F288" i="9"/>
  <c r="D288" i="9"/>
  <c r="F287" i="9"/>
  <c r="D287" i="9"/>
  <c r="F286" i="9"/>
  <c r="D286" i="9"/>
  <c r="F285" i="9"/>
  <c r="D285" i="9"/>
  <c r="F284" i="9"/>
  <c r="D284" i="9"/>
  <c r="F283" i="9"/>
  <c r="D283" i="9"/>
  <c r="F282" i="9"/>
  <c r="D282" i="9"/>
  <c r="F281" i="9"/>
  <c r="D281" i="9"/>
  <c r="F280" i="9"/>
  <c r="D280" i="9"/>
  <c r="F279" i="9"/>
  <c r="D279" i="9"/>
  <c r="F278" i="9"/>
  <c r="D278" i="9"/>
  <c r="F277" i="9"/>
  <c r="D277" i="9"/>
  <c r="F276" i="9"/>
  <c r="D276" i="9"/>
  <c r="F275" i="9"/>
  <c r="D275" i="9"/>
  <c r="F274" i="9"/>
  <c r="D274" i="9"/>
  <c r="F273" i="9"/>
  <c r="D273" i="9"/>
  <c r="F272" i="9"/>
  <c r="D272" i="9"/>
  <c r="F271" i="9"/>
  <c r="D271" i="9"/>
  <c r="F270" i="9"/>
  <c r="D270" i="9"/>
  <c r="F269" i="9"/>
  <c r="D269" i="9"/>
  <c r="F268" i="9"/>
  <c r="D268" i="9"/>
  <c r="F267" i="9"/>
  <c r="D267" i="9"/>
  <c r="F266" i="9"/>
  <c r="D266" i="9"/>
  <c r="F265" i="9"/>
  <c r="D265" i="9"/>
  <c r="F264" i="9"/>
  <c r="D264" i="9"/>
  <c r="F263" i="9"/>
  <c r="D263" i="9"/>
  <c r="F262" i="9"/>
  <c r="D262" i="9"/>
  <c r="F261" i="9"/>
  <c r="D261" i="9"/>
  <c r="F260" i="9"/>
  <c r="D260" i="9"/>
  <c r="F259" i="9"/>
  <c r="D259" i="9"/>
  <c r="F258" i="9"/>
  <c r="D258" i="9"/>
  <c r="F257" i="9"/>
  <c r="D257" i="9"/>
  <c r="F256" i="9"/>
  <c r="D256" i="9"/>
  <c r="F255" i="9"/>
  <c r="D255" i="9"/>
  <c r="F254" i="9"/>
  <c r="D254" i="9"/>
  <c r="F253" i="9"/>
  <c r="D253" i="9"/>
  <c r="F252" i="9"/>
  <c r="D252" i="9"/>
  <c r="F251" i="9"/>
  <c r="D251" i="9"/>
  <c r="F250" i="9"/>
  <c r="D250" i="9"/>
  <c r="F249" i="9"/>
  <c r="D249" i="9"/>
  <c r="F248" i="9"/>
  <c r="D248" i="9"/>
  <c r="F247" i="9"/>
  <c r="D247" i="9"/>
  <c r="F246" i="9"/>
  <c r="D246" i="9"/>
  <c r="F245" i="9"/>
  <c r="D245" i="9"/>
  <c r="F244" i="9"/>
  <c r="D244" i="9"/>
  <c r="F243" i="9"/>
  <c r="D243" i="9"/>
  <c r="F242" i="9"/>
  <c r="D242" i="9"/>
  <c r="F241" i="9"/>
  <c r="D241" i="9"/>
  <c r="F240" i="9"/>
  <c r="D240" i="9"/>
  <c r="F239" i="9"/>
  <c r="D239" i="9"/>
  <c r="F238" i="9"/>
  <c r="D238" i="9"/>
  <c r="F237" i="9"/>
  <c r="D237" i="9"/>
  <c r="F236" i="9"/>
  <c r="D236" i="9"/>
  <c r="F235" i="9"/>
  <c r="D235" i="9"/>
  <c r="F234" i="9"/>
  <c r="D234" i="9"/>
  <c r="F233" i="9"/>
  <c r="D233" i="9"/>
  <c r="F232" i="9"/>
  <c r="D232" i="9"/>
  <c r="F231" i="9"/>
  <c r="D231" i="9"/>
  <c r="F230" i="9"/>
  <c r="D230" i="9"/>
  <c r="F229" i="9"/>
  <c r="D229" i="9"/>
  <c r="F228" i="9"/>
  <c r="D228" i="9"/>
  <c r="F227" i="9"/>
  <c r="D227" i="9"/>
  <c r="F226" i="9"/>
  <c r="D226" i="9"/>
  <c r="F225" i="9"/>
  <c r="D225" i="9"/>
  <c r="F224" i="9"/>
  <c r="D224" i="9"/>
  <c r="F223" i="9"/>
  <c r="D223" i="9"/>
  <c r="F222" i="9"/>
  <c r="D222" i="9"/>
  <c r="F221" i="9"/>
  <c r="D221" i="9"/>
  <c r="F220" i="9"/>
  <c r="D220" i="9"/>
  <c r="F219" i="9"/>
  <c r="D219" i="9"/>
  <c r="F218" i="9"/>
  <c r="D218" i="9"/>
  <c r="F217" i="9"/>
  <c r="D217" i="9"/>
  <c r="F216" i="9"/>
  <c r="D216" i="9"/>
  <c r="F215" i="9"/>
  <c r="D215" i="9"/>
  <c r="F214" i="9"/>
  <c r="D214" i="9"/>
  <c r="F213" i="9"/>
  <c r="D213" i="9"/>
  <c r="F212" i="9"/>
  <c r="D212" i="9"/>
  <c r="F211" i="9"/>
  <c r="D211" i="9"/>
  <c r="F210" i="9"/>
  <c r="D210" i="9"/>
  <c r="F209" i="9"/>
  <c r="D209" i="9"/>
  <c r="F208" i="9"/>
  <c r="D208" i="9"/>
  <c r="F207" i="9"/>
  <c r="D207" i="9"/>
  <c r="F206" i="9"/>
  <c r="D206" i="9"/>
  <c r="F205" i="9"/>
  <c r="D205" i="9"/>
  <c r="F204" i="9"/>
  <c r="D204" i="9"/>
  <c r="F203" i="9"/>
  <c r="D203" i="9"/>
  <c r="F202" i="9"/>
  <c r="D202" i="9"/>
  <c r="F201" i="9"/>
  <c r="D201" i="9"/>
  <c r="F200" i="9"/>
  <c r="D200" i="9"/>
  <c r="F199" i="9"/>
  <c r="D199" i="9"/>
  <c r="F198" i="9"/>
  <c r="D198" i="9"/>
  <c r="F197" i="9"/>
  <c r="D197" i="9"/>
  <c r="F196" i="9"/>
  <c r="D196" i="9"/>
  <c r="F195" i="9"/>
  <c r="D195" i="9"/>
  <c r="F194" i="9"/>
  <c r="D194" i="9"/>
  <c r="F193" i="9"/>
  <c r="D193" i="9"/>
  <c r="F192" i="9"/>
  <c r="D192" i="9"/>
  <c r="F191" i="9"/>
  <c r="D191" i="9"/>
  <c r="F190" i="9"/>
  <c r="D190" i="9"/>
  <c r="F189" i="9"/>
  <c r="D189" i="9"/>
  <c r="F188" i="9"/>
  <c r="D188" i="9"/>
  <c r="F187" i="9"/>
  <c r="D187" i="9"/>
  <c r="F186" i="9"/>
  <c r="D186" i="9"/>
  <c r="F185" i="9"/>
  <c r="D185" i="9"/>
  <c r="F184" i="9"/>
  <c r="D184" i="9"/>
  <c r="F183" i="9"/>
  <c r="D183" i="9"/>
  <c r="F182" i="9"/>
  <c r="D182" i="9"/>
  <c r="F181" i="9"/>
  <c r="D181" i="9"/>
  <c r="F180" i="9"/>
  <c r="D180" i="9"/>
  <c r="F179" i="9"/>
  <c r="D179" i="9"/>
  <c r="F178" i="9"/>
  <c r="D178" i="9"/>
  <c r="F177" i="9"/>
  <c r="D177" i="9"/>
  <c r="F176" i="9"/>
  <c r="D176" i="9"/>
  <c r="F175" i="9"/>
  <c r="D175" i="9"/>
  <c r="F174" i="9"/>
  <c r="D174" i="9"/>
  <c r="F173" i="9"/>
  <c r="D173" i="9"/>
  <c r="F172" i="9"/>
  <c r="D172" i="9"/>
  <c r="F171" i="9"/>
  <c r="D171" i="9"/>
  <c r="F170" i="9"/>
  <c r="D170" i="9"/>
  <c r="F169" i="9"/>
  <c r="D169" i="9"/>
  <c r="F168" i="9"/>
  <c r="D168" i="9"/>
  <c r="F167" i="9"/>
  <c r="D167" i="9"/>
  <c r="F166" i="9"/>
  <c r="D166" i="9"/>
  <c r="F165" i="9"/>
  <c r="D165" i="9"/>
  <c r="F164" i="9"/>
  <c r="D164" i="9"/>
  <c r="F163" i="9"/>
  <c r="D163" i="9"/>
  <c r="F162" i="9"/>
  <c r="D162" i="9"/>
  <c r="F161" i="9"/>
  <c r="D161" i="9"/>
  <c r="F160" i="9"/>
  <c r="D160" i="9"/>
  <c r="F159" i="9"/>
  <c r="D159" i="9"/>
  <c r="F158" i="9"/>
  <c r="D158" i="9"/>
  <c r="F157" i="9"/>
  <c r="D157" i="9"/>
  <c r="F156" i="9"/>
  <c r="D156" i="9"/>
  <c r="F155" i="9"/>
  <c r="D155" i="9"/>
  <c r="F154" i="9"/>
  <c r="D154" i="9"/>
  <c r="F153" i="9"/>
  <c r="D153" i="9"/>
  <c r="F152" i="9"/>
  <c r="D152" i="9"/>
  <c r="F151" i="9"/>
  <c r="D151" i="9"/>
  <c r="F150" i="9"/>
  <c r="D150" i="9"/>
  <c r="F149" i="9"/>
  <c r="D149" i="9"/>
  <c r="F148" i="9"/>
  <c r="D148" i="9"/>
  <c r="F147" i="9"/>
  <c r="D147" i="9"/>
  <c r="F146" i="9"/>
  <c r="D146" i="9"/>
  <c r="F145" i="9"/>
  <c r="D145" i="9"/>
  <c r="F144" i="9"/>
  <c r="D144" i="9"/>
  <c r="F143" i="9"/>
  <c r="D143" i="9"/>
  <c r="F142" i="9"/>
  <c r="D142" i="9"/>
  <c r="F141" i="9"/>
  <c r="D141" i="9"/>
  <c r="F140" i="9"/>
  <c r="D140" i="9"/>
  <c r="F139" i="9"/>
  <c r="D139" i="9"/>
  <c r="F138" i="9"/>
  <c r="D138" i="9"/>
  <c r="F137" i="9"/>
  <c r="D137" i="9"/>
  <c r="F136" i="9"/>
  <c r="D136" i="9"/>
  <c r="F135" i="9"/>
  <c r="D135" i="9"/>
  <c r="F134" i="9"/>
  <c r="D134" i="9"/>
  <c r="F133" i="9"/>
  <c r="D133" i="9"/>
  <c r="F132" i="9"/>
  <c r="D132" i="9"/>
  <c r="F131" i="9"/>
  <c r="D131" i="9"/>
  <c r="F130" i="9"/>
  <c r="D130" i="9"/>
  <c r="F129" i="9"/>
  <c r="D129" i="9"/>
  <c r="F128" i="9"/>
  <c r="D128" i="9"/>
  <c r="F127" i="9"/>
  <c r="D127" i="9"/>
  <c r="F126" i="9"/>
  <c r="D126" i="9"/>
  <c r="F125" i="9"/>
  <c r="D125" i="9"/>
  <c r="F124" i="9"/>
  <c r="D124" i="9"/>
  <c r="F123" i="9"/>
  <c r="D123" i="9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D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AA73" i="23"/>
  <c r="AA80" i="23" s="1"/>
  <c r="AA74" i="23"/>
  <c r="AA75" i="23"/>
  <c r="AA76" i="23"/>
  <c r="AA77" i="23"/>
  <c r="AA78" i="23"/>
  <c r="AA79" i="23"/>
  <c r="AA64" i="23"/>
  <c r="AA71" i="23" s="1"/>
  <c r="AA65" i="23"/>
  <c r="AA66" i="23"/>
  <c r="AA67" i="23"/>
  <c r="AA68" i="23"/>
  <c r="AA69" i="23"/>
  <c r="AA70" i="23"/>
  <c r="N43" i="23"/>
  <c r="N48" i="23" s="1"/>
  <c r="S43" i="23"/>
  <c r="X43" i="23"/>
  <c r="J43" i="23"/>
  <c r="Z43" i="23" s="1"/>
  <c r="L43" i="23"/>
  <c r="L45" i="23" s="1"/>
  <c r="M43" i="23"/>
  <c r="O43" i="23"/>
  <c r="Q43" i="23"/>
  <c r="Q45" i="23" s="1"/>
  <c r="R43" i="23"/>
  <c r="T43" i="23"/>
  <c r="V43" i="23"/>
  <c r="W43" i="23"/>
  <c r="Y43" i="23"/>
  <c r="W55" i="23"/>
  <c r="L50" i="23"/>
  <c r="M55" i="23" s="1"/>
  <c r="L51" i="23"/>
  <c r="M54" i="23"/>
  <c r="L52" i="23"/>
  <c r="M53" i="23" s="1"/>
  <c r="N49" i="23"/>
  <c r="V45" i="23"/>
  <c r="H43" i="23"/>
  <c r="G43" i="23"/>
  <c r="F43" i="23"/>
  <c r="J48" i="23" l="1"/>
  <c r="J50" i="23"/>
  <c r="J51" i="23" s="1"/>
  <c r="J52" i="23" s="1"/>
  <c r="J53" i="23" s="1"/>
  <c r="J54" i="23" s="1"/>
  <c r="E59" i="23" s="1"/>
  <c r="E60" i="23" l="1"/>
  <c r="I59" i="23" s="1"/>
</calcChain>
</file>

<file path=xl/sharedStrings.xml><?xml version="1.0" encoding="utf-8"?>
<sst xmlns="http://schemas.openxmlformats.org/spreadsheetml/2006/main" count="279" uniqueCount="204">
  <si>
    <t>Lead Team</t>
  </si>
  <si>
    <t>功能类别</t>
  </si>
  <si>
    <t>模块名</t>
  </si>
  <si>
    <t>Launcher</t>
  </si>
  <si>
    <t>姜明明</t>
  </si>
  <si>
    <t>语音语义</t>
  </si>
  <si>
    <t>服务生态</t>
  </si>
  <si>
    <t>车控</t>
  </si>
  <si>
    <t>车况提醒</t>
  </si>
  <si>
    <t>输入法</t>
  </si>
  <si>
    <t>地图</t>
  </si>
  <si>
    <t>内容生态</t>
  </si>
  <si>
    <t>埋点</t>
  </si>
  <si>
    <t>中台</t>
  </si>
  <si>
    <t>账号</t>
  </si>
  <si>
    <t>hud</t>
  </si>
  <si>
    <t>车控家</t>
  </si>
  <si>
    <t>暂无分类</t>
  </si>
  <si>
    <t>远程控制</t>
  </si>
  <si>
    <t>车辆控制</t>
  </si>
  <si>
    <t>安全</t>
  </si>
  <si>
    <t>蓝牙电话</t>
  </si>
  <si>
    <t>系统设置</t>
  </si>
  <si>
    <t>物理按键</t>
  </si>
  <si>
    <t>驾驶辅助</t>
  </si>
  <si>
    <t>OTA</t>
  </si>
  <si>
    <t>道路救援</t>
  </si>
  <si>
    <t>消息中心</t>
  </si>
  <si>
    <t>流量</t>
  </si>
  <si>
    <t>支付</t>
  </si>
  <si>
    <t>福特金融</t>
  </si>
  <si>
    <t>在线商城</t>
  </si>
  <si>
    <t>开关机动画</t>
  </si>
  <si>
    <t>混动设置</t>
  </si>
  <si>
    <t>AR导航</t>
  </si>
  <si>
    <t>图像识别</t>
  </si>
  <si>
    <t>数字香薰</t>
  </si>
  <si>
    <t>Digital scent</t>
  </si>
  <si>
    <t>V2X</t>
  </si>
  <si>
    <t>VPA</t>
  </si>
  <si>
    <t>抖音</t>
  </si>
  <si>
    <t>免责声明</t>
  </si>
  <si>
    <t>539 ICA</t>
  </si>
  <si>
    <t>483 ICA</t>
  </si>
  <si>
    <t>611 ICA</t>
  </si>
  <si>
    <t>功能描述</t>
  </si>
  <si>
    <t>feature总数</t>
  </si>
  <si>
    <t>继承P1P2</t>
  </si>
  <si>
    <t>新增feature</t>
  </si>
  <si>
    <t>PM负责人</t>
  </si>
  <si>
    <t>PM估时</t>
  </si>
  <si>
    <t>UE估时</t>
  </si>
  <si>
    <t>UI估时</t>
  </si>
  <si>
    <t>RD估时</t>
  </si>
  <si>
    <t>QA估时</t>
  </si>
  <si>
    <t>SyetemUI</t>
  </si>
  <si>
    <t>新增：12.8、13.2屏幕适配，UE给出适配规则</t>
  </si>
  <si>
    <t>确认布局方案</t>
  </si>
  <si>
    <t>HMI CD539ICA 13.2布局方案确认（Home button 放在左上角，时钟显示放置中间）</t>
  </si>
  <si>
    <t>整体适配规则</t>
  </si>
  <si>
    <t>输出已有视觉界面 适配界面，标注及切图资源</t>
  </si>
  <si>
    <t>483低配，新增蓝色皮肤</t>
  </si>
  <si>
    <t>按原Phase2蓝色皮肤适配，不含皮肤重新调整设计</t>
  </si>
  <si>
    <t>佳佳已确认此功能CD539ICA车型不上</t>
  </si>
  <si>
    <t>新增：紧急救援</t>
  </si>
  <si>
    <t>2019/12/10:之前评估与目前需求有较大差异，百度所需的工作量评估合理</t>
  </si>
  <si>
    <t>12.1获取prd</t>
  </si>
  <si>
    <t>2019/12/10：新项目，新车型，打包集成适配工作；</t>
  </si>
  <si>
    <t>单童</t>
  </si>
  <si>
    <t>用户手册与反馈</t>
  </si>
  <si>
    <t>朱诗韵</t>
  </si>
  <si>
    <t>仅新增入口：TikTok on DuerOS，APP由福特进行开发</t>
  </si>
  <si>
    <t>抖音的集成，基于原有IVI功能需要有额外的集成和调试（包括音源），需要YF一起参与评估，下周二CVPP上海F2F会议中具体讨论；
12.1可获取prd；
王驰负责跟进；</t>
  </si>
  <si>
    <t>车模</t>
  </si>
  <si>
    <t>3D车模渲染，目前按Phase2 配置和颜色预估</t>
  </si>
  <si>
    <t>福特1次性提供完整、可用的车模文件，百度渲染3次样片渲染稿及确认，按确认稿1次渲染全量用图；超量部份按实际完成时长计算</t>
  </si>
  <si>
    <t>新增：多音区</t>
  </si>
  <si>
    <t>2019/12/10：539ICA所有语音界面确认和适配，每款车高中低配识别率优化和dsp调参，语音问题的支持和修复</t>
  </si>
  <si>
    <t>林志桃（原）</t>
  </si>
  <si>
    <t>VPA（虚拟语音助手）此功能投入较大,需求待澄清</t>
  </si>
  <si>
    <t>11.4刚拿到需求，百度正在更新报价；
12.1可获取prd</t>
  </si>
  <si>
    <t>无</t>
  </si>
  <si>
    <t>王驰</t>
  </si>
  <si>
    <t>【随心听】OK开始播放、比嘘暂停播放、点赞收藏音乐
【导航】OK开始导航、点赞收藏POI、点头/摇头回应弹框问询、比嘘静音TTS、OK取消静音
…（具体见详细文档）</t>
  </si>
  <si>
    <t>CD539ICA和U611ICA删除图像识别</t>
  </si>
  <si>
    <t>陈鸿博</t>
  </si>
  <si>
    <t>基础地图</t>
  </si>
  <si>
    <r>
      <rPr>
        <sz val="11"/>
        <color theme="1"/>
        <rFont val="冬青黑体简体中文 W6"/>
        <family val="2"/>
        <charset val="134"/>
      </rPr>
      <t xml:space="preserve">UE/UI含设计走查工作
</t>
    </r>
    <r>
      <rPr>
        <sz val="11"/>
        <color rgb="FFFF0000"/>
        <rFont val="冬青黑体简体中文 W6"/>
        <family val="2"/>
        <charset val="134"/>
      </rPr>
      <t>2019/12/10：
1.CD539ICA参考界面定制适配；
2.外部依赖验证调试（车辆服务、惯导调试、GPS等）和测试；</t>
    </r>
  </si>
  <si>
    <t>陶诗量</t>
  </si>
  <si>
    <t>V2X（车路协同）
1）哪些场景，要展示什么（卡片），端上定制开发
2）高清数据需求（L4）
3）百度主线能力路测方案</t>
  </si>
  <si>
    <t>目前需求还未完全明确，11.12在CVPP进行详细讨论；
U625先上，Phase3车型按照复用进行评估</t>
  </si>
  <si>
    <t>李志鹏/璞丽婧</t>
  </si>
  <si>
    <t>新增：AR导航</t>
  </si>
  <si>
    <t>U611删除</t>
  </si>
  <si>
    <t>穆颜龙</t>
  </si>
  <si>
    <t>2019/12/10：483、611功能/界面较多，设计走查、修改会消耗人力</t>
  </si>
  <si>
    <t>李丹/王驰</t>
  </si>
  <si>
    <t>新增：客户数据共享协议</t>
  </si>
  <si>
    <t>多账户管理rely on faceID</t>
  </si>
  <si>
    <t>李博</t>
  </si>
  <si>
    <t>黄敬凯</t>
  </si>
  <si>
    <t>叶欢</t>
  </si>
  <si>
    <t>新增：流量套餐对RNR实名认证的支持</t>
  </si>
  <si>
    <r>
      <rPr>
        <sz val="11"/>
        <color theme="1"/>
        <rFont val="冬青黑体简体中文 W6"/>
        <family val="2"/>
        <charset val="134"/>
      </rPr>
      <t xml:space="preserve">12.1获取prd；
</t>
    </r>
    <r>
      <rPr>
        <sz val="11"/>
        <color rgb="FFFF0000"/>
        <rFont val="冬青黑体简体中文 W6"/>
        <family val="2"/>
        <charset val="134"/>
      </rPr>
      <t>2019/12/10：RNR还不确定具体需求，目前 看和多个app存在交互</t>
    </r>
  </si>
  <si>
    <t>朱柏臻（原）</t>
  </si>
  <si>
    <t>新增：支付功能里电影票，鲜花（美团），餐品/外卖预定以及酒店可以支持免密支付
正在研发：预约保养</t>
  </si>
  <si>
    <r>
      <rPr>
        <sz val="11"/>
        <color theme="1"/>
        <rFont val="冬青黑体简体中文 W6"/>
        <family val="2"/>
        <charset val="134"/>
      </rPr>
      <t>使用Baidu自己的方案；</t>
    </r>
    <r>
      <rPr>
        <sz val="11"/>
        <color rgb="FFFF0000"/>
        <rFont val="冬青黑体简体中文 W6"/>
        <family val="2"/>
        <charset val="134"/>
      </rPr>
      <t xml:space="preserve">
2019/12/10：免密支付除ETCP外，之前并未有落地项目，开发工作量较大，且存在与第三方沟通成本</t>
    </r>
  </si>
  <si>
    <t>牛兵帅</t>
  </si>
  <si>
    <t>吴冬蜜（原）</t>
  </si>
  <si>
    <t>设计工作：对齐车辆设置，其余2套主题设计，全部应用适配</t>
  </si>
  <si>
    <t>2019/12/10：车模适配，实车验证</t>
  </si>
  <si>
    <t>谢承朋（原）</t>
  </si>
  <si>
    <t>赵唯龙</t>
  </si>
  <si>
    <t>车模配图，info book，UI工作量比较大
一款车30个工作日</t>
  </si>
  <si>
    <r>
      <rPr>
        <sz val="11"/>
        <color theme="1"/>
        <rFont val="冬青黑体简体中文 W6"/>
        <family val="2"/>
        <charset val="134"/>
      </rPr>
      <t xml:space="preserve">车模需要ford提供已渲染完成车模，百度直接裁剪可用
</t>
    </r>
    <r>
      <rPr>
        <sz val="11"/>
        <color rgb="FFFF0000"/>
        <rFont val="冬青黑体简体中文 W6"/>
        <family val="2"/>
        <charset val="134"/>
      </rPr>
      <t>2019/12/10：实车验证会消耗大量时间</t>
    </r>
  </si>
  <si>
    <t>韩雨哲</t>
  </si>
  <si>
    <t>仅CX483ICA这款车型（林肯）</t>
  </si>
  <si>
    <t>新增：RVC动态辅助线、叠加ARBPA</t>
  </si>
  <si>
    <r>
      <rPr>
        <sz val="11"/>
        <color theme="1"/>
        <rFont val="冬青黑体简体中文 W6"/>
        <family val="2"/>
        <charset val="134"/>
      </rPr>
      <t xml:space="preserve">3种方案（第三种方案主要依赖于百度，第一第二依赖于YF），目前百度已经基于第二种方案完成了报价，Fin把三种方案share给到Baidu&amp;YF,在Regular需求会议中继续澄清
</t>
    </r>
    <r>
      <rPr>
        <sz val="11"/>
        <color rgb="FFFF0000"/>
        <rFont val="冬青黑体简体中文 W6"/>
        <family val="2"/>
        <charset val="134"/>
      </rPr>
      <t>2019/12/10：延锋底层提供接口，由百度绘制，均需要实车验证和调试。
同时动态辅助线为新功能，不确定因素较多，如实现方案</t>
    </r>
  </si>
  <si>
    <t>以具体车型为主，不同车辆，硬按键有所变化</t>
  </si>
  <si>
    <t>2019/12/10：蓝牙电话包括 拨号盘（Dialer），通讯录（Contact），通话Incallui多个应用合并在一起。包含539ICA蓝牙电话所有界面的适配，后续问题修复</t>
  </si>
  <si>
    <t>新增：Phone as key(PaaK)
待定：实现车辆远程灯光/鸣笛控制</t>
  </si>
  <si>
    <r>
      <rPr>
        <sz val="11"/>
        <color theme="1"/>
        <rFont val="冬青黑体简体中文 W6"/>
        <family val="2"/>
        <charset val="134"/>
      </rPr>
      <t xml:space="preserve">需要福特提供需求说明，确认prd提供时间
</t>
    </r>
    <r>
      <rPr>
        <sz val="11"/>
        <color rgb="FFFF0000"/>
        <rFont val="冬青黑体简体中文 W6"/>
        <family val="2"/>
        <charset val="134"/>
      </rPr>
      <t>2019/12/10：语音指令添加后的调试及验证工作会占用较多工时</t>
    </r>
  </si>
  <si>
    <t>P2已规划，未开发</t>
  </si>
  <si>
    <t>王明（原）</t>
  </si>
  <si>
    <t>2019/12/10：每个版本会进行集成及简单测试</t>
  </si>
  <si>
    <t>总数</t>
  </si>
  <si>
    <t>人天</t>
  </si>
  <si>
    <t>vpa</t>
  </si>
  <si>
    <t>人/月</t>
  </si>
  <si>
    <t>ROM</t>
  </si>
  <si>
    <t>杨帆，建晓，廖冲，杨雄，建立</t>
  </si>
  <si>
    <t>黄浩，明杰，张欣，盛进，俊磊，陈冰，俊峰，帆光</t>
  </si>
  <si>
    <t>14人月</t>
  </si>
  <si>
    <t>phev</t>
  </si>
  <si>
    <t>横向团队</t>
  </si>
  <si>
    <t>账号服务端，随心服务端，语义服务端，语音技术部</t>
  </si>
  <si>
    <t>语音</t>
  </si>
  <si>
    <t>13人月</t>
  </si>
  <si>
    <t>4*0.5</t>
  </si>
  <si>
    <t>12人月</t>
  </si>
  <si>
    <t>总计</t>
  </si>
  <si>
    <t>车况140人天</t>
  </si>
  <si>
    <t>phev 240人天</t>
  </si>
  <si>
    <t>驾驶辅助 120</t>
  </si>
  <si>
    <t>多屏互动80</t>
  </si>
  <si>
    <t>系统设置200</t>
  </si>
  <si>
    <t>车辆控制420</t>
  </si>
  <si>
    <t>远程控制120</t>
  </si>
  <si>
    <t>Feature</t>
  </si>
  <si>
    <t>Spec</t>
  </si>
  <si>
    <t>DUEROS_CVPP_IOT(Vehicle to Home)_PRD v1.0</t>
  </si>
  <si>
    <t>DUEROS_CVPP_IOT(Vehicle to Home)_ PRD v1.0</t>
  </si>
  <si>
    <t>HMI flowchart to be provided by Visteon</t>
  </si>
  <si>
    <t>HMI flowchart is provided by Visteon.
CD539&amp;C519_HMI_V0.2_20180720</t>
  </si>
  <si>
    <t xml:space="preserve">H31a_SYNC_GEN3_Settings_RELEASED_v2_26_MY20 
</t>
  </si>
  <si>
    <t xml:space="preserve">H31i_SYNC_GEN3_Wi-Fi_Settings_RELEASED_v0_35_3_MY2020 </t>
  </si>
  <si>
    <t xml:space="preserve">H31a_SYNC_GEN3_Settings_RELEASED_v2_26_MY20 </t>
  </si>
  <si>
    <t xml:space="preserve">A73d_Calendar_Date_Clock_Format_Market_Behavior_Table_RELEASED_v3_10_MY20. </t>
  </si>
  <si>
    <t xml:space="preserve">H31k SYNC3 Settings to Centerstack (RELEASED) v4_4 </t>
  </si>
  <si>
    <t>A36d_APA_HmiStatus_Coding; H36b-Automatic Park Assist HMI Screenflow；
H36e SHMI Driver Assist Active Park Assist CGEA1.3 SYNC Gen3 (RELEASED) v2_4</t>
  </si>
  <si>
    <t xml:space="preserve">H36a SHMI Driver Assist RVC FlankGuard RELEASED v2_9 </t>
  </si>
  <si>
    <t xml:space="preserve">H36j SYNC GEN3 Driver Assist MultiCameraSystem RELEASED v2_4 </t>
  </si>
  <si>
    <t xml:space="preserve">H26f_SYNC_GEN3_CLIMATE_RELEASED_v2_09_MY20 </t>
  </si>
  <si>
    <t>DUEROS_CVPP_Ford and Baidu Account Binding_ PRD v1.0</t>
  </si>
  <si>
    <t>DUEROS_CVPP_Car Wallet_PRD v1.0</t>
  </si>
  <si>
    <t>DUEROS_CVPP_EOL PRD v1.0</t>
  </si>
  <si>
    <t>DUEROS_CVPP_Carrier FEED_PRD v1.0</t>
  </si>
  <si>
    <t>DUEROS_CVPP_Provisioning_PRD v1.0</t>
  </si>
  <si>
    <t>DUEROS_CVPP_AHU Hardware Replacement_PRD v1.0</t>
  </si>
  <si>
    <t>DUEROS_CVPP_CAQ (Cabin Air Quality)_ PRD v1.0</t>
  </si>
  <si>
    <t>H39_Bezel Diagnostics_Gen3_RELEASED_v2_0</t>
  </si>
  <si>
    <t>H78c-BCar Vehicle Settings Screenflow</t>
  </si>
  <si>
    <t>A36d_APA_HmiStatus_Coding; H36e SHMI Driver Assist Active Park Assist CGEA1.3 SYNC Gen3 (RELEASED) v2_4</t>
  </si>
  <si>
    <t xml:space="preserve">H74 MCS SYNC Gen3 RELEASED v1_5 </t>
  </si>
  <si>
    <t>H31k SYNC3 Settings to Centerstack (RELEASED) v4_5</t>
  </si>
  <si>
    <t>H66b_SYNC_Gen3_TMC_and_On-Line_Traffic_RELEASED_v1_14</t>
  </si>
  <si>
    <t>H22i_SYNC_GEN3_Calm_Screen_RELEASED_v1_04_MY20</t>
  </si>
  <si>
    <t xml:space="preserve">H28a_SYNC_Gen3_Phone_RELEASED_v2_01_MY20 </t>
  </si>
  <si>
    <t>Total</t>
  </si>
  <si>
    <t>CDX707</t>
  </si>
  <si>
    <t>Phase5 工时汇总—Feature（1-4）</t>
  </si>
  <si>
    <t>New Feature</t>
  </si>
  <si>
    <t>Minor/Major change feature</t>
  </si>
  <si>
    <t>ID</t>
  </si>
  <si>
    <t>Name</t>
  </si>
  <si>
    <t>工时/Hours</t>
  </si>
  <si>
    <t>EESE</t>
  </si>
  <si>
    <t>Night Vision</t>
  </si>
  <si>
    <t>Audio</t>
  </si>
  <si>
    <t>AVAS</t>
  </si>
  <si>
    <t xml:space="preserve">Vehicle Setting </t>
  </si>
  <si>
    <t>PPP</t>
  </si>
  <si>
    <t>ECDX</t>
  </si>
  <si>
    <t>基础版本Full测试工时（一轮**小时）</t>
  </si>
  <si>
    <t>基础版本Focus测试工时（一轮**小时）</t>
  </si>
  <si>
    <t>Phase5 工时汇总—Engineer（5）</t>
  </si>
  <si>
    <t>工作内容</t>
  </si>
  <si>
    <t xml:space="preserve">System </t>
  </si>
  <si>
    <t>SW</t>
  </si>
  <si>
    <t>SWV</t>
  </si>
  <si>
    <t>U611</t>
  </si>
  <si>
    <t>U621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</si>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</sst>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0"/>
      <name val="冬青黑体简体中文 W6"/>
      <family val="2"/>
      <charset val="134"/>
    </font>
    <font>
      <sz val="11"/>
      <color theme="1"/>
      <name val="冬青黑体简体中文 W6"/>
      <family val="2"/>
      <charset val="134"/>
    </font>
    <font>
      <b/>
      <sz val="11"/>
      <color theme="1"/>
      <name val="冬青黑体简体中文 W6"/>
      <family val="2"/>
      <charset val="134"/>
    </font>
    <font>
      <u/>
      <sz val="11"/>
      <color theme="10"/>
      <name val="Calibri"/>
      <family val="3"/>
      <charset val="134"/>
      <scheme val="minor"/>
    </font>
    <font>
      <sz val="11"/>
      <color rgb="FFFF0000"/>
      <name val="冬青黑体简体中文 W6"/>
      <family val="2"/>
      <charset val="134"/>
    </font>
    <font>
      <b/>
      <sz val="11"/>
      <color rgb="FFFF0000"/>
      <name val="冬青黑体简体中文 W6"/>
      <family val="2"/>
      <charset val="134"/>
    </font>
    <font>
      <sz val="10"/>
      <color theme="1"/>
      <name val="华文宋体"/>
      <family val="1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Microsoft YaHei"/>
      <family val="2"/>
    </font>
    <font>
      <sz val="11"/>
      <color rgb="FF000000"/>
      <name val="Microsoft YaHei"/>
      <family val="2"/>
    </font>
    <font>
      <b/>
      <sz val="11"/>
      <color rgb="FF000000"/>
      <name val="Microsoft YaHei"/>
      <family val="2"/>
    </font>
    <font>
      <sz val="11"/>
      <color rgb="FFFF0000"/>
      <name val="Microsoft YaHe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2" fillId="2" borderId="1" xfId="3" applyFont="1" applyFill="1" applyBorder="1">
      <alignment vertical="center"/>
    </xf>
    <xf numFmtId="0" fontId="2" fillId="2" borderId="1" xfId="3" applyFont="1" applyFill="1" applyBorder="1" applyAlignment="1">
      <alignment vertical="center" wrapText="1"/>
    </xf>
    <xf numFmtId="0" fontId="3" fillId="0" borderId="1" xfId="3" applyFont="1" applyBorder="1">
      <alignment vertical="center"/>
    </xf>
    <xf numFmtId="0" fontId="3" fillId="3" borderId="1" xfId="3" applyFont="1" applyFill="1" applyBorder="1" applyAlignment="1">
      <alignment vertical="center" wrapText="1"/>
    </xf>
    <xf numFmtId="0" fontId="3" fillId="0" borderId="1" xfId="3" applyFont="1" applyFill="1" applyBorder="1">
      <alignment vertical="center"/>
    </xf>
    <xf numFmtId="0" fontId="3" fillId="4" borderId="1" xfId="3" applyFont="1" applyFill="1" applyBorder="1">
      <alignment vertical="center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Border="1" applyAlignment="1">
      <alignment vertical="center" wrapText="1"/>
    </xf>
    <xf numFmtId="0" fontId="3" fillId="5" borderId="1" xfId="3" applyFont="1" applyFill="1" applyBorder="1">
      <alignment vertical="center"/>
    </xf>
    <xf numFmtId="0" fontId="3" fillId="5" borderId="1" xfId="3" applyFont="1" applyFill="1" applyBorder="1" applyAlignment="1">
      <alignment vertical="center" wrapText="1"/>
    </xf>
    <xf numFmtId="0" fontId="3" fillId="3" borderId="1" xfId="3" applyFont="1" applyFill="1" applyBorder="1">
      <alignment vertical="center"/>
    </xf>
    <xf numFmtId="0" fontId="4" fillId="0" borderId="1" xfId="3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0" borderId="0" xfId="2" applyFill="1">
      <alignment vertical="center"/>
    </xf>
    <xf numFmtId="0" fontId="3" fillId="7" borderId="9" xfId="3" applyFont="1" applyFill="1" applyBorder="1">
      <alignment vertical="center"/>
    </xf>
    <xf numFmtId="0" fontId="6" fillId="3" borderId="1" xfId="3" applyFont="1" applyFill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0" fontId="6" fillId="0" borderId="1" xfId="3" applyFont="1" applyFill="1" applyBorder="1">
      <alignment vertical="center"/>
    </xf>
    <xf numFmtId="0" fontId="6" fillId="3" borderId="1" xfId="3" applyFont="1" applyFill="1" applyBorder="1">
      <alignment vertical="center"/>
    </xf>
    <xf numFmtId="0" fontId="7" fillId="0" borderId="1" xfId="3" applyFont="1" applyFill="1" applyBorder="1">
      <alignment vertical="center"/>
    </xf>
    <xf numFmtId="0" fontId="4" fillId="3" borderId="1" xfId="3" applyFont="1" applyFill="1" applyBorder="1">
      <alignment vertical="center"/>
    </xf>
    <xf numFmtId="0" fontId="8" fillId="0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0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12" xfId="0" applyFont="1" applyBorder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3" fillId="0" borderId="22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2" fillId="3" borderId="0" xfId="0" applyFont="1" applyFill="1" applyBorder="1">
      <alignment vertical="center"/>
    </xf>
    <xf numFmtId="0" fontId="13" fillId="0" borderId="0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常规 2" xfId="1" xr:uid="{00000000-0005-0000-0000-000001000000}"/>
    <cellStyle name="常规 3" xfId="3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EFA9EA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0"/>
  <sheetViews>
    <sheetView topLeftCell="B1" zoomScale="90" zoomScaleNormal="90" workbookViewId="0">
      <pane xSplit="7" ySplit="2" topLeftCell="L59" activePane="bottomRight" state="frozen"/>
      <selection pane="topRight"/>
      <selection pane="bottomLeft"/>
      <selection pane="bottomRight" activeCell="AB77" sqref="AB77"/>
    </sheetView>
  </sheetViews>
  <sheetFormatPr defaultColWidth="11" defaultRowHeight="15"/>
  <cols>
    <col min="1" max="1" width="11" hidden="1" customWidth="1"/>
    <col min="2" max="2" width="7.42578125" customWidth="1"/>
    <col min="3" max="3" width="9.85546875" customWidth="1"/>
    <col min="4" max="4" width="11" customWidth="1"/>
    <col min="5" max="5" width="12" customWidth="1"/>
    <col min="6" max="6" width="6" customWidth="1"/>
    <col min="7" max="7" width="5.42578125" customWidth="1"/>
    <col min="8" max="8" width="5.28515625" customWidth="1"/>
    <col min="9" max="10" width="9.42578125" customWidth="1"/>
    <col min="11" max="11" width="2.28515625" customWidth="1"/>
    <col min="12" max="12" width="11" customWidth="1"/>
    <col min="13" max="13" width="9.42578125" customWidth="1"/>
    <col min="14" max="14" width="9" customWidth="1"/>
    <col min="15" max="15" width="9" style="3" customWidth="1"/>
    <col min="16" max="16" width="2.28515625" customWidth="1"/>
    <col min="17" max="17" width="9.140625" customWidth="1"/>
    <col min="18" max="18" width="8.85546875" customWidth="1"/>
    <col min="19" max="19" width="8.7109375" customWidth="1"/>
    <col min="20" max="20" width="8.7109375" style="3" customWidth="1"/>
    <col min="21" max="21" width="2.42578125" customWidth="1"/>
    <col min="22" max="22" width="12" customWidth="1"/>
    <col min="23" max="23" width="9" customWidth="1"/>
    <col min="24" max="24" width="11.85546875" customWidth="1"/>
    <col min="25" max="25" width="11.85546875" style="3" customWidth="1"/>
    <col min="26" max="26" width="19.85546875" customWidth="1"/>
  </cols>
  <sheetData>
    <row r="1" spans="2:25">
      <c r="L1" s="32" t="s">
        <v>42</v>
      </c>
      <c r="M1" s="33"/>
      <c r="N1" s="33"/>
      <c r="O1" s="34"/>
      <c r="P1" s="18"/>
      <c r="Q1" s="35" t="s">
        <v>43</v>
      </c>
      <c r="R1" s="35"/>
      <c r="S1" s="35"/>
      <c r="T1" s="35"/>
      <c r="U1" s="17"/>
      <c r="V1" s="32" t="s">
        <v>44</v>
      </c>
      <c r="W1" s="33"/>
      <c r="X1" s="33"/>
      <c r="Y1" s="34"/>
    </row>
    <row r="2" spans="2:25" ht="40.5">
      <c r="B2" s="4" t="s">
        <v>1</v>
      </c>
      <c r="C2" s="4" t="s">
        <v>2</v>
      </c>
      <c r="D2" s="5" t="s">
        <v>45</v>
      </c>
      <c r="E2" s="5"/>
      <c r="F2" s="4" t="s">
        <v>46</v>
      </c>
      <c r="G2" s="5" t="s">
        <v>47</v>
      </c>
      <c r="H2" s="4" t="s">
        <v>48</v>
      </c>
      <c r="I2" s="4" t="s">
        <v>49</v>
      </c>
      <c r="J2" s="4" t="s">
        <v>50</v>
      </c>
      <c r="K2" s="4"/>
      <c r="L2" s="4" t="s">
        <v>51</v>
      </c>
      <c r="M2" s="4" t="s">
        <v>52</v>
      </c>
      <c r="N2" s="4" t="s">
        <v>53</v>
      </c>
      <c r="O2" s="4" t="s">
        <v>54</v>
      </c>
      <c r="P2" s="4"/>
      <c r="Q2" s="4" t="s">
        <v>51</v>
      </c>
      <c r="R2" s="4" t="s">
        <v>52</v>
      </c>
      <c r="S2" s="4" t="s">
        <v>53</v>
      </c>
      <c r="T2" s="4" t="s">
        <v>54</v>
      </c>
      <c r="U2" s="4"/>
      <c r="V2" s="4" t="s">
        <v>51</v>
      </c>
      <c r="W2" s="4" t="s">
        <v>52</v>
      </c>
      <c r="X2" s="4" t="s">
        <v>53</v>
      </c>
      <c r="Y2" s="4" t="s">
        <v>54</v>
      </c>
    </row>
    <row r="3" spans="2:25" s="2" customFormat="1" ht="67.5">
      <c r="B3" s="6" t="s">
        <v>3</v>
      </c>
      <c r="C3" s="6" t="s">
        <v>55</v>
      </c>
      <c r="D3" s="7" t="s">
        <v>56</v>
      </c>
      <c r="E3" s="21"/>
      <c r="F3" s="6">
        <v>17</v>
      </c>
      <c r="G3" s="6">
        <v>11</v>
      </c>
      <c r="H3" s="9">
        <v>6</v>
      </c>
      <c r="I3" s="14" t="s">
        <v>4</v>
      </c>
      <c r="J3" s="14">
        <v>3</v>
      </c>
      <c r="K3" s="14"/>
      <c r="L3" s="14">
        <v>5</v>
      </c>
      <c r="M3" s="14">
        <v>10</v>
      </c>
      <c r="N3" s="14">
        <v>160</v>
      </c>
      <c r="O3" s="8">
        <v>40</v>
      </c>
      <c r="P3" s="14"/>
      <c r="Q3" s="14">
        <v>0</v>
      </c>
      <c r="R3" s="14">
        <v>0</v>
      </c>
      <c r="S3" s="14">
        <v>30</v>
      </c>
      <c r="T3" s="8">
        <v>8</v>
      </c>
      <c r="U3" s="14"/>
      <c r="V3" s="14">
        <v>0</v>
      </c>
      <c r="W3" s="14">
        <v>0</v>
      </c>
      <c r="X3" s="14">
        <v>30</v>
      </c>
      <c r="Y3" s="8">
        <v>8</v>
      </c>
    </row>
    <row r="4" spans="2:25" s="2" customFormat="1" ht="108">
      <c r="B4" s="6"/>
      <c r="C4" s="6"/>
      <c r="D4" s="7" t="s">
        <v>57</v>
      </c>
      <c r="E4" s="7" t="s">
        <v>58</v>
      </c>
      <c r="F4" s="6"/>
      <c r="G4" s="6"/>
      <c r="H4" s="9"/>
      <c r="I4" s="14"/>
      <c r="J4" s="8"/>
      <c r="K4" s="8"/>
      <c r="L4" s="8">
        <v>10</v>
      </c>
      <c r="M4" s="8">
        <v>10</v>
      </c>
      <c r="N4" s="8"/>
      <c r="O4" s="8"/>
      <c r="P4" s="8"/>
      <c r="Q4" s="8">
        <v>0</v>
      </c>
      <c r="R4" s="8">
        <v>0</v>
      </c>
      <c r="S4" s="8"/>
      <c r="T4" s="8"/>
      <c r="U4" s="8"/>
      <c r="V4" s="8">
        <v>0</v>
      </c>
      <c r="W4" s="8">
        <v>0</v>
      </c>
      <c r="X4" s="14"/>
      <c r="Y4" s="8"/>
    </row>
    <row r="5" spans="2:25" s="2" customFormat="1" ht="27">
      <c r="B5" s="6"/>
      <c r="C5" s="6"/>
      <c r="D5" s="7" t="s">
        <v>59</v>
      </c>
      <c r="E5" s="7"/>
      <c r="F5" s="6"/>
      <c r="G5" s="6"/>
      <c r="H5" s="9"/>
      <c r="I5" s="14"/>
      <c r="J5" s="8"/>
      <c r="K5" s="8"/>
      <c r="L5" s="8">
        <v>30</v>
      </c>
      <c r="M5" s="8">
        <v>30</v>
      </c>
      <c r="N5" s="8"/>
      <c r="O5" s="8"/>
      <c r="P5" s="8"/>
      <c r="Q5" s="8">
        <v>0</v>
      </c>
      <c r="R5" s="8">
        <v>0</v>
      </c>
      <c r="S5" s="8"/>
      <c r="T5" s="8"/>
      <c r="U5" s="8"/>
      <c r="V5" s="8">
        <v>0</v>
      </c>
      <c r="W5" s="8">
        <v>0</v>
      </c>
      <c r="X5" s="14"/>
      <c r="Y5" s="8"/>
    </row>
    <row r="6" spans="2:25" s="2" customFormat="1" ht="67.5">
      <c r="B6" s="6"/>
      <c r="C6" s="6"/>
      <c r="D6" s="7" t="s">
        <v>60</v>
      </c>
      <c r="E6" s="7"/>
      <c r="F6" s="6"/>
      <c r="G6" s="6"/>
      <c r="H6" s="9"/>
      <c r="I6" s="14"/>
      <c r="J6" s="8"/>
      <c r="K6" s="8"/>
      <c r="L6" s="8">
        <v>12</v>
      </c>
      <c r="M6" s="8">
        <v>120</v>
      </c>
      <c r="N6" s="8"/>
      <c r="O6" s="8"/>
      <c r="P6" s="8"/>
      <c r="Q6" s="8">
        <v>0</v>
      </c>
      <c r="R6" s="8">
        <v>0</v>
      </c>
      <c r="S6" s="8"/>
      <c r="T6" s="8"/>
      <c r="U6" s="8"/>
      <c r="V6" s="8">
        <v>0</v>
      </c>
      <c r="W6" s="8">
        <v>0</v>
      </c>
      <c r="X6" s="14"/>
      <c r="Y6" s="8"/>
    </row>
    <row r="7" spans="2:25" s="2" customFormat="1" ht="67.5">
      <c r="B7" s="8"/>
      <c r="C7" s="8"/>
      <c r="D7" s="10" t="s">
        <v>61</v>
      </c>
      <c r="E7" s="10" t="s">
        <v>62</v>
      </c>
      <c r="F7" s="6"/>
      <c r="G7" s="6"/>
      <c r="H7" s="9"/>
      <c r="I7" s="14"/>
      <c r="J7" s="8"/>
      <c r="K7" s="8"/>
      <c r="L7" s="8">
        <v>0</v>
      </c>
      <c r="M7" s="8">
        <v>0</v>
      </c>
      <c r="N7" s="8"/>
      <c r="O7" s="8"/>
      <c r="P7" s="8"/>
      <c r="Q7" s="10">
        <v>20</v>
      </c>
      <c r="R7" s="10">
        <v>180</v>
      </c>
      <c r="S7" s="10">
        <v>50</v>
      </c>
      <c r="T7" s="8"/>
      <c r="U7" s="8"/>
      <c r="V7" s="8">
        <v>0</v>
      </c>
      <c r="W7" s="8">
        <v>0</v>
      </c>
      <c r="X7" s="14"/>
      <c r="Y7" s="8"/>
    </row>
    <row r="8" spans="2:25" s="2" customFormat="1" ht="54">
      <c r="B8" s="6"/>
      <c r="C8" s="8" t="s">
        <v>15</v>
      </c>
      <c r="D8" s="7"/>
      <c r="E8" s="7" t="s">
        <v>63</v>
      </c>
      <c r="F8" s="6">
        <v>7</v>
      </c>
      <c r="G8" s="6">
        <v>7</v>
      </c>
      <c r="H8" s="6">
        <v>0</v>
      </c>
      <c r="I8" s="14" t="s">
        <v>4</v>
      </c>
      <c r="J8" s="8">
        <v>3</v>
      </c>
      <c r="K8" s="8"/>
      <c r="L8" s="8">
        <v>0</v>
      </c>
      <c r="M8" s="8">
        <v>0</v>
      </c>
      <c r="N8" s="8">
        <v>0</v>
      </c>
      <c r="O8" s="8">
        <v>0</v>
      </c>
      <c r="P8" s="8"/>
      <c r="Q8" s="8">
        <v>0</v>
      </c>
      <c r="R8" s="8">
        <v>0</v>
      </c>
      <c r="S8" s="8">
        <v>40</v>
      </c>
      <c r="T8" s="8">
        <v>10</v>
      </c>
      <c r="U8" s="8"/>
      <c r="V8" s="8">
        <v>0</v>
      </c>
      <c r="W8" s="8">
        <v>0</v>
      </c>
      <c r="X8" s="14">
        <v>40</v>
      </c>
      <c r="Y8" s="8">
        <v>10</v>
      </c>
    </row>
    <row r="9" spans="2:25" s="2" customFormat="1" ht="94.5">
      <c r="B9" s="6"/>
      <c r="C9" s="6" t="s">
        <v>26</v>
      </c>
      <c r="D9" s="7" t="s">
        <v>64</v>
      </c>
      <c r="E9" s="21" t="s">
        <v>65</v>
      </c>
      <c r="F9" s="6">
        <v>3</v>
      </c>
      <c r="G9" s="6">
        <v>2</v>
      </c>
      <c r="H9" s="9">
        <v>1</v>
      </c>
      <c r="I9" s="14" t="s">
        <v>4</v>
      </c>
      <c r="J9" s="8">
        <v>10</v>
      </c>
      <c r="K9" s="8"/>
      <c r="L9" s="8">
        <v>3</v>
      </c>
      <c r="M9" s="8">
        <v>6</v>
      </c>
      <c r="N9" s="8">
        <v>5</v>
      </c>
      <c r="O9" s="8">
        <v>2</v>
      </c>
      <c r="P9" s="8"/>
      <c r="Q9" s="8">
        <v>0</v>
      </c>
      <c r="R9" s="8">
        <v>0</v>
      </c>
      <c r="S9" s="8">
        <v>2</v>
      </c>
      <c r="T9" s="8">
        <v>0.5</v>
      </c>
      <c r="U9" s="8"/>
      <c r="V9" s="8">
        <v>3</v>
      </c>
      <c r="W9" s="8">
        <v>6</v>
      </c>
      <c r="X9" s="14">
        <v>2</v>
      </c>
      <c r="Y9" s="8">
        <v>0.5</v>
      </c>
    </row>
    <row r="10" spans="2:25" s="2" customFormat="1">
      <c r="B10" s="6"/>
      <c r="C10" s="6" t="s">
        <v>32</v>
      </c>
      <c r="D10" s="7"/>
      <c r="E10" s="7"/>
      <c r="F10" s="6">
        <v>1</v>
      </c>
      <c r="G10" s="6">
        <v>1</v>
      </c>
      <c r="H10" s="6">
        <v>0</v>
      </c>
      <c r="I10" s="14" t="s">
        <v>4</v>
      </c>
      <c r="J10" s="8">
        <v>3</v>
      </c>
      <c r="K10" s="8"/>
      <c r="L10" s="8">
        <v>0</v>
      </c>
      <c r="M10" s="8">
        <v>1</v>
      </c>
      <c r="N10" s="8">
        <v>3</v>
      </c>
      <c r="O10" s="8">
        <v>1</v>
      </c>
      <c r="P10" s="8"/>
      <c r="Q10" s="8">
        <v>0</v>
      </c>
      <c r="R10" s="8">
        <v>1</v>
      </c>
      <c r="S10" s="8">
        <v>2</v>
      </c>
      <c r="T10" s="8">
        <v>0.5</v>
      </c>
      <c r="U10" s="8"/>
      <c r="V10" s="8">
        <v>0</v>
      </c>
      <c r="W10" s="8">
        <v>1</v>
      </c>
      <c r="X10" s="14">
        <v>2</v>
      </c>
      <c r="Y10" s="8">
        <v>0.5</v>
      </c>
    </row>
    <row r="11" spans="2:25" s="2" customFormat="1" ht="27">
      <c r="B11" s="6"/>
      <c r="C11" s="6" t="s">
        <v>41</v>
      </c>
      <c r="D11" s="7" t="s">
        <v>41</v>
      </c>
      <c r="E11" s="7" t="s">
        <v>66</v>
      </c>
      <c r="F11" s="6">
        <v>1</v>
      </c>
      <c r="G11" s="6">
        <v>0</v>
      </c>
      <c r="H11" s="9">
        <v>1</v>
      </c>
      <c r="I11" s="14" t="s">
        <v>4</v>
      </c>
      <c r="J11" s="8">
        <v>5</v>
      </c>
      <c r="K11" s="8"/>
      <c r="L11" s="8">
        <v>0</v>
      </c>
      <c r="M11" s="8">
        <v>1</v>
      </c>
      <c r="N11" s="8">
        <v>4</v>
      </c>
      <c r="O11" s="8">
        <v>1</v>
      </c>
      <c r="P11" s="8"/>
      <c r="Q11" s="8">
        <v>0</v>
      </c>
      <c r="R11" s="8">
        <v>1</v>
      </c>
      <c r="S11" s="8">
        <v>4</v>
      </c>
      <c r="T11" s="8">
        <v>1</v>
      </c>
      <c r="U11" s="8"/>
      <c r="V11" s="8">
        <v>0</v>
      </c>
      <c r="W11" s="8">
        <v>1</v>
      </c>
      <c r="X11" s="14">
        <v>4</v>
      </c>
      <c r="Y11" s="8">
        <v>1</v>
      </c>
    </row>
    <row r="12" spans="2:25" s="2" customFormat="1" ht="67.5">
      <c r="B12" s="6"/>
      <c r="C12" s="6" t="s">
        <v>9</v>
      </c>
      <c r="D12" s="7"/>
      <c r="E12" s="21" t="s">
        <v>67</v>
      </c>
      <c r="F12" s="6">
        <v>1</v>
      </c>
      <c r="G12" s="6">
        <v>1</v>
      </c>
      <c r="H12" s="6">
        <v>0</v>
      </c>
      <c r="I12" s="14" t="s">
        <v>68</v>
      </c>
      <c r="J12" s="8">
        <v>3</v>
      </c>
      <c r="K12" s="8"/>
      <c r="L12" s="8">
        <v>0</v>
      </c>
      <c r="M12" s="8">
        <v>0</v>
      </c>
      <c r="N12" s="8">
        <v>5</v>
      </c>
      <c r="O12" s="8">
        <v>1</v>
      </c>
      <c r="P12" s="8"/>
      <c r="Q12" s="8">
        <v>0</v>
      </c>
      <c r="R12" s="8">
        <v>0</v>
      </c>
      <c r="S12" s="8">
        <v>2</v>
      </c>
      <c r="T12" s="8">
        <v>1</v>
      </c>
      <c r="U12" s="8"/>
      <c r="V12" s="8">
        <v>0</v>
      </c>
      <c r="W12" s="8">
        <v>0</v>
      </c>
      <c r="X12" s="14">
        <v>2</v>
      </c>
      <c r="Y12" s="8">
        <v>1</v>
      </c>
    </row>
    <row r="13" spans="2:25" s="2" customFormat="1">
      <c r="B13" s="6"/>
      <c r="C13" s="6" t="s">
        <v>69</v>
      </c>
      <c r="D13" s="7"/>
      <c r="E13" s="7"/>
      <c r="F13" s="6">
        <v>3</v>
      </c>
      <c r="G13" s="6">
        <v>3</v>
      </c>
      <c r="H13" s="6">
        <v>0</v>
      </c>
      <c r="I13" s="14" t="s">
        <v>70</v>
      </c>
      <c r="J13" s="14">
        <v>3</v>
      </c>
      <c r="K13" s="14"/>
      <c r="L13" s="14">
        <v>0</v>
      </c>
      <c r="M13" s="14">
        <v>2</v>
      </c>
      <c r="N13" s="14">
        <v>40</v>
      </c>
      <c r="O13" s="8">
        <v>10</v>
      </c>
      <c r="P13" s="14"/>
      <c r="Q13" s="14">
        <v>0</v>
      </c>
      <c r="R13" s="14">
        <v>2</v>
      </c>
      <c r="S13" s="14">
        <v>2</v>
      </c>
      <c r="T13" s="8">
        <v>1</v>
      </c>
      <c r="U13" s="14"/>
      <c r="V13" s="14">
        <v>0</v>
      </c>
      <c r="W13" s="14">
        <v>2</v>
      </c>
      <c r="X13" s="14">
        <v>2</v>
      </c>
      <c r="Y13" s="8">
        <v>1</v>
      </c>
    </row>
    <row r="14" spans="2:25" s="2" customFormat="1" ht="216">
      <c r="B14" s="6"/>
      <c r="C14" s="6" t="s">
        <v>40</v>
      </c>
      <c r="D14" s="7" t="s">
        <v>71</v>
      </c>
      <c r="E14" s="7" t="s">
        <v>72</v>
      </c>
      <c r="F14" s="6">
        <v>1</v>
      </c>
      <c r="G14" s="6">
        <v>0</v>
      </c>
      <c r="H14" s="9">
        <v>1</v>
      </c>
      <c r="I14" s="8" t="s">
        <v>4</v>
      </c>
      <c r="J14" s="8">
        <v>0.5</v>
      </c>
      <c r="K14" s="8"/>
      <c r="L14" s="8">
        <v>2</v>
      </c>
      <c r="M14" s="8">
        <v>4</v>
      </c>
      <c r="N14" s="8">
        <v>2</v>
      </c>
      <c r="O14" s="8">
        <v>0.5</v>
      </c>
      <c r="P14" s="8"/>
      <c r="Q14" s="8">
        <v>0</v>
      </c>
      <c r="R14" s="8">
        <v>0</v>
      </c>
      <c r="S14" s="8">
        <v>2</v>
      </c>
      <c r="T14" s="8">
        <v>0.5</v>
      </c>
      <c r="U14" s="8"/>
      <c r="V14" s="8">
        <v>2</v>
      </c>
      <c r="W14" s="8">
        <v>4</v>
      </c>
      <c r="X14" s="8">
        <v>2</v>
      </c>
      <c r="Y14" s="8">
        <v>0.5</v>
      </c>
    </row>
    <row r="15" spans="2:25" s="2" customFormat="1" ht="162">
      <c r="B15" s="8" t="s">
        <v>73</v>
      </c>
      <c r="C15" s="8" t="s">
        <v>73</v>
      </c>
      <c r="D15" s="10" t="s">
        <v>74</v>
      </c>
      <c r="E15" s="10" t="s">
        <v>75</v>
      </c>
      <c r="F15" s="6"/>
      <c r="G15" s="6"/>
      <c r="H15" s="9"/>
      <c r="I15" s="8"/>
      <c r="J15" s="8"/>
      <c r="K15" s="8"/>
      <c r="L15" s="10">
        <v>12</v>
      </c>
      <c r="M15" s="10">
        <v>120</v>
      </c>
      <c r="N15" s="8"/>
      <c r="O15" s="8"/>
      <c r="P15" s="8"/>
      <c r="Q15" s="10">
        <v>12</v>
      </c>
      <c r="R15" s="10">
        <v>120</v>
      </c>
      <c r="S15" s="8"/>
      <c r="T15" s="8"/>
      <c r="U15" s="8"/>
      <c r="V15" s="10">
        <v>12</v>
      </c>
      <c r="W15" s="10">
        <v>120</v>
      </c>
      <c r="X15" s="8"/>
      <c r="Y15" s="8"/>
    </row>
    <row r="16" spans="2:25" s="2" customFormat="1" ht="135">
      <c r="B16" s="6" t="s">
        <v>5</v>
      </c>
      <c r="C16" s="6" t="s">
        <v>5</v>
      </c>
      <c r="D16" s="7" t="s">
        <v>76</v>
      </c>
      <c r="E16" s="21" t="s">
        <v>77</v>
      </c>
      <c r="F16" s="6">
        <v>85</v>
      </c>
      <c r="G16" s="6">
        <v>84</v>
      </c>
      <c r="H16" s="9">
        <v>1</v>
      </c>
      <c r="I16" s="8" t="s">
        <v>78</v>
      </c>
      <c r="J16" s="8">
        <v>5</v>
      </c>
      <c r="K16" s="8"/>
      <c r="L16" s="8">
        <v>10</v>
      </c>
      <c r="M16" s="8">
        <v>15</v>
      </c>
      <c r="N16" s="23">
        <v>140</v>
      </c>
      <c r="O16" s="23">
        <v>50</v>
      </c>
      <c r="P16" s="8"/>
      <c r="Q16" s="8">
        <v>0</v>
      </c>
      <c r="R16" s="8">
        <v>0</v>
      </c>
      <c r="S16" s="23">
        <v>100</v>
      </c>
      <c r="T16" s="23">
        <v>40</v>
      </c>
      <c r="U16" s="8"/>
      <c r="V16" s="8"/>
      <c r="W16" s="8"/>
      <c r="X16" s="23">
        <v>100</v>
      </c>
      <c r="Y16" s="23">
        <v>40</v>
      </c>
    </row>
    <row r="17" spans="2:26" s="2" customFormat="1" ht="81">
      <c r="B17" s="6"/>
      <c r="C17" s="6" t="s">
        <v>39</v>
      </c>
      <c r="D17" s="7" t="s">
        <v>79</v>
      </c>
      <c r="E17" s="7" t="s">
        <v>80</v>
      </c>
      <c r="F17" s="6">
        <v>1</v>
      </c>
      <c r="G17" s="6">
        <v>0</v>
      </c>
      <c r="H17" s="9">
        <v>1</v>
      </c>
      <c r="I17" s="8" t="s">
        <v>81</v>
      </c>
      <c r="J17" s="8">
        <v>22</v>
      </c>
      <c r="K17" s="8"/>
      <c r="L17" s="8"/>
      <c r="M17" s="8"/>
      <c r="N17" s="8">
        <v>660</v>
      </c>
      <c r="O17" s="8">
        <v>220</v>
      </c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2:26" s="2" customFormat="1">
      <c r="B18" s="6"/>
      <c r="C18" s="6" t="s">
        <v>16</v>
      </c>
      <c r="D18" s="7"/>
      <c r="E18" s="7"/>
      <c r="F18" s="6">
        <v>5</v>
      </c>
      <c r="G18" s="6">
        <v>5</v>
      </c>
      <c r="H18" s="6">
        <v>0</v>
      </c>
      <c r="I18" s="8" t="s">
        <v>82</v>
      </c>
      <c r="J18" s="8">
        <v>3</v>
      </c>
      <c r="K18" s="8"/>
      <c r="L18" s="8">
        <v>0</v>
      </c>
      <c r="M18" s="8">
        <v>1</v>
      </c>
      <c r="N18" s="8">
        <v>50</v>
      </c>
      <c r="O18" s="8">
        <v>10</v>
      </c>
      <c r="P18" s="8"/>
      <c r="Q18" s="8">
        <v>0</v>
      </c>
      <c r="R18" s="8">
        <v>1</v>
      </c>
      <c r="S18" s="8">
        <v>2</v>
      </c>
      <c r="T18" s="8">
        <v>1</v>
      </c>
      <c r="U18" s="8"/>
      <c r="V18" s="8">
        <v>0</v>
      </c>
      <c r="W18" s="8">
        <v>1</v>
      </c>
      <c r="X18" s="8">
        <v>2</v>
      </c>
      <c r="Y18" s="8">
        <v>1</v>
      </c>
    </row>
    <row r="19" spans="2:26" s="2" customFormat="1" ht="256.5">
      <c r="B19" s="6" t="s">
        <v>35</v>
      </c>
      <c r="C19" s="6" t="s">
        <v>35</v>
      </c>
      <c r="D19" s="7" t="s">
        <v>83</v>
      </c>
      <c r="E19" s="7" t="s">
        <v>84</v>
      </c>
      <c r="F19" s="6">
        <v>36</v>
      </c>
      <c r="G19" s="6">
        <v>0</v>
      </c>
      <c r="H19" s="9">
        <v>36</v>
      </c>
      <c r="I19" s="8" t="s">
        <v>85</v>
      </c>
      <c r="J19" s="23">
        <v>0</v>
      </c>
      <c r="K19" s="23"/>
      <c r="L19" s="23">
        <v>0</v>
      </c>
      <c r="M19" s="23">
        <v>0</v>
      </c>
      <c r="N19" s="23">
        <v>0</v>
      </c>
      <c r="O19" s="23">
        <v>0</v>
      </c>
      <c r="P19" s="8"/>
      <c r="Q19" s="8">
        <v>0</v>
      </c>
      <c r="R19" s="8">
        <v>0</v>
      </c>
      <c r="S19" s="8">
        <v>0</v>
      </c>
      <c r="T19" s="8">
        <v>0</v>
      </c>
      <c r="U19" s="8"/>
      <c r="V19" s="23">
        <v>0</v>
      </c>
      <c r="W19" s="23">
        <v>0</v>
      </c>
      <c r="X19" s="23">
        <v>0</v>
      </c>
      <c r="Y19" s="23">
        <v>0</v>
      </c>
    </row>
    <row r="20" spans="2:26" s="2" customFormat="1" ht="175.5">
      <c r="B20" s="6" t="s">
        <v>10</v>
      </c>
      <c r="C20" s="6" t="s">
        <v>86</v>
      </c>
      <c r="D20" s="7"/>
      <c r="E20" s="7" t="s">
        <v>87</v>
      </c>
      <c r="F20" s="6">
        <v>20</v>
      </c>
      <c r="G20" s="6">
        <v>20</v>
      </c>
      <c r="H20" s="6">
        <v>0</v>
      </c>
      <c r="I20" s="8" t="s">
        <v>88</v>
      </c>
      <c r="J20" s="8">
        <v>5</v>
      </c>
      <c r="K20" s="8"/>
      <c r="L20" s="8">
        <v>12</v>
      </c>
      <c r="M20" s="8">
        <v>24</v>
      </c>
      <c r="N20" s="23">
        <v>120</v>
      </c>
      <c r="O20" s="8">
        <v>36</v>
      </c>
      <c r="P20" s="8"/>
      <c r="Q20" s="23">
        <v>5</v>
      </c>
      <c r="R20" s="23">
        <v>10</v>
      </c>
      <c r="S20" s="23">
        <v>60</v>
      </c>
      <c r="T20" s="8">
        <v>18</v>
      </c>
      <c r="U20" s="8"/>
      <c r="V20" s="23">
        <v>5</v>
      </c>
      <c r="W20" s="23">
        <v>10</v>
      </c>
      <c r="X20" s="23">
        <v>60</v>
      </c>
      <c r="Y20" s="8">
        <v>18</v>
      </c>
    </row>
    <row r="21" spans="2:26" s="2" customFormat="1" ht="189">
      <c r="B21" s="6"/>
      <c r="C21" s="6" t="s">
        <v>38</v>
      </c>
      <c r="D21" s="7" t="s">
        <v>89</v>
      </c>
      <c r="E21" s="7" t="s">
        <v>90</v>
      </c>
      <c r="F21" s="6">
        <v>1</v>
      </c>
      <c r="G21" s="6">
        <v>0</v>
      </c>
      <c r="H21" s="9">
        <v>1</v>
      </c>
      <c r="I21" s="8" t="s">
        <v>91</v>
      </c>
      <c r="J21" s="10">
        <v>20</v>
      </c>
      <c r="K21" s="8"/>
      <c r="L21" s="10">
        <v>5</v>
      </c>
      <c r="M21" s="10">
        <v>5</v>
      </c>
      <c r="N21" s="10">
        <v>10</v>
      </c>
      <c r="O21" s="10">
        <v>10</v>
      </c>
      <c r="P21" s="8"/>
      <c r="Q21" s="10">
        <v>5</v>
      </c>
      <c r="R21" s="10">
        <v>5</v>
      </c>
      <c r="S21" s="10">
        <v>10</v>
      </c>
      <c r="T21" s="10">
        <v>10</v>
      </c>
      <c r="U21" s="8"/>
      <c r="V21" s="10">
        <v>5</v>
      </c>
      <c r="W21" s="10">
        <v>5</v>
      </c>
      <c r="X21" s="10">
        <v>10</v>
      </c>
      <c r="Y21" s="10">
        <v>10</v>
      </c>
    </row>
    <row r="22" spans="2:26" s="2" customFormat="1" ht="27">
      <c r="B22" s="6"/>
      <c r="C22" s="6" t="s">
        <v>34</v>
      </c>
      <c r="D22" s="7" t="s">
        <v>92</v>
      </c>
      <c r="E22" s="7" t="s">
        <v>93</v>
      </c>
      <c r="F22" s="6">
        <v>1</v>
      </c>
      <c r="G22" s="6">
        <v>0</v>
      </c>
      <c r="H22" s="9">
        <v>1</v>
      </c>
      <c r="I22" s="8" t="s">
        <v>94</v>
      </c>
      <c r="J22" s="23">
        <v>0</v>
      </c>
      <c r="K22" s="8"/>
      <c r="L22" s="8">
        <v>0</v>
      </c>
      <c r="M22" s="8">
        <v>0</v>
      </c>
      <c r="N22" s="8">
        <v>0</v>
      </c>
      <c r="O22" s="8">
        <v>0</v>
      </c>
      <c r="P22" s="8"/>
      <c r="Q22" s="8">
        <v>0</v>
      </c>
      <c r="R22" s="8">
        <v>0</v>
      </c>
      <c r="S22" s="8">
        <v>0</v>
      </c>
      <c r="T22" s="8">
        <v>0</v>
      </c>
      <c r="U22" s="8"/>
      <c r="V22" s="23">
        <v>0</v>
      </c>
      <c r="W22" s="23">
        <v>0</v>
      </c>
      <c r="X22" s="23">
        <v>0</v>
      </c>
      <c r="Y22" s="23">
        <v>0</v>
      </c>
    </row>
    <row r="23" spans="2:26" s="2" customFormat="1" ht="94.5">
      <c r="B23" s="6" t="s">
        <v>11</v>
      </c>
      <c r="C23" s="6" t="s">
        <v>11</v>
      </c>
      <c r="D23" s="7"/>
      <c r="E23" s="21" t="s">
        <v>95</v>
      </c>
      <c r="F23" s="6">
        <v>21</v>
      </c>
      <c r="G23" s="6">
        <v>21</v>
      </c>
      <c r="H23" s="6">
        <v>0</v>
      </c>
      <c r="I23" s="8" t="s">
        <v>96</v>
      </c>
      <c r="J23" s="8">
        <v>10</v>
      </c>
      <c r="K23" s="8"/>
      <c r="L23" s="8">
        <v>5</v>
      </c>
      <c r="M23" s="8">
        <v>10</v>
      </c>
      <c r="N23" s="8">
        <v>420</v>
      </c>
      <c r="O23" s="8">
        <v>105</v>
      </c>
      <c r="P23" s="8"/>
      <c r="Q23" s="8">
        <v>5</v>
      </c>
      <c r="R23" s="8">
        <v>10</v>
      </c>
      <c r="S23" s="8">
        <v>10</v>
      </c>
      <c r="T23" s="8">
        <v>8</v>
      </c>
      <c r="U23" s="8"/>
      <c r="V23" s="8">
        <v>5</v>
      </c>
      <c r="W23" s="8">
        <v>10</v>
      </c>
      <c r="X23" s="8">
        <v>10</v>
      </c>
      <c r="Y23" s="8">
        <v>8</v>
      </c>
    </row>
    <row r="24" spans="2:26" s="2" customFormat="1" ht="40.5">
      <c r="B24" s="6" t="s">
        <v>13</v>
      </c>
      <c r="C24" s="6" t="s">
        <v>27</v>
      </c>
      <c r="D24" s="7" t="s">
        <v>97</v>
      </c>
      <c r="E24" s="7" t="s">
        <v>66</v>
      </c>
      <c r="F24" s="6">
        <v>4</v>
      </c>
      <c r="G24" s="6">
        <v>3</v>
      </c>
      <c r="H24" s="9">
        <v>1</v>
      </c>
      <c r="I24" s="8" t="s">
        <v>68</v>
      </c>
      <c r="J24" s="8">
        <v>5</v>
      </c>
      <c r="K24" s="8"/>
      <c r="L24" s="8">
        <v>0</v>
      </c>
      <c r="M24" s="8">
        <v>0</v>
      </c>
      <c r="N24" s="8">
        <v>30</v>
      </c>
      <c r="O24" s="8">
        <v>8</v>
      </c>
      <c r="P24" s="8"/>
      <c r="Q24" s="8">
        <v>0</v>
      </c>
      <c r="R24" s="8">
        <v>0</v>
      </c>
      <c r="S24" s="8">
        <v>10</v>
      </c>
      <c r="T24" s="8">
        <v>3</v>
      </c>
      <c r="U24" s="8"/>
      <c r="V24" s="8">
        <v>0</v>
      </c>
      <c r="W24" s="8">
        <v>0</v>
      </c>
      <c r="X24" s="8">
        <v>10</v>
      </c>
      <c r="Y24" s="8">
        <v>3</v>
      </c>
    </row>
    <row r="25" spans="2:26" s="2" customFormat="1" ht="54">
      <c r="B25" s="6"/>
      <c r="C25" s="6" t="s">
        <v>14</v>
      </c>
      <c r="D25" s="7" t="s">
        <v>98</v>
      </c>
      <c r="E25" s="7"/>
      <c r="F25" s="6">
        <v>12</v>
      </c>
      <c r="G25" s="14">
        <v>12</v>
      </c>
      <c r="H25" s="6">
        <v>0</v>
      </c>
      <c r="I25" s="8" t="s">
        <v>99</v>
      </c>
      <c r="J25" s="8">
        <v>5</v>
      </c>
      <c r="K25" s="8"/>
      <c r="L25" s="8">
        <v>2</v>
      </c>
      <c r="M25" s="8">
        <v>4</v>
      </c>
      <c r="N25" s="23">
        <v>60</v>
      </c>
      <c r="O25" s="8">
        <v>20</v>
      </c>
      <c r="P25" s="8"/>
      <c r="Q25" s="8">
        <v>0</v>
      </c>
      <c r="R25" s="8">
        <v>0</v>
      </c>
      <c r="S25" s="23">
        <v>10</v>
      </c>
      <c r="T25" s="23">
        <v>10</v>
      </c>
      <c r="U25" s="8"/>
      <c r="V25" s="23">
        <v>0</v>
      </c>
      <c r="W25" s="23">
        <v>0</v>
      </c>
      <c r="X25" s="23">
        <v>10</v>
      </c>
      <c r="Y25" s="23">
        <v>10</v>
      </c>
    </row>
    <row r="26" spans="2:26" s="2" customFormat="1">
      <c r="B26" s="6"/>
      <c r="C26" s="6" t="s">
        <v>29</v>
      </c>
      <c r="D26" s="7"/>
      <c r="E26" s="7"/>
      <c r="F26" s="6">
        <v>5</v>
      </c>
      <c r="G26" s="6">
        <v>5</v>
      </c>
      <c r="H26" s="6">
        <v>0</v>
      </c>
      <c r="I26" s="8" t="s">
        <v>100</v>
      </c>
      <c r="J26" s="8">
        <v>3</v>
      </c>
      <c r="K26" s="8"/>
      <c r="L26" s="8">
        <v>0</v>
      </c>
      <c r="M26" s="8">
        <v>0</v>
      </c>
      <c r="N26" s="8">
        <v>30</v>
      </c>
      <c r="O26" s="8">
        <v>8</v>
      </c>
      <c r="P26" s="8"/>
      <c r="Q26" s="8">
        <v>0</v>
      </c>
      <c r="R26" s="8">
        <v>0</v>
      </c>
      <c r="S26" s="8">
        <v>2</v>
      </c>
      <c r="T26" s="8">
        <v>1</v>
      </c>
      <c r="U26" s="8"/>
      <c r="V26" s="8">
        <v>0</v>
      </c>
      <c r="W26" s="8">
        <v>0</v>
      </c>
      <c r="X26" s="8">
        <v>2</v>
      </c>
      <c r="Y26" s="8">
        <v>1</v>
      </c>
    </row>
    <row r="27" spans="2:26" s="2" customFormat="1">
      <c r="B27" s="6" t="s">
        <v>25</v>
      </c>
      <c r="C27" s="6" t="s">
        <v>25</v>
      </c>
      <c r="D27" s="7"/>
      <c r="E27" s="7"/>
      <c r="F27" s="6">
        <v>4</v>
      </c>
      <c r="G27" s="6">
        <v>4</v>
      </c>
      <c r="H27" s="6">
        <v>0</v>
      </c>
      <c r="I27" s="8" t="s">
        <v>101</v>
      </c>
      <c r="J27" s="8">
        <v>3</v>
      </c>
      <c r="K27" s="8"/>
      <c r="L27" s="8">
        <v>0</v>
      </c>
      <c r="M27" s="8">
        <v>0</v>
      </c>
      <c r="N27" s="8">
        <v>70</v>
      </c>
      <c r="O27" s="8">
        <v>15</v>
      </c>
      <c r="P27" s="8"/>
      <c r="Q27" s="8">
        <v>0</v>
      </c>
      <c r="R27" s="8">
        <v>0</v>
      </c>
      <c r="S27" s="8">
        <v>50</v>
      </c>
      <c r="T27" s="8">
        <v>15</v>
      </c>
      <c r="U27" s="8"/>
      <c r="V27" s="8">
        <v>0</v>
      </c>
      <c r="W27" s="8">
        <v>0</v>
      </c>
      <c r="X27" s="8">
        <v>50</v>
      </c>
      <c r="Y27" s="8">
        <v>15</v>
      </c>
    </row>
    <row r="28" spans="2:26" s="2" customFormat="1" ht="108">
      <c r="B28" s="6" t="s">
        <v>6</v>
      </c>
      <c r="C28" s="6" t="s">
        <v>28</v>
      </c>
      <c r="D28" s="7" t="s">
        <v>102</v>
      </c>
      <c r="E28" s="7" t="s">
        <v>103</v>
      </c>
      <c r="F28" s="6">
        <v>3</v>
      </c>
      <c r="G28" s="6">
        <v>2</v>
      </c>
      <c r="H28" s="9">
        <v>1</v>
      </c>
      <c r="I28" s="8" t="s">
        <v>104</v>
      </c>
      <c r="J28" s="8">
        <v>3</v>
      </c>
      <c r="K28" s="8"/>
      <c r="L28" s="8">
        <v>3</v>
      </c>
      <c r="M28" s="8">
        <v>5</v>
      </c>
      <c r="N28" s="8">
        <v>20</v>
      </c>
      <c r="O28" s="8">
        <v>10</v>
      </c>
      <c r="P28" s="8"/>
      <c r="Q28" s="8">
        <v>0</v>
      </c>
      <c r="R28" s="8">
        <v>0</v>
      </c>
      <c r="S28" s="8">
        <v>10</v>
      </c>
      <c r="T28" s="8">
        <v>5</v>
      </c>
      <c r="U28" s="8"/>
      <c r="V28" s="8">
        <v>3</v>
      </c>
      <c r="W28" s="8">
        <v>5</v>
      </c>
      <c r="X28" s="8">
        <v>10</v>
      </c>
      <c r="Y28" s="8">
        <v>5</v>
      </c>
      <c r="Z28" s="19"/>
    </row>
    <row r="29" spans="2:26" s="2" customFormat="1" ht="175.5">
      <c r="B29" s="6"/>
      <c r="C29" s="6" t="s">
        <v>6</v>
      </c>
      <c r="D29" s="7" t="s">
        <v>105</v>
      </c>
      <c r="E29" s="7" t="s">
        <v>106</v>
      </c>
      <c r="F29" s="6">
        <v>23</v>
      </c>
      <c r="G29" s="6">
        <v>22</v>
      </c>
      <c r="H29" s="9">
        <v>1</v>
      </c>
      <c r="I29" s="8" t="s">
        <v>100</v>
      </c>
      <c r="J29" s="8">
        <v>5</v>
      </c>
      <c r="K29" s="8"/>
      <c r="L29" s="8">
        <v>5</v>
      </c>
      <c r="M29" s="8">
        <v>10</v>
      </c>
      <c r="N29" s="8">
        <v>240</v>
      </c>
      <c r="O29" s="8">
        <v>60</v>
      </c>
      <c r="P29" s="8"/>
      <c r="Q29" s="8">
        <v>0</v>
      </c>
      <c r="R29" s="8">
        <v>0</v>
      </c>
      <c r="S29" s="8">
        <v>40</v>
      </c>
      <c r="T29" s="8">
        <v>15</v>
      </c>
      <c r="U29" s="8"/>
      <c r="V29" s="8">
        <v>5</v>
      </c>
      <c r="W29" s="8">
        <v>10</v>
      </c>
      <c r="X29" s="8">
        <v>40</v>
      </c>
      <c r="Y29" s="8">
        <v>15</v>
      </c>
    </row>
    <row r="30" spans="2:26" s="2" customFormat="1">
      <c r="B30" s="6" t="s">
        <v>20</v>
      </c>
      <c r="C30" s="6" t="s">
        <v>20</v>
      </c>
      <c r="D30" s="7"/>
      <c r="E30" s="7"/>
      <c r="F30" s="6">
        <v>1</v>
      </c>
      <c r="G30" s="6">
        <v>1</v>
      </c>
      <c r="H30" s="6">
        <v>0</v>
      </c>
      <c r="I30" s="8" t="s">
        <v>107</v>
      </c>
      <c r="J30" s="8">
        <v>3</v>
      </c>
      <c r="K30" s="8"/>
      <c r="L30" s="8">
        <v>10</v>
      </c>
      <c r="M30" s="8">
        <v>20</v>
      </c>
      <c r="N30" s="8">
        <v>100</v>
      </c>
      <c r="O30" s="8">
        <v>30</v>
      </c>
      <c r="P30" s="8"/>
      <c r="Q30" s="8">
        <v>10</v>
      </c>
      <c r="R30" s="8">
        <v>20</v>
      </c>
      <c r="S30" s="8">
        <v>40</v>
      </c>
      <c r="T30" s="8">
        <v>10</v>
      </c>
      <c r="U30" s="8"/>
      <c r="V30" s="8">
        <v>10</v>
      </c>
      <c r="W30" s="8">
        <v>20</v>
      </c>
      <c r="X30" s="8">
        <v>70</v>
      </c>
      <c r="Y30" s="8">
        <v>40</v>
      </c>
    </row>
    <row r="31" spans="2:26" s="2" customFormat="1">
      <c r="B31" s="6" t="s">
        <v>12</v>
      </c>
      <c r="C31" s="6" t="s">
        <v>12</v>
      </c>
      <c r="D31" s="7"/>
      <c r="E31" s="7"/>
      <c r="F31" s="6">
        <v>8</v>
      </c>
      <c r="G31" s="6">
        <v>8</v>
      </c>
      <c r="H31" s="6">
        <v>0</v>
      </c>
      <c r="I31" s="8" t="s">
        <v>108</v>
      </c>
      <c r="J31" s="8">
        <v>20</v>
      </c>
      <c r="K31" s="8"/>
      <c r="L31" s="8">
        <v>0</v>
      </c>
      <c r="M31" s="8">
        <v>0</v>
      </c>
      <c r="N31" s="8">
        <v>40</v>
      </c>
      <c r="O31" s="8">
        <v>20</v>
      </c>
      <c r="P31" s="8"/>
      <c r="Q31" s="8">
        <v>0</v>
      </c>
      <c r="R31" s="8">
        <v>0</v>
      </c>
      <c r="S31" s="8">
        <v>10</v>
      </c>
      <c r="T31" s="8">
        <v>8</v>
      </c>
      <c r="U31" s="8"/>
      <c r="V31" s="8">
        <v>0</v>
      </c>
      <c r="W31" s="8">
        <v>0</v>
      </c>
      <c r="X31" s="8">
        <v>10</v>
      </c>
      <c r="Y31" s="8">
        <v>8</v>
      </c>
    </row>
    <row r="32" spans="2:26" s="2" customFormat="1" ht="27.95" customHeight="1">
      <c r="B32" s="6" t="s">
        <v>22</v>
      </c>
      <c r="C32" s="6" t="s">
        <v>22</v>
      </c>
      <c r="D32" s="7" t="s">
        <v>109</v>
      </c>
      <c r="E32" s="21" t="s">
        <v>110</v>
      </c>
      <c r="F32" s="6">
        <v>30</v>
      </c>
      <c r="G32" s="6">
        <v>30</v>
      </c>
      <c r="H32" s="6">
        <v>0</v>
      </c>
      <c r="I32" s="8" t="s">
        <v>111</v>
      </c>
      <c r="J32" s="14">
        <v>5</v>
      </c>
      <c r="K32" s="14"/>
      <c r="L32" s="24">
        <v>0</v>
      </c>
      <c r="M32" s="24">
        <v>40</v>
      </c>
      <c r="N32" s="23">
        <v>80</v>
      </c>
      <c r="O32" s="23">
        <v>25</v>
      </c>
      <c r="P32" s="24"/>
      <c r="Q32" s="24">
        <v>0</v>
      </c>
      <c r="R32" s="24">
        <v>40</v>
      </c>
      <c r="S32" s="23">
        <v>60</v>
      </c>
      <c r="T32" s="23">
        <v>15</v>
      </c>
      <c r="U32" s="24"/>
      <c r="V32" s="24">
        <v>0</v>
      </c>
      <c r="W32" s="24">
        <v>40</v>
      </c>
      <c r="X32" s="23">
        <v>60</v>
      </c>
      <c r="Y32" s="23">
        <v>15</v>
      </c>
    </row>
    <row r="33" spans="2:26" s="2" customFormat="1">
      <c r="B33" s="6" t="s">
        <v>7</v>
      </c>
      <c r="C33" s="6" t="s">
        <v>8</v>
      </c>
      <c r="D33" s="7"/>
      <c r="E33" s="7"/>
      <c r="F33" s="6">
        <v>3</v>
      </c>
      <c r="G33" s="6">
        <v>3</v>
      </c>
      <c r="H33" s="6">
        <v>0</v>
      </c>
      <c r="I33" s="8" t="s">
        <v>112</v>
      </c>
      <c r="J33" s="14">
        <v>5</v>
      </c>
      <c r="K33" s="14"/>
      <c r="L33" s="14">
        <v>0</v>
      </c>
      <c r="M33" s="14">
        <v>1</v>
      </c>
      <c r="N33" s="8">
        <v>60</v>
      </c>
      <c r="O33" s="8">
        <v>15</v>
      </c>
      <c r="P33" s="14"/>
      <c r="Q33" s="14">
        <v>0</v>
      </c>
      <c r="R33" s="14">
        <v>1</v>
      </c>
      <c r="S33" s="8">
        <v>40</v>
      </c>
      <c r="T33" s="8">
        <v>10</v>
      </c>
      <c r="U33" s="14"/>
      <c r="V33" s="14">
        <v>0</v>
      </c>
      <c r="W33" s="14">
        <v>1</v>
      </c>
      <c r="X33" s="8">
        <v>40</v>
      </c>
      <c r="Y33" s="8">
        <v>10</v>
      </c>
    </row>
    <row r="34" spans="2:26" s="2" customFormat="1" ht="121.5">
      <c r="B34" s="6"/>
      <c r="C34" s="6" t="s">
        <v>19</v>
      </c>
      <c r="D34" s="7" t="s">
        <v>113</v>
      </c>
      <c r="E34" s="7" t="s">
        <v>114</v>
      </c>
      <c r="F34" s="6">
        <v>96</v>
      </c>
      <c r="G34" s="6">
        <v>96</v>
      </c>
      <c r="H34" s="6">
        <v>0</v>
      </c>
      <c r="I34" s="8" t="s">
        <v>115</v>
      </c>
      <c r="J34" s="14">
        <v>5</v>
      </c>
      <c r="K34" s="14"/>
      <c r="L34" s="24">
        <v>10</v>
      </c>
      <c r="M34" s="24">
        <v>60</v>
      </c>
      <c r="N34" s="23">
        <v>180</v>
      </c>
      <c r="O34" s="23">
        <v>45</v>
      </c>
      <c r="P34" s="24"/>
      <c r="Q34" s="24">
        <v>10</v>
      </c>
      <c r="R34" s="24">
        <v>60</v>
      </c>
      <c r="S34" s="23">
        <v>120</v>
      </c>
      <c r="T34" s="23">
        <v>30</v>
      </c>
      <c r="U34" s="24"/>
      <c r="V34" s="24">
        <v>0</v>
      </c>
      <c r="W34" s="24">
        <v>60</v>
      </c>
      <c r="X34" s="23">
        <v>120</v>
      </c>
      <c r="Y34" s="23">
        <v>30</v>
      </c>
    </row>
    <row r="35" spans="2:26" s="2" customFormat="1" ht="54">
      <c r="B35" s="6"/>
      <c r="C35" s="6" t="s">
        <v>33</v>
      </c>
      <c r="D35" s="7" t="s">
        <v>116</v>
      </c>
      <c r="E35" s="7"/>
      <c r="F35" s="6">
        <v>8</v>
      </c>
      <c r="G35" s="6">
        <v>8</v>
      </c>
      <c r="H35" s="6">
        <v>0</v>
      </c>
      <c r="I35" s="8" t="s">
        <v>68</v>
      </c>
      <c r="J35" s="14">
        <v>5</v>
      </c>
      <c r="K35" s="14"/>
      <c r="L35" s="14">
        <v>0</v>
      </c>
      <c r="M35" s="14">
        <v>0</v>
      </c>
      <c r="N35" s="8">
        <v>0</v>
      </c>
      <c r="O35" s="8">
        <v>0</v>
      </c>
      <c r="P35" s="14"/>
      <c r="Q35" s="14">
        <v>5</v>
      </c>
      <c r="R35" s="14">
        <v>10</v>
      </c>
      <c r="S35" s="8">
        <v>240</v>
      </c>
      <c r="T35" s="8">
        <v>60</v>
      </c>
      <c r="U35" s="14"/>
      <c r="V35" s="14">
        <v>0</v>
      </c>
      <c r="W35" s="14">
        <v>0</v>
      </c>
      <c r="X35" s="8">
        <v>0</v>
      </c>
      <c r="Y35" s="8">
        <v>0</v>
      </c>
    </row>
    <row r="36" spans="2:26" s="2" customFormat="1" ht="378">
      <c r="B36" s="6"/>
      <c r="C36" s="6" t="s">
        <v>24</v>
      </c>
      <c r="D36" s="10" t="s">
        <v>117</v>
      </c>
      <c r="E36" s="7" t="s">
        <v>118</v>
      </c>
      <c r="F36" s="6">
        <v>8</v>
      </c>
      <c r="G36" s="6">
        <v>6</v>
      </c>
      <c r="H36" s="9">
        <v>2</v>
      </c>
      <c r="I36" s="15" t="s">
        <v>115</v>
      </c>
      <c r="J36" s="15">
        <v>0</v>
      </c>
      <c r="K36" s="8"/>
      <c r="L36" s="15">
        <v>10</v>
      </c>
      <c r="M36" s="15">
        <v>20</v>
      </c>
      <c r="N36" s="15">
        <v>90</v>
      </c>
      <c r="O36" s="15">
        <v>30</v>
      </c>
      <c r="P36" s="8"/>
      <c r="Q36" s="25">
        <v>10</v>
      </c>
      <c r="R36" s="25">
        <v>20</v>
      </c>
      <c r="S36" s="25">
        <v>30</v>
      </c>
      <c r="T36" s="15">
        <v>15</v>
      </c>
      <c r="U36" s="8"/>
      <c r="V36" s="15">
        <v>10</v>
      </c>
      <c r="W36" s="26">
        <v>20</v>
      </c>
      <c r="X36" s="25">
        <v>30</v>
      </c>
      <c r="Y36" s="15">
        <v>15</v>
      </c>
    </row>
    <row r="37" spans="2:26" s="2" customFormat="1" ht="67.5">
      <c r="B37" s="6"/>
      <c r="C37" s="6" t="s">
        <v>23</v>
      </c>
      <c r="D37" s="10" t="s">
        <v>119</v>
      </c>
      <c r="E37" s="7"/>
      <c r="F37" s="6">
        <v>22</v>
      </c>
      <c r="G37" s="6">
        <v>22</v>
      </c>
      <c r="H37" s="6">
        <v>0</v>
      </c>
      <c r="I37" s="8" t="s">
        <v>111</v>
      </c>
      <c r="J37" s="8">
        <v>5</v>
      </c>
      <c r="K37" s="8"/>
      <c r="L37" s="8">
        <v>10</v>
      </c>
      <c r="M37" s="8">
        <v>10</v>
      </c>
      <c r="N37" s="8">
        <v>30</v>
      </c>
      <c r="O37" s="8">
        <v>8</v>
      </c>
      <c r="P37" s="8"/>
      <c r="Q37" s="8">
        <v>0</v>
      </c>
      <c r="R37" s="8">
        <v>0</v>
      </c>
      <c r="S37" s="8">
        <v>20</v>
      </c>
      <c r="T37" s="8">
        <v>5</v>
      </c>
      <c r="U37" s="8"/>
      <c r="V37" s="8">
        <v>0</v>
      </c>
      <c r="W37" s="14">
        <v>0</v>
      </c>
      <c r="X37" s="8">
        <v>20</v>
      </c>
      <c r="Y37" s="8">
        <v>5</v>
      </c>
    </row>
    <row r="38" spans="2:26" s="2" customFormat="1" ht="202.5">
      <c r="B38" s="6"/>
      <c r="C38" s="6" t="s">
        <v>21</v>
      </c>
      <c r="D38" s="10"/>
      <c r="E38" s="21" t="s">
        <v>120</v>
      </c>
      <c r="F38" s="6">
        <v>7</v>
      </c>
      <c r="G38" s="6">
        <v>7</v>
      </c>
      <c r="H38" s="6">
        <v>0</v>
      </c>
      <c r="I38" s="8" t="s">
        <v>111</v>
      </c>
      <c r="J38" s="8">
        <v>3</v>
      </c>
      <c r="K38" s="8"/>
      <c r="L38" s="8">
        <v>0</v>
      </c>
      <c r="M38" s="8">
        <v>2</v>
      </c>
      <c r="N38" s="8">
        <v>70</v>
      </c>
      <c r="O38" s="8">
        <v>18</v>
      </c>
      <c r="P38" s="8"/>
      <c r="Q38" s="8">
        <v>0</v>
      </c>
      <c r="R38" s="8">
        <v>0</v>
      </c>
      <c r="S38" s="8">
        <v>10</v>
      </c>
      <c r="T38" s="8">
        <v>3</v>
      </c>
      <c r="U38" s="8"/>
      <c r="V38" s="8">
        <v>0</v>
      </c>
      <c r="W38" s="14">
        <v>2</v>
      </c>
      <c r="X38" s="8">
        <v>10</v>
      </c>
      <c r="Y38" s="8">
        <v>3</v>
      </c>
    </row>
    <row r="39" spans="2:26" s="2" customFormat="1" ht="108">
      <c r="B39" s="6"/>
      <c r="C39" s="6" t="s">
        <v>18</v>
      </c>
      <c r="D39" s="10" t="s">
        <v>121</v>
      </c>
      <c r="E39" s="10"/>
      <c r="F39" s="6">
        <v>5</v>
      </c>
      <c r="G39" s="6">
        <v>3</v>
      </c>
      <c r="H39" s="9">
        <v>2</v>
      </c>
      <c r="I39" s="8" t="s">
        <v>111</v>
      </c>
      <c r="J39" s="8">
        <v>5</v>
      </c>
      <c r="K39" s="8"/>
      <c r="L39" s="23">
        <v>0</v>
      </c>
      <c r="M39" s="23">
        <v>0</v>
      </c>
      <c r="N39" s="23">
        <v>0</v>
      </c>
      <c r="O39" s="23">
        <v>0</v>
      </c>
      <c r="P39" s="8"/>
      <c r="Q39" s="8">
        <v>10</v>
      </c>
      <c r="R39" s="8">
        <v>20</v>
      </c>
      <c r="S39" s="8">
        <v>60</v>
      </c>
      <c r="T39" s="8">
        <v>15</v>
      </c>
      <c r="U39" s="8"/>
      <c r="V39" s="8">
        <v>10</v>
      </c>
      <c r="W39" s="14">
        <v>20</v>
      </c>
      <c r="X39" s="8">
        <v>60</v>
      </c>
      <c r="Y39" s="8">
        <v>15</v>
      </c>
    </row>
    <row r="40" spans="2:26" s="2" customFormat="1" ht="135">
      <c r="B40" s="6" t="s">
        <v>17</v>
      </c>
      <c r="C40" s="6" t="s">
        <v>36</v>
      </c>
      <c r="D40" s="10" t="s">
        <v>37</v>
      </c>
      <c r="E40" s="7" t="s">
        <v>122</v>
      </c>
      <c r="F40" s="6">
        <v>1</v>
      </c>
      <c r="G40" s="6">
        <v>0</v>
      </c>
      <c r="H40" s="9">
        <v>1</v>
      </c>
      <c r="I40" s="8" t="s">
        <v>70</v>
      </c>
      <c r="J40" s="8">
        <v>10</v>
      </c>
      <c r="K40" s="8"/>
      <c r="L40" s="8">
        <v>0</v>
      </c>
      <c r="M40" s="8">
        <v>0</v>
      </c>
      <c r="N40" s="8">
        <v>0</v>
      </c>
      <c r="O40" s="8">
        <v>0</v>
      </c>
      <c r="P40" s="8"/>
      <c r="Q40" s="8">
        <v>1</v>
      </c>
      <c r="R40" s="8">
        <v>2</v>
      </c>
      <c r="S40" s="8">
        <v>40</v>
      </c>
      <c r="T40" s="8">
        <v>10</v>
      </c>
      <c r="U40" s="8"/>
      <c r="V40" s="8">
        <v>1</v>
      </c>
      <c r="W40" s="14">
        <v>2</v>
      </c>
      <c r="X40" s="24">
        <v>20</v>
      </c>
      <c r="Y40" s="8">
        <v>10</v>
      </c>
    </row>
    <row r="41" spans="2:26" s="2" customFormat="1" ht="27">
      <c r="B41" s="6"/>
      <c r="C41" s="6" t="s">
        <v>31</v>
      </c>
      <c r="D41" s="11" t="s">
        <v>123</v>
      </c>
      <c r="E41" s="11"/>
      <c r="F41" s="6">
        <v>2</v>
      </c>
      <c r="G41" s="8">
        <v>2</v>
      </c>
      <c r="H41" s="6">
        <v>0</v>
      </c>
      <c r="I41" s="8" t="s">
        <v>124</v>
      </c>
      <c r="J41" s="8">
        <v>10</v>
      </c>
      <c r="K41" s="8"/>
      <c r="L41" s="8">
        <v>0</v>
      </c>
      <c r="M41" s="8">
        <v>0</v>
      </c>
      <c r="N41" s="8">
        <v>3</v>
      </c>
      <c r="O41" s="8">
        <v>0.5</v>
      </c>
      <c r="P41" s="8"/>
      <c r="Q41" s="8">
        <v>1</v>
      </c>
      <c r="R41" s="8">
        <v>2</v>
      </c>
      <c r="S41" s="8">
        <v>3</v>
      </c>
      <c r="T41" s="8">
        <v>0.5</v>
      </c>
      <c r="U41" s="8"/>
      <c r="V41" s="8">
        <v>1</v>
      </c>
      <c r="W41" s="14">
        <v>2</v>
      </c>
      <c r="X41" s="6">
        <v>3</v>
      </c>
      <c r="Y41" s="8">
        <v>0.5</v>
      </c>
    </row>
    <row r="42" spans="2:26" s="2" customFormat="1" ht="67.5">
      <c r="B42" s="6"/>
      <c r="C42" s="6" t="s">
        <v>30</v>
      </c>
      <c r="D42" s="11"/>
      <c r="E42" s="22" t="s">
        <v>125</v>
      </c>
      <c r="F42" s="6">
        <v>1</v>
      </c>
      <c r="G42" s="6">
        <v>1</v>
      </c>
      <c r="H42" s="6">
        <v>0</v>
      </c>
      <c r="I42" s="6" t="s">
        <v>85</v>
      </c>
      <c r="J42" s="6">
        <v>1</v>
      </c>
      <c r="K42" s="6"/>
      <c r="L42" s="14">
        <v>0</v>
      </c>
      <c r="M42" s="14">
        <v>0</v>
      </c>
      <c r="N42" s="6">
        <v>0</v>
      </c>
      <c r="O42" s="8">
        <v>0</v>
      </c>
      <c r="P42" s="6"/>
      <c r="Q42" s="14">
        <v>1</v>
      </c>
      <c r="R42" s="14">
        <v>2</v>
      </c>
      <c r="S42" s="6">
        <v>0</v>
      </c>
      <c r="T42" s="8">
        <v>0</v>
      </c>
      <c r="U42" s="6"/>
      <c r="V42" s="14">
        <v>1</v>
      </c>
      <c r="W42" s="14">
        <v>2</v>
      </c>
      <c r="X42" s="6">
        <v>0</v>
      </c>
      <c r="Y42" s="8">
        <v>0</v>
      </c>
    </row>
    <row r="43" spans="2:26">
      <c r="B43" s="12" t="s">
        <v>126</v>
      </c>
      <c r="C43" s="12"/>
      <c r="D43" s="13"/>
      <c r="E43" s="13"/>
      <c r="F43" s="12">
        <f t="shared" ref="F43:H43" si="0">SUM(F3:F42)</f>
        <v>447</v>
      </c>
      <c r="G43" s="12">
        <f t="shared" si="0"/>
        <v>390</v>
      </c>
      <c r="H43" s="12">
        <f t="shared" si="0"/>
        <v>57</v>
      </c>
      <c r="I43" s="12"/>
      <c r="J43" s="12">
        <f t="shared" ref="J43:O43" si="1">SUM(J3:J42)</f>
        <v>196.5</v>
      </c>
      <c r="K43" s="12"/>
      <c r="L43" s="12">
        <f t="shared" si="1"/>
        <v>156</v>
      </c>
      <c r="M43" s="12">
        <f t="shared" si="1"/>
        <v>531</v>
      </c>
      <c r="N43" s="12">
        <f t="shared" si="1"/>
        <v>2722</v>
      </c>
      <c r="O43" s="12">
        <f t="shared" si="1"/>
        <v>799</v>
      </c>
      <c r="P43" s="12"/>
      <c r="Q43" s="12">
        <f t="shared" ref="Q43:T43" si="2">SUM(Q3:Q42)</f>
        <v>95</v>
      </c>
      <c r="R43" s="12">
        <f t="shared" si="2"/>
        <v>507</v>
      </c>
      <c r="S43" s="12">
        <f t="shared" si="2"/>
        <v>1111</v>
      </c>
      <c r="T43" s="12">
        <f t="shared" si="2"/>
        <v>330</v>
      </c>
      <c r="U43" s="12"/>
      <c r="V43" s="12">
        <f t="shared" ref="V43:Y43" si="3">SUM(V3:V42)</f>
        <v>73</v>
      </c>
      <c r="W43" s="12">
        <f t="shared" si="3"/>
        <v>344</v>
      </c>
      <c r="X43" s="12">
        <f t="shared" si="3"/>
        <v>831</v>
      </c>
      <c r="Y43" s="12">
        <f t="shared" si="3"/>
        <v>300</v>
      </c>
      <c r="Z43" s="20">
        <f>SUM(J43:Y43)</f>
        <v>7995.5</v>
      </c>
    </row>
    <row r="44" spans="2:26" ht="20.100000000000001" customHeight="1">
      <c r="L44" s="32" t="s">
        <v>42</v>
      </c>
      <c r="M44" s="33"/>
      <c r="N44" s="33"/>
      <c r="O44" s="34"/>
      <c r="P44" s="18"/>
      <c r="Q44" s="35" t="s">
        <v>43</v>
      </c>
      <c r="R44" s="35"/>
      <c r="S44" s="35"/>
      <c r="T44" s="35"/>
      <c r="U44" s="17"/>
      <c r="V44" s="32" t="s">
        <v>44</v>
      </c>
      <c r="W44" s="33"/>
      <c r="X44" s="33"/>
      <c r="Y44" s="34"/>
    </row>
    <row r="45" spans="2:26">
      <c r="K45" s="16"/>
      <c r="L45" s="28">
        <f>L43+M43+N43+O43</f>
        <v>4208</v>
      </c>
      <c r="M45" s="28"/>
      <c r="N45" s="28"/>
      <c r="O45" s="28"/>
      <c r="P45" s="16"/>
      <c r="Q45" s="29">
        <f>Q43+R43+S43+T43</f>
        <v>2043</v>
      </c>
      <c r="R45" s="30"/>
      <c r="S45" s="30"/>
      <c r="T45" s="31"/>
      <c r="U45" s="16"/>
      <c r="V45" s="29">
        <f>V43+W43+X43+Y43</f>
        <v>1548</v>
      </c>
      <c r="W45" s="30"/>
      <c r="X45" s="30"/>
      <c r="Y45" s="31"/>
    </row>
    <row r="48" spans="2:26">
      <c r="J48">
        <f>N48</f>
        <v>4664</v>
      </c>
      <c r="N48">
        <f>N43+S43+X43</f>
        <v>4664</v>
      </c>
    </row>
    <row r="49" spans="5:27">
      <c r="L49">
        <v>210</v>
      </c>
      <c r="M49">
        <v>22</v>
      </c>
      <c r="N49">
        <f>L49*M49</f>
        <v>4620</v>
      </c>
      <c r="O49" s="3" t="s">
        <v>127</v>
      </c>
    </row>
    <row r="50" spans="5:27">
      <c r="H50" t="s">
        <v>128</v>
      </c>
      <c r="I50">
        <v>300</v>
      </c>
      <c r="J50">
        <f>N48-I50</f>
        <v>4364</v>
      </c>
      <c r="L50">
        <f>M50*N50</f>
        <v>144</v>
      </c>
      <c r="M50">
        <v>12</v>
      </c>
      <c r="N50">
        <v>12</v>
      </c>
      <c r="O50" s="3" t="s">
        <v>129</v>
      </c>
      <c r="V50" t="s">
        <v>130</v>
      </c>
      <c r="W50">
        <v>8</v>
      </c>
      <c r="X50" s="27" t="s">
        <v>131</v>
      </c>
    </row>
    <row r="51" spans="5:27">
      <c r="H51" t="s">
        <v>7</v>
      </c>
      <c r="I51">
        <v>700</v>
      </c>
      <c r="J51">
        <f>J50-I51</f>
        <v>3664</v>
      </c>
      <c r="L51">
        <f>M51*N51</f>
        <v>156</v>
      </c>
      <c r="M51">
        <v>13</v>
      </c>
      <c r="N51">
        <v>12</v>
      </c>
      <c r="V51" t="s">
        <v>10</v>
      </c>
      <c r="W51">
        <v>2</v>
      </c>
      <c r="X51" s="27" t="s">
        <v>132</v>
      </c>
    </row>
    <row r="52" spans="5:27">
      <c r="H52" t="s">
        <v>10</v>
      </c>
      <c r="I52">
        <v>60</v>
      </c>
      <c r="J52">
        <f>J51-I52</f>
        <v>3604</v>
      </c>
      <c r="L52">
        <f>M52*N52</f>
        <v>168</v>
      </c>
      <c r="M52">
        <v>14</v>
      </c>
      <c r="N52">
        <v>12</v>
      </c>
      <c r="V52" t="s">
        <v>20</v>
      </c>
      <c r="W52">
        <v>1</v>
      </c>
    </row>
    <row r="53" spans="5:27">
      <c r="H53" t="s">
        <v>20</v>
      </c>
      <c r="I53">
        <v>90</v>
      </c>
      <c r="J53">
        <f>J52-I53</f>
        <v>3514</v>
      </c>
      <c r="L53" t="s">
        <v>133</v>
      </c>
      <c r="M53">
        <f>L52*22</f>
        <v>3696</v>
      </c>
      <c r="R53" t="s">
        <v>134</v>
      </c>
      <c r="S53">
        <v>240</v>
      </c>
      <c r="V53" t="s">
        <v>135</v>
      </c>
      <c r="W53">
        <v>2</v>
      </c>
      <c r="X53" t="s">
        <v>136</v>
      </c>
    </row>
    <row r="54" spans="5:27">
      <c r="H54" t="s">
        <v>137</v>
      </c>
      <c r="I54">
        <v>100</v>
      </c>
      <c r="J54">
        <f>J53-I54</f>
        <v>3414</v>
      </c>
      <c r="L54" t="s">
        <v>138</v>
      </c>
      <c r="M54">
        <f>L51*22</f>
        <v>3432</v>
      </c>
      <c r="X54" t="s">
        <v>139</v>
      </c>
    </row>
    <row r="55" spans="5:27">
      <c r="L55" t="s">
        <v>140</v>
      </c>
      <c r="M55">
        <f>L50*22</f>
        <v>3168</v>
      </c>
      <c r="V55" t="s">
        <v>141</v>
      </c>
      <c r="W55">
        <f>SUM(W50:W54)</f>
        <v>13</v>
      </c>
    </row>
    <row r="56" spans="5:27">
      <c r="M56" t="s">
        <v>10</v>
      </c>
      <c r="N56">
        <v>240</v>
      </c>
    </row>
    <row r="57" spans="5:27">
      <c r="M57" t="s">
        <v>20</v>
      </c>
      <c r="N57">
        <v>210</v>
      </c>
    </row>
    <row r="59" spans="5:27">
      <c r="E59">
        <f>N48-J54</f>
        <v>1250</v>
      </c>
      <c r="I59">
        <f>Z43-E59-E60</f>
        <v>6370.5</v>
      </c>
      <c r="M59" t="s">
        <v>39</v>
      </c>
      <c r="N59">
        <v>660</v>
      </c>
    </row>
    <row r="60" spans="5:27">
      <c r="E60">
        <f>E59*0.3</f>
        <v>375</v>
      </c>
      <c r="M60" t="s">
        <v>19</v>
      </c>
      <c r="N60">
        <v>1150</v>
      </c>
    </row>
    <row r="61" spans="5:27">
      <c r="M61" t="s">
        <v>22</v>
      </c>
      <c r="N61">
        <v>200</v>
      </c>
    </row>
    <row r="63" spans="5:27">
      <c r="M63" t="s">
        <v>137</v>
      </c>
      <c r="N63">
        <v>340</v>
      </c>
    </row>
    <row r="64" spans="5:27">
      <c r="V64" t="s">
        <v>142</v>
      </c>
      <c r="X64">
        <v>60</v>
      </c>
      <c r="Y64" s="3">
        <v>40</v>
      </c>
      <c r="Z64">
        <v>40</v>
      </c>
      <c r="AA64">
        <f t="shared" ref="AA64:AA70" si="4">SUM(X64:Z64)</f>
        <v>140</v>
      </c>
    </row>
    <row r="65" spans="22:27">
      <c r="V65" t="s">
        <v>143</v>
      </c>
      <c r="Y65" s="3">
        <v>240</v>
      </c>
      <c r="AA65">
        <f t="shared" si="4"/>
        <v>240</v>
      </c>
    </row>
    <row r="66" spans="22:27">
      <c r="V66" t="s">
        <v>144</v>
      </c>
      <c r="X66">
        <v>90</v>
      </c>
      <c r="Y66" s="3">
        <v>30</v>
      </c>
      <c r="Z66">
        <v>30</v>
      </c>
      <c r="AA66">
        <f t="shared" si="4"/>
        <v>150</v>
      </c>
    </row>
    <row r="67" spans="22:27">
      <c r="V67" t="s">
        <v>145</v>
      </c>
      <c r="Y67" s="3">
        <v>40</v>
      </c>
      <c r="Z67">
        <v>40</v>
      </c>
      <c r="AA67">
        <f t="shared" si="4"/>
        <v>80</v>
      </c>
    </row>
    <row r="68" spans="22:27">
      <c r="V68" t="s">
        <v>146</v>
      </c>
      <c r="X68">
        <v>80</v>
      </c>
      <c r="Y68" s="3">
        <v>60</v>
      </c>
      <c r="Z68">
        <v>60</v>
      </c>
      <c r="AA68">
        <f t="shared" si="4"/>
        <v>200</v>
      </c>
    </row>
    <row r="69" spans="22:27">
      <c r="V69" t="s">
        <v>147</v>
      </c>
      <c r="X69">
        <v>180</v>
      </c>
      <c r="Y69" s="3">
        <v>120</v>
      </c>
      <c r="Z69">
        <v>120</v>
      </c>
      <c r="AA69">
        <f t="shared" si="4"/>
        <v>420</v>
      </c>
    </row>
    <row r="70" spans="22:27">
      <c r="V70" t="s">
        <v>148</v>
      </c>
      <c r="Y70" s="3">
        <v>60</v>
      </c>
      <c r="Z70">
        <v>60</v>
      </c>
      <c r="AA70">
        <f t="shared" si="4"/>
        <v>120</v>
      </c>
    </row>
    <row r="71" spans="22:27">
      <c r="AA71">
        <f>SUM(AA64:AA70)</f>
        <v>1350</v>
      </c>
    </row>
    <row r="73" spans="22:27">
      <c r="X73">
        <v>20</v>
      </c>
      <c r="Y73" s="3">
        <v>10</v>
      </c>
      <c r="Z73">
        <v>10</v>
      </c>
      <c r="AA73">
        <f>SUM(X73:Z73)</f>
        <v>40</v>
      </c>
    </row>
    <row r="74" spans="22:27">
      <c r="Y74" s="3">
        <v>30</v>
      </c>
      <c r="AA74">
        <f t="shared" ref="AA74:AA79" si="5">SUM(X74:Z74)</f>
        <v>30</v>
      </c>
    </row>
    <row r="75" spans="22:27">
      <c r="X75">
        <v>50</v>
      </c>
      <c r="Y75" s="3">
        <v>20</v>
      </c>
      <c r="Z75">
        <v>20</v>
      </c>
      <c r="AA75">
        <f t="shared" si="5"/>
        <v>90</v>
      </c>
    </row>
    <row r="76" spans="22:27">
      <c r="Y76" s="3">
        <v>20</v>
      </c>
      <c r="Z76">
        <v>20</v>
      </c>
      <c r="AA76">
        <f t="shared" si="5"/>
        <v>40</v>
      </c>
    </row>
    <row r="77" spans="22:27">
      <c r="X77">
        <v>30</v>
      </c>
      <c r="Y77" s="3">
        <v>20</v>
      </c>
      <c r="Z77">
        <v>20</v>
      </c>
      <c r="AA77">
        <f t="shared" si="5"/>
        <v>70</v>
      </c>
    </row>
    <row r="78" spans="22:27">
      <c r="X78">
        <v>120</v>
      </c>
      <c r="Y78" s="3">
        <v>80</v>
      </c>
      <c r="Z78">
        <v>80</v>
      </c>
      <c r="AA78">
        <f t="shared" si="5"/>
        <v>280</v>
      </c>
    </row>
    <row r="79" spans="22:27">
      <c r="Y79" s="3">
        <v>50</v>
      </c>
      <c r="Z79">
        <v>50</v>
      </c>
      <c r="AA79">
        <f t="shared" si="5"/>
        <v>100</v>
      </c>
    </row>
    <row r="80" spans="22:27">
      <c r="AA80">
        <f>SUM(AA73:AA79)</f>
        <v>650</v>
      </c>
    </row>
  </sheetData>
  <mergeCells count="9">
    <mergeCell ref="L45:O45"/>
    <mergeCell ref="Q45:T45"/>
    <mergeCell ref="V45:Y45"/>
    <mergeCell ref="L1:O1"/>
    <mergeCell ref="Q1:T1"/>
    <mergeCell ref="V1:Y1"/>
    <mergeCell ref="L44:O44"/>
    <mergeCell ref="Q44:T44"/>
    <mergeCell ref="V44:Y44"/>
  </mergeCells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A91-1C30-4E02-B663-7C3F5529544C}">
  <dimension ref="A1:N30"/>
  <sheetViews>
    <sheetView workbookViewId="0">
      <selection activeCell="K16" sqref="K16"/>
    </sheetView>
  </sheetViews>
  <sheetFormatPr defaultRowHeight="15"/>
  <cols>
    <col min="1" max="1" width="13" customWidth="1"/>
    <col min="2" max="2" width="35.85546875" customWidth="1"/>
  </cols>
  <sheetData>
    <row r="1" spans="1:14" ht="15.75" thickBot="1">
      <c r="A1" s="44" t="s">
        <v>181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4" ht="33.75" thickBot="1">
      <c r="A2" s="47" t="s">
        <v>0</v>
      </c>
      <c r="B2" s="48"/>
      <c r="C2" s="47" t="s">
        <v>182</v>
      </c>
      <c r="D2" s="49"/>
      <c r="E2" s="49"/>
      <c r="F2" s="50"/>
      <c r="G2" s="51" t="s">
        <v>183</v>
      </c>
      <c r="H2" s="49"/>
      <c r="I2" s="49"/>
      <c r="J2" s="50"/>
      <c r="K2" s="36" t="s">
        <v>180</v>
      </c>
      <c r="L2" s="36" t="s">
        <v>201</v>
      </c>
      <c r="M2" s="36" t="s">
        <v>201</v>
      </c>
      <c r="N2" s="37" t="s">
        <v>179</v>
      </c>
    </row>
    <row r="3" spans="1:14" ht="33.75" thickBot="1">
      <c r="A3" s="47"/>
      <c r="B3" s="48"/>
      <c r="C3" s="37" t="s">
        <v>184</v>
      </c>
      <c r="D3" s="47" t="s">
        <v>185</v>
      </c>
      <c r="E3" s="49"/>
      <c r="F3" s="48"/>
      <c r="G3" s="47" t="s">
        <v>184</v>
      </c>
      <c r="H3" s="48"/>
      <c r="I3" s="47" t="s">
        <v>185</v>
      </c>
      <c r="J3" s="48"/>
      <c r="K3" s="36" t="s">
        <v>186</v>
      </c>
      <c r="L3" s="36" t="s">
        <v>186</v>
      </c>
      <c r="M3" s="36" t="s">
        <v>186</v>
      </c>
      <c r="N3" s="36" t="s">
        <v>186</v>
      </c>
    </row>
    <row r="4" spans="1:14" ht="17.25" thickBot="1">
      <c r="A4" s="53" t="s">
        <v>187</v>
      </c>
      <c r="B4" s="54"/>
      <c r="C4" s="38"/>
      <c r="D4" s="58" t="s">
        <v>188</v>
      </c>
      <c r="E4" s="59"/>
      <c r="F4" s="60"/>
      <c r="G4" s="58"/>
      <c r="H4" s="60"/>
      <c r="I4" s="58"/>
      <c r="J4" s="60"/>
      <c r="K4" s="39"/>
      <c r="L4" s="39"/>
      <c r="M4" s="39"/>
      <c r="N4" s="40">
        <v>0</v>
      </c>
    </row>
    <row r="5" spans="1:14" ht="17.25" thickBot="1">
      <c r="A5" s="52"/>
      <c r="B5" s="55"/>
      <c r="C5" s="38"/>
      <c r="D5" s="58" t="s">
        <v>189</v>
      </c>
      <c r="E5" s="59"/>
      <c r="F5" s="60"/>
      <c r="G5" s="58"/>
      <c r="H5" s="60"/>
      <c r="I5" s="58"/>
      <c r="J5" s="60"/>
      <c r="K5" s="39"/>
      <c r="L5" s="39"/>
      <c r="M5" s="39"/>
      <c r="N5" s="40">
        <v>0</v>
      </c>
    </row>
    <row r="6" spans="1:14" ht="17.25" thickBot="1">
      <c r="A6" s="52"/>
      <c r="B6" s="55"/>
      <c r="C6" s="38"/>
      <c r="D6" s="58" t="s">
        <v>190</v>
      </c>
      <c r="E6" s="59"/>
      <c r="F6" s="60"/>
      <c r="G6" s="58"/>
      <c r="H6" s="60"/>
      <c r="I6" s="58"/>
      <c r="J6" s="60"/>
      <c r="K6" s="38"/>
      <c r="L6" s="38"/>
      <c r="M6" s="38"/>
      <c r="N6" s="40">
        <v>0</v>
      </c>
    </row>
    <row r="7" spans="1:14" ht="17.25" thickBot="1">
      <c r="A7" s="52"/>
      <c r="B7" s="55"/>
      <c r="C7" s="38"/>
      <c r="D7" s="58"/>
      <c r="E7" s="59"/>
      <c r="F7" s="60"/>
      <c r="G7" s="58"/>
      <c r="H7" s="60"/>
      <c r="I7" s="58" t="s">
        <v>191</v>
      </c>
      <c r="J7" s="60"/>
      <c r="K7" s="38"/>
      <c r="L7" s="38"/>
      <c r="M7" s="38"/>
      <c r="N7" s="40">
        <v>0</v>
      </c>
    </row>
    <row r="8" spans="1:14" ht="17.25" thickBot="1">
      <c r="A8" s="52"/>
      <c r="B8" s="55"/>
      <c r="C8" s="38"/>
      <c r="D8" s="58"/>
      <c r="E8" s="59"/>
      <c r="F8" s="60"/>
      <c r="G8" s="58"/>
      <c r="H8" s="60"/>
      <c r="I8" s="58" t="s">
        <v>192</v>
      </c>
      <c r="J8" s="60"/>
      <c r="K8" s="38"/>
      <c r="L8" s="38"/>
      <c r="M8" s="38"/>
      <c r="N8" s="40">
        <v>0</v>
      </c>
    </row>
    <row r="9" spans="1:14" ht="17.25" thickBot="1">
      <c r="A9" s="52"/>
      <c r="B9" s="55"/>
      <c r="C9" s="38"/>
      <c r="D9" s="58" t="s">
        <v>203</v>
      </c>
      <c r="E9" s="59"/>
      <c r="F9" s="60"/>
      <c r="G9" s="58" t="s">
        <v>203</v>
      </c>
      <c r="H9" s="60"/>
      <c r="I9" s="58" t="s">
        <v>203</v>
      </c>
      <c r="J9" s="60"/>
      <c r="K9" s="38"/>
      <c r="L9" s="38"/>
      <c r="M9" s="38"/>
      <c r="N9" s="40"/>
    </row>
    <row r="10" spans="1:14" ht="17.25" thickBot="1">
      <c r="A10" s="56"/>
      <c r="B10" s="57"/>
      <c r="C10" s="38"/>
      <c r="D10" s="58"/>
      <c r="E10" s="59"/>
      <c r="F10" s="60"/>
      <c r="G10" s="58"/>
      <c r="H10" s="60"/>
      <c r="I10" s="58"/>
      <c r="J10" s="60"/>
      <c r="K10" s="38"/>
      <c r="L10" s="38"/>
      <c r="M10" s="38"/>
      <c r="N10" s="40">
        <v>0</v>
      </c>
    </row>
    <row r="11" spans="1:14" ht="17.25" thickBot="1">
      <c r="A11" s="53" t="s">
        <v>193</v>
      </c>
      <c r="B11" s="54"/>
      <c r="C11" s="38"/>
      <c r="D11" s="58"/>
      <c r="E11" s="59"/>
      <c r="F11" s="60"/>
      <c r="G11" s="58"/>
      <c r="H11" s="60"/>
      <c r="I11" s="58"/>
      <c r="J11" s="60"/>
      <c r="K11" s="38"/>
      <c r="L11" s="38"/>
      <c r="M11" s="38"/>
      <c r="N11" s="40">
        <v>0</v>
      </c>
    </row>
    <row r="12" spans="1:14" ht="17.25" thickBot="1">
      <c r="A12" s="52"/>
      <c r="B12" s="55"/>
      <c r="C12" s="38"/>
      <c r="D12" s="58"/>
      <c r="E12" s="59"/>
      <c r="F12" s="60"/>
      <c r="G12" s="58"/>
      <c r="H12" s="60"/>
      <c r="I12" s="58"/>
      <c r="J12" s="60"/>
      <c r="K12" s="38"/>
      <c r="L12" s="38"/>
      <c r="M12" s="38"/>
      <c r="N12" s="40">
        <v>0</v>
      </c>
    </row>
    <row r="13" spans="1:14" ht="17.25" thickBot="1">
      <c r="A13" s="56"/>
      <c r="B13" s="57"/>
      <c r="C13" s="38"/>
      <c r="D13" s="58" t="s">
        <v>203</v>
      </c>
      <c r="E13" s="59"/>
      <c r="F13" s="60"/>
      <c r="G13" s="58" t="s">
        <v>203</v>
      </c>
      <c r="H13" s="60"/>
      <c r="I13" s="58" t="s">
        <v>203</v>
      </c>
      <c r="J13" s="60"/>
      <c r="K13" s="38"/>
      <c r="L13" s="38"/>
      <c r="M13" s="38"/>
      <c r="N13" s="40">
        <v>0</v>
      </c>
    </row>
    <row r="14" spans="1:14" ht="17.25" thickBot="1">
      <c r="A14" s="61" t="s">
        <v>194</v>
      </c>
      <c r="B14" s="62"/>
      <c r="C14" s="41"/>
      <c r="D14" s="58"/>
      <c r="E14" s="59"/>
      <c r="F14" s="60"/>
      <c r="G14" s="58"/>
      <c r="H14" s="60"/>
      <c r="I14" s="58"/>
      <c r="J14" s="60"/>
      <c r="K14" s="41"/>
      <c r="L14" s="38"/>
      <c r="M14" s="38"/>
      <c r="N14" s="40">
        <v>0</v>
      </c>
    </row>
    <row r="15" spans="1:14" ht="17.25" thickBot="1">
      <c r="A15" s="58" t="s">
        <v>195</v>
      </c>
      <c r="B15" s="60"/>
      <c r="C15" s="38"/>
      <c r="D15" s="58"/>
      <c r="E15" s="59"/>
      <c r="F15" s="60"/>
      <c r="G15" s="58"/>
      <c r="H15" s="60"/>
      <c r="I15" s="58"/>
      <c r="J15" s="60"/>
      <c r="K15" s="41"/>
      <c r="L15" s="38"/>
      <c r="M15" s="38"/>
      <c r="N15" s="40">
        <v>0</v>
      </c>
    </row>
    <row r="16" spans="1:14" ht="15.75" thickBot="1">
      <c r="A16" s="63" t="s">
        <v>179</v>
      </c>
      <c r="B16" s="64"/>
      <c r="C16" s="40"/>
      <c r="D16" s="63"/>
      <c r="E16" s="65"/>
      <c r="F16" s="64"/>
      <c r="G16" s="63"/>
      <c r="H16" s="64"/>
      <c r="I16" s="63"/>
      <c r="J16" s="64"/>
      <c r="K16" s="40"/>
      <c r="L16" s="40"/>
      <c r="M16" s="40"/>
      <c r="N16" s="40">
        <v>0</v>
      </c>
    </row>
    <row r="17" spans="1:14">
      <c r="A17" s="82"/>
      <c r="B17" s="79"/>
      <c r="C17" s="80"/>
      <c r="D17" s="79"/>
      <c r="E17" s="79"/>
      <c r="F17" s="79"/>
      <c r="G17" s="79"/>
      <c r="H17" s="79"/>
      <c r="I17" s="79"/>
      <c r="J17" s="79"/>
      <c r="K17" s="80"/>
      <c r="L17" s="80"/>
      <c r="M17" s="80"/>
      <c r="N17" s="80"/>
    </row>
    <row r="18" spans="1:14">
      <c r="A18" s="90"/>
      <c r="B18" s="90"/>
      <c r="C18" s="90"/>
      <c r="D18" s="90"/>
      <c r="E18" s="90"/>
      <c r="F18" s="90"/>
      <c r="G18" s="90"/>
      <c r="H18" s="90"/>
      <c r="I18" s="90"/>
      <c r="J18" s="80"/>
      <c r="K18" s="80"/>
      <c r="L18" s="80"/>
      <c r="M18" s="80"/>
      <c r="N18" s="80"/>
    </row>
    <row r="19" spans="1:14" ht="16.5" customHeight="1">
      <c r="A19" s="89"/>
      <c r="B19" s="89"/>
      <c r="C19" s="89"/>
      <c r="D19" s="89"/>
      <c r="E19" s="89"/>
      <c r="F19" s="89"/>
      <c r="G19" s="89"/>
      <c r="H19" s="89"/>
      <c r="I19" s="89"/>
      <c r="J19" s="81"/>
      <c r="K19" s="81"/>
      <c r="L19" s="81"/>
      <c r="M19" s="81"/>
      <c r="N19" s="81"/>
    </row>
    <row r="20" spans="1:14" ht="16.5">
      <c r="A20" s="83"/>
      <c r="B20" s="84"/>
      <c r="C20" s="84"/>
      <c r="D20" s="84"/>
      <c r="E20" s="83"/>
      <c r="F20" s="84"/>
      <c r="G20" s="84"/>
      <c r="H20" s="84"/>
      <c r="I20" s="84"/>
      <c r="J20" s="81"/>
      <c r="K20" s="66"/>
      <c r="L20" s="66"/>
      <c r="M20" s="66"/>
      <c r="N20" s="66"/>
    </row>
    <row r="21" spans="1:14">
      <c r="A21" s="85"/>
      <c r="B21" s="86"/>
      <c r="C21" s="86"/>
      <c r="D21" s="86"/>
      <c r="E21" s="87"/>
      <c r="F21" s="85"/>
      <c r="G21" s="85"/>
      <c r="H21" s="85"/>
      <c r="I21" s="85"/>
      <c r="J21" s="81"/>
      <c r="K21" s="66"/>
      <c r="L21" s="66"/>
      <c r="M21" s="66"/>
      <c r="N21" s="66"/>
    </row>
    <row r="22" spans="1:14">
      <c r="A22" s="85"/>
      <c r="B22" s="86"/>
      <c r="C22" s="86"/>
      <c r="D22" s="86"/>
      <c r="E22" s="87"/>
      <c r="F22" s="85"/>
      <c r="G22" s="85"/>
      <c r="H22" s="85"/>
      <c r="I22" s="85"/>
      <c r="J22" s="81"/>
      <c r="K22" s="66"/>
      <c r="L22" s="66"/>
      <c r="M22" s="66"/>
      <c r="N22" s="66"/>
    </row>
    <row r="23" spans="1:14">
      <c r="A23" s="85"/>
      <c r="B23" s="86"/>
      <c r="C23" s="86"/>
      <c r="D23" s="86"/>
      <c r="E23" s="87"/>
      <c r="F23" s="85"/>
      <c r="G23" s="85"/>
      <c r="H23" s="85"/>
      <c r="I23" s="85"/>
      <c r="J23" s="81"/>
      <c r="K23" s="66"/>
      <c r="L23" s="66"/>
      <c r="M23" s="66"/>
      <c r="N23" s="66"/>
    </row>
    <row r="24" spans="1:14">
      <c r="A24" s="85"/>
      <c r="B24" s="86"/>
      <c r="C24" s="86"/>
      <c r="D24" s="86"/>
      <c r="E24" s="87"/>
      <c r="F24" s="85"/>
      <c r="G24" s="85"/>
      <c r="H24" s="85"/>
      <c r="I24" s="85"/>
      <c r="J24" s="81"/>
      <c r="K24" s="66"/>
      <c r="L24" s="66"/>
      <c r="M24" s="66"/>
      <c r="N24" s="66"/>
    </row>
    <row r="25" spans="1:14">
      <c r="A25" s="85"/>
      <c r="B25" s="86"/>
      <c r="C25" s="86"/>
      <c r="D25" s="86"/>
      <c r="E25" s="87"/>
      <c r="F25" s="85"/>
      <c r="G25" s="85"/>
      <c r="H25" s="85"/>
      <c r="I25" s="85"/>
      <c r="J25" s="81"/>
      <c r="K25" s="66"/>
      <c r="L25" s="66"/>
      <c r="M25" s="66"/>
      <c r="N25" s="66"/>
    </row>
    <row r="26" spans="1:14">
      <c r="A26" s="85"/>
      <c r="B26" s="86"/>
      <c r="C26" s="86"/>
      <c r="D26" s="86"/>
      <c r="E26" s="87"/>
      <c r="F26" s="85"/>
      <c r="G26" s="85"/>
      <c r="H26" s="85"/>
      <c r="I26" s="85"/>
      <c r="J26" s="81"/>
      <c r="K26" s="66"/>
      <c r="L26" s="66"/>
      <c r="M26" s="66"/>
      <c r="N26" s="66"/>
    </row>
    <row r="27" spans="1:14">
      <c r="A27" s="85"/>
      <c r="B27" s="86"/>
      <c r="C27" s="86"/>
      <c r="D27" s="86"/>
      <c r="E27" s="87"/>
      <c r="F27" s="85"/>
      <c r="G27" s="85"/>
      <c r="H27" s="85"/>
      <c r="I27" s="85"/>
      <c r="J27" s="81"/>
      <c r="K27" s="66"/>
      <c r="L27" s="66"/>
      <c r="M27" s="66"/>
      <c r="N27" s="66"/>
    </row>
    <row r="28" spans="1:14" ht="16.5">
      <c r="A28" s="84"/>
      <c r="B28" s="88"/>
      <c r="C28" s="88"/>
      <c r="D28" s="88"/>
      <c r="E28" s="87"/>
      <c r="F28" s="85"/>
      <c r="G28" s="85"/>
      <c r="H28" s="85"/>
      <c r="I28" s="85"/>
      <c r="J28" s="81"/>
      <c r="K28" s="66"/>
      <c r="L28" s="66"/>
      <c r="M28" s="66"/>
      <c r="N28" s="66"/>
    </row>
    <row r="29" spans="1:14">
      <c r="A29" s="84"/>
      <c r="B29" s="86"/>
      <c r="C29" s="86"/>
      <c r="D29" s="86"/>
      <c r="E29" s="87"/>
      <c r="F29" s="85"/>
      <c r="G29" s="85"/>
      <c r="H29" s="85"/>
      <c r="I29" s="85"/>
      <c r="J29" s="81"/>
      <c r="K29" s="66"/>
      <c r="L29" s="66"/>
      <c r="M29" s="66"/>
      <c r="N29" s="66"/>
    </row>
    <row r="30" spans="1:14">
      <c r="A30" s="84"/>
      <c r="B30" s="86"/>
      <c r="C30" s="86"/>
      <c r="D30" s="86"/>
      <c r="E30" s="87"/>
      <c r="F30" s="85"/>
      <c r="G30" s="85"/>
      <c r="H30" s="85"/>
      <c r="I30" s="85"/>
      <c r="J30" s="81"/>
      <c r="K30" s="66"/>
      <c r="L30" s="66"/>
      <c r="M30" s="66"/>
      <c r="N30" s="66"/>
    </row>
  </sheetData>
  <mergeCells count="101">
    <mergeCell ref="D9:F9"/>
    <mergeCell ref="G9:H9"/>
    <mergeCell ref="I9:J9"/>
    <mergeCell ref="B30:D30"/>
    <mergeCell ref="F30:G30"/>
    <mergeCell ref="H30:I30"/>
    <mergeCell ref="J30:N30"/>
    <mergeCell ref="J27:N27"/>
    <mergeCell ref="A28:A30"/>
    <mergeCell ref="B28:D28"/>
    <mergeCell ref="F28:G28"/>
    <mergeCell ref="H28:I28"/>
    <mergeCell ref="J28:N28"/>
    <mergeCell ref="B29:D29"/>
    <mergeCell ref="F29:G29"/>
    <mergeCell ref="H29:I29"/>
    <mergeCell ref="J29:N29"/>
    <mergeCell ref="H25:I25"/>
    <mergeCell ref="J25:N25"/>
    <mergeCell ref="A26:A27"/>
    <mergeCell ref="B26:D26"/>
    <mergeCell ref="F26:G26"/>
    <mergeCell ref="H26:I26"/>
    <mergeCell ref="J26:N26"/>
    <mergeCell ref="B27:D27"/>
    <mergeCell ref="F27:G27"/>
    <mergeCell ref="H27:I27"/>
    <mergeCell ref="F23:G23"/>
    <mergeCell ref="H23:I23"/>
    <mergeCell ref="J23:N23"/>
    <mergeCell ref="A24:A25"/>
    <mergeCell ref="B24:D24"/>
    <mergeCell ref="F24:G24"/>
    <mergeCell ref="H24:I24"/>
    <mergeCell ref="J24:N24"/>
    <mergeCell ref="B25:D25"/>
    <mergeCell ref="F25:G25"/>
    <mergeCell ref="A21:A23"/>
    <mergeCell ref="B21:D21"/>
    <mergeCell ref="F21:G21"/>
    <mergeCell ref="H21:I21"/>
    <mergeCell ref="J21:N21"/>
    <mergeCell ref="B22:D22"/>
    <mergeCell ref="F22:G22"/>
    <mergeCell ref="H22:I22"/>
    <mergeCell ref="J22:N22"/>
    <mergeCell ref="B23:D23"/>
    <mergeCell ref="J19:N19"/>
    <mergeCell ref="B20:D20"/>
    <mergeCell ref="F20:G20"/>
    <mergeCell ref="H20:I20"/>
    <mergeCell ref="J20:N20"/>
    <mergeCell ref="A15:B15"/>
    <mergeCell ref="D15:F15"/>
    <mergeCell ref="G15:H15"/>
    <mergeCell ref="I15:J15"/>
    <mergeCell ref="A16:B16"/>
    <mergeCell ref="D16:F16"/>
    <mergeCell ref="G16:H16"/>
    <mergeCell ref="I16:J16"/>
    <mergeCell ref="D13:F13"/>
    <mergeCell ref="G13:H13"/>
    <mergeCell ref="I13:J13"/>
    <mergeCell ref="A14:B14"/>
    <mergeCell ref="D14:F14"/>
    <mergeCell ref="G14:H14"/>
    <mergeCell ref="I14:J14"/>
    <mergeCell ref="D10:F10"/>
    <mergeCell ref="G10:H10"/>
    <mergeCell ref="I10:J10"/>
    <mergeCell ref="A11:B13"/>
    <mergeCell ref="D11:F11"/>
    <mergeCell ref="G11:H11"/>
    <mergeCell ref="I11:J11"/>
    <mergeCell ref="D12:F12"/>
    <mergeCell ref="G12:H12"/>
    <mergeCell ref="I12:J12"/>
    <mergeCell ref="D7:F7"/>
    <mergeCell ref="G7:H7"/>
    <mergeCell ref="I7:J7"/>
    <mergeCell ref="D8:F8"/>
    <mergeCell ref="G8:H8"/>
    <mergeCell ref="I8:J8"/>
    <mergeCell ref="A4:B10"/>
    <mergeCell ref="D4:F4"/>
    <mergeCell ref="G4:H4"/>
    <mergeCell ref="I4:J4"/>
    <mergeCell ref="D5:F5"/>
    <mergeCell ref="G5:H5"/>
    <mergeCell ref="I5:J5"/>
    <mergeCell ref="D6:F6"/>
    <mergeCell ref="G6:H6"/>
    <mergeCell ref="I6:J6"/>
    <mergeCell ref="A1:N1"/>
    <mergeCell ref="A2:B2"/>
    <mergeCell ref="C2:F2"/>
    <mergeCell ref="G2:J2"/>
    <mergeCell ref="A3:B3"/>
    <mergeCell ref="D3:F3"/>
    <mergeCell ref="G3:H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3EAC-4863-4B91-AEBD-E6381979DF9B}">
  <dimension ref="A1:I12"/>
  <sheetViews>
    <sheetView tabSelected="1" workbookViewId="0">
      <selection activeCell="M9" sqref="M9"/>
    </sheetView>
  </sheetViews>
  <sheetFormatPr defaultRowHeight="15"/>
  <cols>
    <col min="1" max="1" width="24.28515625" customWidth="1"/>
    <col min="5" max="5" width="19.5703125" customWidth="1"/>
  </cols>
  <sheetData>
    <row r="1" spans="1:9" ht="15.75" thickBot="1">
      <c r="A1" s="44" t="s">
        <v>196</v>
      </c>
      <c r="B1" s="45"/>
      <c r="C1" s="45"/>
      <c r="D1" s="45"/>
      <c r="E1" s="45"/>
      <c r="F1" s="45"/>
      <c r="G1" s="45"/>
      <c r="H1" s="45"/>
      <c r="I1" s="46"/>
    </row>
    <row r="2" spans="1:9" ht="17.25" thickBot="1">
      <c r="A2" s="42" t="s">
        <v>0</v>
      </c>
      <c r="B2" s="47" t="s">
        <v>197</v>
      </c>
      <c r="C2" s="49"/>
      <c r="D2" s="48"/>
      <c r="E2" s="37" t="s">
        <v>180</v>
      </c>
      <c r="F2" s="47" t="s">
        <v>201</v>
      </c>
      <c r="G2" s="48"/>
      <c r="H2" s="47" t="s">
        <v>202</v>
      </c>
      <c r="I2" s="48"/>
    </row>
    <row r="3" spans="1:9" ht="15.75" thickBot="1">
      <c r="A3" s="68" t="s">
        <v>198</v>
      </c>
      <c r="B3" s="70"/>
      <c r="C3" s="71"/>
      <c r="D3" s="72"/>
      <c r="E3" s="43"/>
      <c r="F3" s="73"/>
      <c r="G3" s="74"/>
      <c r="H3" s="73"/>
      <c r="I3" s="74"/>
    </row>
    <row r="4" spans="1:9" ht="15.75" thickBot="1">
      <c r="A4" s="67"/>
      <c r="B4" s="70"/>
      <c r="C4" s="71"/>
      <c r="D4" s="72"/>
      <c r="E4" s="43"/>
      <c r="F4" s="73"/>
      <c r="G4" s="74"/>
      <c r="H4" s="73"/>
      <c r="I4" s="74"/>
    </row>
    <row r="5" spans="1:9" ht="15.75" thickBot="1">
      <c r="A5" s="69"/>
      <c r="B5" s="73" t="s">
        <v>203</v>
      </c>
      <c r="C5" s="91"/>
      <c r="D5" s="74"/>
      <c r="E5" s="43" t="s">
        <v>203</v>
      </c>
      <c r="F5" s="73" t="s">
        <v>203</v>
      </c>
      <c r="G5" s="74"/>
      <c r="H5" s="73" t="s">
        <v>203</v>
      </c>
      <c r="I5" s="74"/>
    </row>
    <row r="6" spans="1:9" ht="15.75" thickBot="1">
      <c r="A6" s="75" t="s">
        <v>199</v>
      </c>
      <c r="B6" s="73"/>
      <c r="C6" s="91"/>
      <c r="D6" s="74"/>
      <c r="E6" s="43"/>
      <c r="F6" s="73"/>
      <c r="G6" s="74"/>
      <c r="H6" s="73"/>
      <c r="I6" s="74"/>
    </row>
    <row r="7" spans="1:9" ht="15.75" thickBot="1">
      <c r="A7" s="69"/>
      <c r="B7" s="73" t="s">
        <v>203</v>
      </c>
      <c r="C7" s="91"/>
      <c r="D7" s="74"/>
      <c r="E7" s="43" t="s">
        <v>203</v>
      </c>
      <c r="F7" s="73" t="s">
        <v>203</v>
      </c>
      <c r="G7" s="74"/>
      <c r="H7" s="73" t="s">
        <v>203</v>
      </c>
      <c r="I7" s="74"/>
    </row>
    <row r="8" spans="1:9" ht="15.75" thickBot="1">
      <c r="A8" s="75" t="s">
        <v>200</v>
      </c>
      <c r="B8" s="73"/>
      <c r="C8" s="91"/>
      <c r="D8" s="74"/>
      <c r="E8" s="43"/>
      <c r="F8" s="73"/>
      <c r="G8" s="74"/>
      <c r="H8" s="73"/>
      <c r="I8" s="74"/>
    </row>
    <row r="9" spans="1:9" ht="15.75" thickBot="1">
      <c r="A9" s="69"/>
      <c r="B9" s="73" t="s">
        <v>203</v>
      </c>
      <c r="C9" s="91"/>
      <c r="D9" s="74"/>
      <c r="E9" s="43" t="s">
        <v>203</v>
      </c>
      <c r="F9" s="73" t="s">
        <v>203</v>
      </c>
      <c r="G9" s="74"/>
      <c r="H9" s="73" t="s">
        <v>203</v>
      </c>
      <c r="I9" s="74"/>
    </row>
    <row r="10" spans="1:9" ht="17.25" thickBot="1">
      <c r="A10" s="77" t="s">
        <v>179</v>
      </c>
      <c r="B10" s="58"/>
      <c r="C10" s="59"/>
      <c r="D10" s="60"/>
      <c r="E10" s="43"/>
      <c r="F10" s="73"/>
      <c r="G10" s="74"/>
      <c r="H10" s="73"/>
      <c r="I10" s="74"/>
    </row>
    <row r="11" spans="1:9" ht="15.75" thickBot="1">
      <c r="A11" s="76"/>
      <c r="B11" s="73"/>
      <c r="C11" s="91"/>
      <c r="D11" s="74"/>
      <c r="E11" s="43"/>
      <c r="F11" s="73"/>
      <c r="G11" s="74"/>
      <c r="H11" s="73"/>
      <c r="I11" s="74"/>
    </row>
    <row r="12" spans="1:9" ht="15.75" thickBot="1">
      <c r="A12" s="78"/>
      <c r="B12" s="73"/>
      <c r="C12" s="91"/>
      <c r="D12" s="74"/>
      <c r="E12" s="43"/>
      <c r="F12" s="73"/>
      <c r="G12" s="74"/>
      <c r="H12" s="73"/>
      <c r="I12" s="74"/>
    </row>
  </sheetData>
  <mergeCells count="38">
    <mergeCell ref="A10:A12"/>
    <mergeCell ref="B10:D10"/>
    <mergeCell ref="F10:G10"/>
    <mergeCell ref="H10:I10"/>
    <mergeCell ref="B11:D11"/>
    <mergeCell ref="F11:G11"/>
    <mergeCell ref="H11:I11"/>
    <mergeCell ref="B12:D12"/>
    <mergeCell ref="F12:G12"/>
    <mergeCell ref="H12:I12"/>
    <mergeCell ref="H7:I7"/>
    <mergeCell ref="A8:A9"/>
    <mergeCell ref="B8:D8"/>
    <mergeCell ref="F8:G8"/>
    <mergeCell ref="H8:I8"/>
    <mergeCell ref="B9:D9"/>
    <mergeCell ref="F9:G9"/>
    <mergeCell ref="H9:I9"/>
    <mergeCell ref="H4:I4"/>
    <mergeCell ref="B5:D5"/>
    <mergeCell ref="F5:G5"/>
    <mergeCell ref="H5:I5"/>
    <mergeCell ref="A6:A7"/>
    <mergeCell ref="B6:D6"/>
    <mergeCell ref="F6:G6"/>
    <mergeCell ref="H6:I6"/>
    <mergeCell ref="B7:D7"/>
    <mergeCell ref="F7:G7"/>
    <mergeCell ref="A1:I1"/>
    <mergeCell ref="B2:D2"/>
    <mergeCell ref="F2:G2"/>
    <mergeCell ref="H2:I2"/>
    <mergeCell ref="A3:A5"/>
    <mergeCell ref="B3:D3"/>
    <mergeCell ref="F3:G3"/>
    <mergeCell ref="H3:I3"/>
    <mergeCell ref="B4:D4"/>
    <mergeCell ref="F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D2:F351"/>
  <sheetViews>
    <sheetView topLeftCell="A321" workbookViewId="0">
      <selection activeCell="E346" sqref="E346"/>
    </sheetView>
  </sheetViews>
  <sheetFormatPr defaultColWidth="8.85546875" defaultRowHeight="15"/>
  <cols>
    <col min="2" max="3" width="9.140625" customWidth="1"/>
    <col min="4" max="4" width="15" customWidth="1"/>
    <col min="5" max="5" width="19.28515625" customWidth="1"/>
    <col min="6" max="6" width="53.85546875" customWidth="1"/>
  </cols>
  <sheetData>
    <row r="2" spans="4:6">
      <c r="D2" t="s">
        <v>149</v>
      </c>
      <c r="F2" t="s">
        <v>150</v>
      </c>
    </row>
    <row r="3" spans="4:6">
      <c r="D3" t="e">
        <f>#REF!</f>
        <v>#REF!</v>
      </c>
      <c r="F3" t="e">
        <f>#REF!</f>
        <v>#REF!</v>
      </c>
    </row>
    <row r="4" spans="4:6">
      <c r="D4" t="e">
        <f>#REF!</f>
        <v>#REF!</v>
      </c>
      <c r="F4" t="e">
        <f>#REF!</f>
        <v>#REF!</v>
      </c>
    </row>
    <row r="5" spans="4:6">
      <c r="D5" t="e">
        <f>#REF!</f>
        <v>#REF!</v>
      </c>
      <c r="F5" t="e">
        <f>#REF!</f>
        <v>#REF!</v>
      </c>
    </row>
    <row r="6" spans="4:6">
      <c r="D6" t="e">
        <f>#REF!</f>
        <v>#REF!</v>
      </c>
      <c r="F6" t="e">
        <f>#REF!</f>
        <v>#REF!</v>
      </c>
    </row>
    <row r="7" spans="4:6">
      <c r="D7" t="e">
        <f>#REF!</f>
        <v>#REF!</v>
      </c>
      <c r="F7" t="e">
        <f>#REF!</f>
        <v>#REF!</v>
      </c>
    </row>
    <row r="8" spans="4:6">
      <c r="D8" t="e">
        <f>#REF!</f>
        <v>#REF!</v>
      </c>
      <c r="F8" t="e">
        <f>#REF!</f>
        <v>#REF!</v>
      </c>
    </row>
    <row r="9" spans="4:6">
      <c r="D9" t="e">
        <f>#REF!</f>
        <v>#REF!</v>
      </c>
      <c r="F9" t="e">
        <f>#REF!</f>
        <v>#REF!</v>
      </c>
    </row>
    <row r="10" spans="4:6">
      <c r="D10" t="e">
        <f>#REF!</f>
        <v>#REF!</v>
      </c>
      <c r="F10" t="e">
        <f>#REF!</f>
        <v>#REF!</v>
      </c>
    </row>
    <row r="11" spans="4:6">
      <c r="D11" t="e">
        <f>#REF!</f>
        <v>#REF!</v>
      </c>
      <c r="F11" t="e">
        <f>#REF!</f>
        <v>#REF!</v>
      </c>
    </row>
    <row r="12" spans="4:6">
      <c r="D12" t="e">
        <f>#REF!</f>
        <v>#REF!</v>
      </c>
      <c r="F12" t="e">
        <f>#REF!</f>
        <v>#REF!</v>
      </c>
    </row>
    <row r="13" spans="4:6">
      <c r="D13" t="e">
        <f>#REF!</f>
        <v>#REF!</v>
      </c>
      <c r="F13" t="e">
        <f>#REF!</f>
        <v>#REF!</v>
      </c>
    </row>
    <row r="14" spans="4:6">
      <c r="D14" t="e">
        <f>#REF!</f>
        <v>#REF!</v>
      </c>
      <c r="F14" t="e">
        <f>#REF!</f>
        <v>#REF!</v>
      </c>
    </row>
    <row r="15" spans="4:6">
      <c r="D15" t="e">
        <f>#REF!</f>
        <v>#REF!</v>
      </c>
      <c r="F15" t="e">
        <f>#REF!</f>
        <v>#REF!</v>
      </c>
    </row>
    <row r="16" spans="4:6">
      <c r="D16" t="e">
        <f>#REF!</f>
        <v>#REF!</v>
      </c>
      <c r="F16" t="e">
        <f>#REF!</f>
        <v>#REF!</v>
      </c>
    </row>
    <row r="17" spans="4:6">
      <c r="D17" t="e">
        <f>#REF!</f>
        <v>#REF!</v>
      </c>
      <c r="F17" t="e">
        <f>#REF!</f>
        <v>#REF!</v>
      </c>
    </row>
    <row r="18" spans="4:6">
      <c r="D18" t="e">
        <f>#REF!</f>
        <v>#REF!</v>
      </c>
      <c r="F18" t="e">
        <f>#REF!</f>
        <v>#REF!</v>
      </c>
    </row>
    <row r="19" spans="4:6">
      <c r="D19" t="e">
        <f>#REF!</f>
        <v>#REF!</v>
      </c>
      <c r="F19" t="e">
        <f>#REF!</f>
        <v>#REF!</v>
      </c>
    </row>
    <row r="20" spans="4:6">
      <c r="D20" t="e">
        <f>#REF!</f>
        <v>#REF!</v>
      </c>
      <c r="F20" t="e">
        <f>#REF!</f>
        <v>#REF!</v>
      </c>
    </row>
    <row r="21" spans="4:6">
      <c r="D21" t="e">
        <f>#REF!</f>
        <v>#REF!</v>
      </c>
      <c r="F21" t="e">
        <f>#REF!</f>
        <v>#REF!</v>
      </c>
    </row>
    <row r="22" spans="4:6">
      <c r="D22" t="e">
        <f>#REF!</f>
        <v>#REF!</v>
      </c>
      <c r="F22" t="e">
        <f>#REF!</f>
        <v>#REF!</v>
      </c>
    </row>
    <row r="23" spans="4:6">
      <c r="D23" t="e">
        <f>#REF!</f>
        <v>#REF!</v>
      </c>
      <c r="F23" t="e">
        <f>#REF!</f>
        <v>#REF!</v>
      </c>
    </row>
    <row r="24" spans="4:6">
      <c r="D24" t="e">
        <f>#REF!</f>
        <v>#REF!</v>
      </c>
      <c r="F24" t="e">
        <f>#REF!</f>
        <v>#REF!</v>
      </c>
    </row>
    <row r="25" spans="4:6">
      <c r="D25" t="e">
        <f>#REF!</f>
        <v>#REF!</v>
      </c>
      <c r="F25" t="e">
        <f>#REF!</f>
        <v>#REF!</v>
      </c>
    </row>
    <row r="26" spans="4:6">
      <c r="D26" t="e">
        <f>#REF!</f>
        <v>#REF!</v>
      </c>
      <c r="F26" t="e">
        <f>#REF!</f>
        <v>#REF!</v>
      </c>
    </row>
    <row r="27" spans="4:6">
      <c r="D27" t="e">
        <f>#REF!</f>
        <v>#REF!</v>
      </c>
      <c r="F27" t="e">
        <f>#REF!</f>
        <v>#REF!</v>
      </c>
    </row>
    <row r="28" spans="4:6">
      <c r="D28" t="e">
        <f>#REF!</f>
        <v>#REF!</v>
      </c>
      <c r="F28" t="e">
        <f>#REF!</f>
        <v>#REF!</v>
      </c>
    </row>
    <row r="29" spans="4:6">
      <c r="D29" t="e">
        <f>#REF!</f>
        <v>#REF!</v>
      </c>
      <c r="F29" t="e">
        <f>#REF!</f>
        <v>#REF!</v>
      </c>
    </row>
    <row r="30" spans="4:6">
      <c r="D30" t="e">
        <f>#REF!</f>
        <v>#REF!</v>
      </c>
      <c r="F30" t="e">
        <f>#REF!</f>
        <v>#REF!</v>
      </c>
    </row>
    <row r="31" spans="4:6">
      <c r="D31" t="e">
        <f>#REF!</f>
        <v>#REF!</v>
      </c>
      <c r="F31" t="e">
        <f>#REF!</f>
        <v>#REF!</v>
      </c>
    </row>
    <row r="32" spans="4:6">
      <c r="D32" t="e">
        <f>#REF!</f>
        <v>#REF!</v>
      </c>
      <c r="F32" t="e">
        <f>#REF!</f>
        <v>#REF!</v>
      </c>
    </row>
    <row r="33" spans="4:6">
      <c r="D33" t="e">
        <f>#REF!</f>
        <v>#REF!</v>
      </c>
      <c r="F33" t="e">
        <f>#REF!</f>
        <v>#REF!</v>
      </c>
    </row>
    <row r="34" spans="4:6">
      <c r="D34" t="e">
        <f>#REF!</f>
        <v>#REF!</v>
      </c>
      <c r="F34" t="e">
        <f>#REF!</f>
        <v>#REF!</v>
      </c>
    </row>
    <row r="35" spans="4:6">
      <c r="D35" t="e">
        <f>#REF!</f>
        <v>#REF!</v>
      </c>
      <c r="F35" t="e">
        <f>#REF!</f>
        <v>#REF!</v>
      </c>
    </row>
    <row r="36" spans="4:6">
      <c r="D36" t="e">
        <f>#REF!</f>
        <v>#REF!</v>
      </c>
      <c r="F36" t="e">
        <f>#REF!</f>
        <v>#REF!</v>
      </c>
    </row>
    <row r="37" spans="4:6">
      <c r="D37" t="e">
        <f>#REF!</f>
        <v>#REF!</v>
      </c>
      <c r="F37" t="e">
        <f>#REF!</f>
        <v>#REF!</v>
      </c>
    </row>
    <row r="38" spans="4:6">
      <c r="D38" t="e">
        <f>#REF!</f>
        <v>#REF!</v>
      </c>
      <c r="F38" t="e">
        <f>#REF!</f>
        <v>#REF!</v>
      </c>
    </row>
    <row r="39" spans="4:6">
      <c r="D39" t="e">
        <f>#REF!</f>
        <v>#REF!</v>
      </c>
      <c r="F39" t="e">
        <f>#REF!</f>
        <v>#REF!</v>
      </c>
    </row>
    <row r="40" spans="4:6">
      <c r="D40" t="e">
        <f>#REF!</f>
        <v>#REF!</v>
      </c>
      <c r="F40" t="e">
        <f>#REF!</f>
        <v>#REF!</v>
      </c>
    </row>
    <row r="41" spans="4:6">
      <c r="D41" t="e">
        <f>#REF!</f>
        <v>#REF!</v>
      </c>
      <c r="F41" t="e">
        <f>#REF!</f>
        <v>#REF!</v>
      </c>
    </row>
    <row r="42" spans="4:6">
      <c r="D42" t="e">
        <f>#REF!</f>
        <v>#REF!</v>
      </c>
      <c r="F42" t="e">
        <f>#REF!</f>
        <v>#REF!</v>
      </c>
    </row>
    <row r="43" spans="4:6">
      <c r="D43" t="e">
        <f>#REF!</f>
        <v>#REF!</v>
      </c>
      <c r="F43" t="e">
        <f>#REF!</f>
        <v>#REF!</v>
      </c>
    </row>
    <row r="44" spans="4:6">
      <c r="D44" t="e">
        <f>#REF!</f>
        <v>#REF!</v>
      </c>
      <c r="F44" t="e">
        <f>#REF!</f>
        <v>#REF!</v>
      </c>
    </row>
    <row r="45" spans="4:6">
      <c r="D45" t="e">
        <f>#REF!</f>
        <v>#REF!</v>
      </c>
      <c r="F45" t="e">
        <f>#REF!</f>
        <v>#REF!</v>
      </c>
    </row>
    <row r="46" spans="4:6">
      <c r="D46" t="e">
        <f>#REF!</f>
        <v>#REF!</v>
      </c>
      <c r="F46" t="e">
        <f>#REF!</f>
        <v>#REF!</v>
      </c>
    </row>
    <row r="47" spans="4:6">
      <c r="D47" t="e">
        <f>#REF!</f>
        <v>#REF!</v>
      </c>
      <c r="F47" t="e">
        <f>#REF!</f>
        <v>#REF!</v>
      </c>
    </row>
    <row r="48" spans="4:6">
      <c r="D48" t="e">
        <f>#REF!</f>
        <v>#REF!</v>
      </c>
      <c r="F48" t="e">
        <f>#REF!</f>
        <v>#REF!</v>
      </c>
    </row>
    <row r="49" spans="4:6">
      <c r="D49" t="e">
        <f>#REF!</f>
        <v>#REF!</v>
      </c>
      <c r="F49" t="e">
        <f>#REF!</f>
        <v>#REF!</v>
      </c>
    </row>
    <row r="50" spans="4:6">
      <c r="D50" t="e">
        <f>#REF!</f>
        <v>#REF!</v>
      </c>
      <c r="F50" t="e">
        <f>#REF!</f>
        <v>#REF!</v>
      </c>
    </row>
    <row r="51" spans="4:6">
      <c r="D51" t="e">
        <f>#REF!</f>
        <v>#REF!</v>
      </c>
      <c r="F51" t="e">
        <f>#REF!</f>
        <v>#REF!</v>
      </c>
    </row>
    <row r="52" spans="4:6">
      <c r="D52" t="e">
        <f>#REF!</f>
        <v>#REF!</v>
      </c>
      <c r="F52" t="e">
        <f>#REF!</f>
        <v>#REF!</v>
      </c>
    </row>
    <row r="53" spans="4:6">
      <c r="D53" t="e">
        <f>#REF!</f>
        <v>#REF!</v>
      </c>
      <c r="F53" t="e">
        <f>#REF!</f>
        <v>#REF!</v>
      </c>
    </row>
    <row r="54" spans="4:6">
      <c r="D54" t="e">
        <f>#REF!</f>
        <v>#REF!</v>
      </c>
      <c r="F54" t="e">
        <f>#REF!</f>
        <v>#REF!</v>
      </c>
    </row>
    <row r="55" spans="4:6">
      <c r="D55" t="e">
        <f>#REF!</f>
        <v>#REF!</v>
      </c>
      <c r="F55" t="e">
        <f>#REF!</f>
        <v>#REF!</v>
      </c>
    </row>
    <row r="56" spans="4:6">
      <c r="D56" t="e">
        <f>#REF!</f>
        <v>#REF!</v>
      </c>
      <c r="F56" t="e">
        <f>#REF!</f>
        <v>#REF!</v>
      </c>
    </row>
    <row r="57" spans="4:6">
      <c r="D57" t="e">
        <f>#REF!</f>
        <v>#REF!</v>
      </c>
      <c r="F57" t="e">
        <f>#REF!</f>
        <v>#REF!</v>
      </c>
    </row>
    <row r="58" spans="4:6">
      <c r="D58" t="e">
        <f>#REF!</f>
        <v>#REF!</v>
      </c>
      <c r="F58" t="e">
        <f>#REF!</f>
        <v>#REF!</v>
      </c>
    </row>
    <row r="59" spans="4:6">
      <c r="D59" t="e">
        <f>#REF!</f>
        <v>#REF!</v>
      </c>
      <c r="F59" t="e">
        <f>#REF!</f>
        <v>#REF!</v>
      </c>
    </row>
    <row r="60" spans="4:6">
      <c r="D60" t="e">
        <f>#REF!</f>
        <v>#REF!</v>
      </c>
      <c r="F60" t="e">
        <f>#REF!</f>
        <v>#REF!</v>
      </c>
    </row>
    <row r="61" spans="4:6">
      <c r="D61" t="e">
        <f>#REF!</f>
        <v>#REF!</v>
      </c>
      <c r="F61" t="e">
        <f>#REF!</f>
        <v>#REF!</v>
      </c>
    </row>
    <row r="62" spans="4:6">
      <c r="D62" t="e">
        <f>#REF!</f>
        <v>#REF!</v>
      </c>
      <c r="F62" t="e">
        <f>#REF!</f>
        <v>#REF!</v>
      </c>
    </row>
    <row r="63" spans="4:6">
      <c r="D63" t="e">
        <f>#REF!</f>
        <v>#REF!</v>
      </c>
      <c r="F63" t="e">
        <f>#REF!</f>
        <v>#REF!</v>
      </c>
    </row>
    <row r="64" spans="4:6">
      <c r="D64" t="e">
        <f>#REF!</f>
        <v>#REF!</v>
      </c>
      <c r="F64" t="e">
        <f>#REF!</f>
        <v>#REF!</v>
      </c>
    </row>
    <row r="65" spans="4:6">
      <c r="D65" t="e">
        <f>#REF!</f>
        <v>#REF!</v>
      </c>
      <c r="F65" t="e">
        <f>#REF!</f>
        <v>#REF!</v>
      </c>
    </row>
    <row r="66" spans="4:6">
      <c r="D66" t="e">
        <f>#REF!</f>
        <v>#REF!</v>
      </c>
      <c r="F66" t="e">
        <f>#REF!</f>
        <v>#REF!</v>
      </c>
    </row>
    <row r="67" spans="4:6">
      <c r="D67" t="e">
        <f>#REF!</f>
        <v>#REF!</v>
      </c>
      <c r="F67" t="e">
        <f>#REF!</f>
        <v>#REF!</v>
      </c>
    </row>
    <row r="68" spans="4:6">
      <c r="D68" t="e">
        <f>#REF!</f>
        <v>#REF!</v>
      </c>
      <c r="F68" t="e">
        <f>#REF!</f>
        <v>#REF!</v>
      </c>
    </row>
    <row r="69" spans="4:6">
      <c r="D69" t="e">
        <f>#REF!</f>
        <v>#REF!</v>
      </c>
      <c r="F69" t="e">
        <f>#REF!</f>
        <v>#REF!</v>
      </c>
    </row>
    <row r="70" spans="4:6">
      <c r="D70" t="e">
        <f>#REF!</f>
        <v>#REF!</v>
      </c>
      <c r="F70" t="e">
        <f>#REF!</f>
        <v>#REF!</v>
      </c>
    </row>
    <row r="71" spans="4:6">
      <c r="D71" t="e">
        <f>#REF!</f>
        <v>#REF!</v>
      </c>
      <c r="F71" t="e">
        <f>#REF!</f>
        <v>#REF!</v>
      </c>
    </row>
    <row r="72" spans="4:6">
      <c r="D72" t="e">
        <f>#REF!</f>
        <v>#REF!</v>
      </c>
      <c r="F72" t="e">
        <f>#REF!</f>
        <v>#REF!</v>
      </c>
    </row>
    <row r="73" spans="4:6">
      <c r="D73" t="e">
        <f>#REF!</f>
        <v>#REF!</v>
      </c>
      <c r="F73" t="e">
        <f>#REF!</f>
        <v>#REF!</v>
      </c>
    </row>
    <row r="74" spans="4:6">
      <c r="D74" t="e">
        <f>#REF!</f>
        <v>#REF!</v>
      </c>
      <c r="F74" t="e">
        <f>#REF!</f>
        <v>#REF!</v>
      </c>
    </row>
    <row r="75" spans="4:6">
      <c r="D75" t="e">
        <f>#REF!</f>
        <v>#REF!</v>
      </c>
      <c r="F75" t="e">
        <f>#REF!</f>
        <v>#REF!</v>
      </c>
    </row>
    <row r="76" spans="4:6">
      <c r="D76" t="e">
        <f>#REF!</f>
        <v>#REF!</v>
      </c>
      <c r="F76" t="e">
        <f>#REF!</f>
        <v>#REF!</v>
      </c>
    </row>
    <row r="77" spans="4:6">
      <c r="D77" t="e">
        <f>#REF!</f>
        <v>#REF!</v>
      </c>
      <c r="F77" t="e">
        <f>#REF!</f>
        <v>#REF!</v>
      </c>
    </row>
    <row r="78" spans="4:6">
      <c r="D78" t="e">
        <f>#REF!</f>
        <v>#REF!</v>
      </c>
      <c r="F78" t="e">
        <f>#REF!</f>
        <v>#REF!</v>
      </c>
    </row>
    <row r="79" spans="4:6">
      <c r="D79" t="e">
        <f>#REF!</f>
        <v>#REF!</v>
      </c>
      <c r="F79" t="e">
        <f>#REF!</f>
        <v>#REF!</v>
      </c>
    </row>
    <row r="80" spans="4:6">
      <c r="D80" t="e">
        <f>#REF!</f>
        <v>#REF!</v>
      </c>
      <c r="F80" t="e">
        <f>#REF!</f>
        <v>#REF!</v>
      </c>
    </row>
    <row r="81" spans="4:6">
      <c r="D81" t="e">
        <f>#REF!</f>
        <v>#REF!</v>
      </c>
      <c r="F81" t="e">
        <f>#REF!</f>
        <v>#REF!</v>
      </c>
    </row>
    <row r="82" spans="4:6">
      <c r="D82" t="e">
        <f>#REF!</f>
        <v>#REF!</v>
      </c>
      <c r="F82" t="e">
        <f>#REF!</f>
        <v>#REF!</v>
      </c>
    </row>
    <row r="83" spans="4:6">
      <c r="D83" t="e">
        <f>#REF!</f>
        <v>#REF!</v>
      </c>
      <c r="F83" t="e">
        <f>#REF!</f>
        <v>#REF!</v>
      </c>
    </row>
    <row r="84" spans="4:6">
      <c r="D84" t="e">
        <f>#REF!</f>
        <v>#REF!</v>
      </c>
      <c r="F84" t="e">
        <f>#REF!</f>
        <v>#REF!</v>
      </c>
    </row>
    <row r="85" spans="4:6">
      <c r="D85" t="e">
        <f>#REF!</f>
        <v>#REF!</v>
      </c>
      <c r="F85" t="e">
        <f>#REF!</f>
        <v>#REF!</v>
      </c>
    </row>
    <row r="86" spans="4:6">
      <c r="D86" t="e">
        <f>#REF!</f>
        <v>#REF!</v>
      </c>
      <c r="F86" t="e">
        <f>#REF!</f>
        <v>#REF!</v>
      </c>
    </row>
    <row r="87" spans="4:6">
      <c r="D87" t="e">
        <f>#REF!</f>
        <v>#REF!</v>
      </c>
      <c r="F87" t="e">
        <f>#REF!</f>
        <v>#REF!</v>
      </c>
    </row>
    <row r="88" spans="4:6">
      <c r="D88" t="e">
        <f>#REF!</f>
        <v>#REF!</v>
      </c>
      <c r="F88" t="e">
        <f>#REF!</f>
        <v>#REF!</v>
      </c>
    </row>
    <row r="89" spans="4:6">
      <c r="D89" t="e">
        <f>#REF!</f>
        <v>#REF!</v>
      </c>
      <c r="F89" t="e">
        <f>#REF!</f>
        <v>#REF!</v>
      </c>
    </row>
    <row r="90" spans="4:6">
      <c r="D90" t="e">
        <f>#REF!</f>
        <v>#REF!</v>
      </c>
      <c r="F90" t="e">
        <f>#REF!</f>
        <v>#REF!</v>
      </c>
    </row>
    <row r="91" spans="4:6">
      <c r="D91" t="e">
        <f>#REF!</f>
        <v>#REF!</v>
      </c>
      <c r="F91" t="e">
        <f>#REF!</f>
        <v>#REF!</v>
      </c>
    </row>
    <row r="92" spans="4:6">
      <c r="D92" t="e">
        <f>#REF!</f>
        <v>#REF!</v>
      </c>
      <c r="F92" t="e">
        <f>#REF!</f>
        <v>#REF!</v>
      </c>
    </row>
    <row r="93" spans="4:6">
      <c r="D93" t="e">
        <f>#REF!</f>
        <v>#REF!</v>
      </c>
      <c r="F93" t="e">
        <f>#REF!</f>
        <v>#REF!</v>
      </c>
    </row>
    <row r="94" spans="4:6">
      <c r="D94" t="e">
        <f>#REF!</f>
        <v>#REF!</v>
      </c>
      <c r="F94" t="e">
        <f>#REF!</f>
        <v>#REF!</v>
      </c>
    </row>
    <row r="95" spans="4:6">
      <c r="D95" t="e">
        <f>#REF!</f>
        <v>#REF!</v>
      </c>
      <c r="F95" t="e">
        <f>#REF!</f>
        <v>#REF!</v>
      </c>
    </row>
    <row r="96" spans="4:6">
      <c r="D96" t="e">
        <f>#REF!</f>
        <v>#REF!</v>
      </c>
      <c r="F96" t="e">
        <f>#REF!</f>
        <v>#REF!</v>
      </c>
    </row>
    <row r="97" spans="4:6">
      <c r="D97" t="e">
        <f>#REF!</f>
        <v>#REF!</v>
      </c>
      <c r="F97" t="e">
        <f>#REF!</f>
        <v>#REF!</v>
      </c>
    </row>
    <row r="98" spans="4:6">
      <c r="D98" t="e">
        <f>#REF!</f>
        <v>#REF!</v>
      </c>
      <c r="F98" t="e">
        <f>#REF!</f>
        <v>#REF!</v>
      </c>
    </row>
    <row r="99" spans="4:6">
      <c r="D99" t="e">
        <f>#REF!</f>
        <v>#REF!</v>
      </c>
      <c r="F99" t="e">
        <f>#REF!</f>
        <v>#REF!</v>
      </c>
    </row>
    <row r="100" spans="4:6">
      <c r="D100" t="e">
        <f>#REF!</f>
        <v>#REF!</v>
      </c>
      <c r="F100" t="e">
        <f>#REF!</f>
        <v>#REF!</v>
      </c>
    </row>
    <row r="101" spans="4:6">
      <c r="D101" t="e">
        <f>#REF!</f>
        <v>#REF!</v>
      </c>
      <c r="F101" t="e">
        <f>#REF!</f>
        <v>#REF!</v>
      </c>
    </row>
    <row r="102" spans="4:6">
      <c r="D102" t="e">
        <f>#REF!</f>
        <v>#REF!</v>
      </c>
      <c r="F102" t="e">
        <f>#REF!</f>
        <v>#REF!</v>
      </c>
    </row>
    <row r="103" spans="4:6">
      <c r="D103" t="e">
        <f>#REF!</f>
        <v>#REF!</v>
      </c>
      <c r="F103" t="e">
        <f>#REF!</f>
        <v>#REF!</v>
      </c>
    </row>
    <row r="104" spans="4:6">
      <c r="D104" t="e">
        <f>#REF!</f>
        <v>#REF!</v>
      </c>
      <c r="F104" t="e">
        <f>#REF!</f>
        <v>#REF!</v>
      </c>
    </row>
    <row r="105" spans="4:6">
      <c r="D105" t="e">
        <f>#REF!</f>
        <v>#REF!</v>
      </c>
      <c r="F105" t="e">
        <f>#REF!</f>
        <v>#REF!</v>
      </c>
    </row>
    <row r="106" spans="4:6">
      <c r="D106" t="e">
        <f>#REF!</f>
        <v>#REF!</v>
      </c>
      <c r="F106" t="e">
        <f>#REF!</f>
        <v>#REF!</v>
      </c>
    </row>
    <row r="107" spans="4:6">
      <c r="D107" t="e">
        <f>#REF!</f>
        <v>#REF!</v>
      </c>
      <c r="F107" t="e">
        <f>#REF!</f>
        <v>#REF!</v>
      </c>
    </row>
    <row r="108" spans="4:6">
      <c r="D108" t="e">
        <f>#REF!</f>
        <v>#REF!</v>
      </c>
      <c r="F108" t="e">
        <f>#REF!</f>
        <v>#REF!</v>
      </c>
    </row>
    <row r="109" spans="4:6">
      <c r="D109" t="e">
        <f>#REF!</f>
        <v>#REF!</v>
      </c>
      <c r="F109" t="e">
        <f>#REF!</f>
        <v>#REF!</v>
      </c>
    </row>
    <row r="110" spans="4:6">
      <c r="D110" t="e">
        <f>#REF!</f>
        <v>#REF!</v>
      </c>
      <c r="F110" t="e">
        <f>#REF!</f>
        <v>#REF!</v>
      </c>
    </row>
    <row r="111" spans="4:6">
      <c r="D111" t="e">
        <f>#REF!</f>
        <v>#REF!</v>
      </c>
      <c r="F111" t="e">
        <f>#REF!</f>
        <v>#REF!</v>
      </c>
    </row>
    <row r="112" spans="4:6">
      <c r="D112" t="e">
        <f>#REF!</f>
        <v>#REF!</v>
      </c>
      <c r="F112" t="e">
        <f>#REF!</f>
        <v>#REF!</v>
      </c>
    </row>
    <row r="113" spans="4:6">
      <c r="D113" t="e">
        <f>#REF!</f>
        <v>#REF!</v>
      </c>
      <c r="F113" t="e">
        <f>#REF!</f>
        <v>#REF!</v>
      </c>
    </row>
    <row r="114" spans="4:6">
      <c r="D114" t="e">
        <f>#REF!</f>
        <v>#REF!</v>
      </c>
      <c r="F114" t="e">
        <f>#REF!</f>
        <v>#REF!</v>
      </c>
    </row>
    <row r="115" spans="4:6">
      <c r="D115" t="e">
        <f>#REF!</f>
        <v>#REF!</v>
      </c>
      <c r="F115" t="e">
        <f>#REF!</f>
        <v>#REF!</v>
      </c>
    </row>
    <row r="116" spans="4:6">
      <c r="D116" t="e">
        <f>#REF!</f>
        <v>#REF!</v>
      </c>
      <c r="F116" t="e">
        <f>#REF!</f>
        <v>#REF!</v>
      </c>
    </row>
    <row r="117" spans="4:6">
      <c r="D117" t="e">
        <f>#REF!</f>
        <v>#REF!</v>
      </c>
      <c r="F117" t="e">
        <f>#REF!</f>
        <v>#REF!</v>
      </c>
    </row>
    <row r="118" spans="4:6">
      <c r="D118" t="e">
        <f>#REF!</f>
        <v>#REF!</v>
      </c>
      <c r="F118" t="e">
        <f>#REF!</f>
        <v>#REF!</v>
      </c>
    </row>
    <row r="119" spans="4:6">
      <c r="D119" t="e">
        <f>#REF!</f>
        <v>#REF!</v>
      </c>
      <c r="F119" t="e">
        <f>#REF!</f>
        <v>#REF!</v>
      </c>
    </row>
    <row r="120" spans="4:6">
      <c r="D120" t="e">
        <f>#REF!</f>
        <v>#REF!</v>
      </c>
      <c r="F120" t="e">
        <f>#REF!</f>
        <v>#REF!</v>
      </c>
    </row>
    <row r="121" spans="4:6">
      <c r="D121" t="e">
        <f>#REF!</f>
        <v>#REF!</v>
      </c>
      <c r="F121" t="e">
        <f>#REF!</f>
        <v>#REF!</v>
      </c>
    </row>
    <row r="122" spans="4:6">
      <c r="D122" t="e">
        <f>#REF!</f>
        <v>#REF!</v>
      </c>
      <c r="F122" t="e">
        <f>#REF!</f>
        <v>#REF!</v>
      </c>
    </row>
    <row r="123" spans="4:6">
      <c r="D123" t="e">
        <f>#REF!</f>
        <v>#REF!</v>
      </c>
      <c r="F123" t="e">
        <f>#REF!</f>
        <v>#REF!</v>
      </c>
    </row>
    <row r="124" spans="4:6">
      <c r="D124" t="e">
        <f>#REF!</f>
        <v>#REF!</v>
      </c>
      <c r="F124" t="e">
        <f>#REF!</f>
        <v>#REF!</v>
      </c>
    </row>
    <row r="125" spans="4:6">
      <c r="D125" t="e">
        <f>#REF!</f>
        <v>#REF!</v>
      </c>
      <c r="F125" t="e">
        <f>#REF!</f>
        <v>#REF!</v>
      </c>
    </row>
    <row r="126" spans="4:6">
      <c r="D126" t="e">
        <f>#REF!</f>
        <v>#REF!</v>
      </c>
      <c r="F126" t="e">
        <f>#REF!</f>
        <v>#REF!</v>
      </c>
    </row>
    <row r="127" spans="4:6">
      <c r="D127" t="e">
        <f>#REF!</f>
        <v>#REF!</v>
      </c>
      <c r="F127" t="e">
        <f>#REF!</f>
        <v>#REF!</v>
      </c>
    </row>
    <row r="128" spans="4:6">
      <c r="D128" t="e">
        <f>#REF!</f>
        <v>#REF!</v>
      </c>
      <c r="F128" t="e">
        <f>#REF!</f>
        <v>#REF!</v>
      </c>
    </row>
    <row r="129" spans="4:6">
      <c r="D129" t="e">
        <f>#REF!</f>
        <v>#REF!</v>
      </c>
      <c r="F129" t="e">
        <f>#REF!</f>
        <v>#REF!</v>
      </c>
    </row>
    <row r="130" spans="4:6">
      <c r="D130" t="e">
        <f>#REF!</f>
        <v>#REF!</v>
      </c>
      <c r="F130" t="e">
        <f>#REF!</f>
        <v>#REF!</v>
      </c>
    </row>
    <row r="131" spans="4:6">
      <c r="D131" t="e">
        <f>#REF!</f>
        <v>#REF!</v>
      </c>
      <c r="F131" t="e">
        <f>#REF!</f>
        <v>#REF!</v>
      </c>
    </row>
    <row r="132" spans="4:6">
      <c r="D132" t="e">
        <f>#REF!</f>
        <v>#REF!</v>
      </c>
      <c r="F132" t="e">
        <f>#REF!</f>
        <v>#REF!</v>
      </c>
    </row>
    <row r="133" spans="4:6">
      <c r="D133" t="e">
        <f>#REF!</f>
        <v>#REF!</v>
      </c>
      <c r="F133" t="e">
        <f>#REF!</f>
        <v>#REF!</v>
      </c>
    </row>
    <row r="134" spans="4:6">
      <c r="D134" t="e">
        <f>#REF!</f>
        <v>#REF!</v>
      </c>
      <c r="F134" t="e">
        <f>#REF!</f>
        <v>#REF!</v>
      </c>
    </row>
    <row r="135" spans="4:6">
      <c r="D135" t="e">
        <f>#REF!</f>
        <v>#REF!</v>
      </c>
      <c r="F135" t="e">
        <f>#REF!</f>
        <v>#REF!</v>
      </c>
    </row>
    <row r="136" spans="4:6">
      <c r="D136" t="e">
        <f>#REF!</f>
        <v>#REF!</v>
      </c>
      <c r="F136" t="e">
        <f>#REF!</f>
        <v>#REF!</v>
      </c>
    </row>
    <row r="137" spans="4:6">
      <c r="D137" t="e">
        <f>#REF!</f>
        <v>#REF!</v>
      </c>
      <c r="F137" t="e">
        <f>#REF!</f>
        <v>#REF!</v>
      </c>
    </row>
    <row r="138" spans="4:6">
      <c r="D138" t="e">
        <f>#REF!</f>
        <v>#REF!</v>
      </c>
      <c r="F138" t="e">
        <f>#REF!</f>
        <v>#REF!</v>
      </c>
    </row>
    <row r="139" spans="4:6">
      <c r="D139" t="e">
        <f>#REF!</f>
        <v>#REF!</v>
      </c>
      <c r="F139" t="e">
        <f>#REF!</f>
        <v>#REF!</v>
      </c>
    </row>
    <row r="140" spans="4:6">
      <c r="D140" t="e">
        <f>#REF!</f>
        <v>#REF!</v>
      </c>
      <c r="F140" t="e">
        <f>#REF!</f>
        <v>#REF!</v>
      </c>
    </row>
    <row r="141" spans="4:6">
      <c r="D141" t="e">
        <f>#REF!</f>
        <v>#REF!</v>
      </c>
      <c r="F141" t="e">
        <f>#REF!</f>
        <v>#REF!</v>
      </c>
    </row>
    <row r="142" spans="4:6">
      <c r="D142" t="e">
        <f>#REF!</f>
        <v>#REF!</v>
      </c>
      <c r="F142" t="e">
        <f>#REF!</f>
        <v>#REF!</v>
      </c>
    </row>
    <row r="143" spans="4:6">
      <c r="D143" t="e">
        <f>#REF!</f>
        <v>#REF!</v>
      </c>
      <c r="F143" t="e">
        <f>#REF!</f>
        <v>#REF!</v>
      </c>
    </row>
    <row r="144" spans="4:6">
      <c r="D144" t="e">
        <f>#REF!</f>
        <v>#REF!</v>
      </c>
      <c r="F144" t="e">
        <f>#REF!</f>
        <v>#REF!</v>
      </c>
    </row>
    <row r="145" spans="4:6">
      <c r="D145" t="e">
        <f>#REF!</f>
        <v>#REF!</v>
      </c>
      <c r="F145" t="e">
        <f>#REF!</f>
        <v>#REF!</v>
      </c>
    </row>
    <row r="146" spans="4:6">
      <c r="D146" t="e">
        <f>#REF!</f>
        <v>#REF!</v>
      </c>
      <c r="F146" t="e">
        <f>#REF!</f>
        <v>#REF!</v>
      </c>
    </row>
    <row r="147" spans="4:6">
      <c r="D147" t="e">
        <f>#REF!</f>
        <v>#REF!</v>
      </c>
      <c r="F147" t="e">
        <f>#REF!</f>
        <v>#REF!</v>
      </c>
    </row>
    <row r="148" spans="4:6">
      <c r="D148" t="e">
        <f>#REF!</f>
        <v>#REF!</v>
      </c>
      <c r="F148" t="e">
        <f>#REF!</f>
        <v>#REF!</v>
      </c>
    </row>
    <row r="149" spans="4:6">
      <c r="D149" t="e">
        <f>#REF!</f>
        <v>#REF!</v>
      </c>
      <c r="F149" t="e">
        <f>#REF!</f>
        <v>#REF!</v>
      </c>
    </row>
    <row r="150" spans="4:6">
      <c r="D150" t="e">
        <f>#REF!</f>
        <v>#REF!</v>
      </c>
      <c r="F150" t="e">
        <f>#REF!</f>
        <v>#REF!</v>
      </c>
    </row>
    <row r="151" spans="4:6">
      <c r="D151" t="e">
        <f>#REF!</f>
        <v>#REF!</v>
      </c>
      <c r="F151" t="e">
        <f>#REF!</f>
        <v>#REF!</v>
      </c>
    </row>
    <row r="152" spans="4:6">
      <c r="D152" t="e">
        <f>#REF!</f>
        <v>#REF!</v>
      </c>
      <c r="F152" t="e">
        <f>#REF!</f>
        <v>#REF!</v>
      </c>
    </row>
    <row r="153" spans="4:6">
      <c r="D153" t="e">
        <f>#REF!</f>
        <v>#REF!</v>
      </c>
      <c r="F153" t="e">
        <f>#REF!</f>
        <v>#REF!</v>
      </c>
    </row>
    <row r="154" spans="4:6">
      <c r="D154" t="e">
        <f>#REF!</f>
        <v>#REF!</v>
      </c>
      <c r="F154" t="e">
        <f>#REF!</f>
        <v>#REF!</v>
      </c>
    </row>
    <row r="155" spans="4:6">
      <c r="D155" t="e">
        <f>#REF!</f>
        <v>#REF!</v>
      </c>
      <c r="F155" t="e">
        <f>#REF!</f>
        <v>#REF!</v>
      </c>
    </row>
    <row r="156" spans="4:6">
      <c r="D156" t="e">
        <f>#REF!</f>
        <v>#REF!</v>
      </c>
      <c r="F156" t="e">
        <f>#REF!</f>
        <v>#REF!</v>
      </c>
    </row>
    <row r="157" spans="4:6">
      <c r="D157" t="e">
        <f>#REF!</f>
        <v>#REF!</v>
      </c>
      <c r="F157" t="e">
        <f>#REF!</f>
        <v>#REF!</v>
      </c>
    </row>
    <row r="158" spans="4:6">
      <c r="D158" t="e">
        <f>#REF!</f>
        <v>#REF!</v>
      </c>
      <c r="F158" t="e">
        <f>#REF!</f>
        <v>#REF!</v>
      </c>
    </row>
    <row r="159" spans="4:6">
      <c r="D159" t="e">
        <f>#REF!</f>
        <v>#REF!</v>
      </c>
      <c r="F159" t="e">
        <f>#REF!</f>
        <v>#REF!</v>
      </c>
    </row>
    <row r="160" spans="4:6">
      <c r="D160" t="e">
        <f>#REF!</f>
        <v>#REF!</v>
      </c>
      <c r="F160" t="e">
        <f>#REF!</f>
        <v>#REF!</v>
      </c>
    </row>
    <row r="161" spans="4:6">
      <c r="D161" t="e">
        <f>#REF!</f>
        <v>#REF!</v>
      </c>
      <c r="F161" t="e">
        <f>#REF!</f>
        <v>#REF!</v>
      </c>
    </row>
    <row r="162" spans="4:6">
      <c r="D162" t="e">
        <f>#REF!</f>
        <v>#REF!</v>
      </c>
      <c r="F162" t="e">
        <f>#REF!</f>
        <v>#REF!</v>
      </c>
    </row>
    <row r="163" spans="4:6">
      <c r="D163" t="e">
        <f>#REF!</f>
        <v>#REF!</v>
      </c>
      <c r="F163" t="e">
        <f>#REF!</f>
        <v>#REF!</v>
      </c>
    </row>
    <row r="164" spans="4:6">
      <c r="D164" t="e">
        <f>#REF!</f>
        <v>#REF!</v>
      </c>
      <c r="F164" t="e">
        <f>#REF!</f>
        <v>#REF!</v>
      </c>
    </row>
    <row r="165" spans="4:6">
      <c r="D165" t="e">
        <f>#REF!</f>
        <v>#REF!</v>
      </c>
      <c r="F165" t="e">
        <f>#REF!</f>
        <v>#REF!</v>
      </c>
    </row>
    <row r="166" spans="4:6">
      <c r="D166" t="e">
        <f>#REF!</f>
        <v>#REF!</v>
      </c>
      <c r="F166" t="e">
        <f>#REF!</f>
        <v>#REF!</v>
      </c>
    </row>
    <row r="167" spans="4:6">
      <c r="D167" t="e">
        <f>#REF!</f>
        <v>#REF!</v>
      </c>
      <c r="F167" t="e">
        <f>#REF!</f>
        <v>#REF!</v>
      </c>
    </row>
    <row r="168" spans="4:6">
      <c r="D168" t="e">
        <f>#REF!</f>
        <v>#REF!</v>
      </c>
      <c r="F168" t="e">
        <f>#REF!</f>
        <v>#REF!</v>
      </c>
    </row>
    <row r="169" spans="4:6">
      <c r="D169" t="e">
        <f>#REF!</f>
        <v>#REF!</v>
      </c>
      <c r="F169" t="e">
        <f>#REF!</f>
        <v>#REF!</v>
      </c>
    </row>
    <row r="170" spans="4:6">
      <c r="D170" t="e">
        <f>#REF!</f>
        <v>#REF!</v>
      </c>
      <c r="F170" t="e">
        <f>#REF!</f>
        <v>#REF!</v>
      </c>
    </row>
    <row r="171" spans="4:6">
      <c r="D171" t="e">
        <f>#REF!</f>
        <v>#REF!</v>
      </c>
      <c r="F171" t="e">
        <f>#REF!</f>
        <v>#REF!</v>
      </c>
    </row>
    <row r="172" spans="4:6">
      <c r="D172" t="e">
        <f>#REF!</f>
        <v>#REF!</v>
      </c>
      <c r="F172" t="e">
        <f>#REF!</f>
        <v>#REF!</v>
      </c>
    </row>
    <row r="173" spans="4:6">
      <c r="D173" t="e">
        <f>#REF!</f>
        <v>#REF!</v>
      </c>
      <c r="F173" t="e">
        <f>#REF!</f>
        <v>#REF!</v>
      </c>
    </row>
    <row r="174" spans="4:6">
      <c r="D174" t="e">
        <f>#REF!</f>
        <v>#REF!</v>
      </c>
      <c r="F174" t="e">
        <f>#REF!</f>
        <v>#REF!</v>
      </c>
    </row>
    <row r="175" spans="4:6">
      <c r="D175" t="e">
        <f>#REF!</f>
        <v>#REF!</v>
      </c>
      <c r="F175" t="e">
        <f>#REF!</f>
        <v>#REF!</v>
      </c>
    </row>
    <row r="176" spans="4:6">
      <c r="D176" t="e">
        <f>#REF!</f>
        <v>#REF!</v>
      </c>
      <c r="F176" t="e">
        <f>#REF!</f>
        <v>#REF!</v>
      </c>
    </row>
    <row r="177" spans="4:6">
      <c r="D177" t="e">
        <f>#REF!</f>
        <v>#REF!</v>
      </c>
      <c r="F177" t="e">
        <f>#REF!</f>
        <v>#REF!</v>
      </c>
    </row>
    <row r="178" spans="4:6">
      <c r="D178" t="e">
        <f>#REF!</f>
        <v>#REF!</v>
      </c>
      <c r="F178" t="e">
        <f>#REF!</f>
        <v>#REF!</v>
      </c>
    </row>
    <row r="179" spans="4:6">
      <c r="D179" t="e">
        <f>#REF!</f>
        <v>#REF!</v>
      </c>
      <c r="F179" t="e">
        <f>#REF!</f>
        <v>#REF!</v>
      </c>
    </row>
    <row r="180" spans="4:6">
      <c r="D180" t="e">
        <f>#REF!</f>
        <v>#REF!</v>
      </c>
      <c r="F180" t="e">
        <f>#REF!</f>
        <v>#REF!</v>
      </c>
    </row>
    <row r="181" spans="4:6">
      <c r="D181" t="e">
        <f>#REF!</f>
        <v>#REF!</v>
      </c>
      <c r="F181" t="e">
        <f>#REF!</f>
        <v>#REF!</v>
      </c>
    </row>
    <row r="182" spans="4:6">
      <c r="D182" t="e">
        <f>#REF!</f>
        <v>#REF!</v>
      </c>
      <c r="F182" t="e">
        <f>#REF!</f>
        <v>#REF!</v>
      </c>
    </row>
    <row r="183" spans="4:6">
      <c r="D183" t="e">
        <f>#REF!</f>
        <v>#REF!</v>
      </c>
      <c r="F183" t="e">
        <f>#REF!</f>
        <v>#REF!</v>
      </c>
    </row>
    <row r="184" spans="4:6">
      <c r="D184" t="e">
        <f>#REF!</f>
        <v>#REF!</v>
      </c>
      <c r="F184" t="e">
        <f>#REF!</f>
        <v>#REF!</v>
      </c>
    </row>
    <row r="185" spans="4:6">
      <c r="D185" t="e">
        <f>#REF!</f>
        <v>#REF!</v>
      </c>
      <c r="F185" t="e">
        <f>#REF!</f>
        <v>#REF!</v>
      </c>
    </row>
    <row r="186" spans="4:6">
      <c r="D186" t="e">
        <f>#REF!</f>
        <v>#REF!</v>
      </c>
      <c r="F186" t="e">
        <f>#REF!</f>
        <v>#REF!</v>
      </c>
    </row>
    <row r="187" spans="4:6">
      <c r="D187" t="e">
        <f>#REF!</f>
        <v>#REF!</v>
      </c>
      <c r="F187" t="e">
        <f>#REF!</f>
        <v>#REF!</v>
      </c>
    </row>
    <row r="188" spans="4:6">
      <c r="D188" t="e">
        <f>#REF!</f>
        <v>#REF!</v>
      </c>
      <c r="F188" t="e">
        <f>#REF!</f>
        <v>#REF!</v>
      </c>
    </row>
    <row r="189" spans="4:6">
      <c r="D189" t="e">
        <f>#REF!</f>
        <v>#REF!</v>
      </c>
      <c r="F189" t="e">
        <f>#REF!</f>
        <v>#REF!</v>
      </c>
    </row>
    <row r="190" spans="4:6">
      <c r="D190" t="e">
        <f>#REF!</f>
        <v>#REF!</v>
      </c>
      <c r="F190" t="e">
        <f>#REF!</f>
        <v>#REF!</v>
      </c>
    </row>
    <row r="191" spans="4:6">
      <c r="D191" t="e">
        <f>#REF!</f>
        <v>#REF!</v>
      </c>
      <c r="F191" t="e">
        <f>#REF!</f>
        <v>#REF!</v>
      </c>
    </row>
    <row r="192" spans="4:6">
      <c r="D192" t="e">
        <f>#REF!</f>
        <v>#REF!</v>
      </c>
      <c r="F192" t="e">
        <f>#REF!</f>
        <v>#REF!</v>
      </c>
    </row>
    <row r="193" spans="4:6">
      <c r="D193" t="e">
        <f>#REF!</f>
        <v>#REF!</v>
      </c>
      <c r="F193" t="e">
        <f>#REF!</f>
        <v>#REF!</v>
      </c>
    </row>
    <row r="194" spans="4:6">
      <c r="D194" t="e">
        <f>#REF!</f>
        <v>#REF!</v>
      </c>
      <c r="F194" t="e">
        <f>#REF!</f>
        <v>#REF!</v>
      </c>
    </row>
    <row r="195" spans="4:6">
      <c r="D195" t="e">
        <f>#REF!</f>
        <v>#REF!</v>
      </c>
      <c r="F195" t="e">
        <f>#REF!</f>
        <v>#REF!</v>
      </c>
    </row>
    <row r="196" spans="4:6">
      <c r="D196" t="e">
        <f>#REF!</f>
        <v>#REF!</v>
      </c>
      <c r="F196" t="e">
        <f>#REF!</f>
        <v>#REF!</v>
      </c>
    </row>
    <row r="197" spans="4:6">
      <c r="D197" t="e">
        <f>#REF!</f>
        <v>#REF!</v>
      </c>
      <c r="F197" t="e">
        <f>#REF!</f>
        <v>#REF!</v>
      </c>
    </row>
    <row r="198" spans="4:6">
      <c r="D198" t="e">
        <f>#REF!</f>
        <v>#REF!</v>
      </c>
      <c r="F198" t="e">
        <f>#REF!</f>
        <v>#REF!</v>
      </c>
    </row>
    <row r="199" spans="4:6">
      <c r="D199" t="e">
        <f>#REF!</f>
        <v>#REF!</v>
      </c>
      <c r="F199" t="e">
        <f>#REF!</f>
        <v>#REF!</v>
      </c>
    </row>
    <row r="200" spans="4:6">
      <c r="D200" t="e">
        <f>#REF!</f>
        <v>#REF!</v>
      </c>
      <c r="F200" t="e">
        <f>#REF!</f>
        <v>#REF!</v>
      </c>
    </row>
    <row r="201" spans="4:6">
      <c r="D201" t="e">
        <f>#REF!</f>
        <v>#REF!</v>
      </c>
      <c r="F201" t="e">
        <f>#REF!</f>
        <v>#REF!</v>
      </c>
    </row>
    <row r="202" spans="4:6">
      <c r="D202" t="e">
        <f>#REF!</f>
        <v>#REF!</v>
      </c>
      <c r="F202" t="e">
        <f>#REF!</f>
        <v>#REF!</v>
      </c>
    </row>
    <row r="203" spans="4:6">
      <c r="D203" t="e">
        <f>#REF!</f>
        <v>#REF!</v>
      </c>
      <c r="F203" t="e">
        <f>#REF!</f>
        <v>#REF!</v>
      </c>
    </row>
    <row r="204" spans="4:6">
      <c r="D204" t="e">
        <f>#REF!</f>
        <v>#REF!</v>
      </c>
      <c r="F204" t="e">
        <f>#REF!</f>
        <v>#REF!</v>
      </c>
    </row>
    <row r="205" spans="4:6">
      <c r="D205" t="e">
        <f>#REF!</f>
        <v>#REF!</v>
      </c>
      <c r="F205" t="e">
        <f>#REF!</f>
        <v>#REF!</v>
      </c>
    </row>
    <row r="206" spans="4:6">
      <c r="D206" t="e">
        <f>#REF!</f>
        <v>#REF!</v>
      </c>
      <c r="F206" t="e">
        <f>#REF!</f>
        <v>#REF!</v>
      </c>
    </row>
    <row r="207" spans="4:6">
      <c r="D207" t="e">
        <f>#REF!</f>
        <v>#REF!</v>
      </c>
      <c r="F207" t="e">
        <f>#REF!</f>
        <v>#REF!</v>
      </c>
    </row>
    <row r="208" spans="4:6">
      <c r="D208" t="e">
        <f>#REF!</f>
        <v>#REF!</v>
      </c>
      <c r="F208" t="e">
        <f>#REF!</f>
        <v>#REF!</v>
      </c>
    </row>
    <row r="209" spans="4:6">
      <c r="D209" t="e">
        <f>#REF!</f>
        <v>#REF!</v>
      </c>
      <c r="F209" t="e">
        <f>#REF!</f>
        <v>#REF!</v>
      </c>
    </row>
    <row r="210" spans="4:6">
      <c r="D210" t="e">
        <f>#REF!</f>
        <v>#REF!</v>
      </c>
      <c r="F210" t="e">
        <f>#REF!</f>
        <v>#REF!</v>
      </c>
    </row>
    <row r="211" spans="4:6">
      <c r="D211" t="e">
        <f>#REF!</f>
        <v>#REF!</v>
      </c>
      <c r="F211" t="e">
        <f>#REF!</f>
        <v>#REF!</v>
      </c>
    </row>
    <row r="212" spans="4:6">
      <c r="D212" t="e">
        <f>#REF!</f>
        <v>#REF!</v>
      </c>
      <c r="F212" t="e">
        <f>#REF!</f>
        <v>#REF!</v>
      </c>
    </row>
    <row r="213" spans="4:6">
      <c r="D213" t="e">
        <f>#REF!</f>
        <v>#REF!</v>
      </c>
      <c r="F213" t="e">
        <f>#REF!</f>
        <v>#REF!</v>
      </c>
    </row>
    <row r="214" spans="4:6">
      <c r="D214" t="e">
        <f>#REF!</f>
        <v>#REF!</v>
      </c>
      <c r="F214" t="e">
        <f>#REF!</f>
        <v>#REF!</v>
      </c>
    </row>
    <row r="215" spans="4:6">
      <c r="D215" t="e">
        <f>#REF!</f>
        <v>#REF!</v>
      </c>
      <c r="F215" t="e">
        <f>#REF!</f>
        <v>#REF!</v>
      </c>
    </row>
    <row r="216" spans="4:6">
      <c r="D216" t="e">
        <f>#REF!</f>
        <v>#REF!</v>
      </c>
      <c r="F216" t="e">
        <f>#REF!</f>
        <v>#REF!</v>
      </c>
    </row>
    <row r="217" spans="4:6">
      <c r="D217" t="e">
        <f>#REF!</f>
        <v>#REF!</v>
      </c>
      <c r="F217" t="e">
        <f>#REF!</f>
        <v>#REF!</v>
      </c>
    </row>
    <row r="218" spans="4:6">
      <c r="D218" t="e">
        <f>#REF!</f>
        <v>#REF!</v>
      </c>
      <c r="F218" t="e">
        <f>#REF!</f>
        <v>#REF!</v>
      </c>
    </row>
    <row r="219" spans="4:6">
      <c r="D219" t="e">
        <f>#REF!</f>
        <v>#REF!</v>
      </c>
      <c r="F219" t="e">
        <f>#REF!</f>
        <v>#REF!</v>
      </c>
    </row>
    <row r="220" spans="4:6">
      <c r="D220" t="e">
        <f>#REF!</f>
        <v>#REF!</v>
      </c>
      <c r="F220" t="e">
        <f>#REF!</f>
        <v>#REF!</v>
      </c>
    </row>
    <row r="221" spans="4:6">
      <c r="D221" t="e">
        <f>#REF!</f>
        <v>#REF!</v>
      </c>
      <c r="F221" t="e">
        <f>#REF!</f>
        <v>#REF!</v>
      </c>
    </row>
    <row r="222" spans="4:6">
      <c r="D222" t="e">
        <f>#REF!</f>
        <v>#REF!</v>
      </c>
      <c r="F222" t="e">
        <f>#REF!</f>
        <v>#REF!</v>
      </c>
    </row>
    <row r="223" spans="4:6">
      <c r="D223" t="e">
        <f>#REF!</f>
        <v>#REF!</v>
      </c>
      <c r="F223" t="e">
        <f>#REF!</f>
        <v>#REF!</v>
      </c>
    </row>
    <row r="224" spans="4:6">
      <c r="D224" t="e">
        <f>#REF!</f>
        <v>#REF!</v>
      </c>
      <c r="F224" t="e">
        <f>#REF!</f>
        <v>#REF!</v>
      </c>
    </row>
    <row r="225" spans="4:6">
      <c r="D225" t="e">
        <f>#REF!</f>
        <v>#REF!</v>
      </c>
      <c r="F225" t="e">
        <f>#REF!</f>
        <v>#REF!</v>
      </c>
    </row>
    <row r="226" spans="4:6">
      <c r="D226" t="e">
        <f>#REF!</f>
        <v>#REF!</v>
      </c>
      <c r="F226" t="e">
        <f>#REF!</f>
        <v>#REF!</v>
      </c>
    </row>
    <row r="227" spans="4:6">
      <c r="D227" t="e">
        <f>#REF!</f>
        <v>#REF!</v>
      </c>
      <c r="F227" t="e">
        <f>#REF!</f>
        <v>#REF!</v>
      </c>
    </row>
    <row r="228" spans="4:6">
      <c r="D228" t="e">
        <f>#REF!</f>
        <v>#REF!</v>
      </c>
      <c r="F228" t="e">
        <f>#REF!</f>
        <v>#REF!</v>
      </c>
    </row>
    <row r="229" spans="4:6">
      <c r="D229" t="e">
        <f>#REF!</f>
        <v>#REF!</v>
      </c>
      <c r="F229" t="e">
        <f>#REF!</f>
        <v>#REF!</v>
      </c>
    </row>
    <row r="230" spans="4:6">
      <c r="D230" t="e">
        <f>#REF!</f>
        <v>#REF!</v>
      </c>
      <c r="F230" t="e">
        <f>#REF!</f>
        <v>#REF!</v>
      </c>
    </row>
    <row r="231" spans="4:6">
      <c r="D231" t="e">
        <f>#REF!</f>
        <v>#REF!</v>
      </c>
      <c r="F231" t="e">
        <f>#REF!</f>
        <v>#REF!</v>
      </c>
    </row>
    <row r="232" spans="4:6">
      <c r="D232" t="e">
        <f>#REF!</f>
        <v>#REF!</v>
      </c>
      <c r="F232" t="e">
        <f>#REF!</f>
        <v>#REF!</v>
      </c>
    </row>
    <row r="233" spans="4:6">
      <c r="D233" t="e">
        <f>#REF!</f>
        <v>#REF!</v>
      </c>
      <c r="F233" t="e">
        <f>#REF!</f>
        <v>#REF!</v>
      </c>
    </row>
    <row r="234" spans="4:6">
      <c r="D234" t="e">
        <f>#REF!</f>
        <v>#REF!</v>
      </c>
      <c r="F234" t="e">
        <f>#REF!</f>
        <v>#REF!</v>
      </c>
    </row>
    <row r="235" spans="4:6">
      <c r="D235" t="e">
        <f>#REF!</f>
        <v>#REF!</v>
      </c>
      <c r="F235" t="e">
        <f>#REF!</f>
        <v>#REF!</v>
      </c>
    </row>
    <row r="236" spans="4:6">
      <c r="D236" t="e">
        <f>#REF!</f>
        <v>#REF!</v>
      </c>
      <c r="F236" t="e">
        <f>#REF!</f>
        <v>#REF!</v>
      </c>
    </row>
    <row r="237" spans="4:6">
      <c r="D237" t="e">
        <f>#REF!</f>
        <v>#REF!</v>
      </c>
      <c r="F237" t="e">
        <f>#REF!</f>
        <v>#REF!</v>
      </c>
    </row>
    <row r="238" spans="4:6">
      <c r="D238" t="e">
        <f>#REF!</f>
        <v>#REF!</v>
      </c>
      <c r="F238" t="e">
        <f>#REF!</f>
        <v>#REF!</v>
      </c>
    </row>
    <row r="239" spans="4:6">
      <c r="D239" t="e">
        <f>#REF!</f>
        <v>#REF!</v>
      </c>
      <c r="F239" t="e">
        <f>#REF!</f>
        <v>#REF!</v>
      </c>
    </row>
    <row r="240" spans="4:6">
      <c r="D240" t="e">
        <f>#REF!</f>
        <v>#REF!</v>
      </c>
      <c r="F240" t="e">
        <f>#REF!</f>
        <v>#REF!</v>
      </c>
    </row>
    <row r="241" spans="4:6">
      <c r="D241" t="e">
        <f>#REF!</f>
        <v>#REF!</v>
      </c>
      <c r="F241" t="e">
        <f>#REF!</f>
        <v>#REF!</v>
      </c>
    </row>
    <row r="242" spans="4:6">
      <c r="D242" t="e">
        <f>#REF!</f>
        <v>#REF!</v>
      </c>
      <c r="F242" t="e">
        <f>#REF!</f>
        <v>#REF!</v>
      </c>
    </row>
    <row r="243" spans="4:6">
      <c r="D243" t="e">
        <f>#REF!</f>
        <v>#REF!</v>
      </c>
      <c r="F243" t="e">
        <f>#REF!</f>
        <v>#REF!</v>
      </c>
    </row>
    <row r="244" spans="4:6">
      <c r="D244" t="e">
        <f>#REF!</f>
        <v>#REF!</v>
      </c>
      <c r="F244" t="e">
        <f>#REF!</f>
        <v>#REF!</v>
      </c>
    </row>
    <row r="245" spans="4:6">
      <c r="D245" t="e">
        <f>#REF!</f>
        <v>#REF!</v>
      </c>
      <c r="F245" t="e">
        <f>#REF!</f>
        <v>#REF!</v>
      </c>
    </row>
    <row r="246" spans="4:6">
      <c r="D246" t="e">
        <f>#REF!</f>
        <v>#REF!</v>
      </c>
      <c r="F246" t="e">
        <f>#REF!</f>
        <v>#REF!</v>
      </c>
    </row>
    <row r="247" spans="4:6">
      <c r="D247" t="e">
        <f>#REF!</f>
        <v>#REF!</v>
      </c>
      <c r="F247" t="e">
        <f>#REF!</f>
        <v>#REF!</v>
      </c>
    </row>
    <row r="248" spans="4:6">
      <c r="D248" t="e">
        <f>#REF!</f>
        <v>#REF!</v>
      </c>
      <c r="F248" t="e">
        <f>#REF!</f>
        <v>#REF!</v>
      </c>
    </row>
    <row r="249" spans="4:6">
      <c r="D249" t="e">
        <f>#REF!</f>
        <v>#REF!</v>
      </c>
      <c r="F249" t="e">
        <f>#REF!</f>
        <v>#REF!</v>
      </c>
    </row>
    <row r="250" spans="4:6">
      <c r="D250" t="e">
        <f>#REF!</f>
        <v>#REF!</v>
      </c>
      <c r="F250" t="e">
        <f>#REF!</f>
        <v>#REF!</v>
      </c>
    </row>
    <row r="251" spans="4:6">
      <c r="D251" t="e">
        <f>#REF!</f>
        <v>#REF!</v>
      </c>
      <c r="F251" t="e">
        <f>#REF!</f>
        <v>#REF!</v>
      </c>
    </row>
    <row r="252" spans="4:6">
      <c r="D252" t="e">
        <f>#REF!</f>
        <v>#REF!</v>
      </c>
      <c r="F252" t="e">
        <f>#REF!</f>
        <v>#REF!</v>
      </c>
    </row>
    <row r="253" spans="4:6">
      <c r="D253" t="e">
        <f>#REF!</f>
        <v>#REF!</v>
      </c>
      <c r="F253" t="e">
        <f>#REF!</f>
        <v>#REF!</v>
      </c>
    </row>
    <row r="254" spans="4:6">
      <c r="D254" t="e">
        <f>#REF!</f>
        <v>#REF!</v>
      </c>
      <c r="F254" t="e">
        <f>#REF!</f>
        <v>#REF!</v>
      </c>
    </row>
    <row r="255" spans="4:6">
      <c r="D255" t="e">
        <f>#REF!</f>
        <v>#REF!</v>
      </c>
      <c r="F255" t="e">
        <f>#REF!</f>
        <v>#REF!</v>
      </c>
    </row>
    <row r="256" spans="4:6">
      <c r="D256" t="e">
        <f>#REF!</f>
        <v>#REF!</v>
      </c>
      <c r="F256" t="e">
        <f>#REF!</f>
        <v>#REF!</v>
      </c>
    </row>
    <row r="257" spans="4:6">
      <c r="D257" t="e">
        <f>#REF!</f>
        <v>#REF!</v>
      </c>
      <c r="F257" t="e">
        <f>#REF!</f>
        <v>#REF!</v>
      </c>
    </row>
    <row r="258" spans="4:6">
      <c r="D258" t="e">
        <f>#REF!</f>
        <v>#REF!</v>
      </c>
      <c r="F258" t="e">
        <f>#REF!</f>
        <v>#REF!</v>
      </c>
    </row>
    <row r="259" spans="4:6">
      <c r="D259" t="e">
        <f>#REF!</f>
        <v>#REF!</v>
      </c>
      <c r="F259" t="e">
        <f>#REF!</f>
        <v>#REF!</v>
      </c>
    </row>
    <row r="260" spans="4:6">
      <c r="D260" t="e">
        <f>#REF!</f>
        <v>#REF!</v>
      </c>
      <c r="F260" t="e">
        <f>#REF!</f>
        <v>#REF!</v>
      </c>
    </row>
    <row r="261" spans="4:6">
      <c r="D261" t="e">
        <f>#REF!</f>
        <v>#REF!</v>
      </c>
      <c r="F261" t="e">
        <f>#REF!</f>
        <v>#REF!</v>
      </c>
    </row>
    <row r="262" spans="4:6">
      <c r="D262" t="e">
        <f>#REF!</f>
        <v>#REF!</v>
      </c>
      <c r="F262" t="e">
        <f>#REF!</f>
        <v>#REF!</v>
      </c>
    </row>
    <row r="263" spans="4:6">
      <c r="D263" t="e">
        <f>#REF!</f>
        <v>#REF!</v>
      </c>
      <c r="F263" t="e">
        <f>#REF!</f>
        <v>#REF!</v>
      </c>
    </row>
    <row r="264" spans="4:6">
      <c r="D264" t="e">
        <f>#REF!</f>
        <v>#REF!</v>
      </c>
      <c r="F264" t="e">
        <f>#REF!</f>
        <v>#REF!</v>
      </c>
    </row>
    <row r="265" spans="4:6">
      <c r="D265" t="e">
        <f>#REF!</f>
        <v>#REF!</v>
      </c>
      <c r="F265" t="e">
        <f>#REF!</f>
        <v>#REF!</v>
      </c>
    </row>
    <row r="266" spans="4:6">
      <c r="D266" t="e">
        <f>#REF!</f>
        <v>#REF!</v>
      </c>
      <c r="F266" t="e">
        <f>#REF!</f>
        <v>#REF!</v>
      </c>
    </row>
    <row r="267" spans="4:6">
      <c r="D267" t="e">
        <f>#REF!</f>
        <v>#REF!</v>
      </c>
      <c r="F267" t="e">
        <f>#REF!</f>
        <v>#REF!</v>
      </c>
    </row>
    <row r="268" spans="4:6">
      <c r="D268" t="e">
        <f>#REF!</f>
        <v>#REF!</v>
      </c>
      <c r="F268" t="e">
        <f>#REF!</f>
        <v>#REF!</v>
      </c>
    </row>
    <row r="269" spans="4:6">
      <c r="D269" t="e">
        <f>#REF!</f>
        <v>#REF!</v>
      </c>
      <c r="F269" t="e">
        <f>#REF!</f>
        <v>#REF!</v>
      </c>
    </row>
    <row r="270" spans="4:6">
      <c r="D270" t="e">
        <f>#REF!</f>
        <v>#REF!</v>
      </c>
      <c r="F270" t="e">
        <f>#REF!</f>
        <v>#REF!</v>
      </c>
    </row>
    <row r="271" spans="4:6">
      <c r="D271" t="e">
        <f>#REF!</f>
        <v>#REF!</v>
      </c>
      <c r="F271" t="e">
        <f>#REF!</f>
        <v>#REF!</v>
      </c>
    </row>
    <row r="272" spans="4:6">
      <c r="D272" t="e">
        <f>#REF!</f>
        <v>#REF!</v>
      </c>
      <c r="F272" t="e">
        <f>#REF!</f>
        <v>#REF!</v>
      </c>
    </row>
    <row r="273" spans="4:6">
      <c r="D273" t="e">
        <f>#REF!</f>
        <v>#REF!</v>
      </c>
      <c r="F273" t="e">
        <f>#REF!</f>
        <v>#REF!</v>
      </c>
    </row>
    <row r="274" spans="4:6">
      <c r="D274" t="e">
        <f>#REF!</f>
        <v>#REF!</v>
      </c>
      <c r="F274" t="e">
        <f>#REF!</f>
        <v>#REF!</v>
      </c>
    </row>
    <row r="275" spans="4:6">
      <c r="D275" t="e">
        <f>#REF!</f>
        <v>#REF!</v>
      </c>
      <c r="F275" t="e">
        <f>#REF!</f>
        <v>#REF!</v>
      </c>
    </row>
    <row r="276" spans="4:6">
      <c r="D276" t="e">
        <f>#REF!</f>
        <v>#REF!</v>
      </c>
      <c r="F276" t="e">
        <f>#REF!</f>
        <v>#REF!</v>
      </c>
    </row>
    <row r="277" spans="4:6">
      <c r="D277" t="e">
        <f>#REF!</f>
        <v>#REF!</v>
      </c>
      <c r="F277" t="e">
        <f>#REF!</f>
        <v>#REF!</v>
      </c>
    </row>
    <row r="278" spans="4:6">
      <c r="D278" t="e">
        <f>#REF!</f>
        <v>#REF!</v>
      </c>
      <c r="F278" t="e">
        <f>#REF!</f>
        <v>#REF!</v>
      </c>
    </row>
    <row r="279" spans="4:6">
      <c r="D279" t="e">
        <f>#REF!</f>
        <v>#REF!</v>
      </c>
      <c r="F279" t="e">
        <f>#REF!</f>
        <v>#REF!</v>
      </c>
    </row>
    <row r="280" spans="4:6">
      <c r="D280" t="e">
        <f>#REF!</f>
        <v>#REF!</v>
      </c>
      <c r="F280" t="e">
        <f>#REF!</f>
        <v>#REF!</v>
      </c>
    </row>
    <row r="281" spans="4:6">
      <c r="D281" t="e">
        <f>#REF!</f>
        <v>#REF!</v>
      </c>
      <c r="F281" t="e">
        <f>#REF!</f>
        <v>#REF!</v>
      </c>
    </row>
    <row r="282" spans="4:6">
      <c r="D282" t="e">
        <f>#REF!</f>
        <v>#REF!</v>
      </c>
      <c r="F282" t="e">
        <f>#REF!</f>
        <v>#REF!</v>
      </c>
    </row>
    <row r="283" spans="4:6">
      <c r="D283" t="e">
        <f>#REF!</f>
        <v>#REF!</v>
      </c>
      <c r="F283" t="e">
        <f>#REF!</f>
        <v>#REF!</v>
      </c>
    </row>
    <row r="284" spans="4:6">
      <c r="D284" t="e">
        <f>#REF!</f>
        <v>#REF!</v>
      </c>
      <c r="F284" t="e">
        <f>#REF!</f>
        <v>#REF!</v>
      </c>
    </row>
    <row r="285" spans="4:6">
      <c r="D285" t="e">
        <f>#REF!</f>
        <v>#REF!</v>
      </c>
      <c r="F285" t="e">
        <f>#REF!</f>
        <v>#REF!</v>
      </c>
    </row>
    <row r="286" spans="4:6">
      <c r="D286" t="e">
        <f>#REF!</f>
        <v>#REF!</v>
      </c>
      <c r="F286" t="e">
        <f>#REF!</f>
        <v>#REF!</v>
      </c>
    </row>
    <row r="287" spans="4:6">
      <c r="D287" t="e">
        <f>#REF!</f>
        <v>#REF!</v>
      </c>
      <c r="F287" t="e">
        <f>#REF!</f>
        <v>#REF!</v>
      </c>
    </row>
    <row r="288" spans="4:6">
      <c r="D288" t="e">
        <f>#REF!</f>
        <v>#REF!</v>
      </c>
      <c r="F288" t="e">
        <f>#REF!</f>
        <v>#REF!</v>
      </c>
    </row>
    <row r="289" spans="4:6">
      <c r="D289" t="e">
        <f>#REF!</f>
        <v>#REF!</v>
      </c>
      <c r="F289" t="e">
        <f>#REF!</f>
        <v>#REF!</v>
      </c>
    </row>
    <row r="290" spans="4:6">
      <c r="D290" t="e">
        <f>#REF!</f>
        <v>#REF!</v>
      </c>
      <c r="F290" t="e">
        <f>#REF!</f>
        <v>#REF!</v>
      </c>
    </row>
    <row r="291" spans="4:6">
      <c r="D291" t="e">
        <f>#REF!</f>
        <v>#REF!</v>
      </c>
      <c r="F291" t="e">
        <f>#REF!</f>
        <v>#REF!</v>
      </c>
    </row>
    <row r="292" spans="4:6">
      <c r="D292" t="e">
        <f>#REF!</f>
        <v>#REF!</v>
      </c>
      <c r="F292" t="e">
        <f>#REF!</f>
        <v>#REF!</v>
      </c>
    </row>
    <row r="293" spans="4:6">
      <c r="D293" t="e">
        <f>#REF!</f>
        <v>#REF!</v>
      </c>
      <c r="F293" t="e">
        <f>#REF!</f>
        <v>#REF!</v>
      </c>
    </row>
    <row r="294" spans="4:6">
      <c r="D294" t="e">
        <f>#REF!</f>
        <v>#REF!</v>
      </c>
      <c r="F294" t="e">
        <f>#REF!</f>
        <v>#REF!</v>
      </c>
    </row>
    <row r="295" spans="4:6">
      <c r="D295" t="e">
        <f>#REF!</f>
        <v>#REF!</v>
      </c>
      <c r="F295" t="e">
        <f>#REF!</f>
        <v>#REF!</v>
      </c>
    </row>
    <row r="296" spans="4:6">
      <c r="D296" t="e">
        <f>#REF!</f>
        <v>#REF!</v>
      </c>
      <c r="F296" t="e">
        <f>#REF!</f>
        <v>#REF!</v>
      </c>
    </row>
    <row r="297" spans="4:6">
      <c r="D297" t="e">
        <f>#REF!</f>
        <v>#REF!</v>
      </c>
      <c r="F297" t="e">
        <f>#REF!</f>
        <v>#REF!</v>
      </c>
    </row>
    <row r="298" spans="4:6">
      <c r="D298" t="e">
        <f>#REF!</f>
        <v>#REF!</v>
      </c>
      <c r="F298" t="e">
        <f>#REF!</f>
        <v>#REF!</v>
      </c>
    </row>
    <row r="299" spans="4:6">
      <c r="D299" t="e">
        <f>#REF!</f>
        <v>#REF!</v>
      </c>
      <c r="F299" t="e">
        <f>#REF!</f>
        <v>#REF!</v>
      </c>
    </row>
    <row r="300" spans="4:6">
      <c r="D300" t="e">
        <f>#REF!</f>
        <v>#REF!</v>
      </c>
      <c r="F300" t="e">
        <f>#REF!</f>
        <v>#REF!</v>
      </c>
    </row>
    <row r="301" spans="4:6">
      <c r="D301" t="e">
        <f>#REF!</f>
        <v>#REF!</v>
      </c>
      <c r="F301" t="e">
        <f>#REF!</f>
        <v>#REF!</v>
      </c>
    </row>
    <row r="302" spans="4:6">
      <c r="D302" t="e">
        <f>#REF!</f>
        <v>#REF!</v>
      </c>
      <c r="F302" t="e">
        <f>#REF!</f>
        <v>#REF!</v>
      </c>
    </row>
    <row r="303" spans="4:6">
      <c r="D303" t="e">
        <f>#REF!</f>
        <v>#REF!</v>
      </c>
      <c r="F303" t="e">
        <f>#REF!</f>
        <v>#REF!</v>
      </c>
    </row>
    <row r="304" spans="4:6">
      <c r="D304" t="e">
        <f>#REF!</f>
        <v>#REF!</v>
      </c>
      <c r="F304" t="e">
        <f>#REF!</f>
        <v>#REF!</v>
      </c>
    </row>
    <row r="305" spans="4:6">
      <c r="D305" t="e">
        <f>#REF!</f>
        <v>#REF!</v>
      </c>
      <c r="F305" t="e">
        <f>#REF!</f>
        <v>#REF!</v>
      </c>
    </row>
    <row r="306" spans="4:6">
      <c r="D306" t="e">
        <f>#REF!</f>
        <v>#REF!</v>
      </c>
      <c r="F306" t="e">
        <f>#REF!</f>
        <v>#REF!</v>
      </c>
    </row>
    <row r="307" spans="4:6">
      <c r="D307" t="e">
        <f>#REF!</f>
        <v>#REF!</v>
      </c>
      <c r="F307" t="e">
        <f>#REF!</f>
        <v>#REF!</v>
      </c>
    </row>
    <row r="308" spans="4:6">
      <c r="D308" t="e">
        <f>#REF!</f>
        <v>#REF!</v>
      </c>
      <c r="F308" t="e">
        <f>#REF!</f>
        <v>#REF!</v>
      </c>
    </row>
    <row r="309" spans="4:6">
      <c r="D309" t="e">
        <f>#REF!</f>
        <v>#REF!</v>
      </c>
      <c r="F309" t="e">
        <f>#REF!</f>
        <v>#REF!</v>
      </c>
    </row>
    <row r="310" spans="4:6">
      <c r="D310" t="e">
        <f>#REF!</f>
        <v>#REF!</v>
      </c>
      <c r="F310" t="e">
        <f>#REF!</f>
        <v>#REF!</v>
      </c>
    </row>
    <row r="311" spans="4:6">
      <c r="D311" t="e">
        <f>#REF!</f>
        <v>#REF!</v>
      </c>
      <c r="F311" t="e">
        <f>#REF!</f>
        <v>#REF!</v>
      </c>
    </row>
    <row r="312" spans="4:6">
      <c r="D312" t="e">
        <f>#REF!</f>
        <v>#REF!</v>
      </c>
      <c r="F312" t="e">
        <f>#REF!</f>
        <v>#REF!</v>
      </c>
    </row>
    <row r="313" spans="4:6">
      <c r="D313" t="e">
        <f>#REF!</f>
        <v>#REF!</v>
      </c>
      <c r="F313" t="e">
        <f>#REF!</f>
        <v>#REF!</v>
      </c>
    </row>
    <row r="314" spans="4:6">
      <c r="D314" t="e">
        <f>#REF!</f>
        <v>#REF!</v>
      </c>
      <c r="F314" t="e">
        <f>#REF!</f>
        <v>#REF!</v>
      </c>
    </row>
    <row r="315" spans="4:6">
      <c r="D315" t="e">
        <f>#REF!</f>
        <v>#REF!</v>
      </c>
      <c r="F315" t="e">
        <f>#REF!</f>
        <v>#REF!</v>
      </c>
    </row>
    <row r="316" spans="4:6">
      <c r="D316" t="e">
        <f>#REF!</f>
        <v>#REF!</v>
      </c>
      <c r="F316" t="e">
        <f>#REF!</f>
        <v>#REF!</v>
      </c>
    </row>
    <row r="317" spans="4:6">
      <c r="D317" t="e">
        <f>#REF!</f>
        <v>#REF!</v>
      </c>
      <c r="F317" t="e">
        <f>#REF!</f>
        <v>#REF!</v>
      </c>
    </row>
    <row r="318" spans="4:6">
      <c r="D318" t="e">
        <f>#REF!</f>
        <v>#REF!</v>
      </c>
      <c r="F318" t="e">
        <f>#REF!</f>
        <v>#REF!</v>
      </c>
    </row>
    <row r="323" spans="6:6" hidden="1">
      <c r="F323" t="s">
        <v>151</v>
      </c>
    </row>
    <row r="324" spans="6:6" hidden="1">
      <c r="F324" t="s">
        <v>152</v>
      </c>
    </row>
    <row r="325" spans="6:6" hidden="1">
      <c r="F325" t="s">
        <v>153</v>
      </c>
    </row>
    <row r="326" spans="6:6">
      <c r="F326" t="s">
        <v>154</v>
      </c>
    </row>
    <row r="327" spans="6:6">
      <c r="F327" t="s">
        <v>155</v>
      </c>
    </row>
    <row r="328" spans="6:6">
      <c r="F328" t="s">
        <v>156</v>
      </c>
    </row>
    <row r="329" spans="6:6">
      <c r="F329" t="s">
        <v>157</v>
      </c>
    </row>
    <row r="330" spans="6:6">
      <c r="F330" t="s">
        <v>158</v>
      </c>
    </row>
    <row r="331" spans="6:6">
      <c r="F331" t="s">
        <v>159</v>
      </c>
    </row>
    <row r="332" spans="6:6" ht="60">
      <c r="F332" s="1" t="s">
        <v>160</v>
      </c>
    </row>
    <row r="333" spans="6:6">
      <c r="F333" t="s">
        <v>161</v>
      </c>
    </row>
    <row r="334" spans="6:6">
      <c r="F334" t="s">
        <v>162</v>
      </c>
    </row>
    <row r="335" spans="6:6">
      <c r="F335" t="s">
        <v>163</v>
      </c>
    </row>
    <row r="336" spans="6:6" hidden="1">
      <c r="F336" t="s">
        <v>164</v>
      </c>
    </row>
    <row r="337" spans="6:6" hidden="1">
      <c r="F337" t="s">
        <v>165</v>
      </c>
    </row>
    <row r="338" spans="6:6" hidden="1">
      <c r="F338" t="s">
        <v>166</v>
      </c>
    </row>
    <row r="339" spans="6:6" hidden="1">
      <c r="F339" t="s">
        <v>167</v>
      </c>
    </row>
    <row r="340" spans="6:6" hidden="1">
      <c r="F340" t="s">
        <v>168</v>
      </c>
    </row>
    <row r="341" spans="6:6" hidden="1">
      <c r="F341" t="s">
        <v>169</v>
      </c>
    </row>
    <row r="342" spans="6:6" hidden="1">
      <c r="F342" t="s">
        <v>170</v>
      </c>
    </row>
    <row r="343" spans="6:6">
      <c r="F343" t="s">
        <v>171</v>
      </c>
    </row>
    <row r="344" spans="6:6">
      <c r="F344" t="s">
        <v>172</v>
      </c>
    </row>
    <row r="345" spans="6:6">
      <c r="F345" t="s">
        <v>173</v>
      </c>
    </row>
    <row r="346" spans="6:6">
      <c r="F346" t="s">
        <v>174</v>
      </c>
    </row>
    <row r="347" spans="6:6">
      <c r="F347" t="s">
        <v>175</v>
      </c>
    </row>
    <row r="348" spans="6:6">
      <c r="F348" t="s">
        <v>176</v>
      </c>
    </row>
    <row r="349" spans="6:6">
      <c r="F349" t="s">
        <v>177</v>
      </c>
    </row>
    <row r="350" spans="6:6">
      <c r="F350" t="s">
        <v>178</v>
      </c>
    </row>
    <row r="351" spans="6:6" hidden="1"/>
  </sheetData>
  <autoFilter ref="C322:F351" xr:uid="{00000000-0009-0000-0000-000003000000}">
    <filterColumn colId="3">
      <filters>
        <filter val="A36d_APA_HmiStatus_Coding; H36b-Automatic Park Assist HMI Screenflow；_x000a_H36e SHMI Driver Assist Active Park Assist CGEA1.3 SYNC Gen3 (RELEASED) v2_4"/>
        <filter val="A36d_APA_HmiStatus_Coding; H36e SHMI Driver Assist Active Park Assist CGEA1.3 SYNC Gen3 (RELEASED) v2_4"/>
        <filter val="A73d_Calendar_Date_Clock_Format_Market_Behavior_Table_RELEASED_v3_10_MY20."/>
        <filter val="H22i_SYNC_GEN3_Calm_Screen_RELEASED_v1_04_MY20"/>
        <filter val="H26f_SYNC_GEN3_CLIMATE_RELEASED_v2_09_MY20"/>
        <filter val="H28a_SYNC_Gen3_Phone_RELEASED_v2_01_MY20"/>
        <filter val="H31a_SYNC_GEN3_Settings_RELEASED_v2_26_MY20"/>
        <filter val="H31a_SYNC_GEN3_Settings_RELEASED_v2_26_MY20 _x000a_"/>
        <filter val="H31i_SYNC_GEN3_Wi-Fi_Settings_RELEASED_v0_35_3_MY2020"/>
        <filter val="H31k SYNC3 Settings to Centerstack (RELEASED) v4_4"/>
        <filter val="H31k SYNC3 Settings to Centerstack (RELEASED) v4_5"/>
        <filter val="H36a SHMI Driver Assist RVC FlankGuard RELEASED v2_9"/>
        <filter val="H36j SYNC GEN3 Driver Assist MultiCameraSystem RELEASED v2_4"/>
        <filter val="H39_Bezel Diagnostics_Gen3_RELEASED_v2_0"/>
        <filter val="H66b_SYNC_Gen3_TMC_and_On-Line_Traffic_RELEASED_v1_14"/>
        <filter val="H74 MCS SYNC Gen3 RELEASED v1_5"/>
        <filter val="H78c-BCar Vehicle Settings Screenflow"/>
        <filter val="HMI flowchart is provided by Visteon._x000a_CD539&amp;C519_HMI_V0.2_20180720"/>
      </filters>
    </filterColumn>
  </autoFilter>
  <phoneticPr fontId="9" type="noConversion"/>
  <conditionalFormatting sqref="F323:F350">
    <cfRule type="duplicateValues" dxfId="1" priority="1"/>
  </conditionalFormatting>
  <conditionalFormatting sqref="F161:F164 F176:F181 F186:F187 F191 F194:F197 F199:F200 F202:F203 F205 F207:F208 F210 F213:F214 F219:F220 F231 F233 F235:F236 F238 F244 F272:F274 F276:F280 F282:F284 F288 F290 F296:F318">
    <cfRule type="duplicateValues" dxfId="0" priority="2"/>
  </conditionalFormatting>
  <pageMargins left="0.69930555555555596" right="0.69930555555555596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Phase3工时评估 (2)</vt:lpstr>
      <vt:lpstr>工时汇总</vt:lpstr>
      <vt:lpstr>工时汇总-engineer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Master DuerOS IVI Feature List - Ford_Baidu_Integrator_ver1.2.3</dc:title>
  <dc:creator>kingsoft</dc:creator>
  <cp:lastModifiedBy>Zhang, Ying (Y.)</cp:lastModifiedBy>
  <dcterms:created xsi:type="dcterms:W3CDTF">2018-02-28T11:14:00Z</dcterms:created>
  <dcterms:modified xsi:type="dcterms:W3CDTF">2021-10-09T02:17:45Z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  <property fmtid="{D5CDD505-2E9C-101B-9397-08002B2CF9AE}" pid="3" name="ContentTypeId">
    <vt:lpwstr>0x0101005C33292A6D2FA6418217D465AC9C351F</vt:lpwstr>
  </property>
</Properties>
</file>