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harman-my.sharepoint.com/personal/francisco_cruz2_harman_com/Documents/Documents/Home_Office/FORD/Phoenix/Revel 12CH/CR/CDX707N/SW_4.39.10/"/>
    </mc:Choice>
  </mc:AlternateContent>
  <xr:revisionPtr revIDLastSave="14" documentId="8_{B23A963E-6220-4E0E-97D8-8DB47BA9A9FD}" xr6:coauthVersionLast="47" xr6:coauthVersionMax="47" xr10:uidLastSave="{2CB0F937-85CD-4DC8-8E7E-C62812D471D9}"/>
  <bookViews>
    <workbookView xWindow="28680" yWindow="-120" windowWidth="29040" windowHeight="15840" xr2:uid="{00000000-000D-0000-FFFF-FFFF00000000}"/>
  </bookViews>
  <sheets>
    <sheet name="Cover Sheet" sheetId="4" r:id="rId1"/>
    <sheet name="Summary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D15" i="4" s="1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B3" i="5" l="1"/>
  <c r="C18" i="4" l="1"/>
</calcChain>
</file>

<file path=xl/sharedStrings.xml><?xml version="1.0" encoding="utf-8"?>
<sst xmlns="http://schemas.openxmlformats.org/spreadsheetml/2006/main" count="74" uniqueCount="74">
  <si>
    <t>Basic Audio Controls</t>
  </si>
  <si>
    <t>Navigation Audio</t>
  </si>
  <si>
    <t>Hands-Free Mode Audio</t>
  </si>
  <si>
    <t>Surround Sound</t>
  </si>
  <si>
    <t>EQ Capability</t>
  </si>
  <si>
    <t>Vehicle Speed Compensation</t>
  </si>
  <si>
    <t>Mute</t>
  </si>
  <si>
    <t>Audio Inputs</t>
  </si>
  <si>
    <t>Audio Outputs</t>
  </si>
  <si>
    <t>ANC</t>
  </si>
  <si>
    <t>Power/Audio Management</t>
  </si>
  <si>
    <t>BUS</t>
  </si>
  <si>
    <t>Comments</t>
  </si>
  <si>
    <t>Speaker Walk Around</t>
  </si>
  <si>
    <t>SW Engineer</t>
  </si>
  <si>
    <t>Test Engineer(s)</t>
  </si>
  <si>
    <t>Reviewed By</t>
  </si>
  <si>
    <t>Date</t>
  </si>
  <si>
    <t>Approval</t>
  </si>
  <si>
    <t>Number of Tests</t>
  </si>
  <si>
    <t>Tests Executed</t>
  </si>
  <si>
    <t>Execution Percentage %</t>
  </si>
  <si>
    <t>Number Omitted Tests</t>
  </si>
  <si>
    <t>Omitted Percentage %</t>
  </si>
  <si>
    <t>No.</t>
  </si>
  <si>
    <t>Feature Set</t>
  </si>
  <si>
    <t>Testability</t>
  </si>
  <si>
    <t>Results</t>
  </si>
  <si>
    <t>DID values</t>
  </si>
  <si>
    <t>Customer Part Number</t>
  </si>
  <si>
    <t>DID 0xF188</t>
  </si>
  <si>
    <t>DID 0xF113</t>
  </si>
  <si>
    <t>DID 0xF110</t>
  </si>
  <si>
    <t>DID 0xF111</t>
  </si>
  <si>
    <t>Customer Part Numbers</t>
  </si>
  <si>
    <t>EQ &amp; Checksum Details</t>
  </si>
  <si>
    <t>Beeps/Chimes</t>
  </si>
  <si>
    <t>Diagnostics</t>
  </si>
  <si>
    <t>Platform Name</t>
    <phoneticPr fontId="8" type="noConversion"/>
  </si>
  <si>
    <t>SW Rev</t>
    <phoneticPr fontId="8" type="noConversion"/>
  </si>
  <si>
    <t xml:space="preserve"> Release Version</t>
    <phoneticPr fontId="8" type="noConversion"/>
  </si>
  <si>
    <t>Channel Description</t>
    <phoneticPr fontId="8" type="noConversion"/>
  </si>
  <si>
    <t>SW.Req: Version</t>
    <phoneticPr fontId="8" type="noConversion"/>
  </si>
  <si>
    <t xml:space="preserve">My Key </t>
  </si>
  <si>
    <t>Emergency Call Trigger</t>
  </si>
  <si>
    <t>Warning Sounds</t>
  </si>
  <si>
    <t>Programming and Configuration</t>
  </si>
  <si>
    <t>Audio Interrupt and Mixing</t>
  </si>
  <si>
    <t>DID 0xF10A (Vehicle EQ Allocation also)</t>
    <phoneticPr fontId="8" type="noConversion"/>
  </si>
  <si>
    <t>Omar Hernandez</t>
  </si>
  <si>
    <t>Benjamin Mejia</t>
  </si>
  <si>
    <t>12CH</t>
  </si>
  <si>
    <t>FORD PHOENIX A2B REVEL FULL VALIDATION</t>
  </si>
  <si>
    <t>System Qualification</t>
  </si>
  <si>
    <t>System Qualification Summary</t>
  </si>
  <si>
    <t>Cyber Security</t>
  </si>
  <si>
    <t>CDX707N</t>
  </si>
  <si>
    <t>4.39.10</t>
  </si>
  <si>
    <t>R06</t>
  </si>
  <si>
    <t>Cesar Langner                            Cruz Francisco                              Deepa Shirangalayathisha</t>
  </si>
  <si>
    <t>Luis Lopez</t>
  </si>
  <si>
    <t>RC5T-14C589-AE</t>
  </si>
  <si>
    <t>R2TT-18B849-EF</t>
  </si>
  <si>
    <t>DSR2JT-18B849-AE</t>
  </si>
  <si>
    <t>RC5T-14F171-AC</t>
  </si>
  <si>
    <t>R2TT-14C656-EE</t>
  </si>
  <si>
    <t>BOOTLOADER</t>
  </si>
  <si>
    <t>EQ TABLE</t>
  </si>
  <si>
    <t>APPLICATION</t>
  </si>
  <si>
    <t>FULL FLASH</t>
  </si>
  <si>
    <t>SW VERSION</t>
  </si>
  <si>
    <t>CASREVA2B-5599</t>
  </si>
  <si>
    <t>CASREVA2B-5567</t>
  </si>
  <si>
    <t>CASREVA2B-5636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</si>
</sst>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 mmm\ yyyy;@" x16r2:formatCode16="[$-en-BB,1]d\ mmm\ yyyy;@"/>
  </numFmts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54061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medium">
        <color indexed="64"/>
      </right>
      <top style="thick">
        <color theme="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2" fillId="0" borderId="2" xfId="1" applyBorder="1" applyAlignment="1" applyProtection="1">
      <alignment horizontal="center" vertical="center"/>
    </xf>
    <xf numFmtId="0" fontId="2" fillId="0" borderId="2" xfId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2" fillId="0" borderId="2" xfId="1" applyBorder="1" applyAlignment="1" applyProtection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2" applyFill="1" applyBorder="1" applyAlignment="1" applyProtection="1">
      <alignment horizontal="center" wrapText="1"/>
    </xf>
    <xf numFmtId="0" fontId="11" fillId="0" borderId="2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0" borderId="2" xfId="1" applyBorder="1"/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9" fillId="2" borderId="13" xfId="0" applyFont="1" applyFill="1" applyBorder="1" applyAlignment="1">
      <alignment horizontal="center" vertical="top"/>
    </xf>
    <xf numFmtId="0" fontId="9" fillId="2" borderId="14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/>
    </xf>
    <xf numFmtId="0" fontId="0" fillId="2" borderId="0" xfId="0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</cellXfs>
  <cellStyles count="3">
    <cellStyle name="Hyperlink" xfId="1" builtinId="8"/>
    <cellStyle name="Hyperlink 2" xfId="2" xr:uid="{00000000-0005-0000-0000-000001000000}"/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66674</xdr:colOff>
      <xdr:row>0</xdr:row>
      <xdr:rowOff>0</xdr:rowOff>
    </xdr:from>
    <xdr:to>
      <xdr:col>4</xdr:col>
      <xdr:colOff>752475</xdr:colOff>
      <xdr:row>0</xdr:row>
      <xdr:rowOff>1343025</xdr:rowOff>
    </xdr:to>
    <xdr:pic>
      <xdr:nvPicPr>
        <xdr:cNvPr id="3" name="Picture 2" descr="ford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6174" y="0"/>
          <a:ext cx="2266951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0</xdr:row>
      <xdr:rowOff>0</xdr:rowOff>
    </xdr:from>
    <xdr:to>
      <xdr:col>2</xdr:col>
      <xdr:colOff>733425</xdr:colOff>
      <xdr:row>0</xdr:row>
      <xdr:rowOff>1371600</xdr:rowOff>
    </xdr:to>
    <xdr:pic>
      <xdr:nvPicPr>
        <xdr:cNvPr id="4" name="Picture 3" descr="C:\Users\dcyriac\Desktop\Harman+Primary+Logo+(Med)_thmb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0600" y="0"/>
          <a:ext cx="2286000" cy="1371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35</xdr:row>
      <xdr:rowOff>38100</xdr:rowOff>
    </xdr:from>
    <xdr:to>
      <xdr:col>5</xdr:col>
      <xdr:colOff>371475</xdr:colOff>
      <xdr:row>51</xdr:row>
      <xdr:rowOff>174926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34C4D9-21BC-4527-AE47-68F267BCC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15640050"/>
          <a:ext cx="3228975" cy="3184826"/>
        </a:xfrm>
        <a:prstGeom prst="rect">
          <a:avLst/>
        </a:prstGeom>
      </xdr:spPr>
    </xdr:pic>
    <xdr:clientData/>
  </xdr:twoCellAnchor>
  <xdr:twoCellAnchor editAs="oneCell">
    <xdr:from>
      <xdr:col>2</xdr:col>
      <xdr:colOff>609599</xdr:colOff>
      <xdr:row>53</xdr:row>
      <xdr:rowOff>38100</xdr:rowOff>
    </xdr:from>
    <xdr:to>
      <xdr:col>5</xdr:col>
      <xdr:colOff>1676399</xdr:colOff>
      <xdr:row>74</xdr:row>
      <xdr:rowOff>110748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0A4FEA-583D-4745-8475-F0A4663599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09" r="1"/>
        <a:stretch/>
      </xdr:blipFill>
      <xdr:spPr>
        <a:xfrm>
          <a:off x="1104899" y="10182225"/>
          <a:ext cx="4886325" cy="40731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oneharman-my.sharepoint.com/personal/francisco_cruz2_harman_com/Documents/Documents/Home_Office/FORD/Phoenix/Revel%2012CH/CR/CDX707N/SW_4.39.10/8729263_MY24_Ford_P3390-4574_Revel_CDX707N_A2B_12CH_R06_4.39.10_EQ_ValidationReport_System_Qualification.xlsx" TargetMode="External"/><Relationship Id="rId2" Type="http://schemas.microsoft.com/office/2019/04/relationships/externalLinkLongPath" Target="8729263_MY24_Ford_P3390-4574_Revel_CDX707N_A2B_12CH_R06_4.39.10_EQ_ValidationReport_System_Qualification.xlsx?B4AC7A37" TargetMode="External"/><Relationship Id="rId1" Type="http://schemas.openxmlformats.org/officeDocument/2006/relationships/externalLinkPath" Target="file:///\\B4AC7A37\8729263_MY24_Ford_P3390-4574_Revel_CDX707N_A2B_12CH_R06_4.39.10_EQ_ValidationReport_System_Qual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Sheet"/>
      <sheetName val="Summary"/>
      <sheetName val="System Qualification"/>
    </sheetNames>
    <sheetDataSet>
      <sheetData sheetId="0" refreshError="1"/>
      <sheetData sheetId="1" refreshError="1"/>
      <sheetData sheetId="2">
        <row r="5">
          <cell r="D5" t="str">
            <v>Function Group</v>
          </cell>
          <cell r="G5" t="str">
            <v>Test Type</v>
          </cell>
          <cell r="H5" t="str">
            <v>Status Result</v>
          </cell>
        </row>
        <row r="6">
          <cell r="D6" t="str">
            <v>ANC</v>
          </cell>
          <cell r="G6" t="str">
            <v>Manual</v>
          </cell>
          <cell r="H6" t="str">
            <v>PASS</v>
          </cell>
        </row>
        <row r="7">
          <cell r="D7" t="str">
            <v>ANC</v>
          </cell>
          <cell r="G7" t="str">
            <v>Manual</v>
          </cell>
          <cell r="H7" t="str">
            <v>PASS</v>
          </cell>
        </row>
        <row r="8">
          <cell r="D8" t="str">
            <v>ANC</v>
          </cell>
          <cell r="G8" t="str">
            <v>Manual</v>
          </cell>
          <cell r="H8" t="str">
            <v>PASS</v>
          </cell>
        </row>
        <row r="9">
          <cell r="D9" t="str">
            <v>ANC</v>
          </cell>
          <cell r="G9" t="str">
            <v>Manual</v>
          </cell>
          <cell r="H9" t="str">
            <v>BLOCKED</v>
          </cell>
        </row>
        <row r="10">
          <cell r="D10" t="str">
            <v>Audio Inputs</v>
          </cell>
          <cell r="G10" t="str">
            <v>Manual</v>
          </cell>
          <cell r="H10" t="str">
            <v>PASS</v>
          </cell>
        </row>
        <row r="11">
          <cell r="D11" t="str">
            <v>Audio Outputs</v>
          </cell>
          <cell r="G11" t="str">
            <v>Manual</v>
          </cell>
          <cell r="H11" t="str">
            <v>PASS</v>
          </cell>
        </row>
        <row r="12">
          <cell r="D12" t="str">
            <v>Audio Outputs</v>
          </cell>
          <cell r="G12" t="str">
            <v>Manual</v>
          </cell>
          <cell r="H12" t="str">
            <v>PASS</v>
          </cell>
        </row>
        <row r="13">
          <cell r="D13" t="str">
            <v>Audio Outputs</v>
          </cell>
          <cell r="G13" t="str">
            <v>Manual</v>
          </cell>
          <cell r="H13" t="str">
            <v>FAIL</v>
          </cell>
        </row>
        <row r="14">
          <cell r="D14" t="str">
            <v>Audio Outputs</v>
          </cell>
          <cell r="G14" t="str">
            <v>Manual</v>
          </cell>
          <cell r="H14" t="str">
            <v>PASS</v>
          </cell>
        </row>
        <row r="15">
          <cell r="D15" t="str">
            <v>Audio Outputs</v>
          </cell>
          <cell r="G15" t="str">
            <v>Fully Automated</v>
          </cell>
          <cell r="H15" t="str">
            <v>PASS</v>
          </cell>
        </row>
        <row r="16">
          <cell r="D16" t="str">
            <v>Audio Outputs</v>
          </cell>
          <cell r="G16" t="str">
            <v>Fully Automated</v>
          </cell>
          <cell r="H16" t="str">
            <v>PASS</v>
          </cell>
        </row>
        <row r="17">
          <cell r="D17" t="str">
            <v>Audio Outputs</v>
          </cell>
          <cell r="G17" t="str">
            <v>Manual</v>
          </cell>
          <cell r="H17" t="str">
            <v>BLOCKED</v>
          </cell>
        </row>
        <row r="18">
          <cell r="D18" t="str">
            <v>Basic Audio Controls</v>
          </cell>
          <cell r="G18" t="str">
            <v>Fully Automated</v>
          </cell>
          <cell r="H18" t="str">
            <v>PASS</v>
          </cell>
        </row>
        <row r="19">
          <cell r="D19" t="str">
            <v>Basic Audio Controls</v>
          </cell>
          <cell r="G19" t="str">
            <v>Manual</v>
          </cell>
          <cell r="H19" t="str">
            <v>PASS</v>
          </cell>
        </row>
        <row r="20">
          <cell r="D20" t="str">
            <v>Basic Audio Controls</v>
          </cell>
          <cell r="G20" t="str">
            <v>Manual</v>
          </cell>
          <cell r="H20" t="str">
            <v>PASS</v>
          </cell>
        </row>
        <row r="21">
          <cell r="D21" t="str">
            <v>Basic Audio Controls</v>
          </cell>
          <cell r="G21" t="str">
            <v>Manual</v>
          </cell>
          <cell r="H21" t="str">
            <v>PASS</v>
          </cell>
        </row>
        <row r="22">
          <cell r="D22" t="str">
            <v>Basic Audio Controls</v>
          </cell>
          <cell r="G22" t="str">
            <v>Manual</v>
          </cell>
          <cell r="H22" t="str">
            <v>PASS</v>
          </cell>
        </row>
        <row r="23">
          <cell r="D23" t="str">
            <v>Basic Audio Controls</v>
          </cell>
          <cell r="G23" t="str">
            <v>Fully Automated</v>
          </cell>
          <cell r="H23" t="str">
            <v>PASS</v>
          </cell>
        </row>
        <row r="24">
          <cell r="D24" t="str">
            <v>Basic Audio Controls</v>
          </cell>
          <cell r="G24" t="str">
            <v>Manual</v>
          </cell>
          <cell r="H24" t="str">
            <v>PASS</v>
          </cell>
        </row>
        <row r="25">
          <cell r="D25" t="str">
            <v>Basic Audio Controls</v>
          </cell>
          <cell r="G25" t="str">
            <v>Manual</v>
          </cell>
          <cell r="H25" t="str">
            <v>PASS</v>
          </cell>
        </row>
        <row r="26">
          <cell r="D26" t="str">
            <v>Basic Audio Controls</v>
          </cell>
          <cell r="G26" t="str">
            <v>Manual</v>
          </cell>
          <cell r="H26" t="str">
            <v>PASS</v>
          </cell>
        </row>
        <row r="27">
          <cell r="D27" t="str">
            <v>Basic Audio Controls</v>
          </cell>
          <cell r="G27" t="str">
            <v>Manual</v>
          </cell>
          <cell r="H27" t="str">
            <v>PASS</v>
          </cell>
        </row>
        <row r="28">
          <cell r="D28" t="str">
            <v>Basic Audio Controls</v>
          </cell>
          <cell r="G28" t="str">
            <v>Manual</v>
          </cell>
          <cell r="H28" t="str">
            <v>PASS</v>
          </cell>
        </row>
        <row r="29">
          <cell r="D29" t="str">
            <v>Basic Audio Controls</v>
          </cell>
          <cell r="G29" t="str">
            <v>Manual</v>
          </cell>
          <cell r="H29" t="str">
            <v>NOT APPLICABLE</v>
          </cell>
        </row>
        <row r="30">
          <cell r="D30" t="str">
            <v>Basic Audio Controls</v>
          </cell>
          <cell r="G30" t="str">
            <v>Manual</v>
          </cell>
          <cell r="H30" t="str">
            <v>PASS</v>
          </cell>
        </row>
        <row r="31">
          <cell r="D31" t="str">
            <v>Basic Audio Controls</v>
          </cell>
          <cell r="G31" t="str">
            <v>Manual</v>
          </cell>
          <cell r="H31" t="str">
            <v>PASS</v>
          </cell>
        </row>
        <row r="32">
          <cell r="D32" t="str">
            <v>Beeps/Chimes</v>
          </cell>
          <cell r="G32" t="str">
            <v>Manual</v>
          </cell>
          <cell r="H32" t="str">
            <v>NOT APPLICABLE</v>
          </cell>
        </row>
        <row r="33">
          <cell r="D33" t="str">
            <v>Beeps/Chimes</v>
          </cell>
          <cell r="G33" t="str">
            <v>Manual</v>
          </cell>
          <cell r="H33" t="str">
            <v>NOT APPLICABLE</v>
          </cell>
        </row>
        <row r="34">
          <cell r="D34" t="str">
            <v>Beeps/Chimes</v>
          </cell>
          <cell r="G34" t="str">
            <v>Manual</v>
          </cell>
          <cell r="H34" t="str">
            <v>PASS</v>
          </cell>
        </row>
        <row r="35">
          <cell r="D35" t="str">
            <v>Beeps/Chimes</v>
          </cell>
          <cell r="G35" t="str">
            <v>Manual</v>
          </cell>
          <cell r="H35" t="str">
            <v>PASS</v>
          </cell>
        </row>
        <row r="36">
          <cell r="D36" t="str">
            <v>Beeps/Chimes</v>
          </cell>
          <cell r="G36" t="str">
            <v>Manual</v>
          </cell>
          <cell r="H36" t="str">
            <v>BLOCKED</v>
          </cell>
        </row>
        <row r="37">
          <cell r="D37" t="str">
            <v>Beeps/Chimes</v>
          </cell>
          <cell r="G37" t="str">
            <v>Manual</v>
          </cell>
          <cell r="H37" t="str">
            <v>NOT APPLICABLE</v>
          </cell>
        </row>
        <row r="38">
          <cell r="D38" t="str">
            <v>BUS</v>
          </cell>
          <cell r="G38" t="str">
            <v>Manual</v>
          </cell>
          <cell r="H38" t="str">
            <v>PASS</v>
          </cell>
        </row>
        <row r="39">
          <cell r="D39" t="str">
            <v>BUS</v>
          </cell>
          <cell r="G39" t="str">
            <v>Manual</v>
          </cell>
          <cell r="H39" t="str">
            <v>PASS</v>
          </cell>
        </row>
        <row r="40">
          <cell r="D40" t="str">
            <v>BUS</v>
          </cell>
          <cell r="G40" t="str">
            <v>Manual</v>
          </cell>
          <cell r="H40" t="str">
            <v>PASS</v>
          </cell>
        </row>
        <row r="41">
          <cell r="D41" t="str">
            <v>BUS</v>
          </cell>
          <cell r="G41" t="str">
            <v>Manual</v>
          </cell>
          <cell r="H41" t="str">
            <v>PASS</v>
          </cell>
        </row>
        <row r="42">
          <cell r="D42" t="str">
            <v>BUS</v>
          </cell>
          <cell r="G42" t="str">
            <v>Manual</v>
          </cell>
          <cell r="H42" t="str">
            <v>FAIL</v>
          </cell>
        </row>
        <row r="43">
          <cell r="D43" t="str">
            <v>BUS</v>
          </cell>
          <cell r="G43" t="str">
            <v>Manual</v>
          </cell>
          <cell r="H43" t="str">
            <v>PASS</v>
          </cell>
        </row>
        <row r="44">
          <cell r="D44" t="str">
            <v>BUS</v>
          </cell>
          <cell r="G44" t="str">
            <v>Fully Automated</v>
          </cell>
          <cell r="H44" t="str">
            <v>PASS</v>
          </cell>
        </row>
        <row r="45">
          <cell r="D45" t="str">
            <v>Diagnostics</v>
          </cell>
          <cell r="G45" t="str">
            <v>Manual</v>
          </cell>
          <cell r="H45" t="str">
            <v>PASS</v>
          </cell>
        </row>
        <row r="46">
          <cell r="D46" t="str">
            <v>Diagnostics</v>
          </cell>
          <cell r="G46" t="str">
            <v>Manual</v>
          </cell>
          <cell r="H46" t="str">
            <v>PASS</v>
          </cell>
        </row>
        <row r="47">
          <cell r="D47" t="str">
            <v>Diagnostics</v>
          </cell>
          <cell r="G47" t="str">
            <v>Manual</v>
          </cell>
          <cell r="H47" t="str">
            <v>PASS</v>
          </cell>
        </row>
        <row r="48">
          <cell r="D48" t="str">
            <v>Diagnostics</v>
          </cell>
          <cell r="G48" t="str">
            <v>Manual</v>
          </cell>
          <cell r="H48" t="str">
            <v>PASS</v>
          </cell>
        </row>
        <row r="49">
          <cell r="D49" t="str">
            <v>Diagnostics</v>
          </cell>
          <cell r="G49" t="str">
            <v>Manual</v>
          </cell>
          <cell r="H49" t="str">
            <v>PASS</v>
          </cell>
        </row>
        <row r="50">
          <cell r="D50" t="str">
            <v>Diagnostics</v>
          </cell>
          <cell r="G50" t="str">
            <v>Manual</v>
          </cell>
          <cell r="H50" t="str">
            <v>PASS</v>
          </cell>
        </row>
        <row r="51">
          <cell r="D51" t="str">
            <v>Diagnostics</v>
          </cell>
          <cell r="G51" t="str">
            <v>Manual</v>
          </cell>
          <cell r="H51" t="str">
            <v>PASS</v>
          </cell>
        </row>
        <row r="52">
          <cell r="D52" t="str">
            <v>Diagnostics</v>
          </cell>
          <cell r="G52" t="str">
            <v>Manual</v>
          </cell>
          <cell r="H52" t="str">
            <v>PASS</v>
          </cell>
        </row>
        <row r="53">
          <cell r="D53" t="str">
            <v>Diagnostics</v>
          </cell>
          <cell r="G53" t="str">
            <v>Manual</v>
          </cell>
          <cell r="H53" t="str">
            <v>PASS</v>
          </cell>
        </row>
        <row r="54">
          <cell r="D54" t="str">
            <v>Diagnostics</v>
          </cell>
          <cell r="G54" t="str">
            <v>Manual</v>
          </cell>
          <cell r="H54" t="str">
            <v>PASS</v>
          </cell>
        </row>
        <row r="55">
          <cell r="D55" t="str">
            <v>Diagnostics</v>
          </cell>
          <cell r="G55" t="str">
            <v>Manual</v>
          </cell>
          <cell r="H55" t="str">
            <v>PASS</v>
          </cell>
        </row>
        <row r="56">
          <cell r="D56" t="str">
            <v>Diagnostics</v>
          </cell>
          <cell r="G56" t="str">
            <v>Manual</v>
          </cell>
          <cell r="H56" t="str">
            <v>PASS</v>
          </cell>
        </row>
        <row r="57">
          <cell r="D57" t="str">
            <v>Diagnostics</v>
          </cell>
          <cell r="G57" t="str">
            <v>Manual</v>
          </cell>
          <cell r="H57" t="str">
            <v>PASS</v>
          </cell>
        </row>
        <row r="58">
          <cell r="D58" t="str">
            <v>Diagnostics</v>
          </cell>
          <cell r="G58" t="str">
            <v>Manual</v>
          </cell>
          <cell r="H58" t="str">
            <v>PASS</v>
          </cell>
        </row>
        <row r="59">
          <cell r="D59" t="str">
            <v>Diagnostics</v>
          </cell>
          <cell r="G59" t="str">
            <v>Manual</v>
          </cell>
          <cell r="H59" t="str">
            <v>PASS</v>
          </cell>
        </row>
        <row r="60">
          <cell r="D60" t="str">
            <v>Diagnostics</v>
          </cell>
          <cell r="G60" t="str">
            <v>Manual</v>
          </cell>
          <cell r="H60" t="str">
            <v>PASS</v>
          </cell>
        </row>
        <row r="61">
          <cell r="D61" t="str">
            <v>Diagnostics</v>
          </cell>
          <cell r="G61" t="str">
            <v>Manual</v>
          </cell>
          <cell r="H61" t="str">
            <v>PASS</v>
          </cell>
        </row>
        <row r="62">
          <cell r="D62" t="str">
            <v>Diagnostics</v>
          </cell>
          <cell r="G62" t="str">
            <v>Manual</v>
          </cell>
          <cell r="H62" t="str">
            <v>PASS</v>
          </cell>
        </row>
        <row r="63">
          <cell r="D63" t="str">
            <v>Diagnostics</v>
          </cell>
          <cell r="G63" t="str">
            <v>Manual</v>
          </cell>
          <cell r="H63" t="str">
            <v>PASS</v>
          </cell>
        </row>
        <row r="64">
          <cell r="D64" t="str">
            <v>Diagnostics</v>
          </cell>
          <cell r="G64" t="str">
            <v>Manual</v>
          </cell>
          <cell r="H64" t="str">
            <v>NOT APPLICABLE</v>
          </cell>
        </row>
        <row r="65">
          <cell r="D65" t="str">
            <v>Diagnostics</v>
          </cell>
          <cell r="G65" t="str">
            <v>Manual</v>
          </cell>
          <cell r="H65" t="str">
            <v>PASS</v>
          </cell>
        </row>
        <row r="66">
          <cell r="D66" t="str">
            <v>Diagnostics</v>
          </cell>
          <cell r="G66" t="str">
            <v>Manual</v>
          </cell>
          <cell r="H66" t="str">
            <v>PASS</v>
          </cell>
        </row>
        <row r="67">
          <cell r="D67" t="str">
            <v>EQ Capability</v>
          </cell>
          <cell r="G67" t="str">
            <v>Manual</v>
          </cell>
          <cell r="H67" t="str">
            <v>PASS</v>
          </cell>
        </row>
        <row r="68">
          <cell r="D68" t="str">
            <v>EQ Capability</v>
          </cell>
          <cell r="G68" t="str">
            <v>Manual</v>
          </cell>
          <cell r="H68" t="str">
            <v>PASS</v>
          </cell>
        </row>
        <row r="69">
          <cell r="D69" t="str">
            <v>EQ Capability</v>
          </cell>
          <cell r="G69" t="str">
            <v>Manual</v>
          </cell>
          <cell r="H69" t="str">
            <v>NOT APPLICABLE</v>
          </cell>
        </row>
        <row r="70">
          <cell r="D70" t="str">
            <v>EQ Capability</v>
          </cell>
          <cell r="G70" t="str">
            <v>Manual</v>
          </cell>
          <cell r="H70" t="str">
            <v>NOT APPLICABLE</v>
          </cell>
        </row>
        <row r="71">
          <cell r="D71" t="str">
            <v>Hands-Free Mode Audio</v>
          </cell>
          <cell r="G71" t="str">
            <v>Manual</v>
          </cell>
          <cell r="H71" t="str">
            <v>PASS</v>
          </cell>
        </row>
        <row r="72">
          <cell r="D72" t="str">
            <v>Hands-Free Mode Audio</v>
          </cell>
          <cell r="G72" t="str">
            <v>Manual</v>
          </cell>
          <cell r="H72" t="str">
            <v>PASS</v>
          </cell>
        </row>
        <row r="73">
          <cell r="D73" t="str">
            <v>Mute</v>
          </cell>
          <cell r="G73" t="str">
            <v>Manual</v>
          </cell>
          <cell r="H73" t="str">
            <v>PASS</v>
          </cell>
        </row>
        <row r="74">
          <cell r="D74" t="str">
            <v>Mute</v>
          </cell>
          <cell r="G74" t="str">
            <v>Manual</v>
          </cell>
          <cell r="H74" t="str">
            <v>NOT APPLICABLE</v>
          </cell>
        </row>
        <row r="75">
          <cell r="D75" t="str">
            <v>Mute</v>
          </cell>
          <cell r="G75" t="str">
            <v>Fully Automated</v>
          </cell>
          <cell r="H75" t="str">
            <v>PASS</v>
          </cell>
        </row>
        <row r="76">
          <cell r="D76" t="str">
            <v>Mute</v>
          </cell>
          <cell r="G76" t="str">
            <v>Fully Automated</v>
          </cell>
          <cell r="H76" t="str">
            <v>PASS</v>
          </cell>
        </row>
        <row r="77">
          <cell r="D77" t="str">
            <v>Mute</v>
          </cell>
          <cell r="G77" t="str">
            <v>Manual</v>
          </cell>
          <cell r="H77" t="str">
            <v>PASS</v>
          </cell>
        </row>
        <row r="78">
          <cell r="D78" t="str">
            <v>Mute</v>
          </cell>
          <cell r="G78" t="str">
            <v>Manual</v>
          </cell>
          <cell r="H78" t="str">
            <v>PASS</v>
          </cell>
        </row>
        <row r="79">
          <cell r="D79" t="str">
            <v>Mute</v>
          </cell>
          <cell r="G79" t="str">
            <v>Manual</v>
          </cell>
          <cell r="H79" t="str">
            <v>PASS</v>
          </cell>
        </row>
        <row r="80">
          <cell r="D80" t="str">
            <v xml:space="preserve">My Key </v>
          </cell>
          <cell r="G80" t="str">
            <v>Manual</v>
          </cell>
          <cell r="H80" t="str">
            <v>PASS</v>
          </cell>
        </row>
        <row r="81">
          <cell r="D81" t="str">
            <v>Emergency Call Trigger</v>
          </cell>
          <cell r="G81" t="str">
            <v>Manual</v>
          </cell>
          <cell r="H81" t="str">
            <v>FAIL</v>
          </cell>
        </row>
        <row r="82">
          <cell r="D82" t="str">
            <v>Emergency Call Trigger</v>
          </cell>
          <cell r="G82" t="str">
            <v>Manual</v>
          </cell>
          <cell r="H82" t="str">
            <v>NOT APPLICABLE</v>
          </cell>
        </row>
        <row r="83">
          <cell r="D83" t="str">
            <v>Navigation Audio</v>
          </cell>
          <cell r="G83" t="str">
            <v>Manual</v>
          </cell>
          <cell r="H83" t="str">
            <v>PASS</v>
          </cell>
        </row>
        <row r="84">
          <cell r="D84" t="str">
            <v>Navigation Audio</v>
          </cell>
          <cell r="G84" t="str">
            <v>Manual</v>
          </cell>
          <cell r="H84" t="str">
            <v>PASS</v>
          </cell>
        </row>
        <row r="85">
          <cell r="D85" t="str">
            <v>Navigation Audio</v>
          </cell>
          <cell r="G85" t="str">
            <v>Manual</v>
          </cell>
          <cell r="H85" t="str">
            <v>BLOCKED</v>
          </cell>
        </row>
        <row r="86">
          <cell r="D86" t="str">
            <v>Navigation Audio</v>
          </cell>
          <cell r="G86" t="str">
            <v>Manual</v>
          </cell>
          <cell r="H86" t="str">
            <v>NOT APPLICABLE</v>
          </cell>
        </row>
        <row r="87">
          <cell r="D87" t="str">
            <v>Navigation Audio</v>
          </cell>
          <cell r="G87" t="str">
            <v>Manual</v>
          </cell>
          <cell r="H87" t="str">
            <v>BLOCKED</v>
          </cell>
        </row>
        <row r="88">
          <cell r="D88" t="str">
            <v>Navigation Audio</v>
          </cell>
          <cell r="G88" t="str">
            <v>Manual</v>
          </cell>
          <cell r="H88" t="str">
            <v>NOT APPLICABLE</v>
          </cell>
        </row>
        <row r="89">
          <cell r="D89" t="str">
            <v>Power/Audio Management</v>
          </cell>
          <cell r="G89" t="str">
            <v>Manual</v>
          </cell>
          <cell r="H89" t="str">
            <v>PASS</v>
          </cell>
        </row>
        <row r="90">
          <cell r="D90" t="str">
            <v>Power/Audio Management</v>
          </cell>
          <cell r="G90" t="str">
            <v>Manual</v>
          </cell>
          <cell r="H90" t="str">
            <v>NOT APPLICABLE</v>
          </cell>
        </row>
        <row r="91">
          <cell r="D91" t="str">
            <v>Power/Audio Management</v>
          </cell>
          <cell r="G91" t="str">
            <v>Manual</v>
          </cell>
          <cell r="H91" t="str">
            <v>PASS</v>
          </cell>
        </row>
        <row r="92">
          <cell r="D92" t="str">
            <v>Power/Audio Management</v>
          </cell>
          <cell r="G92" t="str">
            <v>Manual</v>
          </cell>
          <cell r="H92" t="str">
            <v>PASS</v>
          </cell>
        </row>
        <row r="93">
          <cell r="D93" t="str">
            <v>Power/Audio Management</v>
          </cell>
          <cell r="G93" t="str">
            <v>Manual</v>
          </cell>
          <cell r="H93" t="str">
            <v>PASS</v>
          </cell>
        </row>
        <row r="94">
          <cell r="D94" t="str">
            <v>Power/Audio Management</v>
          </cell>
          <cell r="G94" t="str">
            <v>Manual</v>
          </cell>
          <cell r="H94" t="str">
            <v>PASS</v>
          </cell>
        </row>
        <row r="95">
          <cell r="D95" t="str">
            <v>Power/Audio Management</v>
          </cell>
          <cell r="G95" t="str">
            <v>Manual</v>
          </cell>
          <cell r="H95" t="str">
            <v>PASS</v>
          </cell>
        </row>
        <row r="96">
          <cell r="D96" t="str">
            <v>Power/Audio Management</v>
          </cell>
          <cell r="G96" t="str">
            <v>Manual</v>
          </cell>
          <cell r="H96" t="str">
            <v>NOT APPLICABLE</v>
          </cell>
        </row>
        <row r="97">
          <cell r="D97" t="str">
            <v>Power/Audio Management</v>
          </cell>
          <cell r="G97" t="str">
            <v>Manual</v>
          </cell>
          <cell r="H97" t="str">
            <v>PASS</v>
          </cell>
        </row>
        <row r="98">
          <cell r="D98" t="str">
            <v>Power/Audio Management</v>
          </cell>
          <cell r="G98" t="str">
            <v>Manual</v>
          </cell>
          <cell r="H98" t="str">
            <v>PASS</v>
          </cell>
        </row>
        <row r="99">
          <cell r="D99" t="str">
            <v>Power/Audio Management</v>
          </cell>
          <cell r="G99" t="str">
            <v>Manual</v>
          </cell>
          <cell r="H99" t="str">
            <v>PASS</v>
          </cell>
        </row>
        <row r="100">
          <cell r="D100" t="str">
            <v>Power/Audio Management</v>
          </cell>
          <cell r="G100" t="str">
            <v>Manual</v>
          </cell>
          <cell r="H100" t="str">
            <v>PASS</v>
          </cell>
        </row>
        <row r="101">
          <cell r="D101" t="str">
            <v>Power/Audio Management</v>
          </cell>
          <cell r="G101" t="str">
            <v>Manual</v>
          </cell>
          <cell r="H101" t="str">
            <v>PASS</v>
          </cell>
        </row>
        <row r="102">
          <cell r="D102" t="str">
            <v>Power/Audio Management</v>
          </cell>
          <cell r="G102" t="str">
            <v>Manual</v>
          </cell>
          <cell r="H102" t="str">
            <v>PASS</v>
          </cell>
        </row>
        <row r="103">
          <cell r="D103" t="str">
            <v>Power/Audio Management</v>
          </cell>
          <cell r="G103" t="str">
            <v>Manual</v>
          </cell>
          <cell r="H103" t="str">
            <v>PASS</v>
          </cell>
        </row>
        <row r="104">
          <cell r="D104" t="str">
            <v>Power/Audio Management</v>
          </cell>
          <cell r="G104" t="str">
            <v>Manual</v>
          </cell>
          <cell r="H104" t="str">
            <v>PASS</v>
          </cell>
        </row>
        <row r="105">
          <cell r="D105" t="str">
            <v>Power/Audio Management</v>
          </cell>
          <cell r="G105" t="str">
            <v>Manual</v>
          </cell>
          <cell r="H105" t="str">
            <v>PASS</v>
          </cell>
        </row>
        <row r="106">
          <cell r="D106" t="str">
            <v>Power/Audio Management</v>
          </cell>
          <cell r="G106" t="str">
            <v>Manual</v>
          </cell>
          <cell r="H106" t="str">
            <v>BLOCKED</v>
          </cell>
        </row>
        <row r="107">
          <cell r="D107" t="str">
            <v>Power/Audio Management</v>
          </cell>
          <cell r="G107" t="str">
            <v>Manual</v>
          </cell>
          <cell r="H107" t="str">
            <v>BLOCKED</v>
          </cell>
        </row>
        <row r="108">
          <cell r="D108" t="str">
            <v>Power/Audio Management</v>
          </cell>
          <cell r="G108" t="str">
            <v>Manual</v>
          </cell>
          <cell r="H108" t="str">
            <v>PASS</v>
          </cell>
        </row>
        <row r="109">
          <cell r="D109" t="str">
            <v>Power/Audio Management</v>
          </cell>
          <cell r="G109" t="str">
            <v>Manual</v>
          </cell>
          <cell r="H109" t="str">
            <v>PASS</v>
          </cell>
        </row>
        <row r="110">
          <cell r="D110" t="str">
            <v>Power/Audio Management</v>
          </cell>
          <cell r="G110" t="str">
            <v>Manual</v>
          </cell>
          <cell r="H110" t="str">
            <v>PASS</v>
          </cell>
        </row>
        <row r="111">
          <cell r="D111" t="str">
            <v>Speaker Walk Around</v>
          </cell>
          <cell r="G111" t="str">
            <v>Manual</v>
          </cell>
          <cell r="H111" t="str">
            <v>PASS</v>
          </cell>
        </row>
        <row r="112">
          <cell r="D112" t="str">
            <v>Surround Sound</v>
          </cell>
          <cell r="G112" t="str">
            <v>Manual</v>
          </cell>
          <cell r="H112" t="str">
            <v>PASS</v>
          </cell>
        </row>
        <row r="113">
          <cell r="D113" t="str">
            <v>Vehicle Speed Compensation</v>
          </cell>
          <cell r="G113" t="str">
            <v>Manual</v>
          </cell>
          <cell r="H113" t="str">
            <v>PASS</v>
          </cell>
        </row>
        <row r="114">
          <cell r="D114" t="str">
            <v>Vehicle Speed Compensation</v>
          </cell>
          <cell r="G114" t="str">
            <v>Manual</v>
          </cell>
          <cell r="H114" t="str">
            <v>PASS</v>
          </cell>
        </row>
        <row r="115">
          <cell r="D115" t="str">
            <v>Vehicle Speed Compensation</v>
          </cell>
          <cell r="G115" t="str">
            <v>Manual</v>
          </cell>
          <cell r="H115" t="str">
            <v>PASS</v>
          </cell>
        </row>
        <row r="116">
          <cell r="D116" t="str">
            <v>Warning Sounds</v>
          </cell>
          <cell r="G116" t="str">
            <v>Manual</v>
          </cell>
          <cell r="H116" t="str">
            <v>PASS</v>
          </cell>
        </row>
        <row r="117">
          <cell r="D117" t="str">
            <v>Warning Sounds</v>
          </cell>
          <cell r="G117" t="str">
            <v>Manual</v>
          </cell>
          <cell r="H117" t="str">
            <v>PASS</v>
          </cell>
        </row>
        <row r="118">
          <cell r="D118" t="str">
            <v>Programming and Configuration</v>
          </cell>
          <cell r="G118" t="str">
            <v>Manual</v>
          </cell>
          <cell r="H118" t="str">
            <v>PASS</v>
          </cell>
        </row>
        <row r="119">
          <cell r="D119" t="str">
            <v>Programming and Configuration</v>
          </cell>
          <cell r="G119" t="str">
            <v>Manual</v>
          </cell>
          <cell r="H119" t="str">
            <v>PASS</v>
          </cell>
        </row>
        <row r="120">
          <cell r="D120" t="str">
            <v>Programming and Configuration</v>
          </cell>
          <cell r="G120" t="str">
            <v>Manual</v>
          </cell>
          <cell r="H120" t="str">
            <v>PASS</v>
          </cell>
        </row>
        <row r="121">
          <cell r="D121" t="str">
            <v>Audio Interrupt and Mixing</v>
          </cell>
          <cell r="G121" t="str">
            <v>Manual</v>
          </cell>
          <cell r="H121" t="str">
            <v>BLOCKED</v>
          </cell>
        </row>
        <row r="122">
          <cell r="D122" t="str">
            <v>Audio Interrupt and Mixing</v>
          </cell>
          <cell r="G122" t="str">
            <v>Manual</v>
          </cell>
          <cell r="H122" t="str">
            <v>BLOCKED</v>
          </cell>
        </row>
        <row r="123">
          <cell r="D123" t="str">
            <v>Audio Interrupt and Mixing</v>
          </cell>
          <cell r="G123" t="str">
            <v>Manual</v>
          </cell>
          <cell r="H123" t="str">
            <v>BLOCKED</v>
          </cell>
        </row>
        <row r="124">
          <cell r="D124" t="str">
            <v>Audio Interrupt and Mixing</v>
          </cell>
          <cell r="G124" t="str">
            <v>Manual</v>
          </cell>
          <cell r="H124" t="str">
            <v>PASS</v>
          </cell>
        </row>
        <row r="125">
          <cell r="D125" t="str">
            <v>Cyber Security</v>
          </cell>
          <cell r="G125" t="str">
            <v>Manual</v>
          </cell>
          <cell r="H125" t="str">
            <v>PASS</v>
          </cell>
        </row>
        <row r="126">
          <cell r="D126" t="str">
            <v>Cyber Security</v>
          </cell>
          <cell r="G126" t="str">
            <v>Manual</v>
          </cell>
          <cell r="H126" t="str">
            <v>PASS</v>
          </cell>
        </row>
        <row r="127">
          <cell r="D127" t="str">
            <v>Cyber Security</v>
          </cell>
          <cell r="G127" t="str">
            <v>Manual</v>
          </cell>
          <cell r="H127" t="str">
            <v>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harman.com/jira/browse/CASREVA2B-5636" TargetMode="External"/><Relationship Id="rId2" Type="http://schemas.openxmlformats.org/officeDocument/2006/relationships/hyperlink" Target="https://jira.harman.com/jira/browse/CASREVA2B-5599" TargetMode="External"/><Relationship Id="rId1" Type="http://schemas.openxmlformats.org/officeDocument/2006/relationships/hyperlink" Target="https://jira.harman.com/jira/browse/CASREVA2B-5567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377"/>
  <sheetViews>
    <sheetView tabSelected="1" zoomScaleNormal="100" workbookViewId="0">
      <selection activeCell="B16" sqref="B16"/>
    </sheetView>
  </sheetViews>
  <sheetFormatPr defaultRowHeight="15"/>
  <cols>
    <col min="1" max="1" width="2.28515625" style="2" customWidth="1"/>
    <col min="2" max="2" width="28.42578125" customWidth="1"/>
    <col min="3" max="3" width="23.28515625" customWidth="1"/>
    <col min="4" max="4" width="23.7109375" customWidth="1"/>
    <col min="5" max="5" width="21.140625" customWidth="1"/>
    <col min="6" max="107" width="9.140625" style="2"/>
  </cols>
  <sheetData>
    <row r="1" spans="2:5" s="2" customFormat="1" ht="109.5" customHeight="1" thickBot="1"/>
    <row r="2" spans="2:5" s="2" customFormat="1" ht="24" thickBot="1">
      <c r="B2" s="25" t="s">
        <v>52</v>
      </c>
      <c r="C2" s="26"/>
      <c r="D2" s="26"/>
      <c r="E2" s="26"/>
    </row>
    <row r="3" spans="2:5" s="2" customFormat="1"/>
    <row r="4" spans="2:5" s="2" customFormat="1" ht="18.75" customHeight="1">
      <c r="B4" s="16" t="s">
        <v>38</v>
      </c>
      <c r="C4" s="16" t="s">
        <v>41</v>
      </c>
      <c r="D4" s="16" t="s">
        <v>39</v>
      </c>
      <c r="E4" s="16" t="s">
        <v>40</v>
      </c>
    </row>
    <row r="5" spans="2:5" s="2" customFormat="1">
      <c r="B5" s="6" t="s">
        <v>56</v>
      </c>
      <c r="C5" s="6" t="s">
        <v>51</v>
      </c>
      <c r="D5" s="7" t="s">
        <v>57</v>
      </c>
      <c r="E5" s="7" t="s">
        <v>58</v>
      </c>
    </row>
    <row r="6" spans="2:5" s="2" customFormat="1"/>
    <row r="7" spans="2:5" s="2" customFormat="1" ht="18.75" customHeight="1">
      <c r="B7" s="16" t="s">
        <v>15</v>
      </c>
      <c r="C7" s="16" t="s">
        <v>14</v>
      </c>
      <c r="D7" s="16" t="s">
        <v>16</v>
      </c>
      <c r="E7" s="16" t="s">
        <v>17</v>
      </c>
    </row>
    <row r="8" spans="2:5" s="2" customFormat="1" ht="45">
      <c r="B8" s="7" t="s">
        <v>59</v>
      </c>
      <c r="C8" s="6" t="s">
        <v>60</v>
      </c>
      <c r="D8" s="6" t="s">
        <v>49</v>
      </c>
      <c r="E8" s="22">
        <v>45144</v>
      </c>
    </row>
    <row r="10" spans="2:5" s="2" customFormat="1" ht="18.75" customHeight="1">
      <c r="B10" s="16" t="s">
        <v>42</v>
      </c>
      <c r="C10" s="16" t="s">
        <v>18</v>
      </c>
    </row>
    <row r="11" spans="2:5" s="2" customFormat="1">
      <c r="B11" s="6"/>
      <c r="C11" s="6" t="s">
        <v>50</v>
      </c>
    </row>
    <row r="12" spans="2:5" s="2" customFormat="1">
      <c r="B12"/>
      <c r="C12"/>
      <c r="D12"/>
    </row>
    <row r="13" spans="2:5" s="2" customFormat="1" ht="23.25">
      <c r="B13" s="27" t="s">
        <v>53</v>
      </c>
      <c r="C13" s="28"/>
      <c r="D13" s="28"/>
    </row>
    <row r="14" spans="2:5" s="2" customFormat="1" ht="15.75">
      <c r="B14" s="16" t="s">
        <v>19</v>
      </c>
      <c r="C14" s="16" t="s">
        <v>20</v>
      </c>
      <c r="D14" s="16" t="s">
        <v>21</v>
      </c>
    </row>
    <row r="15" spans="2:5" s="2" customFormat="1">
      <c r="B15" s="1">
        <v>122</v>
      </c>
      <c r="C15" s="1">
        <f>COUNTIF('[1]System Qualification'!H6:H186, "PASS")+COUNTIF('[1]System Qualification'!H6:H186, "FAIL")</f>
        <v>99</v>
      </c>
      <c r="D15" s="1">
        <f>(C15/B15)*100</f>
        <v>81.147540983606561</v>
      </c>
    </row>
    <row r="16" spans="2:5" s="2" customFormat="1"/>
    <row r="17" spans="1:7" s="2" customFormat="1" ht="15.75">
      <c r="B17" s="16" t="s">
        <v>22</v>
      </c>
      <c r="C17" s="16" t="s">
        <v>23</v>
      </c>
    </row>
    <row r="18" spans="1:7" s="2" customFormat="1">
      <c r="B18" s="1">
        <v>23</v>
      </c>
      <c r="C18" s="1">
        <f>(B18/B15)*100</f>
        <v>18.852459016393443</v>
      </c>
    </row>
    <row r="19" spans="1:7" s="2" customFormat="1"/>
    <row r="20" spans="1:7" s="2" customFormat="1" ht="15.75">
      <c r="A20" s="45"/>
      <c r="B20" s="46"/>
      <c r="C20" s="46"/>
      <c r="D20" s="46"/>
      <c r="E20" s="46"/>
      <c r="F20" s="45"/>
      <c r="G20" s="45"/>
    </row>
    <row r="21" spans="1:7" s="2" customFormat="1">
      <c r="A21" s="45"/>
      <c r="B21" s="47"/>
      <c r="C21" s="47"/>
      <c r="D21" s="47"/>
      <c r="E21" s="47"/>
      <c r="F21" s="45"/>
      <c r="G21" s="45"/>
    </row>
    <row r="22" spans="1:7" s="2" customFormat="1" ht="15.75">
      <c r="A22" s="45"/>
      <c r="B22" s="46"/>
      <c r="C22" s="47"/>
      <c r="D22" s="47"/>
      <c r="E22" s="47"/>
      <c r="F22" s="45"/>
      <c r="G22" s="45"/>
    </row>
    <row r="23" spans="1:7" s="2" customFormat="1">
      <c r="A23" s="45"/>
      <c r="B23" s="45"/>
      <c r="C23" s="45"/>
      <c r="D23" s="45"/>
      <c r="E23" s="45"/>
      <c r="F23" s="45"/>
      <c r="G23" s="45"/>
    </row>
    <row r="24" spans="1:7" s="2" customFormat="1" ht="23.25">
      <c r="A24" s="45"/>
      <c r="B24" s="48"/>
      <c r="C24" s="48"/>
      <c r="D24" s="48"/>
      <c r="E24" s="45"/>
      <c r="F24" s="45"/>
      <c r="G24" s="45"/>
    </row>
    <row r="25" spans="1:7" s="2" customFormat="1" ht="15.75">
      <c r="A25" s="45"/>
      <c r="B25" s="46"/>
      <c r="C25" s="46"/>
      <c r="D25" s="46"/>
      <c r="E25" s="45"/>
      <c r="F25" s="45"/>
      <c r="G25" s="45"/>
    </row>
    <row r="26" spans="1:7" s="2" customFormat="1">
      <c r="A26" s="45"/>
      <c r="B26" s="47"/>
      <c r="C26" s="47"/>
      <c r="D26" s="47"/>
      <c r="E26" s="45"/>
      <c r="F26" s="45"/>
      <c r="G26" s="45"/>
    </row>
    <row r="27" spans="1:7" s="2" customFormat="1">
      <c r="A27" s="45"/>
      <c r="B27" s="45"/>
      <c r="C27" s="45"/>
      <c r="D27" s="45"/>
      <c r="E27" s="45"/>
      <c r="F27" s="45"/>
      <c r="G27" s="45"/>
    </row>
    <row r="28" spans="1:7" s="2" customFormat="1" ht="15.75">
      <c r="A28" s="45"/>
      <c r="B28" s="46"/>
      <c r="C28" s="46"/>
      <c r="D28" s="45"/>
      <c r="E28" s="45"/>
      <c r="F28" s="45"/>
      <c r="G28" s="45"/>
    </row>
    <row r="29" spans="1:7" s="2" customFormat="1">
      <c r="A29" s="45"/>
      <c r="B29" s="47"/>
      <c r="C29" s="47"/>
      <c r="D29" s="45"/>
      <c r="E29" s="45"/>
      <c r="F29" s="45"/>
      <c r="G29" s="45"/>
    </row>
    <row r="30" spans="1:7" s="2" customFormat="1">
      <c r="A30" s="45"/>
      <c r="B30" s="45"/>
      <c r="C30" s="45"/>
      <c r="D30" s="45"/>
      <c r="E30" s="45"/>
      <c r="F30" s="45"/>
      <c r="G30" s="45"/>
    </row>
    <row r="31" spans="1:7" s="2" customFormat="1">
      <c r="A31" s="45"/>
      <c r="B31" s="45"/>
      <c r="C31" s="45"/>
      <c r="D31" s="45"/>
      <c r="E31" s="45"/>
      <c r="F31" s="45"/>
      <c r="G31" s="45"/>
    </row>
    <row r="32" spans="1:7" s="2" customFormat="1">
      <c r="A32" s="45"/>
      <c r="B32" s="45"/>
      <c r="C32" s="45"/>
      <c r="D32" s="45"/>
      <c r="E32" s="45"/>
      <c r="F32" s="45"/>
      <c r="G32" s="45"/>
    </row>
    <row r="33" spans="1:7" s="2" customFormat="1">
      <c r="A33" s="45"/>
      <c r="B33" s="45"/>
      <c r="C33" s="45"/>
      <c r="D33" s="45"/>
      <c r="E33" s="45"/>
      <c r="F33" s="45"/>
      <c r="G33" s="45"/>
    </row>
    <row r="34" spans="1:7" s="2" customFormat="1">
      <c r="A34" s="45"/>
      <c r="B34" s="45"/>
      <c r="C34" s="45"/>
      <c r="D34" s="45"/>
      <c r="E34" s="45"/>
      <c r="F34" s="45"/>
      <c r="G34" s="45"/>
    </row>
    <row r="35" spans="1:7" s="2" customFormat="1"/>
    <row r="36" spans="1:7" s="2" customFormat="1"/>
    <row r="37" spans="1:7" s="2" customFormat="1"/>
    <row r="38" spans="1:7" s="2" customFormat="1"/>
    <row r="39" spans="1:7" s="2" customFormat="1"/>
    <row r="40" spans="1:7" s="2" customFormat="1"/>
    <row r="41" spans="1:7" s="2" customFormat="1"/>
    <row r="42" spans="1:7" s="2" customFormat="1"/>
    <row r="43" spans="1:7" s="2" customFormat="1"/>
    <row r="44" spans="1:7" s="2" customFormat="1"/>
    <row r="45" spans="1:7" s="2" customFormat="1"/>
    <row r="46" spans="1:7" s="2" customFormat="1"/>
    <row r="47" spans="1:7" s="2" customFormat="1"/>
    <row r="48" spans="1:7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</sheetData>
  <mergeCells count="3">
    <mergeCell ref="B2:E2"/>
    <mergeCell ref="B13:D13"/>
    <mergeCell ref="B24:D24"/>
  </mergeCells>
  <phoneticPr fontId="8" type="noConversion"/>
  <pageMargins left="0.25" right="0.25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N167"/>
  <sheetViews>
    <sheetView zoomScaleNormal="100" workbookViewId="0">
      <selection activeCell="H21" sqref="H21"/>
    </sheetView>
  </sheetViews>
  <sheetFormatPr defaultRowHeight="15"/>
  <cols>
    <col min="1" max="1" width="1.85546875" style="2" customWidth="1"/>
    <col min="2" max="2" width="5.5703125" style="5" customWidth="1"/>
    <col min="3" max="3" width="26.42578125" style="5" customWidth="1"/>
    <col min="4" max="4" width="18.5703125" style="5" customWidth="1"/>
    <col min="5" max="5" width="12.28515625" style="5" customWidth="1"/>
    <col min="6" max="6" width="26.140625" style="9" customWidth="1"/>
    <col min="7" max="7" width="9.140625" style="2"/>
    <col min="8" max="8" width="40.28515625" style="2" customWidth="1"/>
    <col min="9" max="9" width="27.28515625" style="2" customWidth="1"/>
    <col min="10" max="274" width="9.140625" style="2"/>
  </cols>
  <sheetData>
    <row r="1" spans="2:6">
      <c r="B1" s="3"/>
      <c r="C1" s="3"/>
      <c r="D1" s="3"/>
      <c r="E1" s="3"/>
      <c r="F1" s="3"/>
    </row>
    <row r="2" spans="2:6" ht="15.75" thickBot="1">
      <c r="B2" s="3"/>
      <c r="C2" s="3"/>
      <c r="D2" s="3"/>
      <c r="E2" s="3"/>
      <c r="F2" s="3"/>
    </row>
    <row r="3" spans="2:6" s="2" customFormat="1" ht="24" thickBot="1">
      <c r="B3" s="35" t="str">
        <f>'Cover Sheet'!B2:E2</f>
        <v>FORD PHOENIX A2B REVEL FULL VALIDATION</v>
      </c>
      <c r="C3" s="36"/>
      <c r="D3" s="36"/>
      <c r="E3" s="36"/>
      <c r="F3" s="37"/>
    </row>
    <row r="4" spans="2:6" s="2" customFormat="1" ht="24" thickTop="1">
      <c r="B4" s="29" t="s">
        <v>54</v>
      </c>
      <c r="C4" s="30"/>
      <c r="D4" s="30"/>
      <c r="E4" s="30"/>
      <c r="F4" s="31"/>
    </row>
    <row r="5" spans="2:6" s="2" customFormat="1" ht="18.75" customHeight="1">
      <c r="B5" s="20" t="s">
        <v>24</v>
      </c>
      <c r="C5" s="20" t="s">
        <v>25</v>
      </c>
      <c r="D5" s="20" t="s">
        <v>26</v>
      </c>
      <c r="E5" s="20" t="s">
        <v>27</v>
      </c>
      <c r="F5" s="20" t="s">
        <v>12</v>
      </c>
    </row>
    <row r="6" spans="2:6" s="2" customFormat="1">
      <c r="B6" s="19">
        <v>1</v>
      </c>
      <c r="C6" s="19" t="s">
        <v>9</v>
      </c>
      <c r="D6" s="19" t="str">
        <f>IF(AND(COUNTIFS('[1]System Qualification'!$D$5:$D$186,C6,'[1]System Qualification'!$G$5:$G$186,"Fully Automated"),COUNTIFS('[1]System Qualification'!$D$5:$D$186,C6,'[1]System Qualification'!$G$5:$G$186,"Manual")),"Manual/Automatic",IF(COUNTIFS('[1]System Qualification'!$D$5:$D$186,C6,'[1]System Qualification'!$G$5:$G$186,"Manual"),"Manual","Fully Automated"))</f>
        <v>Manual</v>
      </c>
      <c r="E6" s="21" t="str">
        <f>IF(COUNTIFS('[1]System Qualification'!$D$5:$D$186, C6,'[1]System Qualification'!$H$5:$H$186, "Fail"),"Fail",IF(COUNTIFS('[1]System Qualification'!$D$5:$D$186, C6,'[1]System Qualification'!$H$5:$H$186, "Unexecuted"), "Omitted",IF(COUNTIFS('[1]System Qualification'!$D$5:$D$186, C6,'[1]System Qualification'!$H$5:$H$186, "Pass"),"Pass",IF(COUNTIFS('[1]System Qualification'!$D$5:$D$186, C6,'[1]System Qualification'!$H$5:$H$186, "Not Applicable"),"Not Applicable","Not Tested"))))</f>
        <v>Pass</v>
      </c>
      <c r="F6" s="10"/>
    </row>
    <row r="7" spans="2:6" s="2" customFormat="1">
      <c r="B7" s="19">
        <v>2</v>
      </c>
      <c r="C7" s="19" t="s">
        <v>7</v>
      </c>
      <c r="D7" s="19" t="str">
        <f>IF(AND(COUNTIFS('[1]System Qualification'!$D$5:$D$186,C7,'[1]System Qualification'!$G$5:$G$186,"Fully Automated"),COUNTIFS('[1]System Qualification'!$D$5:$D$186,C7,'[1]System Qualification'!$G$5:$G$186,"Manual")),"Manual/Automatic",IF(COUNTIFS('[1]System Qualification'!$D$5:$D$186,C7,'[1]System Qualification'!$G$5:$G$186,"Manual"),"Manual","Fully Automated"))</f>
        <v>Manual</v>
      </c>
      <c r="E7" s="21" t="str">
        <f>IF(COUNTIFS('[1]System Qualification'!$D$5:$D$186, C7,'[1]System Qualification'!$H$5:$H$186, "Fail"),"Fail",IF(COUNTIFS('[1]System Qualification'!$D$5:$D$186, C7,'[1]System Qualification'!$H$5:$H$186, "Unexecuted"), "Omitted",IF(COUNTIFS('[1]System Qualification'!$D$5:$D$186, C7,'[1]System Qualification'!$H$5:$H$186, "Pass"),"Pass",IF(COUNTIFS('[1]System Qualification'!$D$5:$D$186, C7,'[1]System Qualification'!$H$5:$H$186, "Not Applicable"),"Not Applicable","Not Tested"))))</f>
        <v>Pass</v>
      </c>
      <c r="F7" s="10"/>
    </row>
    <row r="8" spans="2:6" s="2" customFormat="1">
      <c r="B8" s="19">
        <v>3</v>
      </c>
      <c r="C8" s="19" t="s">
        <v>8</v>
      </c>
      <c r="D8" s="19" t="str">
        <f>IF(AND(COUNTIFS('[1]System Qualification'!$D$5:$D$186,C8,'[1]System Qualification'!$G$5:$G$186,"Fully Automated"),COUNTIFS('[1]System Qualification'!$D$5:$D$186,C8,'[1]System Qualification'!$G$5:$G$186,"Manual")),"Manual/Automatic",IF(COUNTIFS('[1]System Qualification'!$D$5:$D$186,C8,'[1]System Qualification'!$G$5:$G$186,"Manual"),"Manual","Fully Automated"))</f>
        <v>Manual/Automatic</v>
      </c>
      <c r="E8" s="21" t="str">
        <f>IF(COUNTIFS('[1]System Qualification'!$D$5:$D$186, C8,'[1]System Qualification'!$H$5:$H$186, "Fail"),"Fail",IF(COUNTIFS('[1]System Qualification'!$D$5:$D$186, C8,'[1]System Qualification'!$H$5:$H$186, "Unexecuted"), "Omitted",IF(COUNTIFS('[1]System Qualification'!$D$5:$D$186, C8,'[1]System Qualification'!$H$5:$H$186, "Pass"),"Pass",IF(COUNTIFS('[1]System Qualification'!$D$5:$D$186, C8,'[1]System Qualification'!$H$5:$H$186, "Not Applicable"),"Not Applicable","Not Tested"))))</f>
        <v>Fail</v>
      </c>
      <c r="F8" s="24" t="s">
        <v>72</v>
      </c>
    </row>
    <row r="9" spans="2:6" s="2" customFormat="1">
      <c r="B9" s="19">
        <v>4</v>
      </c>
      <c r="C9" s="19" t="s">
        <v>0</v>
      </c>
      <c r="D9" s="19" t="str">
        <f>IF(AND(COUNTIFS('[1]System Qualification'!$D$5:$D$186,C9,'[1]System Qualification'!$G$5:$G$186,"Fully Automated"),COUNTIFS('[1]System Qualification'!$D$5:$D$186,C9,'[1]System Qualification'!$G$5:$G$186,"Manual")),"Manual/Automatic",IF(COUNTIFS('[1]System Qualification'!$D$5:$D$186,C9,'[1]System Qualification'!$G$5:$G$186,"Manual"),"Manual","Fully Automated"))</f>
        <v>Manual/Automatic</v>
      </c>
      <c r="E9" s="21" t="str">
        <f>IF(COUNTIFS('[1]System Qualification'!$D$5:$D$186, C9,'[1]System Qualification'!$H$5:$H$186, "Fail"),"Fail",IF(COUNTIFS('[1]System Qualification'!$D$5:$D$186, C9,'[1]System Qualification'!$H$5:$H$186, "Unexecuted"), "Omitted",IF(COUNTIFS('[1]System Qualification'!$D$5:$D$186, C9,'[1]System Qualification'!$H$5:$H$186, "Pass"),"Pass",IF(COUNTIFS('[1]System Qualification'!$D$5:$D$186, C9,'[1]System Qualification'!$H$5:$H$186, "Not Applicable"),"Not Applicable","Not Tested"))))</f>
        <v>Pass</v>
      </c>
      <c r="F9" s="11"/>
    </row>
    <row r="10" spans="2:6" s="2" customFormat="1">
      <c r="B10" s="19">
        <v>5</v>
      </c>
      <c r="C10" s="19" t="s">
        <v>36</v>
      </c>
      <c r="D10" s="19" t="str">
        <f>IF(AND(COUNTIFS('[1]System Qualification'!$D$5:$D$186,C10,'[1]System Qualification'!$G$5:$G$186,"Fully Automated"),COUNTIFS('[1]System Qualification'!$D$5:$D$186,C10,'[1]System Qualification'!$G$5:$G$186,"Manual")),"Manual/Automatic",IF(COUNTIFS('[1]System Qualification'!$D$5:$D$186,C10,'[1]System Qualification'!$G$5:$G$186,"Manual"),"Manual","Fully Automated"))</f>
        <v>Manual</v>
      </c>
      <c r="E10" s="21" t="str">
        <f>IF(COUNTIFS('[1]System Qualification'!$D$5:$D$186, C10,'[1]System Qualification'!$H$5:$H$186, "Fail"),"Fail",IF(COUNTIFS('[1]System Qualification'!$D$5:$D$186, C10,'[1]System Qualification'!$H$5:$H$186, "Unexecuted"), "Omitted",IF(COUNTIFS('[1]System Qualification'!$D$5:$D$186, C10,'[1]System Qualification'!$H$5:$H$186, "Pass"),"Pass",IF(COUNTIFS('[1]System Qualification'!$D$5:$D$186, C10,'[1]System Qualification'!$H$5:$H$186, "Not Applicable"),"Not Applicable","Not Tested"))))</f>
        <v>Pass</v>
      </c>
      <c r="F10" s="10"/>
    </row>
    <row r="11" spans="2:6" s="2" customFormat="1">
      <c r="B11" s="19">
        <v>6</v>
      </c>
      <c r="C11" s="19" t="s">
        <v>11</v>
      </c>
      <c r="D11" s="19" t="str">
        <f>IF(AND(COUNTIFS('[1]System Qualification'!$D$5:$D$186,C11,'[1]System Qualification'!$G$5:$G$186,"Fully Automated"),COUNTIFS('[1]System Qualification'!$D$5:$D$186,C11,'[1]System Qualification'!$G$5:$G$186,"Manual")),"Manual/Automatic",IF(COUNTIFS('[1]System Qualification'!$D$5:$D$186,C11,'[1]System Qualification'!$G$5:$G$186,"Manual"),"Manual","Fully Automated"))</f>
        <v>Manual/Automatic</v>
      </c>
      <c r="E11" s="21" t="str">
        <f>IF(COUNTIFS('[1]System Qualification'!$D$5:$D$186, C11,'[1]System Qualification'!$H$5:$H$186, "Fail"),"Fail",IF(COUNTIFS('[1]System Qualification'!$D$5:$D$186, C11,'[1]System Qualification'!$H$5:$H$186, "Unexecuted"), "Omitted",IF(COUNTIFS('[1]System Qualification'!$D$5:$D$186, C11,'[1]System Qualification'!$H$5:$H$186, "Pass"),"Pass",IF(COUNTIFS('[1]System Qualification'!$D$5:$D$186, C11,'[1]System Qualification'!$H$5:$H$186, "Not Applicable"),"Not Applicable","Not Tested"))))</f>
        <v>Fail</v>
      </c>
      <c r="F11" s="24" t="s">
        <v>71</v>
      </c>
    </row>
    <row r="12" spans="2:6" s="2" customFormat="1">
      <c r="B12" s="19">
        <v>7</v>
      </c>
      <c r="C12" s="19" t="s">
        <v>37</v>
      </c>
      <c r="D12" s="19" t="str">
        <f>IF(AND(COUNTIFS('[1]System Qualification'!$D$5:$D$186,C12,'[1]System Qualification'!$G$5:$G$186,"Fully Automated"),COUNTIFS('[1]System Qualification'!$D$5:$D$186,C12,'[1]System Qualification'!$G$5:$G$186,"Manual")),"Manual/Automatic",IF(COUNTIFS('[1]System Qualification'!$D$5:$D$186,C12,'[1]System Qualification'!$G$5:$G$186,"Manual"),"Manual","Fully Automated"))</f>
        <v>Manual</v>
      </c>
      <c r="E12" s="21" t="str">
        <f>IF(COUNTIFS('[1]System Qualification'!$D$5:$D$186, C12,'[1]System Qualification'!$H$5:$H$186, "Fail"),"Fail",IF(COUNTIFS('[1]System Qualification'!$D$5:$D$186, C12,'[1]System Qualification'!$H$5:$H$186, "Unexecuted"), "Omitted",IF(COUNTIFS('[1]System Qualification'!$D$5:$D$186, C12,'[1]System Qualification'!$H$5:$H$186, "Pass"),"Pass",IF(COUNTIFS('[1]System Qualification'!$D$5:$D$186, C12,'[1]System Qualification'!$H$5:$H$186, "Not Applicable"),"Not Applicable","Not Tested"))))</f>
        <v>Pass</v>
      </c>
      <c r="F12" s="13"/>
    </row>
    <row r="13" spans="2:6" s="2" customFormat="1">
      <c r="B13" s="19">
        <v>8</v>
      </c>
      <c r="C13" s="19" t="s">
        <v>4</v>
      </c>
      <c r="D13" s="19" t="str">
        <f>IF(AND(COUNTIFS('[1]System Qualification'!$D$5:$D$186,C13,'[1]System Qualification'!$G$5:$G$186,"Fully Automated"),COUNTIFS('[1]System Qualification'!$D$5:$D$186,C13,'[1]System Qualification'!$G$5:$G$186,"Manual")),"Manual/Automatic",IF(COUNTIFS('[1]System Qualification'!$D$5:$D$186,C13,'[1]System Qualification'!$G$5:$G$186,"Manual"),"Manual","Fully Automated"))</f>
        <v>Manual</v>
      </c>
      <c r="E13" s="21" t="str">
        <f>IF(COUNTIFS('[1]System Qualification'!$D$5:$D$186, C13,'[1]System Qualification'!$H$5:$H$186, "Fail"),"Fail",IF(COUNTIFS('[1]System Qualification'!$D$5:$D$186, C13,'[1]System Qualification'!$H$5:$H$186, "Unexecuted"), "Omitted",IF(COUNTIFS('[1]System Qualification'!$D$5:$D$186, C13,'[1]System Qualification'!$H$5:$H$186, "Pass"),"Pass",IF(COUNTIFS('[1]System Qualification'!$D$5:$D$186, C13,'[1]System Qualification'!$H$5:$H$186, "Not Applicable"),"Not Applicable","Not Tested"))))</f>
        <v>Pass</v>
      </c>
      <c r="F13" s="14"/>
    </row>
    <row r="14" spans="2:6" s="2" customFormat="1">
      <c r="B14" s="19">
        <v>9</v>
      </c>
      <c r="C14" s="19" t="s">
        <v>2</v>
      </c>
      <c r="D14" s="19" t="str">
        <f>IF(AND(COUNTIFS('[1]System Qualification'!$D$5:$D$186,C14,'[1]System Qualification'!$G$5:$G$186,"Fully Automated"),COUNTIFS('[1]System Qualification'!$D$5:$D$186,C14,'[1]System Qualification'!$G$5:$G$186,"Manual")),"Manual/Automatic",IF(COUNTIFS('[1]System Qualification'!$D$5:$D$186,C14,'[1]System Qualification'!$G$5:$G$186,"Manual"),"Manual","Fully Automated"))</f>
        <v>Manual</v>
      </c>
      <c r="E14" s="21" t="str">
        <f>IF(COUNTIFS('[1]System Qualification'!$D$5:$D$186, C14,'[1]System Qualification'!$H$5:$H$186, "Fail"),"Fail",IF(COUNTIFS('[1]System Qualification'!$D$5:$D$186, C14,'[1]System Qualification'!$H$5:$H$186, "Unexecuted"), "Omitted",IF(COUNTIFS('[1]System Qualification'!$D$5:$D$186, C14,'[1]System Qualification'!$H$5:$H$186, "Pass"),"Pass",IF(COUNTIFS('[1]System Qualification'!$D$5:$D$186, C14,'[1]System Qualification'!$H$5:$H$186, "Not Applicable"),"Not Applicable","Not Tested"))))</f>
        <v>Pass</v>
      </c>
      <c r="F14" s="10"/>
    </row>
    <row r="15" spans="2:6" s="2" customFormat="1">
      <c r="B15" s="19">
        <v>10</v>
      </c>
      <c r="C15" s="19" t="s">
        <v>6</v>
      </c>
      <c r="D15" s="19" t="str">
        <f>IF(AND(COUNTIFS('[1]System Qualification'!$D$5:$D$186,C15,'[1]System Qualification'!$G$5:$G$186,"Fully Automated"),COUNTIFS('[1]System Qualification'!$D$5:$D$186,C15,'[1]System Qualification'!$G$5:$G$186,"Manual")),"Manual/Automatic",IF(COUNTIFS('[1]System Qualification'!$D$5:$D$186,C15,'[1]System Qualification'!$G$5:$G$186,"Manual"),"Manual","Fully Automated"))</f>
        <v>Manual/Automatic</v>
      </c>
      <c r="E15" s="21" t="str">
        <f>IF(COUNTIFS('[1]System Qualification'!$D$5:$D$186, C15,'[1]System Qualification'!$H$5:$H$186, "Fail"),"Fail",IF(COUNTIFS('[1]System Qualification'!$D$5:$D$186, C15,'[1]System Qualification'!$H$5:$H$186, "Unexecuted"), "Omitted",IF(COUNTIFS('[1]System Qualification'!$D$5:$D$186, C15,'[1]System Qualification'!$H$5:$H$186, "Pass"),"Pass",IF(COUNTIFS('[1]System Qualification'!$D$5:$D$186, C15,'[1]System Qualification'!$H$5:$H$186, "Not Applicable"),"Not Applicable","Not Tested"))))</f>
        <v>Pass</v>
      </c>
      <c r="F15" s="10"/>
    </row>
    <row r="16" spans="2:6" s="2" customFormat="1">
      <c r="B16" s="19">
        <v>11</v>
      </c>
      <c r="C16" s="19" t="s">
        <v>43</v>
      </c>
      <c r="D16" s="19" t="str">
        <f>IF(AND(COUNTIFS('[1]System Qualification'!$D$5:$D$186,C16,'[1]System Qualification'!$G$5:$G$186,"Fully Automated"),COUNTIFS('[1]System Qualification'!$D$5:$D$186,C16,'[1]System Qualification'!$G$5:$G$186,"Manual")),"Manual/Automatic",IF(COUNTIFS('[1]System Qualification'!$D$5:$D$186,C16,'[1]System Qualification'!$G$5:$G$186,"Manual"),"Manual","Fully Automated"))</f>
        <v>Manual</v>
      </c>
      <c r="E16" s="21" t="str">
        <f>IF(COUNTIFS('[1]System Qualification'!$D$5:$D$186, C16,'[1]System Qualification'!$H$5:$H$186, "Fail"),"Fail",IF(COUNTIFS('[1]System Qualification'!$D$5:$D$186, C16,'[1]System Qualification'!$H$5:$H$186, "Unexecuted"), "Omitted",IF(COUNTIFS('[1]System Qualification'!$D$5:$D$186, C16,'[1]System Qualification'!$H$5:$H$186, "Pass"),"Pass",IF(COUNTIFS('[1]System Qualification'!$D$5:$D$186, C16,'[1]System Qualification'!$H$5:$H$186, "Not Applicable"),"Not Applicable","Not Tested"))))</f>
        <v>Pass</v>
      </c>
      <c r="F16" s="15"/>
    </row>
    <row r="17" spans="2:6" s="2" customFormat="1">
      <c r="B17" s="19">
        <v>12</v>
      </c>
      <c r="C17" s="19" t="s">
        <v>44</v>
      </c>
      <c r="D17" s="19" t="str">
        <f>IF(AND(COUNTIFS('[1]System Qualification'!$D$5:$D$186,C17,'[1]System Qualification'!$G$5:$G$186,"Fully Automated"),COUNTIFS('[1]System Qualification'!$D$5:$D$186,C17,'[1]System Qualification'!$G$5:$G$186,"Manual")),"Manual/Automatic",IF(COUNTIFS('[1]System Qualification'!$D$5:$D$186,C17,'[1]System Qualification'!$G$5:$G$186,"Manual"),"Manual","Fully Automated"))</f>
        <v>Manual</v>
      </c>
      <c r="E17" s="21" t="str">
        <f>IF(COUNTIFS('[1]System Qualification'!$D$5:$D$186, C17,'[1]System Qualification'!$H$5:$H$186, "Fail"),"Fail",IF(COUNTIFS('[1]System Qualification'!$D$5:$D$186, C17,'[1]System Qualification'!$H$5:$H$186, "Unexecuted"), "Omitted",IF(COUNTIFS('[1]System Qualification'!$D$5:$D$186, C17,'[1]System Qualification'!$H$5:$H$186, "Pass"),"Pass",IF(COUNTIFS('[1]System Qualification'!$D$5:$D$186, C17,'[1]System Qualification'!$H$5:$H$186, "Not Applicable"),"Not Applicable","Not Tested"))))</f>
        <v>Fail</v>
      </c>
      <c r="F17" s="24" t="s">
        <v>73</v>
      </c>
    </row>
    <row r="18" spans="2:6" s="2" customFormat="1">
      <c r="B18" s="19">
        <v>13</v>
      </c>
      <c r="C18" s="19" t="s">
        <v>1</v>
      </c>
      <c r="D18" s="19" t="str">
        <f>IF(AND(COUNTIFS('[1]System Qualification'!$D$5:$D$186,C18,'[1]System Qualification'!$G$5:$G$186,"Fully Automated"),COUNTIFS('[1]System Qualification'!$D$5:$D$186,C18,'[1]System Qualification'!$G$5:$G$186,"Manual")),"Manual/Automatic",IF(COUNTIFS('[1]System Qualification'!$D$5:$D$186,C18,'[1]System Qualification'!$G$5:$G$186,"Manual"),"Manual","Fully Automated"))</f>
        <v>Manual</v>
      </c>
      <c r="E18" s="21" t="str">
        <f>IF(COUNTIFS('[1]System Qualification'!$D$5:$D$186, C18,'[1]System Qualification'!$H$5:$H$186, "Fail"),"Fail",IF(COUNTIFS('[1]System Qualification'!$D$5:$D$186, C18,'[1]System Qualification'!$H$5:$H$186, "Unexecuted"), "Omitted",IF(COUNTIFS('[1]System Qualification'!$D$5:$D$186, C18,'[1]System Qualification'!$H$5:$H$186, "Pass"),"Pass",IF(COUNTIFS('[1]System Qualification'!$D$5:$D$186, C18,'[1]System Qualification'!$H$5:$H$186, "Not Applicable"),"Not Applicable","Not Tested"))))</f>
        <v>Pass</v>
      </c>
      <c r="F18" s="10"/>
    </row>
    <row r="19" spans="2:6" s="2" customFormat="1">
      <c r="B19" s="19">
        <v>14</v>
      </c>
      <c r="C19" s="19" t="s">
        <v>10</v>
      </c>
      <c r="D19" s="19" t="str">
        <f>IF(AND(COUNTIFS('[1]System Qualification'!$D$5:$D$186,C19,'[1]System Qualification'!$G$5:$G$186,"Fully Automated"),COUNTIFS('[1]System Qualification'!$D$5:$D$186,C19,'[1]System Qualification'!$G$5:$G$186,"Manual")),"Manual/Automatic",IF(COUNTIFS('[1]System Qualification'!$D$5:$D$186,C19,'[1]System Qualification'!$G$5:$G$186,"Manual"),"Manual","Fully Automated"))</f>
        <v>Manual</v>
      </c>
      <c r="E19" s="21" t="str">
        <f>IF(COUNTIFS('[1]System Qualification'!$D$5:$D$186, C19,'[1]System Qualification'!$H$5:$H$186, "Fail"),"Fail",IF(COUNTIFS('[1]System Qualification'!$D$5:$D$186, C19,'[1]System Qualification'!$H$5:$H$186, "Unexecuted"), "Omitted",IF(COUNTIFS('[1]System Qualification'!$D$5:$D$186, C19,'[1]System Qualification'!$H$5:$H$186, "Pass"),"Pass",IF(COUNTIFS('[1]System Qualification'!$D$5:$D$186, C19,'[1]System Qualification'!$H$5:$H$186, "Not Applicable"),"Not Applicable","Not Tested"))))</f>
        <v>Pass</v>
      </c>
      <c r="F19" s="12"/>
    </row>
    <row r="20" spans="2:6" s="2" customFormat="1">
      <c r="B20" s="19">
        <v>15</v>
      </c>
      <c r="C20" s="19" t="s">
        <v>13</v>
      </c>
      <c r="D20" s="19" t="str">
        <f>IF(AND(COUNTIFS('[1]System Qualification'!$D$5:$D$186,C20,'[1]System Qualification'!$G$5:$G$186,"Fully Automated"),COUNTIFS('[1]System Qualification'!$D$5:$D$186,C20,'[1]System Qualification'!$G$5:$G$186,"Manual")),"Manual/Automatic",IF(COUNTIFS('[1]System Qualification'!$D$5:$D$186,C20,'[1]System Qualification'!$G$5:$G$186,"Manual"),"Manual","Fully Automated"))</f>
        <v>Manual</v>
      </c>
      <c r="E20" s="21" t="str">
        <f>IF(COUNTIFS('[1]System Qualification'!$D$5:$D$186, C20,'[1]System Qualification'!$H$5:$H$186, "Fail"),"Fail",IF(COUNTIFS('[1]System Qualification'!$D$5:$D$186, C20,'[1]System Qualification'!$H$5:$H$186, "Unexecuted"), "Omitted",IF(COUNTIFS('[1]System Qualification'!$D$5:$D$186, C20,'[1]System Qualification'!$H$5:$H$186, "Pass"),"Pass",IF(COUNTIFS('[1]System Qualification'!$D$5:$D$186, C20,'[1]System Qualification'!$H$5:$H$186, "Not Applicable"),"Not Applicable","Not Tested"))))</f>
        <v>Pass</v>
      </c>
      <c r="F20" s="15"/>
    </row>
    <row r="21" spans="2:6" s="2" customFormat="1">
      <c r="B21" s="19">
        <v>16</v>
      </c>
      <c r="C21" s="19" t="s">
        <v>3</v>
      </c>
      <c r="D21" s="19" t="str">
        <f>IF(AND(COUNTIFS('[1]System Qualification'!$D$5:$D$186,C21,'[1]System Qualification'!$G$5:$G$186,"Fully Automated"),COUNTIFS('[1]System Qualification'!$D$5:$D$186,C21,'[1]System Qualification'!$G$5:$G$186,"Manual")),"Manual/Automatic",IF(COUNTIFS('[1]System Qualification'!$D$5:$D$186,C21,'[1]System Qualification'!$G$5:$G$186,"Manual"),"Manual","Fully Automated"))</f>
        <v>Manual</v>
      </c>
      <c r="E21" s="21" t="str">
        <f>IF(COUNTIFS('[1]System Qualification'!$D$5:$D$186, C21,'[1]System Qualification'!$H$5:$H$186, "Fail"),"Fail",IF(COUNTIFS('[1]System Qualification'!$D$5:$D$186, C21,'[1]System Qualification'!$H$5:$H$186, "Unexecuted"), "Omitted",IF(COUNTIFS('[1]System Qualification'!$D$5:$D$186, C21,'[1]System Qualification'!$H$5:$H$186, "Pass"),"Pass",IF(COUNTIFS('[1]System Qualification'!$D$5:$D$186, C21,'[1]System Qualification'!$H$5:$H$186, "Not Applicable"),"Not Applicable","Not Tested"))))</f>
        <v>Pass</v>
      </c>
      <c r="F21" s="10"/>
    </row>
    <row r="22" spans="2:6" s="2" customFormat="1">
      <c r="B22" s="19">
        <v>17</v>
      </c>
      <c r="C22" s="19" t="s">
        <v>5</v>
      </c>
      <c r="D22" s="19" t="str">
        <f>IF(AND(COUNTIFS('[1]System Qualification'!$D$5:$D$186,C22,'[1]System Qualification'!$G$5:$G$186,"Fully Automated"),COUNTIFS('[1]System Qualification'!$D$5:$D$186,C22,'[1]System Qualification'!$G$5:$G$186,"Manual")),"Manual/Automatic",IF(COUNTIFS('[1]System Qualification'!$D$5:$D$186,C22,'[1]System Qualification'!$G$5:$G$186,"Manual"),"Manual","Fully Automated"))</f>
        <v>Manual</v>
      </c>
      <c r="E22" s="21" t="str">
        <f>IF(COUNTIFS('[1]System Qualification'!$D$5:$D$186, C22,'[1]System Qualification'!$H$5:$H$186, "Fail"),"Fail",IF(COUNTIFS('[1]System Qualification'!$D$5:$D$186, C22,'[1]System Qualification'!$H$5:$H$186, "Unexecuted"), "Omitted",IF(COUNTIFS('[1]System Qualification'!$D$5:$D$186, C22,'[1]System Qualification'!$H$5:$H$186, "Pass"),"Pass",IF(COUNTIFS('[1]System Qualification'!$D$5:$D$186, C22,'[1]System Qualification'!$H$5:$H$186, "Not Applicable"),"Not Applicable","Not Tested"))))</f>
        <v>Pass</v>
      </c>
      <c r="F22" s="10"/>
    </row>
    <row r="23" spans="2:6" s="2" customFormat="1">
      <c r="B23" s="19">
        <v>18</v>
      </c>
      <c r="C23" s="19" t="s">
        <v>45</v>
      </c>
      <c r="D23" s="19" t="str">
        <f>IF(AND(COUNTIFS('[1]System Qualification'!$D$5:$D$186,C23,'[1]System Qualification'!$G$5:$G$186,"Fully Automated"),COUNTIFS('[1]System Qualification'!$D$5:$D$186,C23,'[1]System Qualification'!$G$5:$G$186,"Manual")),"Manual/Automatic",IF(COUNTIFS('[1]System Qualification'!$D$5:$D$186,C23,'[1]System Qualification'!$G$5:$G$186,"Manual"),"Manual","Fully Automated"))</f>
        <v>Manual</v>
      </c>
      <c r="E23" s="21" t="str">
        <f>IF(COUNTIFS('[1]System Qualification'!$D$5:$D$186, C23,'[1]System Qualification'!$H$5:$H$186, "Fail"),"Fail",IF(COUNTIFS('[1]System Qualification'!$D$5:$D$186, C23,'[1]System Qualification'!$H$5:$H$186, "Unexecuted"), "Omitted",IF(COUNTIFS('[1]System Qualification'!$D$5:$D$186, C23,'[1]System Qualification'!$H$5:$H$186, "Pass"),"Pass",IF(COUNTIFS('[1]System Qualification'!$D$5:$D$186, C23,'[1]System Qualification'!$H$5:$H$186, "Not Applicable"),"Not Applicable","Not Tested"))))</f>
        <v>Pass</v>
      </c>
      <c r="F23" s="10"/>
    </row>
    <row r="24" spans="2:6" s="2" customFormat="1">
      <c r="B24" s="19">
        <v>19</v>
      </c>
      <c r="C24" s="19" t="s">
        <v>46</v>
      </c>
      <c r="D24" s="19" t="str">
        <f>IF(AND(COUNTIFS('[1]System Qualification'!$D$5:$D$186,C24,'[1]System Qualification'!$G$5:$G$186,"Fully Automated"),COUNTIFS('[1]System Qualification'!$D$5:$D$186,C24,'[1]System Qualification'!$G$5:$G$186,"Manual")),"Manual/Automatic",IF(COUNTIFS('[1]System Qualification'!$D$5:$D$186,C24,'[1]System Qualification'!$G$5:$G$186,"Manual"),"Manual","Fully Automated"))</f>
        <v>Manual</v>
      </c>
      <c r="E24" s="21" t="str">
        <f>IF(COUNTIFS('[1]System Qualification'!$D$5:$D$186, C24,'[1]System Qualification'!$H$5:$H$186, "Fail"),"Fail",IF(COUNTIFS('[1]System Qualification'!$D$5:$D$186, C24,'[1]System Qualification'!$H$5:$H$186, "Unexecuted"), "Omitted",IF(COUNTIFS('[1]System Qualification'!$D$5:$D$186, C24,'[1]System Qualification'!$H$5:$H$186, "Pass"),"Pass",IF(COUNTIFS('[1]System Qualification'!$D$5:$D$186, C24,'[1]System Qualification'!$H$5:$H$186, "Not Applicable"),"Not Applicable","Not Tested"))))</f>
        <v>Pass</v>
      </c>
      <c r="F24" s="10"/>
    </row>
    <row r="25" spans="2:6" s="2" customFormat="1">
      <c r="B25" s="19">
        <v>20</v>
      </c>
      <c r="C25" s="19" t="s">
        <v>47</v>
      </c>
      <c r="D25" s="19" t="str">
        <f>IF(AND(COUNTIFS('[1]System Qualification'!$D$5:$D$186,C25,'[1]System Qualification'!$G$5:$G$186,"Fully Automated"),COUNTIFS('[1]System Qualification'!$D$5:$D$186,C25,'[1]System Qualification'!$G$5:$G$186,"Manual")),"Manual/Automatic",IF(COUNTIFS('[1]System Qualification'!$D$5:$D$186,C25,'[1]System Qualification'!$G$5:$G$186,"Manual"),"Manual","Fully Automated"))</f>
        <v>Manual</v>
      </c>
      <c r="E25" s="21" t="str">
        <f>IF(COUNTIFS('[1]System Qualification'!$D$5:$D$186, C25,'[1]System Qualification'!$H$5:$H$186, "Fail"),"Fail",IF(COUNTIFS('[1]System Qualification'!$D$5:$D$186, C25,'[1]System Qualification'!$H$5:$H$186, "Unexecuted"), "Omitted",IF(COUNTIFS('[1]System Qualification'!$D$5:$D$186, C25,'[1]System Qualification'!$H$5:$H$186, "Pass"),"Pass",IF(COUNTIFS('[1]System Qualification'!$D$5:$D$186, C25,'[1]System Qualification'!$H$5:$H$186, "Not Applicable"),"Not Applicable","Not Tested"))))</f>
        <v>Pass</v>
      </c>
      <c r="F25" s="10"/>
    </row>
    <row r="26" spans="2:6" s="2" customFormat="1">
      <c r="B26" s="19">
        <v>21</v>
      </c>
      <c r="C26" s="19" t="s">
        <v>55</v>
      </c>
      <c r="D26" s="19" t="str">
        <f>IF(AND(COUNTIFS('[1]System Qualification'!$D$5:$D$186,C26,'[1]System Qualification'!$G$5:$G$186,"Fully Automated"),COUNTIFS('[1]System Qualification'!$D$5:$D$186,C26,'[1]System Qualification'!$G$5:$G$186,"Manual")),"Manual/Automatic",IF(COUNTIFS('[1]System Qualification'!$D$5:$D$186,C26,'[1]System Qualification'!$G$5:$G$186,"Manual"),"Manual","Fully Automated"))</f>
        <v>Manual</v>
      </c>
      <c r="E26" s="21" t="str">
        <f>IF(COUNTIFS('[1]System Qualification'!$D$5:$D$186, C26,'[1]System Qualification'!$H$5:$H$186, "Fail"),"Fail",IF(COUNTIFS('[1]System Qualification'!$D$5:$D$186, C26,'[1]System Qualification'!$H$5:$H$186, "Unexecuted"), "Omitted",IF(COUNTIFS('[1]System Qualification'!$D$5:$D$186, C26,'[1]System Qualification'!$H$5:$H$186, "Pass"),"Pass",IF(COUNTIFS('[1]System Qualification'!$D$5:$D$186, C26,'[1]System Qualification'!$H$5:$H$186, "Not Applicable"),"Not Applicable","Not Tested"))))</f>
        <v>Pass</v>
      </c>
      <c r="F26" s="10"/>
    </row>
    <row r="27" spans="2:6" s="2" customFormat="1">
      <c r="B27" s="3"/>
      <c r="C27" s="3"/>
      <c r="D27" s="3"/>
      <c r="E27" s="17"/>
      <c r="F27" s="18"/>
    </row>
    <row r="28" spans="2:6" s="2" customFormat="1">
      <c r="B28" s="3"/>
      <c r="C28" s="3"/>
      <c r="D28" s="3"/>
      <c r="E28" s="17"/>
      <c r="F28" s="18"/>
    </row>
    <row r="29" spans="2:6" s="2" customFormat="1" ht="18.75">
      <c r="B29" s="32" t="s">
        <v>34</v>
      </c>
      <c r="C29" s="33"/>
      <c r="D29" s="33"/>
      <c r="E29" s="33"/>
      <c r="F29" s="33"/>
    </row>
    <row r="30" spans="2:6" s="2" customFormat="1" ht="18.75">
      <c r="B30" s="38" t="s">
        <v>28</v>
      </c>
      <c r="C30" s="39"/>
      <c r="D30" s="40" t="s">
        <v>29</v>
      </c>
      <c r="E30" s="41"/>
      <c r="F30" s="41"/>
    </row>
    <row r="31" spans="2:6" s="2" customFormat="1">
      <c r="B31" s="34" t="s">
        <v>30</v>
      </c>
      <c r="C31" s="34"/>
      <c r="D31" s="42" t="s">
        <v>61</v>
      </c>
      <c r="E31" s="43"/>
      <c r="F31" s="44"/>
    </row>
    <row r="32" spans="2:6" s="2" customFormat="1">
      <c r="B32" s="34" t="s">
        <v>31</v>
      </c>
      <c r="C32" s="34"/>
      <c r="D32" s="42" t="s">
        <v>62</v>
      </c>
      <c r="E32" s="43"/>
      <c r="F32" s="44"/>
    </row>
    <row r="33" spans="2:6" s="2" customFormat="1">
      <c r="B33" s="34" t="s">
        <v>32</v>
      </c>
      <c r="C33" s="34"/>
      <c r="D33" s="42" t="s">
        <v>63</v>
      </c>
      <c r="E33" s="43"/>
      <c r="F33" s="44"/>
    </row>
    <row r="34" spans="2:6" s="2" customFormat="1">
      <c r="B34" s="34" t="s">
        <v>33</v>
      </c>
      <c r="C34" s="34"/>
      <c r="D34" s="42" t="s">
        <v>64</v>
      </c>
      <c r="E34" s="43"/>
      <c r="F34" s="44"/>
    </row>
    <row r="35" spans="2:6" s="2" customFormat="1" ht="15" customHeight="1">
      <c r="B35" s="34" t="s">
        <v>48</v>
      </c>
      <c r="C35" s="34"/>
      <c r="D35" s="42" t="s">
        <v>65</v>
      </c>
      <c r="E35" s="43"/>
      <c r="F35" s="44"/>
    </row>
    <row r="36" spans="2:6" s="2" customFormat="1">
      <c r="B36" s="3"/>
      <c r="C36" s="3"/>
      <c r="D36" s="3"/>
      <c r="E36" s="17"/>
      <c r="F36" s="18"/>
    </row>
    <row r="37" spans="2:6" s="2" customFormat="1">
      <c r="B37" s="3"/>
      <c r="C37" s="3"/>
      <c r="D37" s="3"/>
      <c r="E37" s="17"/>
      <c r="F37" s="18"/>
    </row>
    <row r="38" spans="2:6" s="2" customFormat="1">
      <c r="B38" s="3"/>
      <c r="C38" s="3"/>
      <c r="D38" s="3"/>
      <c r="E38" s="17"/>
      <c r="F38" s="18"/>
    </row>
    <row r="39" spans="2:6" s="2" customFormat="1">
      <c r="B39" s="3"/>
      <c r="C39" s="3"/>
      <c r="D39" s="3"/>
      <c r="E39" s="17"/>
      <c r="F39" s="18"/>
    </row>
    <row r="40" spans="2:6" s="2" customFormat="1">
      <c r="B40" s="3"/>
      <c r="C40" s="3"/>
      <c r="D40" s="3"/>
      <c r="E40" s="17"/>
      <c r="F40" s="18"/>
    </row>
    <row r="41" spans="2:6" s="2" customFormat="1">
      <c r="B41" s="3"/>
      <c r="C41" s="3"/>
      <c r="D41" s="3"/>
      <c r="E41" s="17"/>
      <c r="F41" s="18"/>
    </row>
    <row r="42" spans="2:6" s="2" customFormat="1">
      <c r="B42" s="3"/>
      <c r="C42" s="3"/>
      <c r="D42" s="3"/>
      <c r="E42" s="17"/>
      <c r="F42" s="18"/>
    </row>
    <row r="43" spans="2:6" s="2" customFormat="1">
      <c r="B43" s="3"/>
      <c r="C43" s="3"/>
      <c r="D43" s="3"/>
      <c r="E43" s="17"/>
      <c r="F43" s="18"/>
    </row>
    <row r="44" spans="2:6" s="2" customFormat="1">
      <c r="B44" s="3"/>
      <c r="C44" s="3"/>
      <c r="D44" s="3"/>
      <c r="E44" s="17"/>
      <c r="F44" s="18"/>
    </row>
    <row r="45" spans="2:6" s="2" customFormat="1">
      <c r="B45" s="3"/>
      <c r="C45" s="3"/>
      <c r="D45" s="3"/>
      <c r="E45" s="17"/>
      <c r="F45" s="18"/>
    </row>
    <row r="46" spans="2:6" s="2" customFormat="1">
      <c r="B46" s="3"/>
      <c r="C46" s="3"/>
      <c r="D46" s="3"/>
      <c r="E46" s="17"/>
      <c r="F46" s="18"/>
    </row>
    <row r="47" spans="2:6" s="2" customFormat="1">
      <c r="B47" s="3"/>
      <c r="C47" s="3"/>
      <c r="D47" s="3"/>
      <c r="E47" s="17"/>
      <c r="F47" s="18"/>
    </row>
    <row r="48" spans="2:6" s="2" customFormat="1">
      <c r="B48" s="3"/>
      <c r="C48" s="3"/>
      <c r="D48" s="3"/>
      <c r="E48" s="17"/>
      <c r="F48" s="18"/>
    </row>
    <row r="49" spans="2:6" s="2" customFormat="1">
      <c r="B49" s="3"/>
      <c r="C49" s="3"/>
      <c r="D49" s="3"/>
      <c r="E49" s="17"/>
      <c r="F49" s="18"/>
    </row>
    <row r="50" spans="2:6" s="2" customFormat="1">
      <c r="B50" s="3"/>
      <c r="C50" s="3"/>
      <c r="D50" s="3"/>
      <c r="E50" s="17"/>
      <c r="F50" s="18"/>
    </row>
    <row r="51" spans="2:6" s="2" customFormat="1">
      <c r="B51" s="3"/>
      <c r="C51" s="3"/>
      <c r="D51" s="3"/>
      <c r="E51" s="17"/>
      <c r="F51" s="18"/>
    </row>
    <row r="52" spans="2:6" s="2" customFormat="1">
      <c r="B52" s="3"/>
      <c r="C52" s="3"/>
      <c r="D52" s="3"/>
      <c r="E52" s="17"/>
      <c r="F52" s="18"/>
    </row>
    <row r="53" spans="2:6" s="2" customFormat="1" ht="18.75">
      <c r="B53" s="32" t="s">
        <v>35</v>
      </c>
      <c r="C53" s="33"/>
      <c r="D53" s="33"/>
      <c r="E53" s="33"/>
      <c r="F53" s="33"/>
    </row>
    <row r="54" spans="2:6" s="2" customFormat="1">
      <c r="B54" s="3"/>
      <c r="C54" s="3"/>
      <c r="D54" s="3"/>
      <c r="E54" s="17"/>
      <c r="F54" s="18"/>
    </row>
    <row r="55" spans="2:6" s="2" customFormat="1">
      <c r="C55" s="3"/>
      <c r="D55" s="3"/>
      <c r="E55" s="3"/>
      <c r="F55" s="4"/>
    </row>
    <row r="56" spans="2:6" s="2" customFormat="1">
      <c r="B56" s="23" t="s">
        <v>66</v>
      </c>
      <c r="C56" s="3"/>
      <c r="D56" s="3"/>
      <c r="E56" s="3"/>
      <c r="F56" s="4"/>
    </row>
    <row r="57" spans="2:6" s="2" customFormat="1">
      <c r="B57" s="3"/>
      <c r="C57" s="3"/>
      <c r="D57" s="3"/>
      <c r="E57" s="3"/>
      <c r="F57" s="4"/>
    </row>
    <row r="58" spans="2:6" s="2" customFormat="1">
      <c r="B58" s="3"/>
      <c r="C58" s="3"/>
      <c r="D58" s="3"/>
      <c r="E58" s="3"/>
      <c r="F58" s="4"/>
    </row>
    <row r="59" spans="2:6" s="2" customFormat="1">
      <c r="C59" s="3"/>
      <c r="D59" s="3"/>
      <c r="E59" s="8"/>
      <c r="F59" s="4"/>
    </row>
    <row r="60" spans="2:6" s="2" customFormat="1">
      <c r="B60" s="23" t="s">
        <v>67</v>
      </c>
      <c r="C60" s="3"/>
      <c r="D60" s="3"/>
      <c r="E60" s="3"/>
      <c r="F60" s="4"/>
    </row>
    <row r="61" spans="2:6" s="2" customFormat="1">
      <c r="B61" s="3"/>
      <c r="C61" s="3"/>
      <c r="D61" s="3"/>
      <c r="E61" s="3"/>
      <c r="F61" s="4"/>
    </row>
    <row r="62" spans="2:6" s="2" customFormat="1">
      <c r="D62" s="3"/>
      <c r="E62" s="3"/>
      <c r="F62" s="4"/>
    </row>
    <row r="63" spans="2:6" s="2" customFormat="1">
      <c r="D63" s="3"/>
      <c r="E63" s="3"/>
      <c r="F63" s="4"/>
    </row>
    <row r="64" spans="2:6" s="2" customFormat="1">
      <c r="C64" s="3"/>
      <c r="D64" s="3"/>
      <c r="E64" s="3"/>
      <c r="F64" s="4"/>
    </row>
    <row r="65" spans="2:6" s="2" customFormat="1">
      <c r="B65" s="23" t="s">
        <v>68</v>
      </c>
      <c r="C65" s="3"/>
      <c r="D65" s="3"/>
      <c r="E65" s="3"/>
      <c r="F65" s="4"/>
    </row>
    <row r="66" spans="2:6" s="2" customFormat="1">
      <c r="B66" s="3"/>
      <c r="C66" s="3"/>
      <c r="D66" s="3"/>
      <c r="E66" s="3"/>
      <c r="F66" s="4"/>
    </row>
    <row r="67" spans="2:6" s="2" customFormat="1">
      <c r="D67" s="3"/>
      <c r="E67" s="3"/>
      <c r="F67" s="4"/>
    </row>
    <row r="68" spans="2:6" s="2" customFormat="1">
      <c r="D68" s="3"/>
      <c r="E68" s="3"/>
      <c r="F68" s="4"/>
    </row>
    <row r="69" spans="2:6" s="2" customFormat="1">
      <c r="D69" s="3"/>
      <c r="E69" s="3"/>
      <c r="F69" s="4"/>
    </row>
    <row r="70" spans="2:6" s="2" customFormat="1">
      <c r="B70" s="23" t="s">
        <v>69</v>
      </c>
      <c r="C70" s="3"/>
      <c r="D70" s="3"/>
      <c r="E70" s="3"/>
      <c r="F70" s="4"/>
    </row>
    <row r="71" spans="2:6" s="2" customFormat="1">
      <c r="B71" s="3"/>
      <c r="C71" s="3"/>
      <c r="D71" s="3"/>
      <c r="E71" s="3"/>
      <c r="F71" s="4"/>
    </row>
    <row r="72" spans="2:6" s="2" customFormat="1">
      <c r="B72" s="3"/>
      <c r="C72" s="3"/>
      <c r="D72" s="3"/>
      <c r="E72" s="3"/>
      <c r="F72" s="4"/>
    </row>
    <row r="73" spans="2:6" s="2" customFormat="1">
      <c r="C73" s="3"/>
      <c r="D73" s="3"/>
      <c r="E73" s="3"/>
      <c r="F73" s="4"/>
    </row>
    <row r="74" spans="2:6" s="2" customFormat="1">
      <c r="B74" s="23" t="s">
        <v>70</v>
      </c>
      <c r="C74" s="3"/>
      <c r="D74" s="3"/>
      <c r="E74" s="3"/>
      <c r="F74" s="4"/>
    </row>
    <row r="75" spans="2:6" s="2" customFormat="1">
      <c r="B75" s="3"/>
      <c r="C75" s="3"/>
      <c r="D75" s="3"/>
      <c r="E75" s="3"/>
      <c r="F75" s="4"/>
    </row>
    <row r="76" spans="2:6" s="2" customFormat="1">
      <c r="B76" s="3"/>
      <c r="C76" s="3"/>
      <c r="D76" s="3"/>
      <c r="E76" s="3"/>
      <c r="F76" s="4"/>
    </row>
    <row r="77" spans="2:6" s="2" customFormat="1">
      <c r="B77" s="3"/>
      <c r="C77" s="3"/>
      <c r="D77" s="3"/>
      <c r="E77" s="3"/>
      <c r="F77" s="4"/>
    </row>
    <row r="78" spans="2:6" s="2" customFormat="1">
      <c r="B78" s="3"/>
      <c r="C78" s="3"/>
      <c r="D78" s="3"/>
      <c r="E78" s="3"/>
      <c r="F78" s="4"/>
    </row>
    <row r="79" spans="2:6" s="2" customFormat="1">
      <c r="B79" s="3"/>
      <c r="C79" s="3"/>
      <c r="D79" s="3"/>
      <c r="E79" s="3"/>
      <c r="F79" s="4"/>
    </row>
    <row r="80" spans="2:6" s="2" customFormat="1">
      <c r="B80" s="3"/>
      <c r="C80" s="3"/>
      <c r="D80" s="3"/>
      <c r="E80" s="3"/>
      <c r="F80" s="4"/>
    </row>
    <row r="81" spans="2:6" s="2" customFormat="1">
      <c r="B81" s="3"/>
      <c r="C81" s="3"/>
      <c r="D81" s="3"/>
      <c r="E81" s="3"/>
      <c r="F81" s="4"/>
    </row>
    <row r="82" spans="2:6" s="2" customFormat="1">
      <c r="B82" s="3"/>
      <c r="C82" s="3"/>
      <c r="D82" s="3"/>
      <c r="E82" s="3"/>
      <c r="F82" s="4"/>
    </row>
    <row r="83" spans="2:6" s="2" customFormat="1">
      <c r="B83" s="3"/>
      <c r="C83" s="3"/>
      <c r="D83" s="3"/>
      <c r="E83" s="3"/>
      <c r="F83" s="4"/>
    </row>
    <row r="84" spans="2:6" s="2" customFormat="1">
      <c r="B84" s="3"/>
      <c r="C84" s="3"/>
      <c r="D84" s="3"/>
      <c r="E84" s="3"/>
      <c r="F84" s="4"/>
    </row>
    <row r="85" spans="2:6" s="2" customFormat="1">
      <c r="B85" s="3"/>
      <c r="C85" s="3"/>
      <c r="D85" s="3"/>
      <c r="E85" s="3"/>
      <c r="F85" s="4"/>
    </row>
    <row r="86" spans="2:6" s="2" customFormat="1">
      <c r="B86" s="3"/>
      <c r="C86" s="3"/>
      <c r="D86" s="3"/>
      <c r="E86" s="3"/>
      <c r="F86" s="4"/>
    </row>
    <row r="87" spans="2:6" s="2" customFormat="1">
      <c r="B87" s="3"/>
      <c r="C87" s="3"/>
      <c r="D87" s="3"/>
      <c r="E87" s="3"/>
      <c r="F87" s="4"/>
    </row>
    <row r="88" spans="2:6" s="2" customFormat="1">
      <c r="B88" s="3"/>
      <c r="C88" s="3"/>
      <c r="D88" s="3"/>
      <c r="E88" s="3"/>
      <c r="F88" s="4"/>
    </row>
    <row r="89" spans="2:6" s="2" customFormat="1">
      <c r="B89" s="3"/>
      <c r="C89" s="3"/>
      <c r="D89" s="3"/>
      <c r="E89" s="3"/>
      <c r="F89" s="4"/>
    </row>
    <row r="90" spans="2:6" s="2" customFormat="1">
      <c r="B90" s="3"/>
      <c r="C90" s="3"/>
      <c r="D90" s="3"/>
      <c r="E90" s="3"/>
      <c r="F90" s="4"/>
    </row>
    <row r="91" spans="2:6" s="2" customFormat="1">
      <c r="B91" s="3"/>
      <c r="C91" s="3"/>
      <c r="D91" s="3"/>
      <c r="E91" s="3"/>
      <c r="F91" s="4"/>
    </row>
    <row r="92" spans="2:6" s="2" customFormat="1">
      <c r="B92" s="3"/>
      <c r="C92" s="3"/>
      <c r="D92" s="3"/>
      <c r="E92" s="3"/>
      <c r="F92" s="4"/>
    </row>
    <row r="93" spans="2:6" s="2" customFormat="1">
      <c r="B93" s="3"/>
      <c r="C93" s="3"/>
      <c r="D93" s="3"/>
      <c r="E93" s="3"/>
      <c r="F93" s="4"/>
    </row>
    <row r="94" spans="2:6" s="2" customFormat="1">
      <c r="B94" s="3"/>
      <c r="C94" s="3"/>
      <c r="D94" s="3"/>
      <c r="E94" s="3"/>
      <c r="F94" s="4"/>
    </row>
    <row r="95" spans="2:6" s="2" customFormat="1">
      <c r="B95" s="3"/>
      <c r="C95" s="3"/>
      <c r="D95" s="3"/>
      <c r="E95" s="3"/>
      <c r="F95" s="4"/>
    </row>
    <row r="96" spans="2:6" s="2" customFormat="1">
      <c r="B96" s="3"/>
      <c r="C96" s="3"/>
      <c r="D96" s="3"/>
      <c r="E96" s="3"/>
      <c r="F96" s="4"/>
    </row>
    <row r="97" spans="2:6" s="2" customFormat="1">
      <c r="B97" s="3"/>
      <c r="C97" s="3"/>
      <c r="D97" s="3"/>
      <c r="E97" s="3"/>
      <c r="F97" s="4"/>
    </row>
    <row r="98" spans="2:6" s="2" customFormat="1">
      <c r="B98" s="3"/>
      <c r="C98" s="3"/>
      <c r="D98" s="3"/>
      <c r="E98" s="3"/>
      <c r="F98" s="4"/>
    </row>
    <row r="99" spans="2:6" s="2" customFormat="1">
      <c r="B99" s="3"/>
      <c r="C99" s="3"/>
      <c r="D99" s="3"/>
      <c r="E99" s="3"/>
      <c r="F99" s="4"/>
    </row>
    <row r="100" spans="2:6" s="2" customFormat="1">
      <c r="B100" s="3"/>
      <c r="C100" s="3"/>
      <c r="D100" s="3"/>
      <c r="E100" s="3"/>
      <c r="F100" s="4"/>
    </row>
    <row r="101" spans="2:6" s="2" customFormat="1">
      <c r="B101" s="3"/>
      <c r="C101" s="3"/>
      <c r="D101" s="3"/>
      <c r="E101" s="3"/>
      <c r="F101" s="4"/>
    </row>
    <row r="102" spans="2:6" s="2" customFormat="1">
      <c r="B102" s="3"/>
      <c r="C102" s="3"/>
      <c r="D102" s="3"/>
      <c r="E102" s="3"/>
      <c r="F102" s="4"/>
    </row>
    <row r="103" spans="2:6" s="2" customFormat="1">
      <c r="B103" s="3"/>
      <c r="C103" s="3"/>
      <c r="D103" s="3"/>
      <c r="E103" s="3"/>
      <c r="F103" s="4"/>
    </row>
    <row r="104" spans="2:6" s="2" customFormat="1">
      <c r="B104" s="3"/>
      <c r="C104" s="3"/>
      <c r="D104" s="3"/>
      <c r="E104" s="3"/>
      <c r="F104" s="4"/>
    </row>
    <row r="105" spans="2:6" s="2" customFormat="1">
      <c r="B105" s="3"/>
      <c r="C105" s="3"/>
      <c r="D105" s="3"/>
      <c r="E105" s="3"/>
      <c r="F105" s="4"/>
    </row>
    <row r="106" spans="2:6" s="2" customFormat="1">
      <c r="B106" s="3"/>
      <c r="C106" s="3"/>
      <c r="D106" s="3"/>
      <c r="E106" s="3"/>
      <c r="F106" s="4"/>
    </row>
    <row r="107" spans="2:6" s="2" customFormat="1">
      <c r="B107" s="3"/>
      <c r="C107" s="3"/>
      <c r="D107" s="3"/>
      <c r="E107" s="3"/>
      <c r="F107" s="4"/>
    </row>
    <row r="108" spans="2:6" s="2" customFormat="1">
      <c r="B108" s="3"/>
      <c r="C108" s="3"/>
      <c r="D108" s="3"/>
      <c r="E108" s="3"/>
      <c r="F108" s="4"/>
    </row>
    <row r="109" spans="2:6" s="2" customFormat="1">
      <c r="B109" s="3"/>
      <c r="C109" s="3"/>
      <c r="D109" s="3"/>
      <c r="E109" s="3"/>
      <c r="F109" s="4"/>
    </row>
    <row r="110" spans="2:6" s="2" customFormat="1">
      <c r="B110" s="3"/>
      <c r="C110" s="3"/>
      <c r="D110" s="3"/>
      <c r="E110" s="3"/>
      <c r="F110" s="4"/>
    </row>
    <row r="111" spans="2:6" s="2" customFormat="1">
      <c r="B111" s="3"/>
      <c r="C111" s="3"/>
      <c r="D111" s="3"/>
      <c r="E111" s="3"/>
      <c r="F111" s="4"/>
    </row>
    <row r="112" spans="2:6" s="2" customFormat="1">
      <c r="B112" s="3"/>
      <c r="C112" s="3"/>
      <c r="D112" s="3"/>
      <c r="E112" s="3"/>
      <c r="F112" s="4"/>
    </row>
    <row r="113" spans="2:6" s="2" customFormat="1">
      <c r="B113" s="3"/>
      <c r="C113" s="3"/>
      <c r="D113" s="3"/>
      <c r="E113" s="3"/>
      <c r="F113" s="4"/>
    </row>
    <row r="114" spans="2:6" s="2" customFormat="1">
      <c r="B114" s="3"/>
      <c r="C114" s="3"/>
      <c r="D114" s="3"/>
      <c r="E114" s="3"/>
      <c r="F114" s="4"/>
    </row>
    <row r="115" spans="2:6" s="2" customFormat="1">
      <c r="B115" s="3"/>
      <c r="C115" s="3"/>
      <c r="D115" s="3"/>
      <c r="E115" s="3"/>
      <c r="F115" s="4"/>
    </row>
    <row r="116" spans="2:6" s="2" customFormat="1">
      <c r="B116" s="3"/>
      <c r="C116" s="3"/>
      <c r="D116" s="3"/>
      <c r="E116" s="3"/>
      <c r="F116" s="4"/>
    </row>
    <row r="117" spans="2:6" s="2" customFormat="1">
      <c r="B117" s="3"/>
      <c r="C117" s="3"/>
      <c r="D117" s="3"/>
      <c r="E117" s="3"/>
      <c r="F117" s="4"/>
    </row>
    <row r="118" spans="2:6" s="2" customFormat="1">
      <c r="B118" s="3"/>
      <c r="C118" s="3"/>
      <c r="D118" s="3"/>
      <c r="E118" s="3"/>
      <c r="F118" s="4"/>
    </row>
    <row r="119" spans="2:6" s="2" customFormat="1">
      <c r="B119" s="3"/>
      <c r="C119" s="3"/>
      <c r="D119" s="3"/>
      <c r="E119" s="3"/>
      <c r="F119" s="4"/>
    </row>
    <row r="120" spans="2:6" s="2" customFormat="1">
      <c r="B120" s="3"/>
      <c r="C120" s="3"/>
      <c r="D120" s="3"/>
      <c r="E120" s="3"/>
      <c r="F120" s="4"/>
    </row>
    <row r="121" spans="2:6" s="2" customFormat="1">
      <c r="B121" s="3"/>
      <c r="C121" s="3"/>
      <c r="D121" s="3"/>
      <c r="E121" s="3"/>
      <c r="F121" s="4"/>
    </row>
    <row r="122" spans="2:6" s="2" customFormat="1">
      <c r="B122" s="3"/>
      <c r="C122" s="3"/>
      <c r="D122" s="3"/>
      <c r="E122" s="3"/>
      <c r="F122" s="4"/>
    </row>
    <row r="123" spans="2:6" s="2" customFormat="1">
      <c r="B123" s="3"/>
      <c r="C123" s="3"/>
      <c r="D123" s="3"/>
      <c r="E123" s="3"/>
      <c r="F123" s="4"/>
    </row>
    <row r="124" spans="2:6" s="2" customFormat="1">
      <c r="B124" s="3"/>
      <c r="C124" s="3"/>
      <c r="D124" s="3"/>
      <c r="E124" s="3"/>
      <c r="F124" s="4"/>
    </row>
    <row r="125" spans="2:6" s="2" customFormat="1">
      <c r="B125" s="3"/>
      <c r="C125" s="3"/>
      <c r="D125" s="3"/>
      <c r="E125" s="3"/>
      <c r="F125" s="4"/>
    </row>
    <row r="126" spans="2:6" s="2" customFormat="1">
      <c r="B126" s="3"/>
      <c r="C126" s="3"/>
      <c r="D126" s="3"/>
      <c r="E126" s="3"/>
      <c r="F126" s="4"/>
    </row>
    <row r="127" spans="2:6" s="2" customFormat="1">
      <c r="B127" s="3"/>
      <c r="C127" s="3"/>
      <c r="D127" s="3"/>
      <c r="E127" s="3"/>
      <c r="F127" s="4"/>
    </row>
    <row r="128" spans="2:6" s="2" customFormat="1">
      <c r="B128" s="3"/>
      <c r="C128" s="3"/>
      <c r="D128" s="3"/>
      <c r="E128" s="3"/>
      <c r="F128" s="4"/>
    </row>
    <row r="129" spans="2:6" s="2" customFormat="1">
      <c r="B129" s="3"/>
      <c r="C129" s="3"/>
      <c r="D129" s="3"/>
      <c r="E129" s="3"/>
      <c r="F129" s="4"/>
    </row>
    <row r="130" spans="2:6" s="2" customFormat="1">
      <c r="B130" s="3"/>
      <c r="C130" s="3"/>
      <c r="D130" s="3"/>
      <c r="E130" s="3"/>
      <c r="F130" s="4"/>
    </row>
    <row r="131" spans="2:6" s="2" customFormat="1">
      <c r="B131" s="3"/>
      <c r="C131" s="3"/>
      <c r="D131" s="3"/>
      <c r="E131" s="3"/>
      <c r="F131" s="4"/>
    </row>
    <row r="132" spans="2:6" s="2" customFormat="1">
      <c r="B132" s="3"/>
      <c r="C132" s="3"/>
      <c r="D132" s="3"/>
      <c r="E132" s="3"/>
      <c r="F132" s="4"/>
    </row>
    <row r="133" spans="2:6" s="2" customFormat="1">
      <c r="B133" s="3"/>
      <c r="C133" s="3"/>
      <c r="D133" s="3"/>
      <c r="E133" s="3"/>
      <c r="F133" s="4"/>
    </row>
    <row r="134" spans="2:6" s="2" customFormat="1">
      <c r="B134" s="3"/>
      <c r="C134" s="3"/>
      <c r="D134" s="3"/>
      <c r="E134" s="3"/>
      <c r="F134" s="4"/>
    </row>
    <row r="135" spans="2:6" s="2" customFormat="1">
      <c r="B135" s="3"/>
      <c r="C135" s="3"/>
      <c r="D135" s="3"/>
      <c r="E135" s="3"/>
      <c r="F135" s="4"/>
    </row>
    <row r="136" spans="2:6" s="2" customFormat="1">
      <c r="B136" s="3"/>
      <c r="C136" s="3"/>
      <c r="D136" s="3"/>
      <c r="E136" s="3"/>
      <c r="F136" s="4"/>
    </row>
    <row r="137" spans="2:6" s="2" customFormat="1">
      <c r="B137" s="3"/>
      <c r="C137" s="3"/>
      <c r="D137" s="3"/>
      <c r="E137" s="3"/>
      <c r="F137" s="4"/>
    </row>
    <row r="138" spans="2:6" s="2" customFormat="1">
      <c r="B138" s="3"/>
      <c r="C138" s="3"/>
      <c r="D138" s="3"/>
      <c r="E138" s="3"/>
      <c r="F138" s="4"/>
    </row>
    <row r="139" spans="2:6" s="2" customFormat="1">
      <c r="B139" s="3"/>
      <c r="C139" s="3"/>
      <c r="D139" s="3"/>
      <c r="E139" s="3"/>
      <c r="F139" s="4"/>
    </row>
    <row r="140" spans="2:6" s="2" customFormat="1">
      <c r="B140" s="3"/>
      <c r="C140" s="3"/>
      <c r="D140" s="3"/>
      <c r="E140" s="3"/>
      <c r="F140" s="4"/>
    </row>
    <row r="141" spans="2:6" s="2" customFormat="1">
      <c r="B141" s="3"/>
      <c r="C141" s="3"/>
      <c r="D141" s="3"/>
      <c r="E141" s="3"/>
      <c r="F141" s="4"/>
    </row>
    <row r="142" spans="2:6" s="2" customFormat="1">
      <c r="B142" s="3"/>
      <c r="C142" s="3"/>
      <c r="D142" s="3"/>
      <c r="E142" s="3"/>
      <c r="F142" s="4"/>
    </row>
    <row r="143" spans="2:6" s="2" customFormat="1">
      <c r="B143" s="3"/>
      <c r="C143" s="3"/>
      <c r="D143" s="3"/>
      <c r="E143" s="3"/>
      <c r="F143" s="4"/>
    </row>
    <row r="144" spans="2:6" s="2" customFormat="1">
      <c r="B144" s="3"/>
      <c r="C144" s="3"/>
      <c r="D144" s="3"/>
      <c r="E144" s="3"/>
      <c r="F144" s="4"/>
    </row>
    <row r="145" spans="2:6" s="2" customFormat="1">
      <c r="B145" s="3"/>
      <c r="C145" s="3"/>
      <c r="D145" s="3"/>
      <c r="E145" s="3"/>
      <c r="F145" s="4"/>
    </row>
    <row r="146" spans="2:6" s="2" customFormat="1">
      <c r="B146" s="3"/>
      <c r="C146" s="3"/>
      <c r="D146" s="3"/>
      <c r="E146" s="3"/>
      <c r="F146" s="4"/>
    </row>
    <row r="147" spans="2:6" s="2" customFormat="1">
      <c r="B147" s="3"/>
      <c r="C147" s="3"/>
      <c r="D147" s="3"/>
      <c r="E147" s="3"/>
      <c r="F147" s="4"/>
    </row>
    <row r="148" spans="2:6" s="2" customFormat="1">
      <c r="B148" s="3"/>
      <c r="C148" s="3"/>
      <c r="D148" s="3"/>
      <c r="E148" s="3"/>
      <c r="F148" s="4"/>
    </row>
    <row r="149" spans="2:6" s="2" customFormat="1">
      <c r="B149" s="3"/>
      <c r="C149" s="3"/>
      <c r="D149" s="3"/>
      <c r="E149" s="3"/>
      <c r="F149" s="4"/>
    </row>
    <row r="150" spans="2:6" s="2" customFormat="1">
      <c r="B150" s="3"/>
      <c r="C150" s="3"/>
      <c r="D150" s="3"/>
      <c r="E150" s="3"/>
      <c r="F150" s="4"/>
    </row>
    <row r="151" spans="2:6" s="2" customFormat="1">
      <c r="B151" s="3"/>
      <c r="C151" s="3"/>
      <c r="D151" s="3"/>
      <c r="E151" s="3"/>
      <c r="F151" s="4"/>
    </row>
    <row r="152" spans="2:6" s="2" customFormat="1">
      <c r="B152" s="3"/>
      <c r="C152" s="3"/>
      <c r="D152" s="3"/>
      <c r="E152" s="3"/>
      <c r="F152" s="4"/>
    </row>
    <row r="153" spans="2:6" s="2" customFormat="1">
      <c r="B153" s="3"/>
      <c r="C153" s="3"/>
      <c r="D153" s="3"/>
      <c r="E153" s="3"/>
      <c r="F153" s="4"/>
    </row>
    <row r="154" spans="2:6" s="2" customFormat="1">
      <c r="B154" s="3"/>
      <c r="C154" s="3"/>
      <c r="D154" s="3"/>
      <c r="E154" s="3"/>
      <c r="F154" s="4"/>
    </row>
    <row r="155" spans="2:6" s="2" customFormat="1">
      <c r="B155" s="3"/>
      <c r="C155" s="3"/>
      <c r="D155" s="3"/>
      <c r="E155" s="3"/>
      <c r="F155" s="4"/>
    </row>
    <row r="156" spans="2:6" s="2" customFormat="1">
      <c r="B156" s="3"/>
      <c r="C156" s="3"/>
      <c r="D156" s="3"/>
      <c r="E156" s="3"/>
      <c r="F156" s="4"/>
    </row>
    <row r="157" spans="2:6" s="2" customFormat="1">
      <c r="B157" s="3"/>
      <c r="C157" s="3"/>
      <c r="D157" s="3"/>
      <c r="E157" s="3"/>
      <c r="F157" s="4"/>
    </row>
    <row r="158" spans="2:6" s="2" customFormat="1">
      <c r="B158" s="3"/>
      <c r="C158" s="3"/>
      <c r="D158" s="3"/>
      <c r="E158" s="3"/>
      <c r="F158" s="4"/>
    </row>
    <row r="159" spans="2:6" s="2" customFormat="1">
      <c r="B159" s="3"/>
      <c r="C159" s="3"/>
      <c r="D159" s="3"/>
      <c r="E159" s="3"/>
      <c r="F159" s="4"/>
    </row>
    <row r="160" spans="2:6" s="2" customFormat="1">
      <c r="B160" s="3"/>
      <c r="C160" s="3"/>
      <c r="D160" s="3"/>
      <c r="E160" s="3"/>
      <c r="F160" s="4"/>
    </row>
    <row r="161" spans="2:6" s="2" customFormat="1">
      <c r="B161" s="3"/>
      <c r="C161" s="3"/>
      <c r="D161" s="3"/>
      <c r="E161" s="3"/>
      <c r="F161" s="4"/>
    </row>
    <row r="162" spans="2:6" s="2" customFormat="1">
      <c r="B162" s="3"/>
      <c r="C162" s="3"/>
      <c r="D162" s="3"/>
      <c r="E162" s="3"/>
      <c r="F162" s="4"/>
    </row>
    <row r="163" spans="2:6" s="2" customFormat="1">
      <c r="B163" s="3"/>
      <c r="C163" s="3"/>
      <c r="D163" s="3"/>
      <c r="E163" s="3"/>
      <c r="F163" s="4"/>
    </row>
    <row r="164" spans="2:6" s="2" customFormat="1">
      <c r="B164" s="3"/>
      <c r="C164" s="3"/>
      <c r="D164" s="3"/>
      <c r="E164" s="3"/>
      <c r="F164" s="4"/>
    </row>
    <row r="165" spans="2:6" s="2" customFormat="1">
      <c r="B165" s="3"/>
      <c r="C165" s="3"/>
      <c r="D165" s="3"/>
      <c r="E165" s="3"/>
      <c r="F165" s="4"/>
    </row>
    <row r="166" spans="2:6" s="2" customFormat="1">
      <c r="B166" s="3"/>
      <c r="C166" s="3"/>
      <c r="D166" s="3"/>
      <c r="E166" s="3"/>
      <c r="F166" s="4"/>
    </row>
    <row r="167" spans="2:6" s="2" customFormat="1">
      <c r="B167" s="3"/>
      <c r="C167" s="3"/>
      <c r="D167" s="3"/>
      <c r="E167" s="3"/>
      <c r="F167" s="4"/>
    </row>
  </sheetData>
  <mergeCells count="16">
    <mergeCell ref="B53:F53"/>
    <mergeCell ref="B33:C33"/>
    <mergeCell ref="B34:C34"/>
    <mergeCell ref="B35:C35"/>
    <mergeCell ref="B3:F3"/>
    <mergeCell ref="B29:F29"/>
    <mergeCell ref="B30:C30"/>
    <mergeCell ref="D30:F30"/>
    <mergeCell ref="D31:F31"/>
    <mergeCell ref="D32:F32"/>
    <mergeCell ref="D33:F33"/>
    <mergeCell ref="D34:F34"/>
    <mergeCell ref="D35:F35"/>
    <mergeCell ref="B31:C31"/>
    <mergeCell ref="B32:C32"/>
    <mergeCell ref="B4:F4"/>
  </mergeCells>
  <phoneticPr fontId="8" type="noConversion"/>
  <conditionalFormatting sqref="E36:E52 E27:E28">
    <cfRule type="containsText" dxfId="44" priority="70" operator="containsText" text="Not Tested">
      <formula>NOT(ISERROR(SEARCH("Not Tested",E27)))</formula>
    </cfRule>
    <cfRule type="containsText" dxfId="43" priority="71" operator="containsText" text="Fail">
      <formula>NOT(ISERROR(SEARCH("Fail",E27)))</formula>
    </cfRule>
    <cfRule type="containsText" dxfId="42" priority="72" operator="containsText" text="Not Applicable">
      <formula>NOT(ISERROR(SEARCH("Not Applicable",E27)))</formula>
    </cfRule>
    <cfRule type="containsText" dxfId="41" priority="73" operator="containsText" text="Pass">
      <formula>NOT(ISERROR(SEARCH("Pass",E27)))</formula>
    </cfRule>
  </conditionalFormatting>
  <conditionalFormatting sqref="E36:E52 E27:E28">
    <cfRule type="containsText" dxfId="40" priority="53" operator="containsText" text="Omitted">
      <formula>NOT(ISERROR(SEARCH("Omitted",E27)))</formula>
    </cfRule>
    <cfRule type="containsText" dxfId="39" priority="54" operator="containsText" text="Not Tested">
      <formula>NOT(ISERROR(SEARCH("Not Tested",E27)))</formula>
    </cfRule>
    <cfRule type="containsText" dxfId="38" priority="55" operator="containsText" text="Fail">
      <formula>NOT(ISERROR(SEARCH("Fail",E27)))</formula>
    </cfRule>
    <cfRule type="containsText" dxfId="37" priority="56" operator="containsText" text="Not Applicable">
      <formula>NOT(ISERROR(SEARCH("Not Applicable",E27)))</formula>
    </cfRule>
    <cfRule type="containsText" dxfId="36" priority="57" operator="containsText" text="Pass">
      <formula>NOT(ISERROR(SEARCH("Pass",E27)))</formula>
    </cfRule>
  </conditionalFormatting>
  <conditionalFormatting sqref="E54">
    <cfRule type="containsText" dxfId="26" priority="24" operator="containsText" text="Not Tested">
      <formula>NOT(ISERROR(SEARCH("Not Tested",E54)))</formula>
    </cfRule>
    <cfRule type="containsText" dxfId="25" priority="25" operator="containsText" text="Fail">
      <formula>NOT(ISERROR(SEARCH("Fail",E54)))</formula>
    </cfRule>
    <cfRule type="containsText" dxfId="24" priority="26" operator="containsText" text="Not Applicable">
      <formula>NOT(ISERROR(SEARCH("Not Applicable",E54)))</formula>
    </cfRule>
    <cfRule type="containsText" dxfId="23" priority="27" operator="containsText" text="Pass">
      <formula>NOT(ISERROR(SEARCH("Pass",E54)))</formula>
    </cfRule>
  </conditionalFormatting>
  <conditionalFormatting sqref="E54">
    <cfRule type="containsText" dxfId="22" priority="19" operator="containsText" text="Omitted">
      <formula>NOT(ISERROR(SEARCH("Omitted",E54)))</formula>
    </cfRule>
    <cfRule type="containsText" dxfId="21" priority="20" operator="containsText" text="Not Tested">
      <formula>NOT(ISERROR(SEARCH("Not Tested",E54)))</formula>
    </cfRule>
    <cfRule type="containsText" dxfId="20" priority="21" operator="containsText" text="Fail">
      <formula>NOT(ISERROR(SEARCH("Fail",E54)))</formula>
    </cfRule>
    <cfRule type="containsText" dxfId="19" priority="22" operator="containsText" text="Not Applicable">
      <formula>NOT(ISERROR(SEARCH("Not Applicable",E54)))</formula>
    </cfRule>
    <cfRule type="containsText" dxfId="18" priority="23" operator="containsText" text="Pass">
      <formula>NOT(ISERROR(SEARCH("Pass",E54)))</formula>
    </cfRule>
  </conditionalFormatting>
  <conditionalFormatting sqref="E6:E24 E26">
    <cfRule type="containsText" dxfId="17" priority="15" operator="containsText" text="Not Tested">
      <formula>NOT(ISERROR(SEARCH("Not Tested",E6)))</formula>
    </cfRule>
    <cfRule type="containsText" dxfId="16" priority="16" operator="containsText" text="Fail">
      <formula>NOT(ISERROR(SEARCH("Fail",E6)))</formula>
    </cfRule>
    <cfRule type="containsText" dxfId="15" priority="17" operator="containsText" text="Not Applicable">
      <formula>NOT(ISERROR(SEARCH("Not Applicable",E6)))</formula>
    </cfRule>
    <cfRule type="containsText" dxfId="14" priority="18" operator="containsText" text="Pass">
      <formula>NOT(ISERROR(SEARCH("Pass",E6)))</formula>
    </cfRule>
  </conditionalFormatting>
  <conditionalFormatting sqref="E6:E24 E26">
    <cfRule type="containsText" dxfId="13" priority="10" operator="containsText" text="Omitted">
      <formula>NOT(ISERROR(SEARCH("Omitted",E6)))</formula>
    </cfRule>
    <cfRule type="containsText" dxfId="12" priority="11" operator="containsText" text="Not Tested">
      <formula>NOT(ISERROR(SEARCH("Not Tested",E6)))</formula>
    </cfRule>
    <cfRule type="containsText" dxfId="11" priority="12" operator="containsText" text="Fail">
      <formula>NOT(ISERROR(SEARCH("Fail",E6)))</formula>
    </cfRule>
    <cfRule type="containsText" dxfId="10" priority="13" operator="containsText" text="Not Applicable">
      <formula>NOT(ISERROR(SEARCH("Not Applicable",E6)))</formula>
    </cfRule>
    <cfRule type="containsText" dxfId="9" priority="14" operator="containsText" text="Pass">
      <formula>NOT(ISERROR(SEARCH("Pass",E6)))</formula>
    </cfRule>
  </conditionalFormatting>
  <conditionalFormatting sqref="E25">
    <cfRule type="containsText" dxfId="8" priority="6" operator="containsText" text="Not Tested">
      <formula>NOT(ISERROR(SEARCH("Not Tested",E25)))</formula>
    </cfRule>
    <cfRule type="containsText" dxfId="7" priority="7" operator="containsText" text="Fail">
      <formula>NOT(ISERROR(SEARCH("Fail",E25)))</formula>
    </cfRule>
    <cfRule type="containsText" dxfId="6" priority="8" operator="containsText" text="Not Applicable">
      <formula>NOT(ISERROR(SEARCH("Not Applicable",E25)))</formula>
    </cfRule>
    <cfRule type="containsText" dxfId="5" priority="9" operator="containsText" text="Pass">
      <formula>NOT(ISERROR(SEARCH("Pass",E25)))</formula>
    </cfRule>
  </conditionalFormatting>
  <conditionalFormatting sqref="E25">
    <cfRule type="containsText" dxfId="4" priority="1" operator="containsText" text="Omitted">
      <formula>NOT(ISERROR(SEARCH("Omitted",E25)))</formula>
    </cfRule>
    <cfRule type="containsText" dxfId="3" priority="2" operator="containsText" text="Not Tested">
      <formula>NOT(ISERROR(SEARCH("Not Tested",E25)))</formula>
    </cfRule>
    <cfRule type="containsText" dxfId="2" priority="3" operator="containsText" text="Fail">
      <formula>NOT(ISERROR(SEARCH("Fail",E25)))</formula>
    </cfRule>
    <cfRule type="containsText" dxfId="1" priority="4" operator="containsText" text="Not Applicable">
      <formula>NOT(ISERROR(SEARCH("Not Applicable",E25)))</formula>
    </cfRule>
    <cfRule type="containsText" dxfId="0" priority="5" operator="containsText" text="Pass">
      <formula>NOT(ISERROR(SEARCH("Pass",E25)))</formula>
    </cfRule>
  </conditionalFormatting>
  <dataValidations count="1">
    <dataValidation type="list" allowBlank="1" showInputMessage="1" showErrorMessage="1" sqref="E36:E52 E54 E6:E28" xr:uid="{00000000-0002-0000-0100-000000000000}">
      <formula1>"Pass, Fail, Not Tested, Not Applicable, Omitted"</formula1>
    </dataValidation>
  </dataValidations>
  <hyperlinks>
    <hyperlink ref="F8" r:id="rId1" display="https://jira.harman.com/jira/browse/CASREVA2B-5567" xr:uid="{53ED6023-6D37-45A9-A61C-0D9D7AB8E939}"/>
    <hyperlink ref="F11" r:id="rId2" display="https://jira.harman.com/jira/browse/CASREVA2B-5599" xr:uid="{18B098B4-7888-444F-8512-7A925C6AFD84}"/>
    <hyperlink ref="F17" r:id="rId3" display="https://jira.harman.com/jira/browse/CASREVA2B-5636" xr:uid="{D8ECC47F-AC52-46F6-8FE7-88CC3934821F}"/>
  </hyperlinks>
  <pageMargins left="0.25" right="0.25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C7E555447CA4F895190933A9C7277" ma:contentTypeVersion="18" ma:contentTypeDescription="Create a new document." ma:contentTypeScope="" ma:versionID="86ee0817a825547b9eb73b3dcb0e05ba">
  <xsd:schema xmlns:xsd="http://www.w3.org/2001/XMLSchema" xmlns:xs="http://www.w3.org/2001/XMLSchema" xmlns:p="http://schemas.microsoft.com/office/2006/metadata/properties" xmlns:ns2="1932feea-9905-4e23-8ffd-4697a9895cd7" xmlns:ns3="c3d85601-db57-400e-acf4-49095733881f" targetNamespace="http://schemas.microsoft.com/office/2006/metadata/properties" ma:root="true" ma:fieldsID="b8585f338398132987ae5fa03aa6dd39" ns2:_="" ns3:_="">
    <xsd:import namespace="1932feea-9905-4e23-8ffd-4697a9895cd7"/>
    <xsd:import namespace="c3d85601-db57-400e-acf4-49095733881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2feea-9905-4e23-8ffd-4697a9895c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589cbd2-1ecd-4cc2-8c8d-2d230e366d03}" ma:internalName="TaxCatchAll" ma:showField="CatchAllData" ma:web="1932feea-9905-4e23-8ffd-4697a9895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5601-db57-400e-acf4-4909573388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d85601-db57-400e-acf4-49095733881f">
      <Terms xmlns="http://schemas.microsoft.com/office/infopath/2007/PartnerControls"/>
    </lcf76f155ced4ddcb4097134ff3c332f>
    <TaxCatchAll xmlns="1932feea-9905-4e23-8ffd-4697a9895cd7" xsi:nil="true"/>
  </documentManagement>
</p:properties>
</file>

<file path=customXml/itemProps1.xml><?xml version="1.0" encoding="utf-8"?>
<ds:datastoreItem xmlns:ds="http://schemas.openxmlformats.org/officeDocument/2006/customXml" ds:itemID="{97BA2CBC-41AC-4B7E-9197-EDE9F28A8B10}"/>
</file>

<file path=customXml/itemProps2.xml><?xml version="1.0" encoding="utf-8"?>
<ds:datastoreItem xmlns:ds="http://schemas.openxmlformats.org/officeDocument/2006/customXml" ds:itemID="{4B2E6D65-4387-4A10-B57A-428CACCA294E}"/>
</file>

<file path=customXml/itemProps3.xml><?xml version="1.0" encoding="utf-8"?>
<ds:datastoreItem xmlns:ds="http://schemas.openxmlformats.org/officeDocument/2006/customXml" ds:itemID="{FB12D43A-C6E2-41AA-B06E-BA602D33D0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Summary</vt:lpstr>
    </vt:vector>
  </TitlesOfParts>
  <Company>Harman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dcyriac</dc:creator>
  <cp:lastModifiedBy>Cruz, Francisco [Queretaro]</cp:lastModifiedBy>
  <cp:lastPrinted>2020-01-20T19:35:10Z</cp:lastPrinted>
  <dcterms:created xsi:type="dcterms:W3CDTF">2016-02-23T15:35:06Z</dcterms:created>
  <dcterms:modified xsi:type="dcterms:W3CDTF">2023-08-06T17:48:21Z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0x010100342C7E555447CA4F895190933A9C7277</vt:lpwstr>
  </property>
</Properties>
</file>