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work\01-deardorn\99_资料库\China-CDC\04_Release\QA\"/>
    </mc:Choice>
  </mc:AlternateContent>
  <bookViews>
    <workbookView xWindow="0" yWindow="0" windowWidth="28800" windowHeight="11955" tabRatio="404"/>
  </bookViews>
  <sheets>
    <sheet name="对外依赖" sheetId="1" r:id="rId1"/>
    <sheet name="ref" sheetId="4" r:id="rId2"/>
    <sheet name="WpsReserved_CellImgList" sheetId="5" state="veryHidden" r:id="rId3"/>
  </sheets>
  <definedNames>
    <definedName name="_xlnm._FilterDatabase" localSheetId="0" hidden="1">对外依赖!$A$1:$M$72</definedName>
  </definedNames>
  <calcPr calcId="162913"/>
</workbook>
</file>

<file path=xl/calcChain.xml><?xml version="1.0" encoding="utf-8"?>
<calcChain xmlns="http://schemas.openxmlformats.org/spreadsheetml/2006/main">
  <c r="C31" i="4" l="1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A65" i="1"/>
  <c r="F64" i="1"/>
  <c r="F59" i="1"/>
  <c r="A59" i="1"/>
  <c r="F58" i="1"/>
  <c r="A58" i="1"/>
  <c r="F57" i="1"/>
  <c r="A57" i="1"/>
  <c r="F56" i="1"/>
  <c r="A56" i="1"/>
  <c r="F55" i="1"/>
  <c r="A55" i="1"/>
  <c r="F54" i="1"/>
  <c r="A54" i="1"/>
  <c r="F53" i="1"/>
  <c r="A53" i="1"/>
  <c r="F51" i="1"/>
  <c r="A51" i="1"/>
  <c r="A48" i="1"/>
  <c r="F45" i="1"/>
  <c r="A44" i="1"/>
  <c r="A42" i="1"/>
  <c r="A41" i="1"/>
  <c r="A40" i="1"/>
  <c r="F39" i="1"/>
  <c r="A39" i="1"/>
  <c r="F38" i="1"/>
  <c r="A38" i="1"/>
  <c r="F35" i="1"/>
  <c r="A35" i="1"/>
  <c r="A34" i="1"/>
  <c r="F33" i="1"/>
  <c r="A33" i="1"/>
  <c r="A32" i="1"/>
  <c r="A31" i="1"/>
  <c r="A30" i="1"/>
  <c r="A29" i="1"/>
  <c r="F28" i="1"/>
  <c r="A28" i="1"/>
  <c r="F27" i="1"/>
  <c r="A27" i="1"/>
  <c r="A26" i="1"/>
  <c r="F25" i="1"/>
  <c r="A25" i="1"/>
  <c r="A24" i="1"/>
  <c r="F23" i="1"/>
  <c r="A23" i="1"/>
  <c r="F22" i="1"/>
  <c r="A22" i="1"/>
  <c r="F21" i="1"/>
  <c r="A21" i="1"/>
  <c r="F20" i="1"/>
  <c r="A20" i="1"/>
  <c r="F18" i="1"/>
  <c r="F17" i="1"/>
  <c r="A17" i="1"/>
  <c r="F16" i="1"/>
  <c r="A16" i="1"/>
  <c r="F15" i="1"/>
  <c r="A15" i="1"/>
  <c r="F14" i="1"/>
  <c r="A14" i="1"/>
  <c r="F13" i="1"/>
  <c r="A13" i="1"/>
  <c r="F12" i="1"/>
  <c r="A12" i="1"/>
  <c r="F11" i="1"/>
  <c r="A11" i="1"/>
  <c r="F10" i="1"/>
  <c r="A8" i="1"/>
  <c r="A7" i="1"/>
  <c r="F6" i="1"/>
  <c r="A6" i="1"/>
  <c r="A5" i="1"/>
  <c r="A4" i="1"/>
  <c r="F3" i="1"/>
  <c r="A3" i="1"/>
  <c r="A2" i="1"/>
</calcChain>
</file>

<file path=xl/sharedStrings.xml><?xml version="1.0" encoding="utf-8"?>
<sst xmlns="http://schemas.openxmlformats.org/spreadsheetml/2006/main" count="337" uniqueCount="178">
  <si>
    <t>No</t>
  </si>
  <si>
    <t xml:space="preserve">Core Service 
Category </t>
  </si>
  <si>
    <t>ESOW Components</t>
  </si>
  <si>
    <t>交付节点</t>
  </si>
  <si>
    <t>交付时间</t>
  </si>
  <si>
    <t>依赖内容</t>
  </si>
  <si>
    <t>依赖方</t>
  </si>
  <si>
    <t>截止日期</t>
  </si>
  <si>
    <t>实际提供日期</t>
  </si>
  <si>
    <t>状态</t>
  </si>
  <si>
    <t>说明</t>
  </si>
  <si>
    <t>CDX707</t>
  </si>
  <si>
    <t>Ford System APPs</t>
  </si>
  <si>
    <t>Launcher</t>
  </si>
  <si>
    <t>R8</t>
  </si>
  <si>
    <t>13.2寸屏</t>
  </si>
  <si>
    <t>福特</t>
  </si>
  <si>
    <r>
      <rPr>
        <sz val="11"/>
        <color rgb="FF000000"/>
        <rFont val="微软雅黑"/>
        <family val="2"/>
        <charset val="134"/>
      </rPr>
      <t xml:space="preserve">2021/5/10
</t>
    </r>
    <r>
      <rPr>
        <strike/>
        <sz val="11"/>
        <color rgb="FF000000"/>
        <rFont val="微软雅黑"/>
        <family val="2"/>
        <charset val="134"/>
      </rPr>
      <t>2021/4/10</t>
    </r>
  </si>
  <si>
    <r>
      <rPr>
        <sz val="11"/>
        <color rgb="FF000000"/>
        <rFont val="微软雅黑"/>
        <family val="2"/>
        <charset val="134"/>
      </rPr>
      <t xml:space="preserve">2021/5/14
</t>
    </r>
    <r>
      <rPr>
        <strike/>
        <sz val="11"/>
        <color rgb="FF000000"/>
        <rFont val="微软雅黑"/>
        <family val="2"/>
        <charset val="134"/>
      </rPr>
      <t>2021/5/13</t>
    </r>
  </si>
  <si>
    <t>Close</t>
  </si>
  <si>
    <t>5月14日 13.2寸屏已经到TS</t>
  </si>
  <si>
    <t>11.1寸屏 什么时候到货</t>
  </si>
  <si>
    <t>2021/10/15 已经入手 5块11.1寸，本件Close</t>
  </si>
  <si>
    <t>Vehicle Setting</t>
  </si>
  <si>
    <t>R5</t>
  </si>
  <si>
    <t>・车型配置信息</t>
  </si>
  <si>
    <t>2021/5/10 
2021/4/26 下午开会确认配置信息
测试用例编写时使用</t>
  </si>
  <si>
    <t>・提供Phase5的DBC和CAN矩阵</t>
  </si>
  <si>
    <t>测试用例编写时使用</t>
  </si>
  <si>
    <t>FordVehicleService</t>
  </si>
  <si>
    <t>R6</t>
  </si>
  <si>
    <t>VHA</t>
  </si>
  <si>
    <t>Image Recognition</t>
  </si>
  <si>
    <t>R9</t>
  </si>
  <si>
    <t>FAPA</t>
  </si>
  <si>
    <t>VPA</t>
  </si>
  <si>
    <t>R10</t>
  </si>
  <si>
    <t>TSP Service</t>
  </si>
  <si>
    <t>Voice Service</t>
  </si>
  <si>
    <t>Ford Cloud Service</t>
  </si>
  <si>
    <t>Ford Account</t>
  </si>
  <si>
    <t>R7</t>
  </si>
  <si>
    <t>HVAC</t>
  </si>
  <si>
    <t>福特云端接口</t>
  </si>
  <si>
    <t>2021/10/25 接口已经打通，可以取到AAR数据，本件Close</t>
  </si>
  <si>
    <t>AudioSettings</t>
  </si>
  <si>
    <t>Ford 
Framework</t>
  </si>
  <si>
    <t>Security</t>
  </si>
  <si>
    <t>Ford Trust APP(TA)</t>
  </si>
  <si>
    <t>Key Store(CA)</t>
  </si>
  <si>
    <t>CarService</t>
  </si>
  <si>
    <t>Enhanced Memory/PPP</t>
  </si>
  <si>
    <t>Vehicle Control</t>
  </si>
  <si>
    <t>TP&amp;LBP&amp;FBMP</t>
  </si>
  <si>
    <t>Multi-Display data collection</t>
  </si>
  <si>
    <t>Car Audio</t>
  </si>
  <si>
    <t>外置功放提供时间</t>
  </si>
  <si>
    <t>2021/5/15-&gt;2021/5/25</t>
  </si>
  <si>
    <t>2021/5/31 外置功放已经到货，本件CLose
2021/5/16 外置功放已经到达福特
2021/4/20 预计5月中下旬到货 持续跟进</t>
  </si>
  <si>
    <t>A0开发板(内外置功放联调用 )</t>
  </si>
  <si>
    <t>2021/4/20 是否可能与YF合同Debug</t>
  </si>
  <si>
    <t>Car Power</t>
  </si>
  <si>
    <t>Car Input</t>
  </si>
  <si>
    <t>Phase5 CarInput需求4月底输入</t>
  </si>
  <si>
    <r>
      <rPr>
        <sz val="11"/>
        <color rgb="FF000000"/>
        <rFont val="微软雅黑"/>
        <family val="2"/>
        <charset val="134"/>
      </rPr>
      <t xml:space="preserve">2021/5/10
</t>
    </r>
    <r>
      <rPr>
        <strike/>
        <sz val="11"/>
        <color rgb="FF000000"/>
        <rFont val="微软雅黑"/>
        <family val="2"/>
        <charset val="134"/>
      </rPr>
      <t>2021/4/30</t>
    </r>
  </si>
  <si>
    <t>2021/5/13 A65 CarInput的需求已经输入，本件Close
2021/5/10 预计5/10提供
2021/4/24 Phase5 CarInput的UE已经输入，等待James确认该UE能否作为正式输入</t>
  </si>
  <si>
    <t>需要Ford帮忙提供LIN信号的LDF文件</t>
  </si>
  <si>
    <t>2021/5/31 福特已经提供了初版，本件Close</t>
  </si>
  <si>
    <t>System Policy</t>
  </si>
  <si>
    <t>FNV3</t>
  </si>
  <si>
    <t>SOA Gateway(TLS)</t>
  </si>
  <si>
    <t>依赖二代ECG/TCU,北美提供FNV3的SOA Gateway Binary和库</t>
  </si>
  <si>
    <r>
      <rPr>
        <sz val="11"/>
        <color rgb="FF000000"/>
        <rFont val="微软雅黑"/>
        <family val="2"/>
        <charset val="134"/>
      </rPr>
      <t xml:space="preserve">2021/10/29
</t>
    </r>
    <r>
      <rPr>
        <strike/>
        <sz val="11"/>
        <color rgb="FF000000"/>
        <rFont val="微软雅黑"/>
        <family val="2"/>
        <charset val="134"/>
      </rPr>
      <t>2021/7/31</t>
    </r>
    <r>
      <rPr>
        <sz val="11"/>
        <color rgb="FF000000"/>
        <rFont val="微软雅黑"/>
        <family val="2"/>
        <charset val="134"/>
      </rPr>
      <t xml:space="preserve">
</t>
    </r>
    <r>
      <rPr>
        <strike/>
        <sz val="11"/>
        <color rgb="FF000000"/>
        <rFont val="微软雅黑"/>
        <family val="2"/>
        <charset val="134"/>
      </rPr>
      <t>5/31</t>
    </r>
  </si>
  <si>
    <r>
      <rPr>
        <b/>
        <sz val="11"/>
        <color rgb="FF0000CC"/>
        <rFont val="Nimbus Roman No9 L"/>
        <family val="1"/>
      </rPr>
      <t xml:space="preserve">2021/11/27 客户已经提供，本件Close
2021/10/26 </t>
    </r>
    <r>
      <rPr>
        <b/>
        <sz val="11"/>
        <color rgb="FF0000CC"/>
        <rFont val="微软雅黑"/>
        <family val="2"/>
        <charset val="134"/>
      </rPr>
      <t>客户大鹏在跟进这个事情</t>
    </r>
    <r>
      <rPr>
        <b/>
        <sz val="11"/>
        <color rgb="FF0000CC"/>
        <rFont val="Nimbus Roman No9 L"/>
        <family val="1"/>
      </rPr>
      <t xml:space="preserve">
2021/10/25</t>
    </r>
    <r>
      <rPr>
        <b/>
        <sz val="11"/>
        <color rgb="FF0000CC"/>
        <rFont val="微软雅黑"/>
        <family val="2"/>
        <charset val="134"/>
      </rPr>
      <t xml:space="preserve"> 北美必须在</t>
    </r>
    <r>
      <rPr>
        <b/>
        <sz val="11"/>
        <color rgb="FF0000CC"/>
        <rFont val="Nimbus Roman No9 L"/>
        <family val="1"/>
      </rPr>
      <t>10</t>
    </r>
    <r>
      <rPr>
        <b/>
        <sz val="11"/>
        <color rgb="FF0000CC"/>
        <rFont val="微软雅黑"/>
        <family val="2"/>
        <charset val="134"/>
      </rPr>
      <t>月</t>
    </r>
    <r>
      <rPr>
        <b/>
        <sz val="11"/>
        <color rgb="FF0000CC"/>
        <rFont val="Nimbus Roman No9 L"/>
        <family val="1"/>
      </rPr>
      <t>29</t>
    </r>
    <r>
      <rPr>
        <b/>
        <sz val="11"/>
        <color rgb="FF0000CC"/>
        <rFont val="微软雅黑"/>
        <family val="2"/>
        <charset val="134"/>
      </rPr>
      <t>日前提供</t>
    </r>
    <r>
      <rPr>
        <b/>
        <sz val="11"/>
        <color rgb="FF0000CC"/>
        <rFont val="Nimbus Roman No9 L"/>
        <family val="1"/>
      </rPr>
      <t>FNV3</t>
    </r>
    <r>
      <rPr>
        <b/>
        <sz val="11"/>
        <color rgb="FF0000CC"/>
        <rFont val="微软雅黑"/>
        <family val="2"/>
        <charset val="134"/>
      </rPr>
      <t>的</t>
    </r>
    <r>
      <rPr>
        <b/>
        <sz val="11"/>
        <color rgb="FF0000CC"/>
        <rFont val="Nimbus Roman No9 L"/>
        <family val="1"/>
      </rPr>
      <t>Library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Nimbus Roman No9 L"/>
        <family val="1"/>
      </rPr>
      <t>2021/10/18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Nimbus Roman No9 L"/>
        <family val="1"/>
      </rPr>
      <t>R9</t>
    </r>
    <r>
      <rPr>
        <sz val="11"/>
        <color theme="1"/>
        <rFont val="微软雅黑"/>
        <family val="2"/>
        <charset val="134"/>
      </rPr>
      <t>交付的项按照客户的说法，可以使用</t>
    </r>
    <r>
      <rPr>
        <sz val="11"/>
        <color theme="1"/>
        <rFont val="Nimbus Roman No9 L"/>
        <family val="1"/>
      </rPr>
      <t>FNV2</t>
    </r>
    <r>
      <rPr>
        <sz val="11"/>
        <color theme="1"/>
        <rFont val="微软雅黑"/>
        <family val="2"/>
        <charset val="134"/>
      </rPr>
      <t xml:space="preserve">环境交付
</t>
    </r>
    <r>
      <rPr>
        <sz val="11"/>
        <color theme="1"/>
        <rFont val="Nimbus Roman No9 L"/>
        <family val="1"/>
      </rPr>
      <t>2021/9/30</t>
    </r>
    <r>
      <rPr>
        <sz val="11"/>
        <color theme="1"/>
        <rFont val="微软雅黑"/>
        <family val="2"/>
        <charset val="134"/>
      </rPr>
      <t xml:space="preserve"> 缺少</t>
    </r>
    <r>
      <rPr>
        <sz val="11"/>
        <color theme="1"/>
        <rFont val="Nimbus Roman No9 L"/>
        <family val="1"/>
      </rPr>
      <t>TCU6</t>
    </r>
    <r>
      <rPr>
        <sz val="11"/>
        <color theme="1"/>
        <rFont val="微软雅黑"/>
        <family val="2"/>
        <charset val="134"/>
      </rPr>
      <t xml:space="preserve">代设备
</t>
    </r>
    <r>
      <rPr>
        <sz val="11"/>
        <color theme="1"/>
        <rFont val="Nimbus Roman No9 L"/>
        <family val="1"/>
      </rPr>
      <t>2021/9/13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Nimbus Roman No9 L"/>
        <family val="1"/>
      </rPr>
      <t>ECG2</t>
    </r>
    <r>
      <rPr>
        <sz val="11"/>
        <color theme="1"/>
        <rFont val="微软雅黑"/>
        <family val="2"/>
        <charset val="134"/>
      </rPr>
      <t>代，</t>
    </r>
    <r>
      <rPr>
        <sz val="11"/>
        <color theme="1"/>
        <rFont val="Nimbus Roman No9 L"/>
        <family val="1"/>
      </rPr>
      <t>TCU5</t>
    </r>
    <r>
      <rPr>
        <sz val="11"/>
        <color theme="1"/>
        <rFont val="微软雅黑"/>
        <family val="2"/>
        <charset val="134"/>
      </rPr>
      <t>代，</t>
    </r>
    <r>
      <rPr>
        <sz val="11"/>
        <color theme="1"/>
        <rFont val="Nimbus Roman No9 L"/>
        <family val="1"/>
      </rPr>
      <t>FNV3</t>
    </r>
    <r>
      <rPr>
        <sz val="11"/>
        <color theme="1"/>
        <rFont val="微软雅黑"/>
        <family val="2"/>
        <charset val="134"/>
      </rPr>
      <t xml:space="preserve">台架已经到达，正在调试测试中
</t>
    </r>
    <r>
      <rPr>
        <sz val="11"/>
        <color theme="1"/>
        <rFont val="Nimbus Roman No9 L"/>
        <family val="1"/>
      </rPr>
      <t>2021/9/13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Nimbus Roman No9 L"/>
        <family val="1"/>
      </rPr>
      <t>ECG2</t>
    </r>
    <r>
      <rPr>
        <sz val="11"/>
        <color theme="1"/>
        <rFont val="微软雅黑"/>
        <family val="2"/>
        <charset val="134"/>
      </rPr>
      <t>代，</t>
    </r>
    <r>
      <rPr>
        <sz val="11"/>
        <color theme="1"/>
        <rFont val="Nimbus Roman No9 L"/>
        <family val="1"/>
      </rPr>
      <t>TCU5</t>
    </r>
    <r>
      <rPr>
        <sz val="11"/>
        <color theme="1"/>
        <rFont val="微软雅黑"/>
        <family val="2"/>
        <charset val="134"/>
      </rPr>
      <t>代，</t>
    </r>
    <r>
      <rPr>
        <sz val="11"/>
        <color theme="1"/>
        <rFont val="Nimbus Roman No9 L"/>
        <family val="1"/>
      </rPr>
      <t>FNV3</t>
    </r>
    <r>
      <rPr>
        <sz val="11"/>
        <color theme="1"/>
        <rFont val="微软雅黑"/>
        <family val="2"/>
        <charset val="134"/>
      </rPr>
      <t xml:space="preserve">台架已经到达，正在调试测试中
</t>
    </r>
    <r>
      <rPr>
        <sz val="11"/>
        <color theme="1"/>
        <rFont val="Nimbus Roman No9 L"/>
        <family val="1"/>
      </rPr>
      <t>2021/6/15</t>
    </r>
    <r>
      <rPr>
        <sz val="11"/>
        <color theme="1"/>
        <rFont val="微软雅黑"/>
        <family val="2"/>
        <charset val="134"/>
      </rPr>
      <t xml:space="preserve"> 客户描述</t>
    </r>
    <r>
      <rPr>
        <sz val="11"/>
        <color theme="1"/>
        <rFont val="Nimbus Roman No9 L"/>
        <family val="1"/>
      </rPr>
      <t>7</t>
    </r>
    <r>
      <rPr>
        <sz val="11"/>
        <color theme="1"/>
        <rFont val="微软雅黑"/>
        <family val="2"/>
        <charset val="134"/>
      </rPr>
      <t>月</t>
    </r>
    <r>
      <rPr>
        <sz val="11"/>
        <color theme="1"/>
        <rFont val="Nimbus Roman No9 L"/>
        <family val="1"/>
      </rPr>
      <t>31</t>
    </r>
    <r>
      <rPr>
        <sz val="11"/>
        <color theme="1"/>
        <rFont val="微软雅黑"/>
        <family val="2"/>
        <charset val="134"/>
      </rPr>
      <t>日才到货</t>
    </r>
  </si>
  <si>
    <t>ECG计划5月14日到货？</t>
  </si>
  <si>
    <r>
      <rPr>
        <sz val="11"/>
        <color rgb="FF000000"/>
        <rFont val="微软雅黑"/>
        <family val="2"/>
        <charset val="134"/>
      </rPr>
      <t xml:space="preserve">7/31
</t>
    </r>
    <r>
      <rPr>
        <strike/>
        <sz val="11"/>
        <color rgb="FF000000"/>
        <rFont val="微软雅黑"/>
        <family val="2"/>
        <charset val="134"/>
      </rPr>
      <t>6月中旬</t>
    </r>
    <r>
      <rPr>
        <sz val="11"/>
        <color rgb="FF000000"/>
        <rFont val="微软雅黑"/>
        <family val="2"/>
        <charset val="134"/>
      </rPr>
      <t xml:space="preserve">
</t>
    </r>
    <r>
      <rPr>
        <strike/>
        <sz val="11"/>
        <color rgb="FF000000"/>
        <rFont val="微软雅黑"/>
        <family val="2"/>
        <charset val="134"/>
      </rPr>
      <t>2021/5/14</t>
    </r>
  </si>
  <si>
    <t>2021/9/13 ECG2代，TCU5代，FNV3台架已经到达，正在调试测试中
2021/6/15 客户描述7月31日才到货</t>
  </si>
  <si>
    <t>TLS通讯需要的key存放路径</t>
  </si>
  <si>
    <t>YF/福特</t>
  </si>
  <si>
    <t>CANCEL</t>
  </si>
  <si>
    <t>2021/5/10 WorkShop会议上确认一下
2021/5/10
原计划5/10与YF开会讨论
※依据Ford Security Team描述,key文件需要存放在TEE中,这需要YF提供接口,同时北美的soagateway程序也需要做相应的接口变更以适配</t>
  </si>
  <si>
    <t>sepolicy</t>
  </si>
  <si>
    <r>
      <rPr>
        <sz val="11"/>
        <color rgb="FF000000"/>
        <rFont val="微软雅黑"/>
        <family val="2"/>
        <charset val="134"/>
      </rPr>
      <t xml:space="preserve">2021/6/9
</t>
    </r>
    <r>
      <rPr>
        <strike/>
        <sz val="11"/>
        <color rgb="FF000000"/>
        <rFont val="微软雅黑"/>
        <family val="2"/>
        <charset val="134"/>
      </rPr>
      <t>5月31日2021/5/14</t>
    </r>
  </si>
  <si>
    <t>2021/10/25 SEPolicy已经对策完毕，本件Close
2021/9/13 已经将修改点同步到北美
2021/7/5 会后确认北美的对应计划，并更新截止日期
2021/6/28 目前只有WIR还有一些SELINUX问题，和客户同步解决中
2021/6/18 集成客户释放的修改了路径的dueros_17 目前已经能让soagateway在selinux开启时工作，其他的还在验证，同时确认了WIR由于还是有路径问题，导致在selinx下不能工作
2021/6/15 本周福特释放验证过的库
2021/6/10 北美正在进行修改,会先在SYNC+ 2.0(phase4)上做实验,所有的修改都确定之后,把最新的库文件给到TS
2021/5/31 北美计划6/8~6/9修改
Android P要求所有vendor程序不能访问除/data/vendor的其他路径,这需要北美释
放的程序做相应修改</t>
  </si>
  <si>
    <t>需要/cert目录</t>
  </si>
  <si>
    <r>
      <rPr>
        <sz val="11"/>
        <color rgb="FF000000"/>
        <rFont val="微软雅黑"/>
        <family val="2"/>
        <charset val="134"/>
      </rPr>
      <t>2021/6/11</t>
    </r>
    <r>
      <rPr>
        <strike/>
        <sz val="11"/>
        <color rgb="FF000000"/>
        <rFont val="微软雅黑"/>
        <family val="2"/>
        <charset val="134"/>
      </rPr>
      <t xml:space="preserve">
2021/5/31</t>
    </r>
  </si>
  <si>
    <t>2021/9/13 没有具体的需要描述需要cert目录，已经发送邮件给到ford和YF，按照YF的描述，可以使用config分区，所以具体需要不需要cert无定论
2021/7/6 和客户同步cert目录的目的
2021/6/9 客户同意TLS调试成功后,可以先把TLS disable,在R5交付.目前TLS已经调试成功.关于本条目关注的/cert目录,是YF负责
2021/6/7 先使用Config目录，客户侧需要调研 SOA Gateway是否必须使用/cert目录下的fesn文件
soagateway TLS相关的非密钥类型的文件需要存放到/cert目录</t>
  </si>
  <si>
    <t>TCU计划5月底到货6个</t>
  </si>
  <si>
    <r>
      <rPr>
        <sz val="11"/>
        <color rgb="FF000000"/>
        <rFont val="微软雅黑"/>
        <family val="2"/>
        <charset val="134"/>
      </rPr>
      <t xml:space="preserve">2021/7/31
</t>
    </r>
    <r>
      <rPr>
        <strike/>
        <sz val="11"/>
        <color rgb="FF000000"/>
        <rFont val="微软雅黑"/>
        <family val="2"/>
        <charset val="134"/>
      </rPr>
      <t>5/31/2021</t>
    </r>
  </si>
  <si>
    <t>2021/11/27 TCU2代已经到货1个，本件Close
2021/9/13 到货2个，TCU1代
2021/6/15 暂时未拿到
2021/6/7 暂时未拿到
2021/5/31 暂时没有拿到</t>
  </si>
  <si>
    <t>WIR</t>
  </si>
  <si>
    <t>需要协调一台Phase3，用于WIR调试</t>
  </si>
  <si>
    <t>2021/6/7 已经入手，本件Close
2021/5/31 福特无法提供
2021/5/17 与郑伟确认，是否可以提供
2021/5/15 只能到福特进行调试</t>
  </si>
  <si>
    <t>Captive Portal Check功能依赖北美</t>
  </si>
  <si>
    <t>DNS RPZ 功能依赖北美</t>
  </si>
  <si>
    <t>2021/10/18 该功能已取消
2021/9/30 具体如何实施，需要和客户讨论确定 -- 非R9交付，内部包含很多小功能，都是依赖(这些没有说具体什么时候交付。R9就交付基本的功能，这些在Phase4没有做的功能，客户没有说具体时间点，当时就说排在计划后面)</t>
  </si>
  <si>
    <t>Wi-Fi Diagnostic 功能依赖北美</t>
  </si>
  <si>
    <t>WIR和DLNA功能有冲突,调用WIR的disableSyncWifiStaMode()接口无法关闭STA模式</t>
  </si>
  <si>
    <t>DLNA</t>
  </si>
  <si>
    <t>CCS</t>
  </si>
  <si>
    <t>1.为测试CCS，需要福特账号(福特PASS)，需要福特提供申请福特PASS的流程 @Sunli</t>
  </si>
  <si>
    <r>
      <rPr>
        <sz val="11"/>
        <color rgb="FF0000CC"/>
        <rFont val="微软雅黑"/>
        <family val="2"/>
        <charset val="134"/>
      </rPr>
      <t>2021/10/29</t>
    </r>
    <r>
      <rPr>
        <strike/>
        <sz val="11"/>
        <color theme="1"/>
        <rFont val="微软雅黑"/>
        <family val="2"/>
        <charset val="134"/>
      </rPr>
      <t xml:space="preserve">
2021/5/31</t>
    </r>
  </si>
  <si>
    <r>
      <t xml:space="preserve">2021/11/27 </t>
    </r>
    <r>
      <rPr>
        <sz val="11"/>
        <color rgb="FF000000"/>
        <rFont val="AR PL UKai CN"/>
        <family val="1"/>
      </rPr>
      <t>已经可以绑定</t>
    </r>
    <r>
      <rPr>
        <sz val="11"/>
        <color rgb="FF000000"/>
        <rFont val="Nimbus Roman No9 L"/>
        <family val="1"/>
      </rPr>
      <t xml:space="preserve">
2021/10/26 </t>
    </r>
    <r>
      <rPr>
        <sz val="11"/>
        <color rgb="FF000000"/>
        <rFont val="宋体"/>
        <family val="3"/>
        <charset val="134"/>
      </rPr>
      <t>目前调试用到的</t>
    </r>
    <r>
      <rPr>
        <sz val="11"/>
        <color rgb="FF000000"/>
        <rFont val="Nimbus Roman No9 L"/>
        <family val="1"/>
      </rPr>
      <t>VIN</t>
    </r>
    <r>
      <rPr>
        <sz val="11"/>
        <color rgb="FF000000"/>
        <rFont val="宋体"/>
        <family val="3"/>
        <charset val="134"/>
      </rPr>
      <t>无法绑定林肯之道</t>
    </r>
    <r>
      <rPr>
        <sz val="11"/>
        <color rgb="FF000000"/>
        <rFont val="Nimbus Roman No9 L"/>
        <family val="1"/>
      </rPr>
      <t xml:space="preserve">
2021/10/21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Nimbus Roman No9 L"/>
        <family val="1"/>
      </rPr>
      <t>Ford</t>
    </r>
    <r>
      <rPr>
        <sz val="11"/>
        <color rgb="FF000000"/>
        <rFont val="微软雅黑"/>
        <family val="2"/>
        <charset val="134"/>
      </rPr>
      <t>已经提供了</t>
    </r>
    <r>
      <rPr>
        <sz val="11"/>
        <color rgb="FF000000"/>
        <rFont val="Nimbus Roman No9 L"/>
        <family val="1"/>
      </rPr>
      <t>VIN</t>
    </r>
    <r>
      <rPr>
        <sz val="11"/>
        <color rgb="FF000000"/>
        <rFont val="微软雅黑"/>
        <family val="2"/>
        <charset val="134"/>
      </rPr>
      <t>码以及测试</t>
    </r>
    <r>
      <rPr>
        <sz val="11"/>
        <color rgb="FF000000"/>
        <rFont val="Nimbus Roman No9 L"/>
        <family val="1"/>
      </rPr>
      <t>APP</t>
    </r>
    <r>
      <rPr>
        <sz val="11"/>
        <color rgb="FF000000"/>
        <rFont val="微软雅黑"/>
        <family val="2"/>
        <charset val="134"/>
      </rPr>
      <t xml:space="preserve">，等待上机验证环境是否可用。
</t>
    </r>
    <r>
      <rPr>
        <sz val="11"/>
        <color rgb="FF000000"/>
        <rFont val="Nimbus Roman No9 L"/>
        <family val="1"/>
      </rPr>
      <t>2021/10/18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Nimbus Roman No9 L"/>
        <family val="1"/>
      </rPr>
      <t>10</t>
    </r>
    <r>
      <rPr>
        <sz val="11"/>
        <color rgb="FF000000"/>
        <rFont val="微软雅黑"/>
        <family val="2"/>
        <charset val="134"/>
      </rPr>
      <t>月</t>
    </r>
    <r>
      <rPr>
        <sz val="11"/>
        <color rgb="FF000000"/>
        <rFont val="Nimbus Roman No9 L"/>
        <family val="1"/>
      </rPr>
      <t>20</t>
    </r>
    <r>
      <rPr>
        <sz val="11"/>
        <color rgb="FF000000"/>
        <rFont val="微软雅黑"/>
        <family val="2"/>
        <charset val="134"/>
      </rPr>
      <t>日去</t>
    </r>
    <r>
      <rPr>
        <sz val="11"/>
        <color rgb="FF000000"/>
        <rFont val="Nimbus Roman No9 L"/>
        <family val="1"/>
      </rPr>
      <t>REC</t>
    </r>
    <r>
      <rPr>
        <sz val="11"/>
        <color rgb="FF000000"/>
        <rFont val="微软雅黑"/>
        <family val="2"/>
        <charset val="134"/>
      </rPr>
      <t xml:space="preserve">进行和云端的正式联调
</t>
    </r>
    <r>
      <rPr>
        <sz val="11"/>
        <color rgb="FF000000"/>
        <rFont val="Nimbus Roman No9 L"/>
        <family val="1"/>
      </rPr>
      <t>2021/9/30</t>
    </r>
    <r>
      <rPr>
        <sz val="11"/>
        <color rgb="FF000000"/>
        <rFont val="微软雅黑"/>
        <family val="2"/>
        <charset val="134"/>
      </rPr>
      <t xml:space="preserve"> 需要</t>
    </r>
    <r>
      <rPr>
        <sz val="11"/>
        <color rgb="FF000000"/>
        <rFont val="Nimbus Roman No9 L"/>
        <family val="1"/>
      </rPr>
      <t>FNV3</t>
    </r>
    <r>
      <rPr>
        <sz val="11"/>
        <color rgb="FF000000"/>
        <rFont val="微软雅黑"/>
        <family val="2"/>
        <charset val="134"/>
      </rPr>
      <t>真实云端环境，用于测试</t>
    </r>
    <r>
      <rPr>
        <sz val="11"/>
        <color rgb="FF000000"/>
        <rFont val="Nimbus Roman No9 L"/>
        <family val="1"/>
      </rPr>
      <t>CCS</t>
    </r>
    <r>
      <rPr>
        <sz val="11"/>
        <color rgb="FF000000"/>
        <rFont val="微软雅黑"/>
        <family val="2"/>
        <charset val="134"/>
      </rPr>
      <t>相关功能</t>
    </r>
    <r>
      <rPr>
        <sz val="11"/>
        <color rgb="FF000000"/>
        <rFont val="Nimbus Roman No9 L"/>
        <family val="1"/>
      </rPr>
      <t>;</t>
    </r>
    <r>
      <rPr>
        <sz val="11"/>
        <color rgb="FF000000"/>
        <rFont val="微软雅黑"/>
        <family val="2"/>
        <charset val="134"/>
      </rPr>
      <t xml:space="preserve"> 需要</t>
    </r>
    <r>
      <rPr>
        <sz val="11"/>
        <color rgb="FF000000"/>
        <rFont val="Nimbus Roman No9 L"/>
        <family val="1"/>
      </rPr>
      <t>FNV3</t>
    </r>
    <r>
      <rPr>
        <sz val="11"/>
        <color rgb="FF000000"/>
        <rFont val="微软雅黑"/>
        <family val="2"/>
        <charset val="134"/>
      </rPr>
      <t>真实云端环境可用的账户信息，用户登录</t>
    </r>
    <r>
      <rPr>
        <sz val="11"/>
        <color rgb="FF000000"/>
        <rFont val="Nimbus Roman No9 L"/>
        <family val="1"/>
      </rPr>
      <t>SYNC+</t>
    </r>
    <r>
      <rPr>
        <sz val="11"/>
        <color rgb="FF000000"/>
        <rFont val="微软雅黑"/>
        <family val="2"/>
        <charset val="134"/>
      </rPr>
      <t xml:space="preserve">以及授权
</t>
    </r>
    <r>
      <rPr>
        <sz val="11"/>
        <color rgb="FF000000"/>
        <rFont val="Nimbus Roman No9 L"/>
        <family val="1"/>
      </rPr>
      <t>2021/9/13</t>
    </r>
    <r>
      <rPr>
        <sz val="11"/>
        <color rgb="FF000000"/>
        <rFont val="微软雅黑"/>
        <family val="2"/>
        <charset val="134"/>
      </rPr>
      <t xml:space="preserve"> 和客户确认过，以模拟环境交付
</t>
    </r>
    <r>
      <rPr>
        <sz val="11"/>
        <color rgb="FF000000"/>
        <rFont val="Nimbus Roman No9 L"/>
        <family val="1"/>
      </rPr>
      <t>2021/7/5</t>
    </r>
    <r>
      <rPr>
        <sz val="11"/>
        <color rgb="FF000000"/>
        <rFont val="微软雅黑"/>
        <family val="2"/>
        <charset val="134"/>
      </rPr>
      <t xml:space="preserve"> 会后确认相关方的计划，并更新截止日期
</t>
    </r>
    <r>
      <rPr>
        <sz val="11"/>
        <color rgb="FF000000"/>
        <rFont val="Nimbus Roman No9 L"/>
        <family val="1"/>
      </rPr>
      <t>2021/6/15</t>
    </r>
    <r>
      <rPr>
        <sz val="11"/>
        <color rgb="FF000000"/>
        <rFont val="微软雅黑"/>
        <family val="2"/>
        <charset val="134"/>
      </rPr>
      <t xml:space="preserve"> 目前台架已经有</t>
    </r>
    <r>
      <rPr>
        <sz val="11"/>
        <color rgb="FF000000"/>
        <rFont val="Nimbus Roman No9 L"/>
        <family val="1"/>
      </rPr>
      <t>VIN</t>
    </r>
    <r>
      <rPr>
        <sz val="11"/>
        <color rgb="FF000000"/>
        <rFont val="微软雅黑"/>
        <family val="2"/>
        <charset val="134"/>
      </rPr>
      <t>和</t>
    </r>
    <r>
      <rPr>
        <sz val="11"/>
        <color rgb="FF000000"/>
        <rFont val="Nimbus Roman No9 L"/>
        <family val="1"/>
      </rPr>
      <t>ESN,</t>
    </r>
    <r>
      <rPr>
        <sz val="11"/>
        <color rgb="FF000000"/>
        <rFont val="微软雅黑"/>
        <family val="2"/>
        <charset val="134"/>
      </rPr>
      <t>为了测试</t>
    </r>
    <r>
      <rPr>
        <sz val="11"/>
        <color rgb="FF000000"/>
        <rFont val="Nimbus Roman No9 L"/>
        <family val="1"/>
      </rPr>
      <t>CCS,</t>
    </r>
    <r>
      <rPr>
        <sz val="11"/>
        <color rgb="FF000000"/>
        <rFont val="微软雅黑"/>
        <family val="2"/>
        <charset val="134"/>
      </rPr>
      <t>发邮件问客户还需要什么前提条件
客户回复：
详细的操作流程，建议参考</t>
    </r>
    <r>
      <rPr>
        <sz val="11"/>
        <color rgb="FF000000"/>
        <rFont val="Nimbus Roman No9 L"/>
        <family val="1"/>
      </rPr>
      <t>UE/UI</t>
    </r>
    <r>
      <rPr>
        <sz val="11"/>
        <color rgb="FF000000"/>
        <rFont val="微软雅黑"/>
        <family val="2"/>
        <charset val="134"/>
      </rPr>
      <t xml:space="preserve">文档。
</t>
    </r>
    <r>
      <rPr>
        <sz val="11"/>
        <color rgb="FF000000"/>
        <rFont val="Nimbus Roman No9 L"/>
        <family val="1"/>
      </rPr>
      <t>FCS</t>
    </r>
    <r>
      <rPr>
        <sz val="11"/>
        <color rgb="FF000000"/>
        <rFont val="微软雅黑"/>
        <family val="2"/>
        <charset val="134"/>
      </rPr>
      <t>、</t>
    </r>
    <r>
      <rPr>
        <sz val="11"/>
        <color rgb="FF000000"/>
        <rFont val="Nimbus Roman No9 L"/>
        <family val="1"/>
      </rPr>
      <t>Account</t>
    </r>
    <r>
      <rPr>
        <sz val="11"/>
        <color rgb="FF000000"/>
        <rFont val="微软雅黑"/>
        <family val="2"/>
        <charset val="134"/>
      </rPr>
      <t>、云端（</t>
    </r>
    <r>
      <rPr>
        <sz val="11"/>
        <color rgb="FF000000"/>
        <rFont val="Nimbus Roman No9 L"/>
        <family val="1"/>
      </rPr>
      <t>Ford</t>
    </r>
    <r>
      <rPr>
        <sz val="11"/>
        <color rgb="FF000000"/>
        <rFont val="微软雅黑"/>
        <family val="2"/>
        <charset val="134"/>
      </rPr>
      <t>、</t>
    </r>
    <r>
      <rPr>
        <sz val="11"/>
        <color rgb="FF000000"/>
        <rFont val="Nimbus Roman No9 L"/>
        <family val="1"/>
      </rPr>
      <t>Baidu</t>
    </r>
    <r>
      <rPr>
        <sz val="11"/>
        <color rgb="FF000000"/>
        <rFont val="微软雅黑"/>
        <family val="2"/>
        <charset val="134"/>
      </rPr>
      <t>）、</t>
    </r>
    <r>
      <rPr>
        <sz val="11"/>
        <color rgb="FF000000"/>
        <rFont val="Nimbus Roman No9 L"/>
        <family val="1"/>
      </rPr>
      <t>CCS</t>
    </r>
    <r>
      <rPr>
        <sz val="11"/>
        <color rgb="FF000000"/>
        <rFont val="微软雅黑"/>
        <family val="2"/>
        <charset val="134"/>
      </rPr>
      <t>、</t>
    </r>
    <r>
      <rPr>
        <sz val="11"/>
        <color rgb="FF000000"/>
        <rFont val="Nimbus Roman No9 L"/>
        <family val="1"/>
      </rPr>
      <t>FordPass</t>
    </r>
    <r>
      <rPr>
        <sz val="11"/>
        <color rgb="FF000000"/>
        <rFont val="微软雅黑"/>
        <family val="2"/>
        <charset val="134"/>
      </rPr>
      <t xml:space="preserve">手机端应用、百度账号。
</t>
    </r>
    <r>
      <rPr>
        <sz val="11"/>
        <color rgb="FF000000"/>
        <rFont val="Nimbus Roman No9 L"/>
        <family val="1"/>
      </rPr>
      <t>1.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Nimbus Roman No9 L"/>
        <family val="1"/>
      </rPr>
      <t>FCS</t>
    </r>
    <r>
      <rPr>
        <sz val="11"/>
        <color rgb="FF000000"/>
        <rFont val="微软雅黑"/>
        <family val="2"/>
        <charset val="134"/>
      </rPr>
      <t xml:space="preserve">预置系统中。
</t>
    </r>
    <r>
      <rPr>
        <sz val="11"/>
        <color rgb="FF000000"/>
        <rFont val="Nimbus Roman No9 L"/>
        <family val="1"/>
      </rPr>
      <t>2.</t>
    </r>
    <r>
      <rPr>
        <sz val="11"/>
        <color rgb="FF000000"/>
        <rFont val="微软雅黑"/>
        <family val="2"/>
        <charset val="134"/>
      </rPr>
      <t xml:space="preserve"> 车机端</t>
    </r>
    <r>
      <rPr>
        <sz val="11"/>
        <color rgb="FF000000"/>
        <rFont val="Nimbus Roman No9 L"/>
        <family val="1"/>
      </rPr>
      <t>VIN</t>
    </r>
    <r>
      <rPr>
        <sz val="11"/>
        <color rgb="FF000000"/>
        <rFont val="微软雅黑"/>
        <family val="2"/>
        <charset val="134"/>
      </rPr>
      <t xml:space="preserve">在云端注册。
</t>
    </r>
    <r>
      <rPr>
        <sz val="11"/>
        <color rgb="FF000000"/>
        <rFont val="Nimbus Roman No9 L"/>
        <family val="1"/>
      </rPr>
      <t>3.</t>
    </r>
    <r>
      <rPr>
        <sz val="11"/>
        <color rgb="FF000000"/>
        <rFont val="微软雅黑"/>
        <family val="2"/>
        <charset val="134"/>
      </rPr>
      <t xml:space="preserve"> 百度</t>
    </r>
    <r>
      <rPr>
        <sz val="11"/>
        <color rgb="FF000000"/>
        <rFont val="Nimbus Roman No9 L"/>
        <family val="1"/>
      </rPr>
      <t>Tee</t>
    </r>
    <r>
      <rPr>
        <sz val="11"/>
        <color rgb="FF000000"/>
        <rFont val="微软雅黑"/>
        <family val="2"/>
        <charset val="134"/>
      </rPr>
      <t xml:space="preserve">导入车机。
</t>
    </r>
    <r>
      <rPr>
        <sz val="11"/>
        <color rgb="FF000000"/>
        <rFont val="Nimbus Roman No9 L"/>
        <family val="1"/>
      </rPr>
      <t>4.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Nimbus Roman No9 L"/>
        <family val="1"/>
      </rPr>
      <t>FordPass</t>
    </r>
    <r>
      <rPr>
        <sz val="11"/>
        <color rgb="FF000000"/>
        <rFont val="微软雅黑"/>
        <family val="2"/>
        <charset val="134"/>
      </rPr>
      <t>手机端应用登录后，扫描车机端</t>
    </r>
    <r>
      <rPr>
        <sz val="11"/>
        <color rgb="FF000000"/>
        <rFont val="Nimbus Roman No9 L"/>
        <family val="1"/>
      </rPr>
      <t>Account</t>
    </r>
    <r>
      <rPr>
        <sz val="11"/>
        <color rgb="FF000000"/>
        <rFont val="微软雅黑"/>
        <family val="2"/>
        <charset val="134"/>
      </rPr>
      <t xml:space="preserve">二维码。
</t>
    </r>
    <r>
      <rPr>
        <sz val="11"/>
        <color rgb="FF000000"/>
        <rFont val="Nimbus Roman No9 L"/>
        <family val="1"/>
      </rPr>
      <t>5.</t>
    </r>
    <r>
      <rPr>
        <sz val="11"/>
        <color rgb="FF000000"/>
        <rFont val="微软雅黑"/>
        <family val="2"/>
        <charset val="134"/>
      </rPr>
      <t xml:space="preserve"> 分别在</t>
    </r>
    <r>
      <rPr>
        <sz val="11"/>
        <color rgb="FF000000"/>
        <rFont val="Nimbus Roman No9 L"/>
        <family val="1"/>
      </rPr>
      <t>FordPass</t>
    </r>
    <r>
      <rPr>
        <sz val="11"/>
        <color rgb="FF000000"/>
        <rFont val="微软雅黑"/>
        <family val="2"/>
        <charset val="134"/>
      </rPr>
      <t xml:space="preserve">手机端和车机端操作允许。完成车机授权。
</t>
    </r>
    <r>
      <rPr>
        <sz val="11"/>
        <color rgb="FF000000"/>
        <rFont val="Nimbus Roman No9 L"/>
        <family val="1"/>
      </rPr>
      <t>2021/6/7</t>
    </r>
    <r>
      <rPr>
        <sz val="11"/>
        <color rgb="FF000000"/>
        <rFont val="微软雅黑"/>
        <family val="2"/>
        <charset val="134"/>
      </rPr>
      <t xml:space="preserve"> 会后邮件依赖客户
</t>
    </r>
    <r>
      <rPr>
        <sz val="11"/>
        <color rgb="FF000000"/>
        <rFont val="Nimbus Roman No9 L"/>
        <family val="1"/>
      </rPr>
      <t>2021/5/31</t>
    </r>
    <r>
      <rPr>
        <sz val="11"/>
        <color rgb="FF000000"/>
        <rFont val="微软雅黑"/>
        <family val="2"/>
        <charset val="134"/>
      </rPr>
      <t xml:space="preserve"> 暂时未提供，需要推动客户</t>
    </r>
  </si>
  <si>
    <t>3.CCS的测试环境（云端）</t>
  </si>
  <si>
    <r>
      <rPr>
        <sz val="11"/>
        <color rgb="FF0000CC"/>
        <rFont val="微软雅黑"/>
        <family val="2"/>
        <charset val="134"/>
      </rPr>
      <t>2021/10/29</t>
    </r>
    <r>
      <rPr>
        <sz val="11"/>
        <color theme="1"/>
        <rFont val="微软雅黑"/>
        <family val="2"/>
        <charset val="134"/>
      </rPr>
      <t xml:space="preserve">
</t>
    </r>
    <r>
      <rPr>
        <strike/>
        <sz val="11"/>
        <color theme="1"/>
        <rFont val="微软雅黑"/>
        <family val="2"/>
        <charset val="134"/>
      </rPr>
      <t>2021/7/1</t>
    </r>
  </si>
  <si>
    <r>
      <t xml:space="preserve">2021/11/27 </t>
    </r>
    <r>
      <rPr>
        <sz val="11"/>
        <color theme="1"/>
        <rFont val="AR PL UKai CN"/>
        <family val="1"/>
      </rPr>
      <t>已经可以绑定</t>
    </r>
    <r>
      <rPr>
        <sz val="11"/>
        <color theme="1"/>
        <rFont val="Nimbus Roman No9 L"/>
        <family val="1"/>
      </rPr>
      <t xml:space="preserve">
2021/10/26 </t>
    </r>
    <r>
      <rPr>
        <sz val="11"/>
        <color theme="1"/>
        <rFont val="微软雅黑"/>
        <family val="2"/>
        <charset val="134"/>
      </rPr>
      <t>目前调试用到的</t>
    </r>
    <r>
      <rPr>
        <sz val="11"/>
        <color theme="1"/>
        <rFont val="Nimbus Roman No9 L"/>
        <family val="1"/>
      </rPr>
      <t>VIN</t>
    </r>
    <r>
      <rPr>
        <sz val="11"/>
        <color theme="1"/>
        <rFont val="微软雅黑"/>
        <family val="2"/>
        <charset val="134"/>
      </rPr>
      <t xml:space="preserve">无法绑定林肯之道
</t>
    </r>
    <r>
      <rPr>
        <sz val="11"/>
        <color theme="1"/>
        <rFont val="Nimbus Roman No9 L"/>
        <family val="1"/>
      </rPr>
      <t>2021/10/18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Nimbus Roman No9 L"/>
        <family val="1"/>
      </rPr>
      <t>10</t>
    </r>
    <r>
      <rPr>
        <sz val="11"/>
        <color theme="1"/>
        <rFont val="微软雅黑"/>
        <family val="2"/>
        <charset val="134"/>
      </rPr>
      <t>月</t>
    </r>
    <r>
      <rPr>
        <sz val="11"/>
        <color theme="1"/>
        <rFont val="Nimbus Roman No9 L"/>
        <family val="1"/>
      </rPr>
      <t>20</t>
    </r>
    <r>
      <rPr>
        <sz val="11"/>
        <color theme="1"/>
        <rFont val="微软雅黑"/>
        <family val="2"/>
        <charset val="134"/>
      </rPr>
      <t>日去</t>
    </r>
    <r>
      <rPr>
        <sz val="11"/>
        <color theme="1"/>
        <rFont val="Nimbus Roman No9 L"/>
        <family val="1"/>
      </rPr>
      <t>REC</t>
    </r>
    <r>
      <rPr>
        <sz val="11"/>
        <color theme="1"/>
        <rFont val="微软雅黑"/>
        <family val="2"/>
        <charset val="134"/>
      </rPr>
      <t xml:space="preserve">进行和云端的正式联调
</t>
    </r>
    <r>
      <rPr>
        <sz val="11"/>
        <color theme="1"/>
        <rFont val="Nimbus Roman No9 L"/>
        <family val="1"/>
      </rPr>
      <t>2021/7/5</t>
    </r>
    <r>
      <rPr>
        <sz val="11"/>
        <color theme="1"/>
        <rFont val="微软雅黑"/>
        <family val="2"/>
        <charset val="134"/>
      </rPr>
      <t xml:space="preserve"> 会后确认相关方的计划，并更新截止日期
</t>
    </r>
    <r>
      <rPr>
        <sz val="11"/>
        <color theme="1"/>
        <rFont val="Nimbus Roman No9 L"/>
        <family val="1"/>
      </rPr>
      <t>2021/6/15</t>
    </r>
    <r>
      <rPr>
        <sz val="11"/>
        <color theme="1"/>
        <rFont val="微软雅黑"/>
        <family val="2"/>
        <charset val="134"/>
      </rPr>
      <t xml:space="preserve"> 客户描述可以使用模拟器进行调试，现状使用模拟器进行测试，本件作为跟踪正式环境的</t>
    </r>
    <r>
      <rPr>
        <sz val="11"/>
        <color theme="1"/>
        <rFont val="Nimbus Roman No9 L"/>
        <family val="1"/>
      </rPr>
      <t>Issue</t>
    </r>
  </si>
  <si>
    <t>IPPT</t>
  </si>
  <si>
    <t>FNV3云端联调环境和支持人员</t>
  </si>
  <si>
    <r>
      <rPr>
        <sz val="11"/>
        <color rgb="FF0000CC"/>
        <rFont val="微软雅黑"/>
        <family val="2"/>
        <charset val="134"/>
      </rPr>
      <t>2021/10/25 目前已经和云端(VSDN)调通了token获取，接下来整理调试前提和流程，并检查TS输出的IPPT接口是否完备</t>
    </r>
    <r>
      <rPr>
        <sz val="11"/>
        <color theme="1"/>
        <rFont val="微软雅黑"/>
        <family val="2"/>
        <charset val="134"/>
      </rPr>
      <t xml:space="preserve">
2021/10/21 目前没有一个能lead联调的角色，台架环境在测试中出现问题，不能及时找到帮忙解决问题的人，进行问题快速解决
2021/10/18 针对R9要交付的模块的delay，已经邮件到各个FO。IPPT和CCS计划10月20日开始联调，Provisioning正在和FO邮件，确认联调的lead人员
2021/9/30 需要IPPT模块和云端联调的环境以及相关的ford方的调试支持人员</t>
    </r>
  </si>
  <si>
    <t>Bezel Diagnostics</t>
  </si>
  <si>
    <t>FCI/Rocket Setup
(707不涉及,788涉及)</t>
  </si>
  <si>
    <t>需要确认Rocketsetup的Ford方的FO,进一步解答QA</t>
  </si>
  <si>
    <t>Diagnostics_Analytics</t>
  </si>
  <si>
    <t>R12</t>
  </si>
  <si>
    <t>依赖北美释放 能检测USB插入事件的程序</t>
  </si>
  <si>
    <t>2021/7/5 会后确认北美的释放计划
2021/6/28 北美最近的dueros版本听客户描述已经完成了USB监测功能，但是由于A1板子目前上USB口插上U盘后无反应。已经联系昌侠再次push
2021/6/21 只能检测到事件，不能读取数据；
需要福特明确问题解决的计划</t>
  </si>
  <si>
    <t>FNV3 Electric Feature</t>
  </si>
  <si>
    <t>FNV-VCS</t>
  </si>
  <si>
    <t>OTA</t>
  </si>
  <si>
    <t>R11</t>
  </si>
  <si>
    <t>依赖ECG处于Provisioned状态</t>
  </si>
  <si>
    <t>OTA升级多种路径需要的VBF包</t>
  </si>
  <si>
    <t>2021/11/27 客户已经提供VBF，本件Close
2021/10/21 客户没有提供
2021/9/30 客户还没有提供</t>
  </si>
  <si>
    <t>OTA 升级包 验签、加解密方案</t>
  </si>
  <si>
    <t>OTA FENIX 服务器操作,需要ECG处于Provisioned状态</t>
  </si>
  <si>
    <t>2021/10/25 本件已经解决。
2021/10/25 已经调通snapshot，成功触发了OTA升级事件(到SYNC+侧)
2021/10/21 目前在REC联调的台架还是无法通过snapshot
2021/10/18 使用客户的台架已经绑定ECG，但目前block在ECG的DID信息不全
2021/9/30 进行OTA升级需要ECG处于Provisioned状态,但是目前在刷写ECG新版本,并进行Provision配置后ECG不会进入Provisioned状态</t>
  </si>
  <si>
    <t>进行OTA功能测试时,偶先ECG只能ping通,不能进行任何正常通讯操作</t>
  </si>
  <si>
    <t>2021/11/27 已经解决，本件Close
2021/10/21 最近没有发生这样的情况
2021/10/18 这应该是ECG的learning mode，继续关注这个问题</t>
  </si>
  <si>
    <t>IVI Provisioning</t>
  </si>
  <si>
    <t>依赖Ford支持云端联调</t>
  </si>
  <si>
    <t>2021/10/25 IVI已经在一台台架上调通和ECG的4个状态变换过程，接下来开始整理并梳理出完整的调试前提和流程
2021/10/21 IVI发送了消息到ECG，ECG发送消息到云端，由于没有云端的人支持，不知道云端针对这个消息的处理结果</t>
  </si>
  <si>
    <t>SEpolicy</t>
  </si>
  <si>
    <t>最新的YF daily不能关闭sepolicy导致FNV功能收到影响</t>
  </si>
  <si>
    <t>YF</t>
  </si>
  <si>
    <t>2021/10/25 已经解决。
2021/9/30 已经和北美讨论过SElinux的问题,后续可能还要讨论
2021/7/5 和客户同步WIR的问题进展
2021/6/28 目前只有WIR还有一些SELINUX问题，和客户同步解决中
2021/6/18 集成客户释放的修改了路径的dueros_17 目前已经能让soagateway在selinux开启时工作，其他的还在验证，同时确认了WIR由于还是有路径问题，导致在selinx下不能工作
2021/6/11 已经发了邮件给YF,还没有收到有效回复</t>
  </si>
  <si>
    <t>Documents</t>
  </si>
  <si>
    <t>需要Ford给到一些文档</t>
  </si>
  <si>
    <t>Ford</t>
  </si>
  <si>
    <t>2021/11/27 本件Close
2021/10/21 CCS测试需要安卓与IOS系统的调试APP{林肯之道}，并且与CDX707后台相匹配的VIN号，今天Ford给了一个调试手机，晚上准备测试。</t>
  </si>
  <si>
    <t>GNSS</t>
  </si>
  <si>
    <r>
      <rPr>
        <sz val="11"/>
        <color theme="1"/>
        <rFont val="Nimbus Roman No9 L"/>
        <family val="1"/>
      </rPr>
      <t>proto</t>
    </r>
    <r>
      <rPr>
        <sz val="11"/>
        <color theme="1"/>
        <rFont val="微软雅黑"/>
        <family val="2"/>
        <charset val="134"/>
      </rPr>
      <t>文件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微软雅黑"/>
        <family val="2"/>
        <charset val="134"/>
      </rPr>
      <t>头文件和相应的</t>
    </r>
    <r>
      <rPr>
        <sz val="11"/>
        <color theme="1"/>
        <rFont val="Nimbus Roman No9 L"/>
        <family val="1"/>
      </rPr>
      <t>so</t>
    </r>
    <r>
      <rPr>
        <sz val="11"/>
        <color theme="1"/>
        <rFont val="微软雅黑"/>
        <family val="2"/>
        <charset val="134"/>
      </rPr>
      <t>库</t>
    </r>
  </si>
  <si>
    <t>台架</t>
  </si>
  <si>
    <t>目前台架断断续续连不上云，导致snapshot失败</t>
  </si>
  <si>
    <r>
      <rPr>
        <sz val="11"/>
        <color theme="1"/>
        <rFont val="Nimbus Roman No9 L"/>
        <family val="1"/>
      </rPr>
      <t xml:space="preserve">2021/11/27 现状已经可以正常链接云，本件Close
2021/11/08 </t>
    </r>
    <r>
      <rPr>
        <sz val="11"/>
        <color theme="1"/>
        <rFont val="宋体"/>
        <family val="3"/>
        <charset val="134"/>
      </rPr>
      <t>当前手边的</t>
    </r>
    <r>
      <rPr>
        <sz val="11"/>
        <color theme="1"/>
        <rFont val="Nimbus Roman No9 L"/>
        <family val="1"/>
      </rPr>
      <t>FNV2</t>
    </r>
    <r>
      <rPr>
        <sz val="11"/>
        <color theme="1"/>
        <rFont val="宋体"/>
        <family val="3"/>
        <charset val="134"/>
      </rPr>
      <t>环境</t>
    </r>
    <r>
      <rPr>
        <sz val="11"/>
        <color theme="1"/>
        <rFont val="微软雅黑"/>
        <family val="2"/>
        <charset val="134"/>
      </rPr>
      <t>已经可以了</t>
    </r>
    <r>
      <rPr>
        <sz val="11"/>
        <color theme="1"/>
        <rFont val="Nimbus Roman No9 L"/>
        <family val="1"/>
      </rPr>
      <t xml:space="preserve">
2021/11/1</t>
    </r>
    <r>
      <rPr>
        <sz val="11"/>
        <color theme="1"/>
        <rFont val="微软雅黑"/>
        <family val="2"/>
        <charset val="134"/>
      </rPr>
      <t xml:space="preserve"> 发邮件给大鹏让他推动</t>
    </r>
  </si>
  <si>
    <t>FNV3台架缺少新的VIN</t>
  </si>
  <si>
    <r>
      <rPr>
        <sz val="11"/>
        <color theme="1"/>
        <rFont val="Nimbus Roman No9 L"/>
        <family val="1"/>
      </rPr>
      <t>2021/11/27 已经解决，本件Close
2021/11/08</t>
    </r>
    <r>
      <rPr>
        <sz val="11"/>
        <color theme="1"/>
        <rFont val="微软雅黑"/>
        <family val="2"/>
        <charset val="134"/>
      </rPr>
      <t xml:space="preserve"> 已经给到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微软雅黑"/>
        <family val="2"/>
        <charset val="134"/>
      </rPr>
      <t>但是目前</t>
    </r>
    <r>
      <rPr>
        <sz val="11"/>
        <color theme="1"/>
        <rFont val="Nimbus Roman No9 L"/>
        <family val="1"/>
      </rPr>
      <t>TCU6</t>
    </r>
    <r>
      <rPr>
        <sz val="11"/>
        <color theme="1"/>
        <rFont val="微软雅黑"/>
        <family val="2"/>
        <charset val="134"/>
      </rPr>
      <t>不能联网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微软雅黑"/>
        <family val="2"/>
        <charset val="134"/>
      </rPr>
      <t>已经申请了流量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微软雅黑"/>
        <family val="2"/>
        <charset val="134"/>
      </rPr>
      <t xml:space="preserve">待测试
</t>
    </r>
    <r>
      <rPr>
        <sz val="11"/>
        <color theme="1"/>
        <rFont val="Nimbus Roman No9 L"/>
        <family val="1"/>
      </rPr>
      <t>2021/11/1</t>
    </r>
    <r>
      <rPr>
        <sz val="11"/>
        <color theme="1"/>
        <rFont val="微软雅黑"/>
        <family val="2"/>
        <charset val="134"/>
      </rPr>
      <t xml:space="preserve"> 询问大鹏进展</t>
    </r>
  </si>
  <si>
    <r>
      <rPr>
        <sz val="11"/>
        <color theme="1"/>
        <rFont val="Nimbus Roman No9 L"/>
        <family val="1"/>
      </rPr>
      <t>FNV3</t>
    </r>
    <r>
      <rPr>
        <sz val="11"/>
        <color theme="1"/>
        <rFont val="微软雅黑"/>
        <family val="2"/>
        <charset val="134"/>
      </rPr>
      <t>台架针对</t>
    </r>
    <r>
      <rPr>
        <sz val="11"/>
        <color theme="1"/>
        <rFont val="Nimbus Roman No9 L"/>
        <family val="1"/>
      </rPr>
      <t>IVI</t>
    </r>
    <r>
      <rPr>
        <sz val="11"/>
        <color theme="1"/>
        <rFont val="微软雅黑"/>
        <family val="2"/>
        <charset val="134"/>
      </rPr>
      <t>缺少</t>
    </r>
    <r>
      <rPr>
        <sz val="11"/>
        <color theme="1"/>
        <rFont val="Nimbus Roman No9 L"/>
        <family val="1"/>
      </rPr>
      <t>FESN</t>
    </r>
    <r>
      <rPr>
        <sz val="11"/>
        <color theme="1"/>
        <rFont val="微软雅黑"/>
        <family val="2"/>
        <charset val="134"/>
      </rPr>
      <t>套件</t>
    </r>
  </si>
  <si>
    <r>
      <rPr>
        <sz val="11"/>
        <color theme="1"/>
        <rFont val="Nimbus Roman No9 L"/>
        <family val="1"/>
      </rPr>
      <t xml:space="preserve">2021/11/27 已经解决，本件Close
2021/11/08 </t>
    </r>
    <r>
      <rPr>
        <sz val="11"/>
        <color theme="1"/>
        <rFont val="微软雅黑"/>
        <family val="2"/>
        <charset val="134"/>
      </rPr>
      <t>已经给到</t>
    </r>
    <r>
      <rPr>
        <sz val="11"/>
        <color theme="1"/>
        <rFont val="Nimbus Roman No9 L"/>
        <family val="1"/>
      </rPr>
      <t xml:space="preserve">
2021/11/1</t>
    </r>
    <r>
      <rPr>
        <sz val="11"/>
        <color theme="1"/>
        <rFont val="微软雅黑"/>
        <family val="2"/>
        <charset val="134"/>
      </rPr>
      <t xml:space="preserve"> 询问大鹏进展</t>
    </r>
  </si>
  <si>
    <r>
      <rPr>
        <sz val="11"/>
        <color theme="1"/>
        <rFont val="Nimbus Roman No9 L"/>
        <family val="1"/>
      </rPr>
      <t xml:space="preserve">FNV3 </t>
    </r>
    <r>
      <rPr>
        <sz val="11"/>
        <color theme="1"/>
        <rFont val="微软雅黑"/>
        <family val="2"/>
        <charset val="134"/>
      </rPr>
      <t>传文件到</t>
    </r>
    <r>
      <rPr>
        <sz val="11"/>
        <color theme="1"/>
        <rFont val="Nimbus Roman No9 L"/>
        <family val="1"/>
      </rPr>
      <t>OTA</t>
    </r>
    <r>
      <rPr>
        <sz val="11"/>
        <color theme="1"/>
        <rFont val="微软雅黑"/>
        <family val="2"/>
        <charset val="134"/>
      </rPr>
      <t>云失败</t>
    </r>
  </si>
  <si>
    <r>
      <t xml:space="preserve">2021/11/27 </t>
    </r>
    <r>
      <rPr>
        <sz val="11"/>
        <color theme="1"/>
        <rFont val="AR PL UKai CN"/>
        <family val="1"/>
      </rPr>
      <t>已经可以上传</t>
    </r>
    <r>
      <rPr>
        <sz val="11"/>
        <color theme="1"/>
        <rFont val="Nimbus Roman No9 L"/>
        <family val="1"/>
      </rPr>
      <t xml:space="preserve">
2021/11/08 </t>
    </r>
    <r>
      <rPr>
        <sz val="11"/>
        <color theme="1"/>
        <rFont val="微软雅黑"/>
        <family val="2"/>
        <charset val="134"/>
      </rPr>
      <t>今日</t>
    </r>
    <r>
      <rPr>
        <sz val="11"/>
        <color theme="1"/>
        <rFont val="Nimbus Roman No9 L"/>
        <family val="1"/>
      </rPr>
      <t>daily</t>
    </r>
    <r>
      <rPr>
        <sz val="11"/>
        <color theme="1"/>
        <rFont val="微软雅黑"/>
        <family val="2"/>
        <charset val="134"/>
      </rPr>
      <t>会议上讨论此事</t>
    </r>
  </si>
  <si>
    <t>WiFiHotspot</t>
  </si>
  <si>
    <r>
      <t>开发用的</t>
    </r>
    <r>
      <rPr>
        <sz val="11"/>
        <color theme="1"/>
        <rFont val="Nimbus Roman No9 L"/>
        <family val="1"/>
      </rPr>
      <t>proto</t>
    </r>
    <r>
      <rPr>
        <sz val="11"/>
        <color theme="1"/>
        <rFont val="AR PL UKai CN"/>
        <family val="1"/>
      </rPr>
      <t>文件</t>
    </r>
  </si>
  <si>
    <t>Components</t>
  </si>
  <si>
    <t>Version</t>
  </si>
  <si>
    <t>Time</t>
  </si>
  <si>
    <t>Ford API</t>
  </si>
  <si>
    <t>TP&amp;LBS&amp;FBMP</t>
  </si>
  <si>
    <t>多屏互动</t>
  </si>
  <si>
    <t>TBD</t>
  </si>
  <si>
    <t>CarAudio</t>
  </si>
  <si>
    <t>CarPower</t>
  </si>
  <si>
    <t>CarInput</t>
  </si>
  <si>
    <t>SystemPolicy</t>
  </si>
  <si>
    <t>SOA Gateway Service</t>
  </si>
  <si>
    <t>Cloud Enhanced DTE/IVI Provisioning/Bezel Diagnostics</t>
  </si>
  <si>
    <t>Diagnostics&amp;analysis</t>
  </si>
  <si>
    <t>FCI</t>
  </si>
  <si>
    <t>Rocket Setup</t>
  </si>
  <si>
    <t>项目整体</t>
  </si>
  <si>
    <r>
      <rPr>
        <sz val="11"/>
        <color theme="1"/>
        <rFont val="微软雅黑"/>
        <family val="2"/>
        <charset val="134"/>
      </rPr>
      <t>已完成</t>
    </r>
    <r>
      <rPr>
        <sz val="11"/>
        <color theme="1"/>
        <rFont val="Nimbus Roman No9 L"/>
        <family val="1"/>
      </rPr>
      <t xml:space="preserve">
2021/11/27 </t>
    </r>
    <r>
      <rPr>
        <sz val="11"/>
        <color theme="1"/>
        <rFont val="微软雅黑"/>
        <family val="2"/>
        <charset val="134"/>
      </rPr>
      <t>依赖北美释放正式的</t>
    </r>
    <r>
      <rPr>
        <sz val="11"/>
        <color theme="1"/>
        <rFont val="Nimbus Roman No9 L"/>
        <family val="1"/>
      </rPr>
      <t>proto</t>
    </r>
    <r>
      <rPr>
        <sz val="11"/>
        <color theme="1"/>
        <rFont val="微软雅黑"/>
        <family val="2"/>
        <charset val="134"/>
      </rPr>
      <t>文件</t>
    </r>
    <phoneticPr fontId="33" type="noConversion"/>
  </si>
  <si>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Nimbus Roman No9 L"/>
        <family val="1"/>
      </rPr>
      <t xml:space="preserve">
2021/11/08 </t>
    </r>
    <r>
      <rPr>
        <sz val="11"/>
        <color theme="1"/>
        <rFont val="宋体"/>
        <family val="3"/>
        <charset val="134"/>
      </rPr>
      <t>北美已经释放了一版</t>
    </r>
    <r>
      <rPr>
        <sz val="11"/>
        <color theme="1"/>
        <rFont val="Nimbus Roman No9 L"/>
        <family val="1"/>
      </rPr>
      <t>dueros_EX1.5_A8.1_bin-1.0.7.31,</t>
    </r>
    <r>
      <rPr>
        <sz val="11"/>
        <color theme="1"/>
        <rFont val="宋体"/>
        <family val="3"/>
        <charset val="134"/>
      </rPr>
      <t>测试中</t>
    </r>
    <r>
      <rPr>
        <sz val="11"/>
        <color theme="1"/>
        <rFont val="Nimbus Roman No9 L"/>
        <family val="1"/>
      </rPr>
      <t xml:space="preserve">
2021/10/26 </t>
    </r>
    <r>
      <rPr>
        <sz val="11"/>
        <color theme="1"/>
        <rFont val="微软雅黑"/>
        <family val="2"/>
        <charset val="134"/>
      </rPr>
      <t>查看了</t>
    </r>
    <r>
      <rPr>
        <sz val="11"/>
        <color theme="1"/>
        <rFont val="Nimbus Roman No9 L"/>
        <family val="1"/>
      </rPr>
      <t>ford jira</t>
    </r>
    <r>
      <rPr>
        <sz val="11"/>
        <color theme="1"/>
        <rFont val="微软雅黑"/>
        <family val="2"/>
        <charset val="134"/>
      </rPr>
      <t>上此问题的进度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微软雅黑"/>
        <family val="2"/>
        <charset val="134"/>
      </rPr>
      <t>目前北美还在开发中</t>
    </r>
    <phoneticPr fontId="33" type="noConversion"/>
  </si>
  <si>
    <r>
      <rPr>
        <sz val="11"/>
        <color theme="1"/>
        <rFont val="微软雅黑"/>
        <family val="2"/>
        <charset val="134"/>
      </rPr>
      <t>已完成</t>
    </r>
    <r>
      <rPr>
        <sz val="11"/>
        <color theme="1"/>
        <rFont val="Nimbus Roman No9 L"/>
        <family val="1"/>
      </rPr>
      <t xml:space="preserve">
2021/10/26 </t>
    </r>
    <r>
      <rPr>
        <sz val="11"/>
        <color theme="1"/>
        <rFont val="微软雅黑"/>
        <family val="2"/>
        <charset val="134"/>
      </rPr>
      <t>黎姐已经发邮件申请</t>
    </r>
    <r>
      <rPr>
        <sz val="11"/>
        <color theme="1"/>
        <rFont val="Nimbus Roman No9 L"/>
        <family val="1"/>
      </rPr>
      <t>FNV3</t>
    </r>
    <r>
      <rPr>
        <sz val="11"/>
        <color theme="1"/>
        <rFont val="微软雅黑"/>
        <family val="2"/>
        <charset val="134"/>
      </rPr>
      <t>的相关</t>
    </r>
    <r>
      <rPr>
        <sz val="11"/>
        <color theme="1"/>
        <rFont val="Nimbus Roman No9 L"/>
        <family val="1"/>
      </rPr>
      <t>VIN</t>
    </r>
    <r>
      <rPr>
        <sz val="11"/>
        <color theme="1"/>
        <rFont val="微软雅黑"/>
        <family val="2"/>
        <charset val="134"/>
      </rPr>
      <t>号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微软雅黑"/>
        <family val="2"/>
        <charset val="134"/>
      </rPr>
      <t>待</t>
    </r>
    <r>
      <rPr>
        <sz val="11"/>
        <color theme="1"/>
        <rFont val="Nimbus Roman No9 L"/>
        <family val="1"/>
      </rPr>
      <t>VIN</t>
    </r>
    <r>
      <rPr>
        <sz val="11"/>
        <color theme="1"/>
        <rFont val="微软雅黑"/>
        <family val="2"/>
        <charset val="134"/>
      </rPr>
      <t>到达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微软雅黑"/>
        <family val="2"/>
        <charset val="134"/>
      </rPr>
      <t>刷入</t>
    </r>
    <r>
      <rPr>
        <sz val="11"/>
        <color theme="1"/>
        <rFont val="Nimbus Roman No9 L"/>
        <family val="1"/>
      </rPr>
      <t>ECG2,</t>
    </r>
    <r>
      <rPr>
        <sz val="11"/>
        <color theme="1"/>
        <rFont val="微软雅黑"/>
        <family val="2"/>
        <charset val="134"/>
      </rPr>
      <t>再重新走一遍</t>
    </r>
    <r>
      <rPr>
        <sz val="11"/>
        <color theme="1"/>
        <rFont val="Nimbus Roman No9 L"/>
        <family val="1"/>
      </rPr>
      <t>provision</t>
    </r>
    <r>
      <rPr>
        <sz val="11"/>
        <color theme="1"/>
        <rFont val="微软雅黑"/>
        <family val="2"/>
        <charset val="134"/>
      </rPr>
      <t>流程</t>
    </r>
    <r>
      <rPr>
        <sz val="11"/>
        <color theme="1"/>
        <rFont val="Nimbus Roman No9 L"/>
        <family val="1"/>
      </rPr>
      <t xml:space="preserve">
2021/10/21</t>
    </r>
    <r>
      <rPr>
        <sz val="11"/>
        <color theme="1"/>
        <rFont val="微软雅黑"/>
        <family val="2"/>
        <charset val="134"/>
      </rPr>
      <t xml:space="preserve"> 关于具体为何某些台架不能进入</t>
    </r>
    <r>
      <rPr>
        <sz val="11"/>
        <color theme="1"/>
        <rFont val="Nimbus Roman No9 L"/>
        <family val="1"/>
      </rPr>
      <t>Provisioned</t>
    </r>
    <r>
      <rPr>
        <sz val="11"/>
        <color theme="1"/>
        <rFont val="微软雅黑"/>
        <family val="2"/>
        <charset val="134"/>
      </rPr>
      <t xml:space="preserve">状态，没有人给出具体原因，存在隐患
</t>
    </r>
    <r>
      <rPr>
        <sz val="11"/>
        <color theme="1"/>
        <rFont val="Nimbus Roman No9 L"/>
        <family val="1"/>
      </rPr>
      <t>2021/10/18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Nimbus Roman No9 L"/>
        <family val="1"/>
      </rPr>
      <t>TS</t>
    </r>
    <r>
      <rPr>
        <sz val="11"/>
        <color theme="1"/>
        <rFont val="微软雅黑"/>
        <family val="2"/>
        <charset val="134"/>
      </rPr>
      <t xml:space="preserve">的台架这个问题没有解决，目前只能使用客户的配置好的台架
</t>
    </r>
    <r>
      <rPr>
        <sz val="11"/>
        <color theme="1"/>
        <rFont val="Nimbus Roman No9 L"/>
        <family val="1"/>
      </rPr>
      <t>2021/9/30</t>
    </r>
    <r>
      <rPr>
        <sz val="11"/>
        <color theme="1"/>
        <rFont val="微软雅黑"/>
        <family val="2"/>
        <charset val="134"/>
      </rPr>
      <t xml:space="preserve"> 进行</t>
    </r>
    <r>
      <rPr>
        <sz val="11"/>
        <color theme="1"/>
        <rFont val="Nimbus Roman No9 L"/>
        <family val="1"/>
      </rPr>
      <t>Provisioning</t>
    </r>
    <r>
      <rPr>
        <sz val="11"/>
        <color theme="1"/>
        <rFont val="微软雅黑"/>
        <family val="2"/>
        <charset val="134"/>
      </rPr>
      <t>升级需要</t>
    </r>
    <r>
      <rPr>
        <sz val="11"/>
        <color theme="1"/>
        <rFont val="Nimbus Roman No9 L"/>
        <family val="1"/>
      </rPr>
      <t>ECG</t>
    </r>
    <r>
      <rPr>
        <sz val="11"/>
        <color theme="1"/>
        <rFont val="微软雅黑"/>
        <family val="2"/>
        <charset val="134"/>
      </rPr>
      <t>处于</t>
    </r>
    <r>
      <rPr>
        <sz val="11"/>
        <color theme="1"/>
        <rFont val="Nimbus Roman No9 L"/>
        <family val="1"/>
      </rPr>
      <t>Provisioned</t>
    </r>
    <r>
      <rPr>
        <sz val="11"/>
        <color theme="1"/>
        <rFont val="微软雅黑"/>
        <family val="2"/>
        <charset val="134"/>
      </rPr>
      <t>状态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微软雅黑"/>
        <family val="2"/>
        <charset val="134"/>
      </rPr>
      <t>但是目前在刷写</t>
    </r>
    <r>
      <rPr>
        <sz val="11"/>
        <color theme="1"/>
        <rFont val="Nimbus Roman No9 L"/>
        <family val="1"/>
      </rPr>
      <t>ECG</t>
    </r>
    <r>
      <rPr>
        <sz val="11"/>
        <color theme="1"/>
        <rFont val="微软雅黑"/>
        <family val="2"/>
        <charset val="134"/>
      </rPr>
      <t>新版本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微软雅黑"/>
        <family val="2"/>
        <charset val="134"/>
      </rPr>
      <t>并进行</t>
    </r>
    <r>
      <rPr>
        <sz val="11"/>
        <color theme="1"/>
        <rFont val="Nimbus Roman No9 L"/>
        <family val="1"/>
      </rPr>
      <t>Provision</t>
    </r>
    <r>
      <rPr>
        <sz val="11"/>
        <color theme="1"/>
        <rFont val="微软雅黑"/>
        <family val="2"/>
        <charset val="134"/>
      </rPr>
      <t>配置后</t>
    </r>
    <r>
      <rPr>
        <sz val="11"/>
        <color theme="1"/>
        <rFont val="Nimbus Roman No9 L"/>
        <family val="1"/>
      </rPr>
      <t>ECG</t>
    </r>
    <r>
      <rPr>
        <sz val="11"/>
        <color theme="1"/>
        <rFont val="微软雅黑"/>
        <family val="2"/>
        <charset val="134"/>
      </rPr>
      <t>不会进入</t>
    </r>
    <r>
      <rPr>
        <sz val="11"/>
        <color theme="1"/>
        <rFont val="Nimbus Roman No9 L"/>
        <family val="1"/>
      </rPr>
      <t>Provisioned</t>
    </r>
    <r>
      <rPr>
        <sz val="11"/>
        <color theme="1"/>
        <rFont val="微软雅黑"/>
        <family val="2"/>
        <charset val="134"/>
      </rPr>
      <t>状态</t>
    </r>
    <phoneticPr fontId="33" type="noConversion"/>
  </si>
  <si>
    <t>已完成
2021/11/27 等待延锋提供解密Key
2021/10/21 还没有讨论
2021/9/30 下次会议暂定10月中旬进行相关讨论</t>
    <phoneticPr fontId="33" type="noConversion"/>
  </si>
  <si>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Nimbus Roman No9 L"/>
        <family val="1"/>
      </rPr>
      <t xml:space="preserve">
2021/10/26 </t>
    </r>
    <r>
      <rPr>
        <sz val="11"/>
        <color theme="1"/>
        <rFont val="宋体"/>
        <family val="3"/>
        <charset val="134"/>
      </rPr>
      <t>黎姐已经发邮件申请</t>
    </r>
    <r>
      <rPr>
        <sz val="11"/>
        <color theme="1"/>
        <rFont val="Nimbus Roman No9 L"/>
        <family val="1"/>
      </rPr>
      <t>FNV3</t>
    </r>
    <r>
      <rPr>
        <sz val="11"/>
        <color theme="1"/>
        <rFont val="宋体"/>
        <family val="3"/>
        <charset val="134"/>
      </rPr>
      <t>的相关</t>
    </r>
    <r>
      <rPr>
        <sz val="11"/>
        <color theme="1"/>
        <rFont val="Nimbus Roman No9 L"/>
        <family val="1"/>
      </rPr>
      <t>VIN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宋体"/>
        <family val="3"/>
        <charset val="134"/>
      </rPr>
      <t>待</t>
    </r>
    <r>
      <rPr>
        <sz val="11"/>
        <color theme="1"/>
        <rFont val="Nimbus Roman No9 L"/>
        <family val="1"/>
      </rPr>
      <t>VIN</t>
    </r>
    <r>
      <rPr>
        <sz val="11"/>
        <color theme="1"/>
        <rFont val="宋体"/>
        <family val="3"/>
        <charset val="134"/>
      </rPr>
      <t>到达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宋体"/>
        <family val="3"/>
        <charset val="134"/>
      </rPr>
      <t>刷入</t>
    </r>
    <r>
      <rPr>
        <sz val="11"/>
        <color theme="1"/>
        <rFont val="Nimbus Roman No9 L"/>
        <family val="1"/>
      </rPr>
      <t>ECG2,</t>
    </r>
    <r>
      <rPr>
        <sz val="11"/>
        <color theme="1"/>
        <rFont val="宋体"/>
        <family val="3"/>
        <charset val="134"/>
      </rPr>
      <t>再重新走一遍</t>
    </r>
    <r>
      <rPr>
        <sz val="11"/>
        <color theme="1"/>
        <rFont val="Nimbus Roman No9 L"/>
        <family val="1"/>
      </rPr>
      <t>provision</t>
    </r>
    <r>
      <rPr>
        <sz val="11"/>
        <color theme="1"/>
        <rFont val="宋体"/>
        <family val="3"/>
        <charset val="134"/>
      </rPr>
      <t>流程</t>
    </r>
    <r>
      <rPr>
        <sz val="11"/>
        <color theme="1"/>
        <rFont val="Nimbus Roman No9 L"/>
        <family val="1"/>
      </rPr>
      <t xml:space="preserve">
2021/10/25</t>
    </r>
    <r>
      <rPr>
        <sz val="11"/>
        <color theme="1"/>
        <rFont val="微软雅黑"/>
        <family val="2"/>
        <charset val="134"/>
      </rPr>
      <t xml:space="preserve"> 目前解决这个问题的方法是给一个台架重新刷写一个新的</t>
    </r>
    <r>
      <rPr>
        <sz val="11"/>
        <color theme="1"/>
        <rFont val="Nimbus Roman No9 L"/>
        <family val="1"/>
      </rPr>
      <t>VIN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Nimbus Roman No9 L"/>
        <family val="1"/>
      </rPr>
      <t>2021/10/21</t>
    </r>
    <r>
      <rPr>
        <sz val="11"/>
        <color theme="1"/>
        <rFont val="微软雅黑"/>
        <family val="2"/>
        <charset val="134"/>
      </rPr>
      <t xml:space="preserve"> 关于具体为何某些台架不能进入</t>
    </r>
    <r>
      <rPr>
        <sz val="11"/>
        <color theme="1"/>
        <rFont val="Nimbus Roman No9 L"/>
        <family val="1"/>
      </rPr>
      <t>Provisioned</t>
    </r>
    <r>
      <rPr>
        <sz val="11"/>
        <color theme="1"/>
        <rFont val="微软雅黑"/>
        <family val="2"/>
        <charset val="134"/>
      </rPr>
      <t xml:space="preserve">状态，没有人给出具体原因，存在隐患
</t>
    </r>
    <r>
      <rPr>
        <sz val="11"/>
        <color theme="1"/>
        <rFont val="Nimbus Roman No9 L"/>
        <family val="1"/>
      </rPr>
      <t>2021/10/18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Nimbus Roman No9 L"/>
        <family val="1"/>
      </rPr>
      <t>TS</t>
    </r>
    <r>
      <rPr>
        <sz val="11"/>
        <color theme="1"/>
        <rFont val="微软雅黑"/>
        <family val="2"/>
        <charset val="134"/>
      </rPr>
      <t xml:space="preserve">的台架这个问题没有解决，目前只能使用客户的配置好的台架
</t>
    </r>
    <r>
      <rPr>
        <sz val="11"/>
        <color theme="1"/>
        <rFont val="Nimbus Roman No9 L"/>
        <family val="1"/>
      </rPr>
      <t>2021/9/30</t>
    </r>
    <r>
      <rPr>
        <sz val="11"/>
        <color theme="1"/>
        <rFont val="微软雅黑"/>
        <family val="2"/>
        <charset val="134"/>
      </rPr>
      <t xml:space="preserve"> 进行</t>
    </r>
    <r>
      <rPr>
        <sz val="11"/>
        <color theme="1"/>
        <rFont val="Nimbus Roman No9 L"/>
        <family val="1"/>
      </rPr>
      <t>OTA</t>
    </r>
    <r>
      <rPr>
        <sz val="11"/>
        <color theme="1"/>
        <rFont val="微软雅黑"/>
        <family val="2"/>
        <charset val="134"/>
      </rPr>
      <t>升级需要</t>
    </r>
    <r>
      <rPr>
        <sz val="11"/>
        <color theme="1"/>
        <rFont val="Nimbus Roman No9 L"/>
        <family val="1"/>
      </rPr>
      <t>ECG</t>
    </r>
    <r>
      <rPr>
        <sz val="11"/>
        <color theme="1"/>
        <rFont val="微软雅黑"/>
        <family val="2"/>
        <charset val="134"/>
      </rPr>
      <t>处于</t>
    </r>
    <r>
      <rPr>
        <sz val="11"/>
        <color theme="1"/>
        <rFont val="Nimbus Roman No9 L"/>
        <family val="1"/>
      </rPr>
      <t>Provisioned</t>
    </r>
    <r>
      <rPr>
        <sz val="11"/>
        <color theme="1"/>
        <rFont val="微软雅黑"/>
        <family val="2"/>
        <charset val="134"/>
      </rPr>
      <t>状态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微软雅黑"/>
        <family val="2"/>
        <charset val="134"/>
      </rPr>
      <t>但是目前在刷写</t>
    </r>
    <r>
      <rPr>
        <sz val="11"/>
        <color theme="1"/>
        <rFont val="Nimbus Roman No9 L"/>
        <family val="1"/>
      </rPr>
      <t>ECG</t>
    </r>
    <r>
      <rPr>
        <sz val="11"/>
        <color theme="1"/>
        <rFont val="微软雅黑"/>
        <family val="2"/>
        <charset val="134"/>
      </rPr>
      <t>新版本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微软雅黑"/>
        <family val="2"/>
        <charset val="134"/>
      </rPr>
      <t>并进行</t>
    </r>
    <r>
      <rPr>
        <sz val="11"/>
        <color theme="1"/>
        <rFont val="Nimbus Roman No9 L"/>
        <family val="1"/>
      </rPr>
      <t>Provision</t>
    </r>
    <r>
      <rPr>
        <sz val="11"/>
        <color theme="1"/>
        <rFont val="微软雅黑"/>
        <family val="2"/>
        <charset val="134"/>
      </rPr>
      <t>配置后</t>
    </r>
    <r>
      <rPr>
        <sz val="11"/>
        <color theme="1"/>
        <rFont val="Nimbus Roman No9 L"/>
        <family val="1"/>
      </rPr>
      <t>ECG</t>
    </r>
    <r>
      <rPr>
        <sz val="11"/>
        <color theme="1"/>
        <rFont val="微软雅黑"/>
        <family val="2"/>
        <charset val="134"/>
      </rPr>
      <t>不会进入</t>
    </r>
    <r>
      <rPr>
        <sz val="11"/>
        <color theme="1"/>
        <rFont val="Nimbus Roman No9 L"/>
        <family val="1"/>
      </rPr>
      <t>Provisioned</t>
    </r>
    <r>
      <rPr>
        <sz val="11"/>
        <color theme="1"/>
        <rFont val="微软雅黑"/>
        <family val="2"/>
        <charset val="134"/>
      </rPr>
      <t xml:space="preserve">状态
</t>
    </r>
    <r>
      <rPr>
        <sz val="11"/>
        <color theme="1"/>
        <rFont val="Nimbus Roman No9 L"/>
        <family val="1"/>
      </rPr>
      <t>2021/9/13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Nimbus Roman No9 L"/>
        <family val="1"/>
      </rPr>
      <t>ECG</t>
    </r>
    <r>
      <rPr>
        <sz val="11"/>
        <color theme="1"/>
        <rFont val="微软雅黑"/>
        <family val="2"/>
        <charset val="134"/>
      </rPr>
      <t>在进行</t>
    </r>
    <r>
      <rPr>
        <sz val="11"/>
        <color theme="1"/>
        <rFont val="Nimbus Roman No9 L"/>
        <family val="1"/>
      </rPr>
      <t>SWU</t>
    </r>
    <r>
      <rPr>
        <sz val="11"/>
        <color theme="1"/>
        <rFont val="微软雅黑"/>
        <family val="2"/>
        <charset val="134"/>
      </rPr>
      <t>流程时会进入</t>
    </r>
    <r>
      <rPr>
        <sz val="11"/>
        <color theme="1"/>
        <rFont val="Nimbus Roman No9 L"/>
        <family val="1"/>
      </rPr>
      <t>loadsheld</t>
    </r>
    <r>
      <rPr>
        <sz val="11"/>
        <color theme="1"/>
        <rFont val="微软雅黑"/>
        <family val="2"/>
        <charset val="134"/>
      </rPr>
      <t xml:space="preserve">模式 </t>
    </r>
    <r>
      <rPr>
        <sz val="11"/>
        <color theme="1"/>
        <rFont val="Nimbus Roman No9 L"/>
        <family val="1"/>
      </rPr>
      <t>--</t>
    </r>
    <r>
      <rPr>
        <sz val="11"/>
        <color theme="1"/>
        <rFont val="微软雅黑"/>
        <family val="2"/>
        <charset val="134"/>
      </rPr>
      <t xml:space="preserve"> 已经解决</t>
    </r>
    <r>
      <rPr>
        <sz val="11"/>
        <color theme="1"/>
        <rFont val="Nimbus Roman No9 L"/>
        <family val="1"/>
      </rPr>
      <t>,</t>
    </r>
    <r>
      <rPr>
        <sz val="11"/>
        <color theme="1"/>
        <rFont val="微软雅黑"/>
        <family val="2"/>
        <charset val="134"/>
      </rPr>
      <t>连接</t>
    </r>
    <r>
      <rPr>
        <sz val="11"/>
        <color theme="1"/>
        <rFont val="Nimbus Roman No9 L"/>
        <family val="1"/>
      </rPr>
      <t>phase4</t>
    </r>
    <r>
      <rPr>
        <sz val="11"/>
        <color theme="1"/>
        <rFont val="微软雅黑"/>
        <family val="2"/>
        <charset val="134"/>
      </rPr>
      <t>的</t>
    </r>
    <r>
      <rPr>
        <sz val="11"/>
        <color theme="1"/>
        <rFont val="Nimbus Roman No9 L"/>
        <family val="1"/>
      </rPr>
      <t>CAN</t>
    </r>
    <r>
      <rPr>
        <sz val="11"/>
        <color theme="1"/>
        <rFont val="微软雅黑"/>
        <family val="2"/>
        <charset val="134"/>
      </rPr>
      <t xml:space="preserve">线接错了
</t>
    </r>
    <r>
      <rPr>
        <sz val="11"/>
        <color theme="1"/>
        <rFont val="Nimbus Roman No9 L"/>
        <family val="1"/>
      </rPr>
      <t>2021/9/13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Nimbus Roman No9 L"/>
        <family val="1"/>
      </rPr>
      <t>ECG</t>
    </r>
    <r>
      <rPr>
        <sz val="11"/>
        <color theme="1"/>
        <rFont val="微软雅黑"/>
        <family val="2"/>
        <charset val="134"/>
      </rPr>
      <t>在进行</t>
    </r>
    <r>
      <rPr>
        <sz val="11"/>
        <color theme="1"/>
        <rFont val="Nimbus Roman No9 L"/>
        <family val="1"/>
      </rPr>
      <t>SWU</t>
    </r>
    <r>
      <rPr>
        <sz val="11"/>
        <color theme="1"/>
        <rFont val="微软雅黑"/>
        <family val="2"/>
        <charset val="134"/>
      </rPr>
      <t>流程时会中断所有除了</t>
    </r>
    <r>
      <rPr>
        <sz val="11"/>
        <color theme="1"/>
        <rFont val="Nimbus Roman No9 L"/>
        <family val="1"/>
      </rPr>
      <t>icmp</t>
    </r>
    <r>
      <rPr>
        <sz val="11"/>
        <color theme="1"/>
        <rFont val="微软雅黑"/>
        <family val="2"/>
        <charset val="134"/>
      </rPr>
      <t>之外的通讯，非常严重</t>
    </r>
    <phoneticPr fontId="33" type="noConversion"/>
  </si>
  <si>
    <r>
      <rPr>
        <sz val="11"/>
        <color theme="1"/>
        <rFont val="微软雅黑"/>
        <family val="2"/>
        <charset val="134"/>
      </rPr>
      <t>已完成</t>
    </r>
    <r>
      <rPr>
        <sz val="11"/>
        <color theme="1"/>
        <rFont val="Nimbus Roman No9 L"/>
        <family val="1"/>
      </rPr>
      <t xml:space="preserve">
2021/10/27 </t>
    </r>
    <r>
      <rPr>
        <sz val="11"/>
        <color theme="1"/>
        <rFont val="微软雅黑"/>
        <family val="2"/>
        <charset val="134"/>
      </rPr>
      <t>在和北美的会议上讨论此事</t>
    </r>
    <r>
      <rPr>
        <sz val="11"/>
        <color theme="1"/>
        <rFont val="Nimbus Roman No9 L"/>
        <family val="1"/>
      </rPr>
      <t xml:space="preserve">
2021/10/18</t>
    </r>
    <r>
      <rPr>
        <sz val="11"/>
        <color theme="1"/>
        <rFont val="微软雅黑"/>
        <family val="2"/>
        <charset val="134"/>
      </rPr>
      <t xml:space="preserve"> 已经和北美开完会，北美那边已经了解问题，还需要进一步讨论
</t>
    </r>
    <r>
      <rPr>
        <sz val="11"/>
        <color theme="1"/>
        <rFont val="Nimbus Roman No9 L"/>
        <family val="1"/>
      </rPr>
      <t>2021/9/30</t>
    </r>
    <r>
      <rPr>
        <sz val="11"/>
        <color theme="1"/>
        <rFont val="微软雅黑"/>
        <family val="2"/>
        <charset val="134"/>
      </rPr>
      <t xml:space="preserve"> 需要和北美开会讨论</t>
    </r>
    <phoneticPr fontId="33" type="noConversion"/>
  </si>
  <si>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Nimbus Roman No9 L"/>
        <family val="1"/>
      </rPr>
      <t xml:space="preserve">
2021/11/27 </t>
    </r>
    <r>
      <rPr>
        <sz val="11"/>
        <color theme="1"/>
        <rFont val="宋体"/>
        <family val="3"/>
        <charset val="134"/>
      </rPr>
      <t xml:space="preserve">北美已经在对应，但是没有目标完成日。
</t>
    </r>
    <r>
      <rPr>
        <sz val="11"/>
        <color theme="1"/>
        <rFont val="Nimbus Roman No9 L"/>
        <family val="1"/>
      </rPr>
      <t>2021/10/27</t>
    </r>
    <r>
      <rPr>
        <sz val="11"/>
        <color theme="1"/>
        <rFont val="微软雅黑"/>
        <family val="2"/>
        <charset val="134"/>
      </rPr>
      <t xml:space="preserve"> 在和北美的会议上讨论此事
</t>
    </r>
    <r>
      <rPr>
        <sz val="11"/>
        <color theme="1"/>
        <rFont val="Nimbus Roman No9 L"/>
        <family val="1"/>
      </rPr>
      <t>2021/10/18</t>
    </r>
    <r>
      <rPr>
        <sz val="11"/>
        <color theme="1"/>
        <rFont val="微软雅黑"/>
        <family val="2"/>
        <charset val="134"/>
      </rPr>
      <t xml:space="preserve"> 已经和北美开完会，北美那边已经了解问题，还需要进一步讨论
</t>
    </r>
    <r>
      <rPr>
        <sz val="11"/>
        <color theme="1"/>
        <rFont val="Nimbus Roman No9 L"/>
        <family val="1"/>
      </rPr>
      <t>2021/9/30</t>
    </r>
    <r>
      <rPr>
        <sz val="11"/>
        <color theme="1"/>
        <rFont val="微软雅黑"/>
        <family val="2"/>
        <charset val="134"/>
      </rPr>
      <t xml:space="preserve"> 需要和北美开会讨论</t>
    </r>
    <phoneticPr fontId="33" type="noConversion"/>
  </si>
  <si>
    <t>已完成
2021/10/18 北美还在开发中，等待FO Shawn通知我们这边再开发
2021/9/30 具体如何实施，需要和客户讨论确定 -- 非R9交付，内部包含很多小功能，都是依赖(这些没有说具体什么时候交付。R9就交付基本的功能，这些在Phase4没有做的功能，客户没有说具体时间点，当时就说排在计划后面)</t>
    <phoneticPr fontId="33" type="noConversion"/>
  </si>
  <si>
    <r>
      <rPr>
        <sz val="11"/>
        <color theme="1"/>
        <rFont val="微软雅黑"/>
        <family val="2"/>
        <charset val="134"/>
      </rPr>
      <t>已完成</t>
    </r>
    <r>
      <rPr>
        <sz val="11"/>
        <color theme="1"/>
        <rFont val="Nimbus Roman No9 L"/>
        <family val="1"/>
      </rPr>
      <t xml:space="preserve">
2021/10/26 </t>
    </r>
    <r>
      <rPr>
        <sz val="11"/>
        <color theme="1"/>
        <rFont val="微软雅黑"/>
        <family val="2"/>
        <charset val="134"/>
      </rPr>
      <t>讨论了此功能是走</t>
    </r>
    <r>
      <rPr>
        <sz val="11"/>
        <color theme="1"/>
        <rFont val="Nimbus Roman No9 L"/>
        <family val="1"/>
      </rPr>
      <t>HTTP</t>
    </r>
    <r>
      <rPr>
        <sz val="11"/>
        <color theme="1"/>
        <rFont val="微软雅黑"/>
        <family val="2"/>
        <charset val="134"/>
      </rPr>
      <t>还是</t>
    </r>
    <r>
      <rPr>
        <sz val="11"/>
        <color theme="1"/>
        <rFont val="Nimbus Roman No9 L"/>
        <family val="1"/>
      </rPr>
      <t>HTTPS,</t>
    </r>
    <r>
      <rPr>
        <sz val="11"/>
        <color theme="1"/>
        <rFont val="微软雅黑"/>
        <family val="2"/>
        <charset val="134"/>
      </rPr>
      <t>目前主要还是看需求</t>
    </r>
    <r>
      <rPr>
        <sz val="11"/>
        <color theme="1"/>
        <rFont val="Nimbus Roman No9 L"/>
        <family val="1"/>
      </rPr>
      <t xml:space="preserve">
2021/10/18</t>
    </r>
    <r>
      <rPr>
        <sz val="11"/>
        <color theme="1"/>
        <rFont val="微软雅黑"/>
        <family val="2"/>
        <charset val="134"/>
      </rPr>
      <t xml:space="preserve"> 北美还在开发中，等待</t>
    </r>
    <r>
      <rPr>
        <sz val="11"/>
        <color theme="1"/>
        <rFont val="Nimbus Roman No9 L"/>
        <family val="1"/>
      </rPr>
      <t>FO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Nimbus Roman No9 L"/>
        <family val="1"/>
      </rPr>
      <t>Shawn</t>
    </r>
    <r>
      <rPr>
        <sz val="11"/>
        <color theme="1"/>
        <rFont val="微软雅黑"/>
        <family val="2"/>
        <charset val="134"/>
      </rPr>
      <t xml:space="preserve">通知我们这边再开发
</t>
    </r>
    <r>
      <rPr>
        <sz val="11"/>
        <color theme="1"/>
        <rFont val="Nimbus Roman No9 L"/>
        <family val="1"/>
      </rPr>
      <t>2021/9/30</t>
    </r>
    <r>
      <rPr>
        <sz val="11"/>
        <color theme="1"/>
        <rFont val="微软雅黑"/>
        <family val="2"/>
        <charset val="134"/>
      </rPr>
      <t xml:space="preserve"> 非</t>
    </r>
    <r>
      <rPr>
        <sz val="11"/>
        <color theme="1"/>
        <rFont val="Nimbus Roman No9 L"/>
        <family val="1"/>
      </rPr>
      <t>R9</t>
    </r>
    <r>
      <rPr>
        <sz val="11"/>
        <color theme="1"/>
        <rFont val="微软雅黑"/>
        <family val="2"/>
        <charset val="134"/>
      </rPr>
      <t>交付，内部包含很多小功能，都是依赖</t>
    </r>
    <r>
      <rPr>
        <sz val="11"/>
        <color theme="1"/>
        <rFont val="Nimbus Roman No9 L"/>
        <family val="1"/>
      </rPr>
      <t>(</t>
    </r>
    <r>
      <rPr>
        <sz val="11"/>
        <color theme="1"/>
        <rFont val="微软雅黑"/>
        <family val="2"/>
        <charset val="134"/>
      </rPr>
      <t>这些没有说具体什么时候交付。</t>
    </r>
    <r>
      <rPr>
        <sz val="11"/>
        <color theme="1"/>
        <rFont val="Nimbus Roman No9 L"/>
        <family val="1"/>
      </rPr>
      <t>R9</t>
    </r>
    <r>
      <rPr>
        <sz val="11"/>
        <color theme="1"/>
        <rFont val="微软雅黑"/>
        <family val="2"/>
        <charset val="134"/>
      </rPr>
      <t>就交付基本的功能，这些在</t>
    </r>
    <r>
      <rPr>
        <sz val="11"/>
        <color theme="1"/>
        <rFont val="Nimbus Roman No9 L"/>
        <family val="1"/>
      </rPr>
      <t>Phase4</t>
    </r>
    <r>
      <rPr>
        <sz val="11"/>
        <color theme="1"/>
        <rFont val="微软雅黑"/>
        <family val="2"/>
        <charset val="134"/>
      </rPr>
      <t>没有做的功能，客户没有说具体时间点，当时就说排在计划后面</t>
    </r>
    <r>
      <rPr>
        <sz val="11"/>
        <color theme="1"/>
        <rFont val="Nimbus Roman No9 L"/>
        <family val="1"/>
      </rPr>
      <t>)</t>
    </r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</si>
</sst>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yyyy/m/d;@"/>
    <numFmt numFmtId="178" formatCode="_([$€-2]* #,##0.00_);_([$€-2]* \(#,##0.00\);_([$€-2]* &quot;-&quot;??_)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8"/>
      <name val="微软雅黑"/>
      <family val="2"/>
      <charset val="134"/>
    </font>
    <font>
      <sz val="8"/>
      <color rgb="FF00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trike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CC"/>
      <name val="Nimbus Roman No9 L"/>
      <family val="1"/>
    </font>
    <font>
      <b/>
      <sz val="11"/>
      <color rgb="FFC00000"/>
      <name val="微软雅黑"/>
      <family val="2"/>
      <charset val="134"/>
    </font>
    <font>
      <sz val="11"/>
      <color theme="1"/>
      <name val="Nimbus Roman No9 L"/>
      <family val="1"/>
    </font>
    <font>
      <b/>
      <sz val="11"/>
      <color rgb="FF92D050"/>
      <name val="微软雅黑"/>
      <family val="2"/>
      <charset val="134"/>
    </font>
    <font>
      <sz val="11"/>
      <color theme="1"/>
      <name val="AR PL UKai CN"/>
      <family val="1"/>
    </font>
    <font>
      <sz val="11"/>
      <color theme="1"/>
      <name val="Nimbus Roman No9 L"/>
      <family val="1"/>
    </font>
    <font>
      <sz val="11"/>
      <color theme="1"/>
      <name val="宋体"/>
      <family val="2"/>
      <scheme val="minor"/>
    </font>
    <font>
      <b/>
      <sz val="11"/>
      <color rgb="FF0000CC"/>
      <name val="微软雅黑"/>
      <family val="2"/>
      <charset val="134"/>
    </font>
    <font>
      <sz val="11"/>
      <color rgb="FF0000CC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000000"/>
      <name val="AR PL UKai CN"/>
      <family val="1"/>
    </font>
    <font>
      <sz val="11"/>
      <color rgb="FF000000"/>
      <name val="Nimbus Roman No9 L"/>
      <family val="1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3" tint="0.3998229926450392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6717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178" fontId="25" fillId="0" borderId="0">
      <alignment vertical="center"/>
    </xf>
    <xf numFmtId="0" fontId="25" fillId="0" borderId="0">
      <alignment vertical="center"/>
    </xf>
  </cellStyleXfs>
  <cellXfs count="231">
    <xf numFmtId="0" fontId="0" fillId="0" borderId="0" xfId="0">
      <alignment vertical="center"/>
    </xf>
    <xf numFmtId="0" fontId="1" fillId="0" borderId="0" xfId="2" applyFont="1" applyAlignment="1"/>
    <xf numFmtId="0" fontId="2" fillId="2" borderId="1" xfId="2" applyFont="1" applyFill="1" applyBorder="1" applyAlignment="1">
      <alignment horizontal="center" vertical="center"/>
    </xf>
    <xf numFmtId="177" fontId="2" fillId="2" borderId="1" xfId="2" applyNumberFormat="1" applyFont="1" applyFill="1" applyBorder="1" applyAlignment="1">
      <alignment horizontal="center" vertical="center"/>
    </xf>
    <xf numFmtId="0" fontId="3" fillId="0" borderId="2" xfId="2" applyFont="1" applyBorder="1" applyAlignment="1"/>
    <xf numFmtId="0" fontId="3" fillId="0" borderId="1" xfId="2" applyFont="1" applyBorder="1" applyAlignment="1">
      <alignment horizontal="center" vertical="center"/>
    </xf>
    <xf numFmtId="177" fontId="3" fillId="0" borderId="1" xfId="2" applyNumberFormat="1" applyFont="1" applyBorder="1" applyAlignment="1">
      <alignment horizontal="center" vertical="center"/>
    </xf>
    <xf numFmtId="0" fontId="3" fillId="0" borderId="3" xfId="2" applyFont="1" applyBorder="1" applyAlignment="1">
      <alignment horizontal="left" vertical="center"/>
    </xf>
    <xf numFmtId="0" fontId="3" fillId="0" borderId="1" xfId="2" applyFont="1" applyBorder="1" applyAlignment="1"/>
    <xf numFmtId="0" fontId="3" fillId="0" borderId="1" xfId="2" applyFont="1" applyFill="1" applyBorder="1" applyAlignment="1"/>
    <xf numFmtId="0" fontId="3" fillId="3" borderId="1" xfId="2" applyFont="1" applyFill="1" applyBorder="1" applyAlignment="1"/>
    <xf numFmtId="0" fontId="4" fillId="0" borderId="1" xfId="2" applyFont="1" applyBorder="1" applyAlignment="1">
      <alignment horizontal="center" vertical="center"/>
    </xf>
    <xf numFmtId="0" fontId="3" fillId="3" borderId="4" xfId="2" applyFont="1" applyFill="1" applyBorder="1" applyAlignment="1"/>
    <xf numFmtId="0" fontId="3" fillId="4" borderId="1" xfId="2" applyFont="1" applyFill="1" applyBorder="1" applyAlignment="1"/>
    <xf numFmtId="0" fontId="3" fillId="0" borderId="1" xfId="2" applyFont="1" applyBorder="1">
      <alignment vertical="center"/>
    </xf>
    <xf numFmtId="0" fontId="1" fillId="0" borderId="1" xfId="2" applyFont="1" applyBorder="1" applyAlignment="1"/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178" fontId="5" fillId="5" borderId="1" xfId="1" applyFont="1" applyFill="1" applyBorder="1" applyAlignment="1">
      <alignment horizontal="center" vertical="center"/>
    </xf>
    <xf numFmtId="178" fontId="7" fillId="7" borderId="1" xfId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178" fontId="10" fillId="0" borderId="3" xfId="1" applyFont="1" applyFill="1" applyBorder="1" applyAlignment="1">
      <alignment horizontal="center" vertical="center"/>
    </xf>
    <xf numFmtId="178" fontId="9" fillId="0" borderId="9" xfId="0" applyNumberFormat="1" applyFont="1" applyFill="1" applyBorder="1" applyAlignment="1">
      <alignment horizontal="center" vertical="center"/>
    </xf>
    <xf numFmtId="178" fontId="9" fillId="0" borderId="10" xfId="0" applyNumberFormat="1" applyFont="1" applyFill="1" applyBorder="1" applyAlignment="1">
      <alignment horizontal="center" vertical="center"/>
    </xf>
    <xf numFmtId="178" fontId="10" fillId="0" borderId="4" xfId="1" applyFont="1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78" fontId="10" fillId="0" borderId="2" xfId="1" applyFont="1" applyFill="1" applyBorder="1" applyAlignment="1">
      <alignment horizontal="left" vertical="top"/>
    </xf>
    <xf numFmtId="178" fontId="11" fillId="0" borderId="1" xfId="1" applyFont="1" applyFill="1" applyBorder="1" applyAlignment="1">
      <alignment horizontal="left" vertical="top"/>
    </xf>
    <xf numFmtId="178" fontId="10" fillId="0" borderId="1" xfId="1" applyFont="1" applyFill="1" applyBorder="1" applyAlignment="1">
      <alignment horizontal="left" vertical="top"/>
    </xf>
    <xf numFmtId="178" fontId="9" fillId="0" borderId="13" xfId="0" applyNumberFormat="1" applyFont="1" applyFill="1" applyBorder="1" applyAlignment="1">
      <alignment horizontal="center" vertical="center"/>
    </xf>
    <xf numFmtId="178" fontId="10" fillId="0" borderId="1" xfId="1" applyFont="1" applyFill="1" applyBorder="1" applyAlignment="1">
      <alignment vertical="center"/>
    </xf>
    <xf numFmtId="178" fontId="4" fillId="0" borderId="3" xfId="0" applyNumberFormat="1" applyFont="1" applyFill="1" applyBorder="1" applyAlignment="1">
      <alignment vertical="center"/>
    </xf>
    <xf numFmtId="178" fontId="12" fillId="0" borderId="10" xfId="1" applyFont="1" applyFill="1" applyBorder="1" applyAlignment="1">
      <alignment horizontal="center" vertical="center"/>
    </xf>
    <xf numFmtId="178" fontId="12" fillId="0" borderId="11" xfId="1" applyFont="1" applyFill="1" applyBorder="1" applyAlignment="1">
      <alignment horizontal="center" vertical="center"/>
    </xf>
    <xf numFmtId="178" fontId="12" fillId="0" borderId="6" xfId="1" applyFont="1" applyFill="1" applyBorder="1" applyAlignment="1">
      <alignment horizontal="center" vertical="center"/>
    </xf>
    <xf numFmtId="178" fontId="12" fillId="0" borderId="8" xfId="1" applyFont="1" applyFill="1" applyBorder="1" applyAlignment="1">
      <alignment horizontal="center" vertical="center" wrapText="1"/>
    </xf>
    <xf numFmtId="178" fontId="12" fillId="0" borderId="17" xfId="1" applyFont="1" applyFill="1" applyBorder="1" applyAlignment="1">
      <alignment horizontal="center" vertical="center"/>
    </xf>
    <xf numFmtId="178" fontId="12" fillId="8" borderId="18" xfId="1" applyFont="1" applyFill="1" applyBorder="1" applyAlignment="1">
      <alignment horizontal="center" vertical="center"/>
    </xf>
    <xf numFmtId="178" fontId="12" fillId="8" borderId="6" xfId="1" applyFont="1" applyFill="1" applyBorder="1" applyAlignment="1">
      <alignment horizontal="center" vertical="center"/>
    </xf>
    <xf numFmtId="0" fontId="13" fillId="7" borderId="1" xfId="0" applyFont="1" applyFill="1" applyBorder="1">
      <alignment vertical="center"/>
    </xf>
    <xf numFmtId="58" fontId="13" fillId="7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58" fontId="1" fillId="0" borderId="3" xfId="0" applyNumberFormat="1" applyFont="1" applyBorder="1" applyAlignment="1">
      <alignment horizontal="center" vertical="center"/>
    </xf>
    <xf numFmtId="0" fontId="14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58" fontId="1" fillId="0" borderId="4" xfId="0" applyNumberFormat="1" applyFont="1" applyBorder="1" applyAlignment="1">
      <alignment horizontal="center" vertical="center"/>
    </xf>
    <xf numFmtId="0" fontId="15" fillId="9" borderId="1" xfId="0" applyFont="1" applyFill="1" applyBorder="1" applyAlignment="1">
      <alignment vertical="center" wrapText="1"/>
    </xf>
    <xf numFmtId="0" fontId="15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/>
    </xf>
    <xf numFmtId="0" fontId="1" fillId="11" borderId="3" xfId="0" applyFont="1" applyFill="1" applyBorder="1" applyAlignment="1">
      <alignment vertical="center" wrapText="1"/>
    </xf>
    <xf numFmtId="0" fontId="1" fillId="11" borderId="3" xfId="0" applyFont="1" applyFill="1" applyBorder="1" applyAlignment="1">
      <alignment vertical="center"/>
    </xf>
    <xf numFmtId="0" fontId="0" fillId="0" borderId="11" xfId="0" applyBorder="1">
      <alignment vertical="center"/>
    </xf>
    <xf numFmtId="58" fontId="0" fillId="0" borderId="11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1" fillId="0" borderId="2" xfId="0" applyFont="1" applyFill="1" applyBorder="1" applyAlignment="1">
      <alignment horizontal="left" vertical="center"/>
    </xf>
    <xf numFmtId="58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Fill="1" applyBorder="1">
      <alignment vertical="center"/>
    </xf>
    <xf numFmtId="58" fontId="1" fillId="0" borderId="1" xfId="0" applyNumberFormat="1" applyFont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/>
    </xf>
    <xf numFmtId="58" fontId="1" fillId="0" borderId="2" xfId="0" applyNumberFormat="1" applyFont="1" applyBorder="1" applyAlignment="1">
      <alignment horizontal="center" vertical="center"/>
    </xf>
    <xf numFmtId="0" fontId="1" fillId="13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/>
    </xf>
    <xf numFmtId="0" fontId="15" fillId="11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1" xfId="0" applyFont="1" applyBorder="1">
      <alignment vertical="center"/>
    </xf>
    <xf numFmtId="58" fontId="1" fillId="0" borderId="11" xfId="0" applyNumberFormat="1" applyFont="1" applyBorder="1" applyAlignment="1">
      <alignment vertical="center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0" fontId="1" fillId="11" borderId="11" xfId="0" applyFont="1" applyFill="1" applyBorder="1" applyAlignment="1">
      <alignment vertical="center"/>
    </xf>
    <xf numFmtId="0" fontId="1" fillId="11" borderId="6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6" fillId="12" borderId="0" xfId="0" applyFont="1" applyFill="1">
      <alignment vertical="center"/>
    </xf>
    <xf numFmtId="0" fontId="1" fillId="0" borderId="11" xfId="0" applyFont="1" applyBorder="1" applyAlignment="1">
      <alignment vertical="center" wrapText="1"/>
    </xf>
    <xf numFmtId="0" fontId="1" fillId="12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/>
    </xf>
    <xf numFmtId="58" fontId="1" fillId="0" borderId="1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1" fillId="14" borderId="11" xfId="0" applyFont="1" applyFill="1" applyBorder="1" applyAlignment="1">
      <alignment vertical="center"/>
    </xf>
    <xf numFmtId="0" fontId="1" fillId="12" borderId="6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58" fontId="1" fillId="9" borderId="5" xfId="0" applyNumberFormat="1" applyFont="1" applyFill="1" applyBorder="1" applyAlignment="1">
      <alignment vertical="center"/>
    </xf>
    <xf numFmtId="58" fontId="1" fillId="9" borderId="11" xfId="0" applyNumberFormat="1" applyFont="1" applyFill="1" applyBorder="1" applyAlignment="1">
      <alignment vertical="center"/>
    </xf>
    <xf numFmtId="0" fontId="1" fillId="9" borderId="11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 wrapText="1"/>
    </xf>
    <xf numFmtId="58" fontId="15" fillId="9" borderId="5" xfId="0" applyNumberFormat="1" applyFont="1" applyFill="1" applyBorder="1" applyAlignment="1">
      <alignment vertical="center" wrapText="1"/>
    </xf>
    <xf numFmtId="58" fontId="15" fillId="9" borderId="11" xfId="0" applyNumberFormat="1" applyFont="1" applyFill="1" applyBorder="1" applyAlignment="1">
      <alignment vertical="center" wrapText="1"/>
    </xf>
    <xf numFmtId="58" fontId="1" fillId="10" borderId="5" xfId="0" applyNumberFormat="1" applyFont="1" applyFill="1" applyBorder="1" applyAlignment="1">
      <alignment vertical="center"/>
    </xf>
    <xf numFmtId="0" fontId="1" fillId="10" borderId="11" xfId="0" applyFont="1" applyFill="1" applyBorder="1" applyAlignment="1">
      <alignment vertical="center"/>
    </xf>
    <xf numFmtId="58" fontId="1" fillId="10" borderId="11" xfId="0" applyNumberFormat="1" applyFont="1" applyFill="1" applyBorder="1" applyAlignment="1">
      <alignment horizontal="left" vertical="top" wrapText="1"/>
    </xf>
    <xf numFmtId="58" fontId="1" fillId="0" borderId="7" xfId="0" applyNumberFormat="1" applyFont="1" applyBorder="1" applyAlignment="1">
      <alignment vertical="center"/>
    </xf>
    <xf numFmtId="177" fontId="1" fillId="0" borderId="11" xfId="0" applyNumberFormat="1" applyFont="1" applyBorder="1" applyAlignment="1">
      <alignment vertical="center"/>
    </xf>
    <xf numFmtId="58" fontId="1" fillId="11" borderId="5" xfId="0" applyNumberFormat="1" applyFont="1" applyFill="1" applyBorder="1" applyAlignment="1">
      <alignment vertical="center"/>
    </xf>
    <xf numFmtId="58" fontId="1" fillId="11" borderId="11" xfId="0" applyNumberFormat="1" applyFont="1" applyFill="1" applyBorder="1" applyAlignment="1">
      <alignment vertical="center"/>
    </xf>
    <xf numFmtId="0" fontId="1" fillId="11" borderId="11" xfId="0" applyFont="1" applyFill="1" applyBorder="1" applyAlignment="1">
      <alignment vertical="center" wrapText="1"/>
    </xf>
    <xf numFmtId="58" fontId="1" fillId="11" borderId="7" xfId="0" applyNumberFormat="1" applyFont="1" applyFill="1" applyBorder="1" applyAlignment="1">
      <alignment vertical="center"/>
    </xf>
    <xf numFmtId="58" fontId="1" fillId="11" borderId="14" xfId="0" applyNumberFormat="1" applyFont="1" applyFill="1" applyBorder="1" applyAlignment="1">
      <alignment vertical="center"/>
    </xf>
    <xf numFmtId="0" fontId="1" fillId="11" borderId="14" xfId="0" applyFont="1" applyFill="1" applyBorder="1" applyAlignment="1">
      <alignment vertical="center"/>
    </xf>
    <xf numFmtId="0" fontId="1" fillId="11" borderId="14" xfId="0" applyFont="1" applyFill="1" applyBorder="1" applyAlignment="1">
      <alignment vertical="center" wrapText="1"/>
    </xf>
    <xf numFmtId="58" fontId="1" fillId="0" borderId="12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14" fontId="1" fillId="12" borderId="5" xfId="0" applyNumberFormat="1" applyFont="1" applyFill="1" applyBorder="1" applyAlignment="1">
      <alignment vertical="center"/>
    </xf>
    <xf numFmtId="14" fontId="1" fillId="12" borderId="11" xfId="0" applyNumberFormat="1" applyFont="1" applyFill="1" applyBorder="1" applyAlignment="1">
      <alignment vertical="center"/>
    </xf>
    <xf numFmtId="0" fontId="1" fillId="12" borderId="11" xfId="0" applyFont="1" applyFill="1" applyBorder="1" applyAlignment="1">
      <alignment vertical="center"/>
    </xf>
    <xf numFmtId="58" fontId="1" fillId="0" borderId="5" xfId="0" applyNumberFormat="1" applyFont="1" applyBorder="1" applyAlignment="1">
      <alignment vertical="center"/>
    </xf>
    <xf numFmtId="58" fontId="15" fillId="0" borderId="5" xfId="0" applyNumberFormat="1" applyFont="1" applyBorder="1" applyAlignment="1">
      <alignment vertical="center" wrapText="1"/>
    </xf>
    <xf numFmtId="58" fontId="1" fillId="13" borderId="5" xfId="0" applyNumberFormat="1" applyFont="1" applyFill="1" applyBorder="1" applyAlignment="1">
      <alignment vertical="center"/>
    </xf>
    <xf numFmtId="58" fontId="1" fillId="13" borderId="11" xfId="0" applyNumberFormat="1" applyFont="1" applyFill="1" applyBorder="1" applyAlignment="1">
      <alignment vertical="center"/>
    </xf>
    <xf numFmtId="0" fontId="1" fillId="13" borderId="11" xfId="0" applyFont="1" applyFill="1" applyBorder="1" applyAlignment="1">
      <alignment vertical="center"/>
    </xf>
    <xf numFmtId="0" fontId="1" fillId="13" borderId="11" xfId="0" applyFont="1" applyFill="1" applyBorder="1" applyAlignment="1">
      <alignment vertical="center" wrapText="1"/>
    </xf>
    <xf numFmtId="58" fontId="17" fillId="11" borderId="21" xfId="0" applyNumberFormat="1" applyFont="1" applyFill="1" applyBorder="1">
      <alignment vertical="center"/>
    </xf>
    <xf numFmtId="0" fontId="15" fillId="11" borderId="11" xfId="0" applyNumberFormat="1" applyFont="1" applyFill="1" applyBorder="1">
      <alignment vertical="center"/>
    </xf>
    <xf numFmtId="0" fontId="15" fillId="11" borderId="22" xfId="0" applyNumberFormat="1" applyFont="1" applyFill="1" applyBorder="1" applyAlignment="1">
      <alignment vertical="center" wrapText="1"/>
    </xf>
    <xf numFmtId="0" fontId="15" fillId="11" borderId="11" xfId="0" applyNumberFormat="1" applyFont="1" applyFill="1" applyBorder="1" applyAlignment="1">
      <alignment vertical="center" wrapText="1"/>
    </xf>
    <xf numFmtId="58" fontId="1" fillId="0" borderId="5" xfId="0" applyNumberFormat="1" applyFont="1" applyFill="1" applyBorder="1" applyAlignment="1">
      <alignment vertical="center"/>
    </xf>
    <xf numFmtId="0" fontId="15" fillId="0" borderId="11" xfId="0" applyNumberFormat="1" applyFont="1" applyFill="1" applyBorder="1" applyAlignment="1">
      <alignment vertical="center" wrapText="1"/>
    </xf>
    <xf numFmtId="58" fontId="15" fillId="11" borderId="5" xfId="0" applyNumberFormat="1" applyFont="1" applyFill="1" applyBorder="1" applyAlignment="1">
      <alignment vertical="center" wrapText="1"/>
    </xf>
    <xf numFmtId="58" fontId="1" fillId="11" borderId="11" xfId="0" applyNumberFormat="1" applyFont="1" applyFill="1" applyBorder="1" applyAlignment="1">
      <alignment vertical="center" wrapText="1"/>
    </xf>
    <xf numFmtId="58" fontId="1" fillId="0" borderId="11" xfId="0" applyNumberFormat="1" applyFont="1" applyFill="1" applyBorder="1" applyAlignment="1">
      <alignment vertical="center"/>
    </xf>
    <xf numFmtId="58" fontId="1" fillId="0" borderId="11" xfId="0" applyNumberFormat="1" applyFont="1" applyFill="1" applyBorder="1" applyAlignment="1">
      <alignment vertical="center" wrapText="1"/>
    </xf>
    <xf numFmtId="0" fontId="18" fillId="11" borderId="11" xfId="0" applyFont="1" applyFill="1" applyBorder="1" applyAlignment="1">
      <alignment vertical="center"/>
    </xf>
    <xf numFmtId="0" fontId="15" fillId="12" borderId="5" xfId="0" applyFont="1" applyFill="1" applyBorder="1" applyAlignment="1">
      <alignment vertical="center" wrapText="1"/>
    </xf>
    <xf numFmtId="0" fontId="18" fillId="12" borderId="11" xfId="0" applyFont="1" applyFill="1" applyBorder="1" applyAlignment="1">
      <alignment vertical="center"/>
    </xf>
    <xf numFmtId="0" fontId="19" fillId="12" borderId="11" xfId="0" applyFont="1" applyFill="1" applyBorder="1" applyAlignment="1">
      <alignment vertical="top" wrapText="1"/>
    </xf>
    <xf numFmtId="58" fontId="15" fillId="12" borderId="5" xfId="0" applyNumberFormat="1" applyFont="1" applyFill="1" applyBorder="1" applyAlignment="1">
      <alignment vertical="center" wrapText="1"/>
    </xf>
    <xf numFmtId="0" fontId="18" fillId="12" borderId="11" xfId="0" applyFont="1" applyFill="1" applyBorder="1" applyAlignment="1">
      <alignment vertical="top" wrapText="1"/>
    </xf>
    <xf numFmtId="0" fontId="20" fillId="12" borderId="11" xfId="0" applyFont="1" applyFill="1" applyBorder="1" applyAlignment="1">
      <alignment vertical="center" wrapText="1"/>
    </xf>
    <xf numFmtId="0" fontId="20" fillId="12" borderId="11" xfId="0" applyFont="1" applyFill="1" applyBorder="1" applyAlignment="1">
      <alignment vertical="center"/>
    </xf>
    <xf numFmtId="0" fontId="1" fillId="12" borderId="5" xfId="0" applyFont="1" applyFill="1" applyBorder="1" applyAlignment="1">
      <alignment vertical="center"/>
    </xf>
    <xf numFmtId="58" fontId="1" fillId="14" borderId="5" xfId="0" applyNumberFormat="1" applyFont="1" applyFill="1" applyBorder="1" applyAlignment="1">
      <alignment vertical="center"/>
    </xf>
    <xf numFmtId="0" fontId="22" fillId="14" borderId="11" xfId="0" applyFont="1" applyFill="1" applyBorder="1" applyAlignment="1">
      <alignment vertical="center"/>
    </xf>
    <xf numFmtId="0" fontId="1" fillId="14" borderId="11" xfId="0" applyFont="1" applyFill="1" applyBorder="1" applyAlignment="1">
      <alignment vertical="center" wrapText="1"/>
    </xf>
    <xf numFmtId="14" fontId="18" fillId="12" borderId="11" xfId="0" applyNumberFormat="1" applyFont="1" applyFill="1" applyBorder="1" applyAlignment="1">
      <alignment vertical="center" wrapText="1"/>
    </xf>
    <xf numFmtId="14" fontId="1" fillId="12" borderId="11" xfId="0" applyNumberFormat="1" applyFont="1" applyFill="1" applyBorder="1" applyAlignment="1">
      <alignment vertical="center" wrapText="1"/>
    </xf>
    <xf numFmtId="0" fontId="1" fillId="15" borderId="11" xfId="0" applyFont="1" applyFill="1" applyBorder="1" applyAlignment="1">
      <alignment vertical="center"/>
    </xf>
    <xf numFmtId="0" fontId="8" fillId="0" borderId="23" xfId="0" applyNumberFormat="1" applyFont="1" applyFill="1" applyBorder="1" applyAlignment="1">
      <alignment horizontal="center" vertical="center"/>
    </xf>
    <xf numFmtId="178" fontId="10" fillId="0" borderId="17" xfId="1" applyFont="1" applyFill="1" applyBorder="1" applyAlignment="1">
      <alignment vertical="center"/>
    </xf>
    <xf numFmtId="0" fontId="1" fillId="12" borderId="6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horizontal="left" vertical="center"/>
    </xf>
    <xf numFmtId="58" fontId="1" fillId="0" borderId="20" xfId="0" applyNumberFormat="1" applyFont="1" applyBorder="1" applyAlignment="1">
      <alignment horizontal="right" vertical="center"/>
    </xf>
    <xf numFmtId="0" fontId="21" fillId="12" borderId="6" xfId="0" applyFont="1" applyFill="1" applyBorder="1" applyAlignment="1">
      <alignment vertical="center" wrapText="1"/>
    </xf>
    <xf numFmtId="58" fontId="1" fillId="12" borderId="5" xfId="0" applyNumberFormat="1" applyFont="1" applyFill="1" applyBorder="1" applyAlignment="1">
      <alignment vertical="center"/>
    </xf>
    <xf numFmtId="0" fontId="18" fillId="12" borderId="11" xfId="0" applyFont="1" applyFill="1" applyBorder="1" applyAlignment="1">
      <alignment vertical="center" wrapText="1"/>
    </xf>
    <xf numFmtId="0" fontId="21" fillId="12" borderId="11" xfId="0" applyFont="1" applyFill="1" applyBorder="1" applyAlignment="1">
      <alignment vertical="center" wrapText="1"/>
    </xf>
    <xf numFmtId="0" fontId="6" fillId="6" borderId="5" xfId="0" applyNumberFormat="1" applyFont="1" applyFill="1" applyBorder="1" applyAlignment="1">
      <alignment horizontal="center" vertical="center"/>
    </xf>
    <xf numFmtId="0" fontId="6" fillId="6" borderId="6" xfId="0" applyNumberFormat="1" applyFont="1" applyFill="1" applyBorder="1" applyAlignment="1">
      <alignment horizontal="center" vertical="center"/>
    </xf>
    <xf numFmtId="178" fontId="9" fillId="0" borderId="3" xfId="0" applyNumberFormat="1" applyFont="1" applyFill="1" applyBorder="1" applyAlignment="1">
      <alignment horizontal="center" vertical="center" wrapText="1"/>
    </xf>
    <xf numFmtId="178" fontId="9" fillId="0" borderId="4" xfId="0" applyNumberFormat="1" applyFont="1" applyFill="1" applyBorder="1" applyAlignment="1">
      <alignment horizontal="center" vertical="center" wrapText="1"/>
    </xf>
    <xf numFmtId="178" fontId="9" fillId="0" borderId="2" xfId="0" applyNumberFormat="1" applyFont="1" applyFill="1" applyBorder="1" applyAlignment="1">
      <alignment horizontal="center" vertical="center" wrapText="1"/>
    </xf>
    <xf numFmtId="178" fontId="9" fillId="0" borderId="1" xfId="0" applyNumberFormat="1" applyFont="1" applyFill="1" applyBorder="1" applyAlignment="1">
      <alignment horizontal="center" vertical="center"/>
    </xf>
    <xf numFmtId="178" fontId="9" fillId="0" borderId="5" xfId="0" applyNumberFormat="1" applyFont="1" applyFill="1" applyBorder="1" applyAlignment="1">
      <alignment horizontal="center" vertical="center"/>
    </xf>
    <xf numFmtId="178" fontId="10" fillId="0" borderId="3" xfId="1" applyFont="1" applyFill="1" applyBorder="1" applyAlignment="1">
      <alignment horizontal="left" vertical="top"/>
    </xf>
    <xf numFmtId="178" fontId="10" fillId="0" borderId="4" xfId="1" applyFont="1" applyFill="1" applyBorder="1" applyAlignment="1">
      <alignment horizontal="left" vertical="top"/>
    </xf>
    <xf numFmtId="178" fontId="10" fillId="0" borderId="3" xfId="1" applyFont="1" applyFill="1" applyBorder="1" applyAlignment="1">
      <alignment horizontal="left" vertical="center"/>
    </xf>
    <xf numFmtId="178" fontId="10" fillId="0" borderId="4" xfId="1" applyFont="1" applyFill="1" applyBorder="1" applyAlignment="1">
      <alignment horizontal="left" vertical="center"/>
    </xf>
    <xf numFmtId="178" fontId="10" fillId="0" borderId="2" xfId="1" applyFont="1" applyFill="1" applyBorder="1" applyAlignment="1">
      <alignment horizontal="left" vertical="center"/>
    </xf>
    <xf numFmtId="178" fontId="10" fillId="0" borderId="14" xfId="1" applyFont="1" applyFill="1" applyBorder="1" applyAlignment="1">
      <alignment horizontal="left" vertical="center"/>
    </xf>
    <xf numFmtId="178" fontId="10" fillId="0" borderId="15" xfId="1" applyFont="1" applyFill="1" applyBorder="1" applyAlignment="1">
      <alignment horizontal="left" vertical="center"/>
    </xf>
    <xf numFmtId="178" fontId="10" fillId="0" borderId="16" xfId="1" applyFont="1" applyFill="1" applyBorder="1" applyAlignment="1">
      <alignment horizontal="left" vertical="center"/>
    </xf>
    <xf numFmtId="178" fontId="10" fillId="0" borderId="4" xfId="1" applyFont="1" applyFill="1" applyBorder="1" applyAlignment="1">
      <alignment vertical="center"/>
    </xf>
    <xf numFmtId="178" fontId="10" fillId="0" borderId="2" xfId="1" applyFont="1" applyFill="1" applyBorder="1" applyAlignment="1">
      <alignment vertical="center"/>
    </xf>
    <xf numFmtId="178" fontId="12" fillId="0" borderId="8" xfId="1" applyFont="1" applyFill="1" applyBorder="1" applyAlignment="1">
      <alignment horizontal="center" vertical="center"/>
    </xf>
    <xf numFmtId="178" fontId="12" fillId="0" borderId="10" xfId="1" applyFont="1" applyFill="1" applyBorder="1" applyAlignment="1">
      <alignment horizontal="center" vertical="center"/>
    </xf>
    <xf numFmtId="178" fontId="12" fillId="0" borderId="13" xfId="1" applyFont="1" applyFill="1" applyBorder="1" applyAlignment="1">
      <alignment horizontal="center" vertical="center"/>
    </xf>
    <xf numFmtId="178" fontId="12" fillId="0" borderId="20" xfId="1" applyFont="1" applyFill="1" applyBorder="1" applyAlignment="1">
      <alignment horizontal="center" vertical="center"/>
    </xf>
    <xf numFmtId="178" fontId="12" fillId="0" borderId="24" xfId="1" applyFont="1" applyFill="1" applyBorder="1" applyAlignment="1">
      <alignment horizontal="center" vertical="center"/>
    </xf>
    <xf numFmtId="178" fontId="12" fillId="0" borderId="25" xfId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3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58" fontId="1" fillId="0" borderId="3" xfId="0" applyNumberFormat="1" applyFont="1" applyBorder="1" applyAlignment="1">
      <alignment horizontal="right" vertical="center"/>
    </xf>
    <xf numFmtId="58" fontId="1" fillId="0" borderId="4" xfId="0" applyNumberFormat="1" applyFont="1" applyBorder="1" applyAlignment="1">
      <alignment horizontal="right" vertical="center"/>
    </xf>
    <xf numFmtId="58" fontId="1" fillId="0" borderId="3" xfId="0" applyNumberFormat="1" applyFont="1" applyBorder="1" applyAlignment="1">
      <alignment horizontal="center" vertical="center"/>
    </xf>
    <xf numFmtId="58" fontId="1" fillId="0" borderId="2" xfId="0" applyNumberFormat="1" applyFont="1" applyBorder="1" applyAlignment="1">
      <alignment horizontal="center" vertical="center"/>
    </xf>
    <xf numFmtId="58" fontId="1" fillId="0" borderId="4" xfId="0" applyNumberFormat="1" applyFont="1" applyBorder="1" applyAlignment="1">
      <alignment horizontal="center" vertical="center"/>
    </xf>
    <xf numFmtId="58" fontId="1" fillId="0" borderId="3" xfId="0" applyNumberFormat="1" applyFont="1" applyBorder="1" applyAlignment="1">
      <alignment vertical="center"/>
    </xf>
    <xf numFmtId="58" fontId="1" fillId="0" borderId="2" xfId="0" applyNumberFormat="1" applyFont="1" applyBorder="1" applyAlignment="1">
      <alignment vertical="center"/>
    </xf>
    <xf numFmtId="58" fontId="1" fillId="0" borderId="9" xfId="0" applyNumberFormat="1" applyFont="1" applyBorder="1" applyAlignment="1">
      <alignment horizontal="center" vertical="center"/>
    </xf>
    <xf numFmtId="58" fontId="1" fillId="0" borderId="9" xfId="0" applyNumberFormat="1" applyFont="1" applyBorder="1" applyAlignment="1">
      <alignment horizontal="center" vertical="center" wrapText="1"/>
    </xf>
    <xf numFmtId="178" fontId="9" fillId="0" borderId="7" xfId="0" applyNumberFormat="1" applyFont="1" applyFill="1" applyBorder="1" applyAlignment="1">
      <alignment horizontal="center" vertical="center"/>
    </xf>
    <xf numFmtId="178" fontId="9" fillId="0" borderId="8" xfId="0" applyNumberFormat="1" applyFont="1" applyFill="1" applyBorder="1" applyAlignment="1">
      <alignment horizontal="center" vertical="center"/>
    </xf>
    <xf numFmtId="178" fontId="9" fillId="0" borderId="9" xfId="0" applyNumberFormat="1" applyFont="1" applyFill="1" applyBorder="1" applyAlignment="1">
      <alignment horizontal="center" vertical="center"/>
    </xf>
    <xf numFmtId="178" fontId="9" fillId="0" borderId="10" xfId="0" applyNumberFormat="1" applyFont="1" applyFill="1" applyBorder="1" applyAlignment="1">
      <alignment horizontal="center" vertical="center"/>
    </xf>
    <xf numFmtId="178" fontId="9" fillId="0" borderId="0" xfId="0" applyNumberFormat="1" applyFont="1" applyFill="1" applyBorder="1" applyAlignment="1">
      <alignment horizontal="center" vertical="center"/>
    </xf>
    <xf numFmtId="178" fontId="9" fillId="0" borderId="12" xfId="0" applyNumberFormat="1" applyFont="1" applyFill="1" applyBorder="1" applyAlignment="1">
      <alignment horizontal="center" vertical="center"/>
    </xf>
    <xf numFmtId="178" fontId="9" fillId="0" borderId="13" xfId="0" applyNumberFormat="1" applyFont="1" applyFill="1" applyBorder="1" applyAlignment="1">
      <alignment horizontal="center" vertical="center"/>
    </xf>
    <xf numFmtId="0" fontId="21" fillId="16" borderId="6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/>
    </xf>
    <xf numFmtId="58" fontId="1" fillId="16" borderId="5" xfId="0" applyNumberFormat="1" applyFont="1" applyFill="1" applyBorder="1" applyAlignment="1">
      <alignment vertical="center"/>
    </xf>
    <xf numFmtId="0" fontId="1" fillId="16" borderId="11" xfId="0" applyFont="1" applyFill="1" applyBorder="1" applyAlignment="1">
      <alignment vertical="center"/>
    </xf>
    <xf numFmtId="0" fontId="20" fillId="16" borderId="11" xfId="0" applyFont="1" applyFill="1" applyBorder="1" applyAlignment="1">
      <alignment vertical="center"/>
    </xf>
    <xf numFmtId="0" fontId="21" fillId="16" borderId="11" xfId="0" applyFont="1" applyFill="1" applyBorder="1" applyAlignment="1">
      <alignment vertical="center" wrapText="1"/>
    </xf>
    <xf numFmtId="0" fontId="23" fillId="16" borderId="6" xfId="0" applyFont="1" applyFill="1" applyBorder="1" applyAlignment="1">
      <alignment vertical="center" wrapText="1"/>
    </xf>
    <xf numFmtId="0" fontId="1" fillId="16" borderId="11" xfId="0" applyFont="1" applyFill="1" applyBorder="1" applyAlignment="1">
      <alignment vertical="center" wrapText="1"/>
    </xf>
    <xf numFmtId="0" fontId="1" fillId="16" borderId="6" xfId="0" applyFont="1" applyFill="1" applyBorder="1" applyAlignment="1">
      <alignment vertical="center"/>
    </xf>
    <xf numFmtId="58" fontId="15" fillId="16" borderId="5" xfId="0" applyNumberFormat="1" applyFont="1" applyFill="1" applyBorder="1" applyAlignment="1">
      <alignment vertical="center" wrapText="1"/>
    </xf>
    <xf numFmtId="14" fontId="21" fillId="16" borderId="11" xfId="0" applyNumberFormat="1" applyFont="1" applyFill="1" applyBorder="1" applyAlignment="1">
      <alignment vertical="top" wrapText="1"/>
    </xf>
    <xf numFmtId="0" fontId="1" fillId="16" borderId="1" xfId="0" applyFont="1" applyFill="1" applyBorder="1" applyAlignment="1">
      <alignment vertical="center" wrapText="1"/>
    </xf>
    <xf numFmtId="0" fontId="1" fillId="16" borderId="5" xfId="0" applyFont="1" applyFill="1" applyBorder="1" applyAlignment="1">
      <alignment vertical="center"/>
    </xf>
    <xf numFmtId="14" fontId="1" fillId="16" borderId="11" xfId="0" applyNumberFormat="1" applyFont="1" applyFill="1" applyBorder="1" applyAlignment="1">
      <alignment vertical="center" wrapText="1"/>
    </xf>
    <xf numFmtId="14" fontId="1" fillId="16" borderId="5" xfId="0" applyNumberFormat="1" applyFont="1" applyFill="1" applyBorder="1" applyAlignment="1">
      <alignment vertical="center"/>
    </xf>
    <xf numFmtId="14" fontId="1" fillId="16" borderId="5" xfId="0" applyNumberFormat="1" applyFont="1" applyFill="1" applyBorder="1" applyAlignment="1">
      <alignment vertical="center" wrapText="1"/>
    </xf>
    <xf numFmtId="0" fontId="1" fillId="16" borderId="6" xfId="0" applyFont="1" applyFill="1" applyBorder="1" applyAlignment="1">
      <alignment vertical="center" wrapText="1"/>
    </xf>
  </cellXfs>
  <cellStyles count="3">
    <cellStyle name="常规" xfId="0" builtinId="0"/>
    <cellStyle name="常规 11" xfId="1"/>
    <cellStyle name="常规 2" xfId="2"/>
  </cellStyles>
  <dxfs count="0"/>
  <tableStyles count="0" defaultTableStyle="TableStyleMedium2" defaultPivotStyle="PivotStyleLight16"/>
  <colors>
    <mruColors>
      <color rgb="FF3333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476250</xdr:colOff>
      <xdr:row>2</xdr:row>
      <xdr:rowOff>152400</xdr:rowOff>
    </xdr:to>
    <xdr:pic>
      <xdr:nvPicPr>
        <xdr:cNvPr id="2" name="ID_AA6F199CE4D44C2BBDE03BF85CC25162" descr="upload_12679373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0525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showGridLines="0" tabSelected="1" topLeftCell="C1" zoomScale="70" zoomScaleNormal="70" workbookViewId="0">
      <pane ySplit="1" topLeftCell="A68" activePane="bottomLeft" state="frozen"/>
      <selection pane="bottomLeft" activeCell="I73" sqref="I73"/>
    </sheetView>
  </sheetViews>
  <sheetFormatPr defaultColWidth="9" defaultRowHeight="16.5" outlineLevelCol="1"/>
  <cols>
    <col min="1" max="1" width="5.25" style="16" customWidth="1"/>
    <col min="2" max="2" width="11.5" style="16" customWidth="1"/>
    <col min="3" max="3" width="13" style="16" customWidth="1"/>
    <col min="4" max="4" width="24.375" style="16" customWidth="1"/>
    <col min="5" max="5" width="9.875" style="17" customWidth="1"/>
    <col min="6" max="6" width="12" style="18" customWidth="1" outlineLevel="1"/>
    <col min="7" max="7" width="36.875" style="19" customWidth="1"/>
    <col min="8" max="8" width="7.5" style="16" customWidth="1"/>
    <col min="9" max="9" width="12.25" style="16" customWidth="1"/>
    <col min="10" max="10" width="12.75" style="16" customWidth="1"/>
    <col min="11" max="11" width="10.25" style="16" customWidth="1"/>
    <col min="12" max="12" width="71.625" style="19" customWidth="1"/>
    <col min="13" max="13" width="10.75" style="16" customWidth="1"/>
    <col min="14" max="14" width="27" style="16" customWidth="1"/>
    <col min="15" max="16" width="7.5" style="16" customWidth="1"/>
    <col min="17" max="16384" width="9" style="16"/>
  </cols>
  <sheetData>
    <row r="1" spans="1:13" ht="38.25" customHeight="1">
      <c r="A1" s="20" t="s">
        <v>0</v>
      </c>
      <c r="B1" s="164" t="s">
        <v>1</v>
      </c>
      <c r="C1" s="165"/>
      <c r="D1" s="21" t="s">
        <v>2</v>
      </c>
      <c r="E1" s="41" t="s">
        <v>3</v>
      </c>
      <c r="F1" s="42" t="s">
        <v>4</v>
      </c>
      <c r="G1" s="43" t="s">
        <v>5</v>
      </c>
      <c r="H1" s="44" t="s">
        <v>6</v>
      </c>
      <c r="I1" s="55" t="s">
        <v>7</v>
      </c>
      <c r="J1" s="99" t="s">
        <v>8</v>
      </c>
      <c r="K1" s="99" t="s">
        <v>9</v>
      </c>
      <c r="L1" s="87" t="s">
        <v>10</v>
      </c>
      <c r="M1" s="99" t="s">
        <v>11</v>
      </c>
    </row>
    <row r="2" spans="1:13">
      <c r="A2" s="22">
        <f t="shared" ref="A2:A8" si="0">ROW()-1</f>
        <v>1</v>
      </c>
      <c r="B2" s="207" t="s">
        <v>12</v>
      </c>
      <c r="C2" s="208"/>
      <c r="D2" s="23"/>
      <c r="E2" s="45"/>
      <c r="F2" s="46"/>
      <c r="G2" s="47"/>
      <c r="H2" s="48"/>
      <c r="I2" s="100"/>
      <c r="J2" s="101"/>
      <c r="K2" s="102"/>
      <c r="L2" s="103"/>
      <c r="M2" s="102"/>
    </row>
    <row r="3" spans="1:13" ht="33">
      <c r="A3" s="22">
        <f t="shared" si="0"/>
        <v>2</v>
      </c>
      <c r="B3" s="209"/>
      <c r="C3" s="210"/>
      <c r="D3" s="26" t="s">
        <v>13</v>
      </c>
      <c r="E3" s="49" t="s">
        <v>14</v>
      </c>
      <c r="F3" s="50">
        <f>VLOOKUP(E3,ref!E:F,2,FALSE)</f>
        <v>44454</v>
      </c>
      <c r="G3" s="51" t="s">
        <v>15</v>
      </c>
      <c r="H3" s="48" t="s">
        <v>16</v>
      </c>
      <c r="I3" s="104" t="s">
        <v>17</v>
      </c>
      <c r="J3" s="105" t="s">
        <v>18</v>
      </c>
      <c r="K3" s="102" t="s">
        <v>19</v>
      </c>
      <c r="L3" s="103" t="s">
        <v>20</v>
      </c>
      <c r="M3" s="102"/>
    </row>
    <row r="4" spans="1:13">
      <c r="A4" s="22">
        <f t="shared" si="0"/>
        <v>3</v>
      </c>
      <c r="B4" s="209"/>
      <c r="C4" s="210"/>
      <c r="D4" s="26"/>
      <c r="E4" s="49"/>
      <c r="F4" s="50"/>
      <c r="G4" s="52" t="s">
        <v>21</v>
      </c>
      <c r="H4" s="53" t="s">
        <v>16</v>
      </c>
      <c r="I4" s="106">
        <v>44484</v>
      </c>
      <c r="J4" s="106">
        <v>44484</v>
      </c>
      <c r="K4" s="107" t="s">
        <v>19</v>
      </c>
      <c r="L4" s="108" t="s">
        <v>22</v>
      </c>
      <c r="M4" s="107"/>
    </row>
    <row r="5" spans="1:13" ht="22.5" customHeight="1">
      <c r="A5" s="22">
        <f t="shared" si="0"/>
        <v>4</v>
      </c>
      <c r="B5" s="209"/>
      <c r="C5" s="210"/>
      <c r="D5" s="26"/>
      <c r="E5" s="49"/>
      <c r="F5" s="50"/>
      <c r="G5" s="54"/>
      <c r="H5" s="44"/>
      <c r="I5" s="109"/>
      <c r="J5" s="99"/>
      <c r="K5" s="99"/>
      <c r="L5" s="87"/>
      <c r="M5" s="80"/>
    </row>
    <row r="6" spans="1:13">
      <c r="A6" s="22">
        <f t="shared" si="0"/>
        <v>5</v>
      </c>
      <c r="B6" s="209"/>
      <c r="C6" s="210"/>
      <c r="D6" s="171" t="s">
        <v>23</v>
      </c>
      <c r="E6" s="187" t="s">
        <v>24</v>
      </c>
      <c r="F6" s="198">
        <f>VLOOKUP(E6,ref!E:F,2,FALSE)</f>
        <v>44367</v>
      </c>
      <c r="G6" s="43"/>
      <c r="H6" s="55"/>
      <c r="I6" s="110"/>
      <c r="J6" s="99"/>
      <c r="K6" s="99"/>
      <c r="L6" s="87"/>
      <c r="M6" s="99"/>
    </row>
    <row r="7" spans="1:13" ht="48.6" customHeight="1">
      <c r="A7" s="22">
        <f t="shared" si="0"/>
        <v>6</v>
      </c>
      <c r="B7" s="209"/>
      <c r="C7" s="210"/>
      <c r="D7" s="172"/>
      <c r="E7" s="188"/>
      <c r="F7" s="199"/>
      <c r="G7" s="56" t="s">
        <v>25</v>
      </c>
      <c r="H7" s="57" t="s">
        <v>16</v>
      </c>
      <c r="I7" s="111">
        <v>44316</v>
      </c>
      <c r="J7" s="112">
        <v>44316</v>
      </c>
      <c r="K7" s="83" t="s">
        <v>19</v>
      </c>
      <c r="L7" s="113" t="s">
        <v>26</v>
      </c>
      <c r="M7" s="83"/>
    </row>
    <row r="8" spans="1:13" ht="48.6" customHeight="1">
      <c r="A8" s="22">
        <f t="shared" si="0"/>
        <v>7</v>
      </c>
      <c r="B8" s="209"/>
      <c r="C8" s="210"/>
      <c r="D8" s="172"/>
      <c r="E8" s="188"/>
      <c r="F8" s="199"/>
      <c r="G8" s="58" t="s">
        <v>27</v>
      </c>
      <c r="H8" s="59" t="s">
        <v>16</v>
      </c>
      <c r="I8" s="114">
        <v>44316</v>
      </c>
      <c r="J8" s="115">
        <v>44316</v>
      </c>
      <c r="K8" s="116" t="s">
        <v>19</v>
      </c>
      <c r="L8" s="117" t="s">
        <v>28</v>
      </c>
      <c r="M8" s="116"/>
    </row>
    <row r="9" spans="1:13">
      <c r="A9" s="22"/>
      <c r="B9" s="209"/>
      <c r="C9" s="211"/>
      <c r="D9" s="27" t="s">
        <v>29</v>
      </c>
      <c r="E9" s="60" t="s">
        <v>30</v>
      </c>
      <c r="F9" s="61">
        <v>44398</v>
      </c>
      <c r="G9" s="62"/>
      <c r="H9" s="60"/>
      <c r="I9" s="60"/>
      <c r="J9" s="60"/>
      <c r="K9" s="60"/>
      <c r="L9" s="60"/>
      <c r="M9" s="60"/>
    </row>
    <row r="10" spans="1:13">
      <c r="A10" s="22"/>
      <c r="B10" s="209"/>
      <c r="C10" s="210"/>
      <c r="D10" s="28" t="s">
        <v>31</v>
      </c>
      <c r="E10" s="63" t="s">
        <v>14</v>
      </c>
      <c r="F10" s="64">
        <f>VLOOKUP(E10,ref!E:F,2,FALSE)</f>
        <v>44454</v>
      </c>
      <c r="G10" s="65"/>
      <c r="H10" s="66"/>
      <c r="I10" s="118"/>
      <c r="J10" s="119"/>
      <c r="K10" s="119"/>
      <c r="L10" s="120"/>
      <c r="M10" s="119"/>
    </row>
    <row r="11" spans="1:13">
      <c r="A11" s="22">
        <f t="shared" ref="A11:A17" si="1">ROW()-1</f>
        <v>10</v>
      </c>
      <c r="B11" s="209"/>
      <c r="C11" s="210"/>
      <c r="D11" s="29" t="s">
        <v>32</v>
      </c>
      <c r="E11" s="67" t="s">
        <v>33</v>
      </c>
      <c r="F11" s="68">
        <f>VLOOKUP(E11,ref!E:F,2,FALSE)</f>
        <v>44489</v>
      </c>
      <c r="G11" s="43"/>
      <c r="H11" s="44"/>
      <c r="I11" s="55"/>
      <c r="J11" s="99"/>
      <c r="K11" s="99"/>
      <c r="L11" s="87"/>
      <c r="M11" s="99"/>
    </row>
    <row r="12" spans="1:13">
      <c r="A12" s="22">
        <f t="shared" si="1"/>
        <v>11</v>
      </c>
      <c r="B12" s="209"/>
      <c r="C12" s="210"/>
      <c r="D12" s="29" t="s">
        <v>34</v>
      </c>
      <c r="E12" s="67" t="s">
        <v>33</v>
      </c>
      <c r="F12" s="68">
        <f>VLOOKUP(E12,ref!E:F,2,FALSE)</f>
        <v>44489</v>
      </c>
      <c r="G12" s="43"/>
      <c r="H12" s="44"/>
      <c r="I12" s="55"/>
      <c r="J12" s="99"/>
      <c r="K12" s="99"/>
      <c r="L12" s="87"/>
      <c r="M12" s="99"/>
    </row>
    <row r="13" spans="1:13">
      <c r="A13" s="22">
        <f t="shared" si="1"/>
        <v>12</v>
      </c>
      <c r="B13" s="209"/>
      <c r="C13" s="210"/>
      <c r="D13" s="29" t="s">
        <v>35</v>
      </c>
      <c r="E13" s="67" t="s">
        <v>36</v>
      </c>
      <c r="F13" s="68">
        <f>VLOOKUP(E13,ref!E:F,2,FALSE)</f>
        <v>44517</v>
      </c>
      <c r="G13" s="43"/>
      <c r="H13" s="44"/>
      <c r="I13" s="55"/>
      <c r="J13" s="99"/>
      <c r="K13" s="99"/>
      <c r="L13" s="87"/>
      <c r="M13" s="99"/>
    </row>
    <row r="14" spans="1:13">
      <c r="A14" s="22">
        <f t="shared" si="1"/>
        <v>13</v>
      </c>
      <c r="B14" s="209"/>
      <c r="C14" s="210"/>
      <c r="D14" s="29" t="s">
        <v>37</v>
      </c>
      <c r="E14" s="67" t="s">
        <v>30</v>
      </c>
      <c r="F14" s="68">
        <f>VLOOKUP(E14,ref!E:F,2,FALSE)</f>
        <v>44398</v>
      </c>
      <c r="G14" s="43"/>
      <c r="H14" s="44"/>
      <c r="I14" s="55"/>
      <c r="J14" s="99"/>
      <c r="K14" s="99"/>
      <c r="L14" s="87"/>
      <c r="M14" s="99"/>
    </row>
    <row r="15" spans="1:13" ht="16.149999999999999" customHeight="1">
      <c r="A15" s="22">
        <f t="shared" si="1"/>
        <v>14</v>
      </c>
      <c r="B15" s="209"/>
      <c r="C15" s="210"/>
      <c r="D15" s="29" t="s">
        <v>38</v>
      </c>
      <c r="E15" s="67" t="s">
        <v>14</v>
      </c>
      <c r="F15" s="68">
        <f>VLOOKUP(E15,ref!E:F,2,FALSE)</f>
        <v>44454</v>
      </c>
      <c r="G15" s="43"/>
      <c r="H15" s="44"/>
      <c r="I15" s="55"/>
      <c r="J15" s="99"/>
      <c r="K15" s="99"/>
      <c r="L15" s="87"/>
      <c r="M15" s="99"/>
    </row>
    <row r="16" spans="1:13" ht="18.95" customHeight="1">
      <c r="A16" s="22">
        <f t="shared" si="1"/>
        <v>15</v>
      </c>
      <c r="B16" s="209"/>
      <c r="C16" s="210"/>
      <c r="D16" s="30" t="s">
        <v>39</v>
      </c>
      <c r="E16" s="67" t="s">
        <v>30</v>
      </c>
      <c r="F16" s="68">
        <f>VLOOKUP(E16,ref!E:F,2,FALSE)</f>
        <v>44398</v>
      </c>
      <c r="G16" s="43"/>
      <c r="H16" s="44"/>
      <c r="I16" s="55"/>
      <c r="J16" s="99"/>
      <c r="K16" s="99"/>
      <c r="L16" s="87"/>
      <c r="M16" s="99"/>
    </row>
    <row r="17" spans="1:13" ht="22.35" customHeight="1">
      <c r="A17" s="22">
        <f t="shared" si="1"/>
        <v>16</v>
      </c>
      <c r="B17" s="212"/>
      <c r="C17" s="213"/>
      <c r="D17" s="30" t="s">
        <v>40</v>
      </c>
      <c r="E17" s="67" t="s">
        <v>41</v>
      </c>
      <c r="F17" s="68">
        <f>VLOOKUP(E17,ref!E:F,2,FALSE)</f>
        <v>44426</v>
      </c>
      <c r="G17" s="43"/>
      <c r="H17" s="44"/>
      <c r="I17" s="55"/>
      <c r="J17" s="99"/>
      <c r="K17" s="99"/>
      <c r="L17" s="87"/>
      <c r="M17" s="99"/>
    </row>
    <row r="18" spans="1:13" ht="18.95" customHeight="1">
      <c r="A18" s="22"/>
      <c r="B18" s="24"/>
      <c r="C18" s="31"/>
      <c r="D18" s="32" t="s">
        <v>42</v>
      </c>
      <c r="E18" s="67" t="s">
        <v>41</v>
      </c>
      <c r="F18" s="68">
        <f>VLOOKUP(E18,ref!E:F,2,FALSE)</f>
        <v>44426</v>
      </c>
      <c r="G18" s="69" t="s">
        <v>43</v>
      </c>
      <c r="H18" s="70" t="s">
        <v>16</v>
      </c>
      <c r="I18" s="121">
        <v>44494</v>
      </c>
      <c r="J18" s="122">
        <v>44494</v>
      </c>
      <c r="K18" s="123" t="s">
        <v>19</v>
      </c>
      <c r="L18" s="88" t="s">
        <v>44</v>
      </c>
      <c r="M18" s="123"/>
    </row>
    <row r="19" spans="1:13" ht="18.95" customHeight="1">
      <c r="A19" s="22"/>
      <c r="B19" s="24"/>
      <c r="C19" s="31"/>
      <c r="D19" s="32" t="s">
        <v>45</v>
      </c>
      <c r="E19" s="67" t="s">
        <v>24</v>
      </c>
      <c r="F19" s="68"/>
      <c r="G19" s="43"/>
      <c r="H19" s="44"/>
      <c r="I19" s="55"/>
      <c r="J19" s="99"/>
      <c r="K19" s="99"/>
      <c r="L19" s="87"/>
      <c r="M19" s="99"/>
    </row>
    <row r="20" spans="1:13">
      <c r="A20" s="22">
        <f t="shared" ref="A20:A35" si="2">ROW()-1</f>
        <v>19</v>
      </c>
      <c r="B20" s="166" t="s">
        <v>46</v>
      </c>
      <c r="C20" s="169" t="s">
        <v>47</v>
      </c>
      <c r="D20" s="32" t="s">
        <v>48</v>
      </c>
      <c r="E20" s="67" t="s">
        <v>30</v>
      </c>
      <c r="F20" s="68">
        <f>VLOOKUP(E20,ref!E:F,2,FALSE)</f>
        <v>44398</v>
      </c>
      <c r="G20" s="43"/>
      <c r="H20" s="44"/>
      <c r="I20" s="55"/>
      <c r="J20" s="99"/>
      <c r="K20" s="99"/>
      <c r="L20" s="87"/>
      <c r="M20" s="99"/>
    </row>
    <row r="21" spans="1:13">
      <c r="A21" s="22">
        <f t="shared" si="2"/>
        <v>20</v>
      </c>
      <c r="B21" s="167"/>
      <c r="C21" s="169"/>
      <c r="D21" s="32" t="s">
        <v>49</v>
      </c>
      <c r="E21" s="67" t="s">
        <v>30</v>
      </c>
      <c r="F21" s="68">
        <f>VLOOKUP(E21,ref!E:F,2,FALSE)</f>
        <v>44398</v>
      </c>
      <c r="G21" s="43"/>
      <c r="H21" s="44"/>
      <c r="I21" s="55"/>
      <c r="J21" s="99"/>
      <c r="K21" s="99"/>
      <c r="L21" s="87"/>
      <c r="M21" s="99"/>
    </row>
    <row r="22" spans="1:13">
      <c r="A22" s="22">
        <f t="shared" si="2"/>
        <v>21</v>
      </c>
      <c r="B22" s="167"/>
      <c r="C22" s="169" t="s">
        <v>50</v>
      </c>
      <c r="D22" s="32" t="s">
        <v>51</v>
      </c>
      <c r="E22" s="67" t="s">
        <v>36</v>
      </c>
      <c r="F22" s="68">
        <f>VLOOKUP(E22,ref!E:F,2,FALSE)</f>
        <v>44517</v>
      </c>
      <c r="G22" s="43"/>
      <c r="H22" s="44"/>
      <c r="I22" s="55"/>
      <c r="J22" s="99"/>
      <c r="K22" s="99"/>
      <c r="L22" s="87"/>
      <c r="M22" s="99"/>
    </row>
    <row r="23" spans="1:13">
      <c r="A23" s="22">
        <f t="shared" si="2"/>
        <v>22</v>
      </c>
      <c r="B23" s="167"/>
      <c r="C23" s="169"/>
      <c r="D23" s="173" t="s">
        <v>52</v>
      </c>
      <c r="E23" s="187" t="s">
        <v>30</v>
      </c>
      <c r="F23" s="198">
        <f>VLOOKUP(E23,ref!E:F,2,FALSE)</f>
        <v>44398</v>
      </c>
      <c r="G23" s="43"/>
      <c r="H23" s="44"/>
      <c r="I23" s="124"/>
      <c r="J23" s="99"/>
      <c r="K23" s="99"/>
      <c r="L23" s="87"/>
      <c r="M23" s="99"/>
    </row>
    <row r="24" spans="1:13">
      <c r="A24" s="22">
        <f t="shared" si="2"/>
        <v>23</v>
      </c>
      <c r="B24" s="167"/>
      <c r="C24" s="169"/>
      <c r="D24" s="174"/>
      <c r="E24" s="188"/>
      <c r="F24" s="199"/>
      <c r="G24" s="43"/>
      <c r="H24" s="44"/>
      <c r="I24" s="125"/>
      <c r="J24" s="99"/>
      <c r="K24" s="99"/>
      <c r="L24" s="87"/>
      <c r="M24" s="80"/>
    </row>
    <row r="25" spans="1:13">
      <c r="A25" s="22">
        <f t="shared" si="2"/>
        <v>24</v>
      </c>
      <c r="B25" s="167"/>
      <c r="C25" s="169"/>
      <c r="D25" s="173" t="s">
        <v>53</v>
      </c>
      <c r="E25" s="187" t="s">
        <v>24</v>
      </c>
      <c r="F25" s="200">
        <f>VLOOKUP(E25,ref!E:F,2,FALSE)</f>
        <v>44367</v>
      </c>
      <c r="G25" s="43"/>
      <c r="H25" s="44"/>
      <c r="I25" s="125"/>
      <c r="J25" s="99"/>
      <c r="K25" s="99"/>
      <c r="L25" s="87"/>
      <c r="M25" s="80"/>
    </row>
    <row r="26" spans="1:13">
      <c r="A26" s="22">
        <f t="shared" si="2"/>
        <v>25</v>
      </c>
      <c r="B26" s="167"/>
      <c r="C26" s="169"/>
      <c r="D26" s="175"/>
      <c r="E26" s="189"/>
      <c r="F26" s="201"/>
      <c r="G26" s="43"/>
      <c r="H26" s="44"/>
      <c r="I26" s="125"/>
      <c r="J26" s="99"/>
      <c r="K26" s="99"/>
      <c r="L26" s="87"/>
      <c r="M26" s="80"/>
    </row>
    <row r="27" spans="1:13">
      <c r="A27" s="22">
        <f t="shared" si="2"/>
        <v>26</v>
      </c>
      <c r="B27" s="167"/>
      <c r="C27" s="169"/>
      <c r="D27" s="33" t="s">
        <v>54</v>
      </c>
      <c r="E27" s="67" t="s">
        <v>24</v>
      </c>
      <c r="F27" s="68">
        <f>VLOOKUP(E27,ref!E:F,2,FALSE)</f>
        <v>44367</v>
      </c>
      <c r="G27" s="43"/>
      <c r="H27" s="44"/>
      <c r="I27" s="55"/>
      <c r="J27" s="99"/>
      <c r="K27" s="99"/>
      <c r="L27" s="87"/>
      <c r="M27" s="99"/>
    </row>
    <row r="28" spans="1:13">
      <c r="A28" s="22">
        <f t="shared" si="2"/>
        <v>27</v>
      </c>
      <c r="B28" s="167"/>
      <c r="C28" s="170"/>
      <c r="D28" s="176" t="s">
        <v>55</v>
      </c>
      <c r="E28" s="190" t="s">
        <v>24</v>
      </c>
      <c r="F28" s="200">
        <f>VLOOKUP(E28,ref!E:F,2,FALSE)</f>
        <v>44367</v>
      </c>
      <c r="G28" s="72"/>
      <c r="H28" s="73"/>
      <c r="I28" s="126"/>
      <c r="J28" s="127"/>
      <c r="K28" s="128"/>
      <c r="L28" s="129"/>
      <c r="M28" s="83"/>
    </row>
    <row r="29" spans="1:13" ht="40.35" customHeight="1">
      <c r="A29" s="22">
        <f t="shared" si="2"/>
        <v>28</v>
      </c>
      <c r="B29" s="167"/>
      <c r="C29" s="170"/>
      <c r="D29" s="177"/>
      <c r="E29" s="191"/>
      <c r="F29" s="202"/>
      <c r="G29" s="56" t="s">
        <v>56</v>
      </c>
      <c r="H29" s="74" t="s">
        <v>16</v>
      </c>
      <c r="I29" s="130" t="s">
        <v>57</v>
      </c>
      <c r="J29" s="131"/>
      <c r="K29" s="83" t="s">
        <v>19</v>
      </c>
      <c r="L29" s="132" t="s">
        <v>58</v>
      </c>
      <c r="M29" s="83"/>
    </row>
    <row r="30" spans="1:13" ht="16.899999999999999" customHeight="1">
      <c r="A30" s="22">
        <f t="shared" si="2"/>
        <v>29</v>
      </c>
      <c r="B30" s="167"/>
      <c r="C30" s="170"/>
      <c r="D30" s="177"/>
      <c r="E30" s="191"/>
      <c r="F30" s="202"/>
      <c r="G30" s="56" t="s">
        <v>59</v>
      </c>
      <c r="H30" s="57" t="s">
        <v>16</v>
      </c>
      <c r="I30" s="111">
        <v>44314</v>
      </c>
      <c r="J30" s="112">
        <v>44331</v>
      </c>
      <c r="K30" s="83" t="s">
        <v>19</v>
      </c>
      <c r="L30" s="133" t="s">
        <v>60</v>
      </c>
      <c r="M30" s="83"/>
    </row>
    <row r="31" spans="1:13" ht="35.65" customHeight="1">
      <c r="A31" s="22">
        <f t="shared" si="2"/>
        <v>30</v>
      </c>
      <c r="B31" s="167"/>
      <c r="C31" s="170"/>
      <c r="D31" s="177"/>
      <c r="E31" s="191"/>
      <c r="F31" s="202"/>
      <c r="G31" s="75"/>
      <c r="H31" s="76"/>
      <c r="I31" s="134"/>
      <c r="J31" s="80"/>
      <c r="K31" s="80"/>
      <c r="L31" s="135"/>
      <c r="M31" s="80"/>
    </row>
    <row r="32" spans="1:13" ht="55.35" customHeight="1">
      <c r="A32" s="22">
        <f t="shared" si="2"/>
        <v>31</v>
      </c>
      <c r="B32" s="167"/>
      <c r="C32" s="170"/>
      <c r="D32" s="178"/>
      <c r="E32" s="191"/>
      <c r="F32" s="202"/>
      <c r="G32" s="75"/>
      <c r="H32" s="76"/>
      <c r="I32" s="134"/>
      <c r="J32" s="80"/>
      <c r="K32" s="80"/>
      <c r="L32" s="135"/>
      <c r="M32" s="80"/>
    </row>
    <row r="33" spans="1:13">
      <c r="A33" s="22">
        <f t="shared" si="2"/>
        <v>32</v>
      </c>
      <c r="B33" s="167"/>
      <c r="C33" s="169"/>
      <c r="D33" s="179" t="s">
        <v>61</v>
      </c>
      <c r="E33" s="192" t="s">
        <v>24</v>
      </c>
      <c r="F33" s="203">
        <f>VLOOKUP(E33,ref!E:F,2,FALSE)</f>
        <v>44367</v>
      </c>
      <c r="G33" s="75"/>
      <c r="H33" s="76"/>
      <c r="I33" s="134"/>
      <c r="J33" s="80"/>
      <c r="K33" s="80"/>
      <c r="L33" s="135"/>
      <c r="M33" s="80"/>
    </row>
    <row r="34" spans="1:13">
      <c r="A34" s="22">
        <f t="shared" si="2"/>
        <v>33</v>
      </c>
      <c r="B34" s="167"/>
      <c r="C34" s="169"/>
      <c r="D34" s="180"/>
      <c r="E34" s="193"/>
      <c r="F34" s="204"/>
      <c r="G34" s="75"/>
      <c r="H34" s="76"/>
      <c r="I34" s="134"/>
      <c r="J34" s="80"/>
      <c r="K34" s="80"/>
      <c r="L34" s="135"/>
      <c r="M34" s="80"/>
    </row>
    <row r="35" spans="1:13" ht="67.5" customHeight="1">
      <c r="A35" s="22">
        <f t="shared" si="2"/>
        <v>34</v>
      </c>
      <c r="B35" s="167"/>
      <c r="C35" s="169"/>
      <c r="D35" s="173" t="s">
        <v>62</v>
      </c>
      <c r="E35" s="67" t="s">
        <v>30</v>
      </c>
      <c r="F35" s="68">
        <f>VLOOKUP(E35,ref!E:F,2,FALSE)</f>
        <v>44398</v>
      </c>
      <c r="G35" s="56" t="s">
        <v>63</v>
      </c>
      <c r="H35" s="57" t="s">
        <v>16</v>
      </c>
      <c r="I35" s="136" t="s">
        <v>64</v>
      </c>
      <c r="J35" s="112">
        <v>44328</v>
      </c>
      <c r="K35" s="83" t="s">
        <v>19</v>
      </c>
      <c r="L35" s="137" t="s">
        <v>65</v>
      </c>
      <c r="M35" s="83"/>
    </row>
    <row r="36" spans="1:13">
      <c r="A36" s="22">
        <v>39</v>
      </c>
      <c r="B36" s="167"/>
      <c r="C36" s="169"/>
      <c r="D36" s="174"/>
      <c r="E36" s="77" t="s">
        <v>30</v>
      </c>
      <c r="F36" s="78">
        <v>44398</v>
      </c>
      <c r="G36" s="79"/>
      <c r="H36" s="80"/>
      <c r="I36" s="138"/>
      <c r="J36" s="80"/>
      <c r="K36" s="80"/>
      <c r="L36" s="139"/>
      <c r="M36" s="80"/>
    </row>
    <row r="37" spans="1:13" ht="67.5" customHeight="1">
      <c r="A37" s="22">
        <v>40</v>
      </c>
      <c r="B37" s="167"/>
      <c r="C37" s="169"/>
      <c r="D37" s="175"/>
      <c r="E37" s="81" t="s">
        <v>30</v>
      </c>
      <c r="F37" s="68">
        <v>44398</v>
      </c>
      <c r="G37" s="56" t="s">
        <v>66</v>
      </c>
      <c r="H37" s="57" t="s">
        <v>16</v>
      </c>
      <c r="I37" s="111">
        <v>44340</v>
      </c>
      <c r="J37" s="83"/>
      <c r="K37" s="140" t="s">
        <v>19</v>
      </c>
      <c r="L37" s="137" t="s">
        <v>67</v>
      </c>
      <c r="M37" s="83"/>
    </row>
    <row r="38" spans="1:13">
      <c r="A38" s="22">
        <f>ROW()-1</f>
        <v>37</v>
      </c>
      <c r="B38" s="168"/>
      <c r="C38" s="169"/>
      <c r="D38" s="32" t="s">
        <v>68</v>
      </c>
      <c r="E38" s="67" t="s">
        <v>41</v>
      </c>
      <c r="F38" s="68">
        <f>VLOOKUP(E38,ref!E:F,2,FALSE)</f>
        <v>44426</v>
      </c>
      <c r="G38" s="82"/>
      <c r="H38" s="44"/>
      <c r="I38" s="125"/>
      <c r="J38" s="99"/>
      <c r="K38" s="99"/>
      <c r="L38" s="87"/>
      <c r="M38" s="154"/>
    </row>
    <row r="39" spans="1:13" ht="104.25" customHeight="1">
      <c r="A39" s="22">
        <f>ROW()-1</f>
        <v>38</v>
      </c>
      <c r="B39" s="207" t="s">
        <v>69</v>
      </c>
      <c r="C39" s="208"/>
      <c r="D39" s="181" t="s">
        <v>70</v>
      </c>
      <c r="E39" s="194" t="s">
        <v>24</v>
      </c>
      <c r="F39" s="200">
        <f>VLOOKUP(E39,ref!E:F,2,FALSE)</f>
        <v>44367</v>
      </c>
      <c r="G39" s="69" t="s">
        <v>71</v>
      </c>
      <c r="H39" s="70" t="s">
        <v>16</v>
      </c>
      <c r="I39" s="141" t="s">
        <v>72</v>
      </c>
      <c r="J39" s="123"/>
      <c r="K39" s="142" t="s">
        <v>19</v>
      </c>
      <c r="L39" s="143" t="s">
        <v>73</v>
      </c>
      <c r="M39" s="123"/>
    </row>
    <row r="40" spans="1:13" ht="64.7" customHeight="1">
      <c r="A40" s="22">
        <f>ROW()-1</f>
        <v>39</v>
      </c>
      <c r="B40" s="209"/>
      <c r="C40" s="210"/>
      <c r="D40" s="182"/>
      <c r="E40" s="195"/>
      <c r="F40" s="202"/>
      <c r="G40" s="69" t="s">
        <v>74</v>
      </c>
      <c r="H40" s="70" t="s">
        <v>16</v>
      </c>
      <c r="I40" s="144" t="s">
        <v>75</v>
      </c>
      <c r="J40" s="122">
        <v>44494</v>
      </c>
      <c r="K40" s="123" t="s">
        <v>19</v>
      </c>
      <c r="L40" s="88" t="s">
        <v>76</v>
      </c>
      <c r="M40" s="123"/>
    </row>
    <row r="41" spans="1:13" ht="93.75" customHeight="1">
      <c r="A41" s="22">
        <f>ROW()-1</f>
        <v>40</v>
      </c>
      <c r="B41" s="209"/>
      <c r="C41" s="210"/>
      <c r="D41" s="182"/>
      <c r="E41" s="195"/>
      <c r="F41" s="202"/>
      <c r="G41" s="56" t="s">
        <v>77</v>
      </c>
      <c r="H41" s="57" t="s">
        <v>78</v>
      </c>
      <c r="I41" s="111">
        <v>44330</v>
      </c>
      <c r="J41" s="83"/>
      <c r="K41" s="83" t="s">
        <v>79</v>
      </c>
      <c r="L41" s="113" t="s">
        <v>80</v>
      </c>
      <c r="M41" s="83"/>
    </row>
    <row r="42" spans="1:13" ht="215.25" customHeight="1">
      <c r="A42" s="22">
        <f>ROW()-1</f>
        <v>41</v>
      </c>
      <c r="B42" s="209"/>
      <c r="C42" s="210"/>
      <c r="D42" s="182"/>
      <c r="E42" s="195"/>
      <c r="F42" s="202"/>
      <c r="G42" s="69" t="s">
        <v>81</v>
      </c>
      <c r="H42" s="70" t="s">
        <v>16</v>
      </c>
      <c r="I42" s="144" t="s">
        <v>82</v>
      </c>
      <c r="J42" s="122">
        <v>44494</v>
      </c>
      <c r="K42" s="123" t="s">
        <v>19</v>
      </c>
      <c r="L42" s="88" t="s">
        <v>83</v>
      </c>
      <c r="M42" s="123"/>
    </row>
    <row r="43" spans="1:13" ht="111.6" customHeight="1">
      <c r="A43" s="22"/>
      <c r="B43" s="209"/>
      <c r="C43" s="210"/>
      <c r="D43" s="182"/>
      <c r="E43" s="195"/>
      <c r="F43" s="205"/>
      <c r="G43" s="83" t="s">
        <v>84</v>
      </c>
      <c r="H43" s="84" t="s">
        <v>16</v>
      </c>
      <c r="I43" s="136" t="s">
        <v>85</v>
      </c>
      <c r="J43" s="112"/>
      <c r="K43" s="83" t="s">
        <v>19</v>
      </c>
      <c r="L43" s="113" t="s">
        <v>86</v>
      </c>
      <c r="M43" s="123"/>
    </row>
    <row r="44" spans="1:13" ht="99.75" customHeight="1">
      <c r="A44" s="22">
        <f>ROW()-1</f>
        <v>43</v>
      </c>
      <c r="B44" s="209"/>
      <c r="C44" s="210"/>
      <c r="D44" s="183"/>
      <c r="E44" s="196"/>
      <c r="F44" s="201"/>
      <c r="G44" s="86" t="s">
        <v>87</v>
      </c>
      <c r="H44" s="70" t="s">
        <v>16</v>
      </c>
      <c r="I44" s="144" t="s">
        <v>88</v>
      </c>
      <c r="J44" s="122"/>
      <c r="K44" s="142" t="s">
        <v>19</v>
      </c>
      <c r="L44" s="145" t="s">
        <v>89</v>
      </c>
      <c r="M44" s="123"/>
    </row>
    <row r="45" spans="1:13" ht="51.75" customHeight="1">
      <c r="A45" s="22"/>
      <c r="B45" s="209"/>
      <c r="C45" s="210"/>
      <c r="D45" s="182" t="s">
        <v>90</v>
      </c>
      <c r="E45" s="195" t="s">
        <v>30</v>
      </c>
      <c r="F45" s="205">
        <f>VLOOKUP(E45,ref!E:F,2,FALSE)</f>
        <v>44398</v>
      </c>
      <c r="G45" s="83" t="s">
        <v>91</v>
      </c>
      <c r="H45" s="84" t="s">
        <v>16</v>
      </c>
      <c r="I45" s="111">
        <v>44315</v>
      </c>
      <c r="J45" s="112">
        <v>44350</v>
      </c>
      <c r="K45" s="83" t="s">
        <v>19</v>
      </c>
      <c r="L45" s="113" t="s">
        <v>92</v>
      </c>
      <c r="M45" s="83"/>
    </row>
    <row r="46" spans="1:13" ht="84.75" customHeight="1">
      <c r="A46" s="22"/>
      <c r="B46" s="209"/>
      <c r="C46" s="210"/>
      <c r="D46" s="182"/>
      <c r="E46" s="195"/>
      <c r="F46" s="205"/>
      <c r="G46" s="221" t="s">
        <v>93</v>
      </c>
      <c r="H46" s="221" t="s">
        <v>16</v>
      </c>
      <c r="I46" s="221"/>
      <c r="J46" s="221"/>
      <c r="K46" s="83" t="s">
        <v>19</v>
      </c>
      <c r="L46" s="219" t="s">
        <v>177</v>
      </c>
      <c r="M46" s="221"/>
    </row>
    <row r="47" spans="1:13" ht="85.5" customHeight="1">
      <c r="A47" s="22"/>
      <c r="B47" s="209"/>
      <c r="C47" s="210"/>
      <c r="D47" s="182"/>
      <c r="E47" s="195"/>
      <c r="F47" s="205"/>
      <c r="G47" s="88" t="s">
        <v>94</v>
      </c>
      <c r="H47" s="88" t="s">
        <v>16</v>
      </c>
      <c r="I47" s="88"/>
      <c r="J47" s="88"/>
      <c r="K47" s="146" t="s">
        <v>79</v>
      </c>
      <c r="L47" s="88" t="s">
        <v>95</v>
      </c>
      <c r="M47" s="88"/>
    </row>
    <row r="48" spans="1:13" ht="85.5" customHeight="1">
      <c r="A48" s="22">
        <f>ROW()-1</f>
        <v>47</v>
      </c>
      <c r="B48" s="209"/>
      <c r="C48" s="210"/>
      <c r="D48" s="182"/>
      <c r="E48" s="195"/>
      <c r="F48" s="205"/>
      <c r="G48" s="221" t="s">
        <v>96</v>
      </c>
      <c r="H48" s="221" t="s">
        <v>16</v>
      </c>
      <c r="I48" s="221"/>
      <c r="J48" s="221"/>
      <c r="K48" s="147" t="s">
        <v>19</v>
      </c>
      <c r="L48" s="221" t="s">
        <v>176</v>
      </c>
      <c r="M48" s="221"/>
    </row>
    <row r="49" spans="1:13" ht="78.75" customHeight="1">
      <c r="A49" s="22"/>
      <c r="B49" s="209"/>
      <c r="C49" s="210"/>
      <c r="D49" s="182"/>
      <c r="E49" s="195"/>
      <c r="F49" s="205"/>
      <c r="G49" s="221" t="s">
        <v>97</v>
      </c>
      <c r="H49" s="221" t="s">
        <v>16</v>
      </c>
      <c r="I49" s="229">
        <v>44498</v>
      </c>
      <c r="J49" s="221"/>
      <c r="K49" s="147" t="s">
        <v>19</v>
      </c>
      <c r="L49" s="219" t="s">
        <v>175</v>
      </c>
      <c r="M49" s="221"/>
    </row>
    <row r="50" spans="1:13" ht="72" customHeight="1">
      <c r="A50" s="22"/>
      <c r="B50" s="209"/>
      <c r="C50" s="211"/>
      <c r="D50" s="35" t="s">
        <v>98</v>
      </c>
      <c r="E50" s="89"/>
      <c r="F50" s="90"/>
      <c r="G50" s="221" t="s">
        <v>97</v>
      </c>
      <c r="H50" s="230" t="s">
        <v>16</v>
      </c>
      <c r="I50" s="229">
        <v>44498</v>
      </c>
      <c r="J50" s="221"/>
      <c r="K50" s="147" t="s">
        <v>19</v>
      </c>
      <c r="L50" s="219" t="s">
        <v>174</v>
      </c>
      <c r="M50" s="221"/>
    </row>
    <row r="51" spans="1:13" ht="282" customHeight="1">
      <c r="A51" s="22">
        <f>ROW()-1</f>
        <v>50</v>
      </c>
      <c r="B51" s="209"/>
      <c r="C51" s="210"/>
      <c r="D51" s="182" t="s">
        <v>99</v>
      </c>
      <c r="E51" s="195" t="s">
        <v>14</v>
      </c>
      <c r="F51" s="206">
        <f>VLOOKUP(E51,ref!E:F,2,FALSE)</f>
        <v>44454</v>
      </c>
      <c r="G51" s="92" t="s">
        <v>100</v>
      </c>
      <c r="H51" s="70" t="s">
        <v>16</v>
      </c>
      <c r="I51" s="121" t="s">
        <v>101</v>
      </c>
      <c r="J51" s="122"/>
      <c r="K51" s="147" t="s">
        <v>19</v>
      </c>
      <c r="L51" s="88" t="s">
        <v>102</v>
      </c>
      <c r="M51" s="99"/>
    </row>
    <row r="52" spans="1:13" ht="84.95" customHeight="1">
      <c r="A52" s="22"/>
      <c r="B52" s="209"/>
      <c r="C52" s="210"/>
      <c r="D52" s="182"/>
      <c r="E52" s="195"/>
      <c r="F52" s="206"/>
      <c r="G52" s="92" t="s">
        <v>103</v>
      </c>
      <c r="H52" s="70" t="s">
        <v>16</v>
      </c>
      <c r="I52" s="121" t="s">
        <v>104</v>
      </c>
      <c r="J52" s="122"/>
      <c r="K52" s="147" t="s">
        <v>19</v>
      </c>
      <c r="L52" s="88" t="s">
        <v>105</v>
      </c>
      <c r="M52" s="80"/>
    </row>
    <row r="53" spans="1:13" ht="123.2" customHeight="1">
      <c r="A53" s="22">
        <f t="shared" ref="A53:A59" si="3">ROW()-1</f>
        <v>52</v>
      </c>
      <c r="B53" s="209"/>
      <c r="C53" s="210"/>
      <c r="D53" s="36" t="s">
        <v>106</v>
      </c>
      <c r="E53" s="93" t="s">
        <v>14</v>
      </c>
      <c r="F53" s="94">
        <f>VLOOKUP(E53,ref!E:F,2,FALSE)</f>
        <v>44454</v>
      </c>
      <c r="G53" s="92" t="s">
        <v>107</v>
      </c>
      <c r="H53" s="70" t="s">
        <v>16</v>
      </c>
      <c r="I53" s="121">
        <v>44494</v>
      </c>
      <c r="J53" s="122">
        <v>44494</v>
      </c>
      <c r="K53" s="147" t="s">
        <v>19</v>
      </c>
      <c r="L53" s="88" t="s">
        <v>108</v>
      </c>
      <c r="M53" s="123"/>
    </row>
    <row r="54" spans="1:13" ht="20.25" customHeight="1">
      <c r="A54" s="22">
        <f t="shared" si="3"/>
        <v>53</v>
      </c>
      <c r="B54" s="209"/>
      <c r="C54" s="210"/>
      <c r="D54" s="36" t="s">
        <v>109</v>
      </c>
      <c r="E54" s="93" t="s">
        <v>24</v>
      </c>
      <c r="F54" s="94">
        <f>VLOOKUP(E54,ref!E:F,2,FALSE)</f>
        <v>44367</v>
      </c>
      <c r="G54" s="43"/>
      <c r="H54" s="44"/>
      <c r="I54" s="55"/>
      <c r="J54" s="99"/>
      <c r="K54" s="99"/>
      <c r="L54" s="87"/>
      <c r="M54" s="99"/>
    </row>
    <row r="55" spans="1:13" ht="57.75" customHeight="1">
      <c r="A55" s="22">
        <f t="shared" si="3"/>
        <v>54</v>
      </c>
      <c r="B55" s="209"/>
      <c r="C55" s="210"/>
      <c r="D55" s="37" t="s">
        <v>110</v>
      </c>
      <c r="E55" s="45" t="s">
        <v>14</v>
      </c>
      <c r="F55" s="46">
        <f>VLOOKUP(E55,ref!E:F,2,FALSE)</f>
        <v>44454</v>
      </c>
      <c r="G55" s="69" t="s">
        <v>111</v>
      </c>
      <c r="H55" s="70"/>
      <c r="I55" s="148"/>
      <c r="J55" s="123"/>
      <c r="K55" s="147" t="s">
        <v>79</v>
      </c>
      <c r="L55" s="88"/>
      <c r="M55" s="123"/>
    </row>
    <row r="56" spans="1:13" ht="95.25" customHeight="1">
      <c r="A56" s="22">
        <f t="shared" si="3"/>
        <v>55</v>
      </c>
      <c r="B56" s="209"/>
      <c r="C56" s="210"/>
      <c r="D56" s="38" t="s">
        <v>112</v>
      </c>
      <c r="E56" s="95" t="s">
        <v>113</v>
      </c>
      <c r="F56" s="96">
        <f>VLOOKUP(E56,ref!E:F,2,FALSE)</f>
        <v>44573</v>
      </c>
      <c r="G56" s="97" t="s">
        <v>114</v>
      </c>
      <c r="H56" s="97" t="s">
        <v>16</v>
      </c>
      <c r="I56" s="149">
        <v>44363</v>
      </c>
      <c r="J56" s="97"/>
      <c r="K56" s="150" t="s">
        <v>19</v>
      </c>
      <c r="L56" s="151" t="s">
        <v>115</v>
      </c>
      <c r="M56" s="123"/>
    </row>
    <row r="57" spans="1:13" ht="18">
      <c r="A57" s="22">
        <f t="shared" si="3"/>
        <v>56</v>
      </c>
      <c r="B57" s="209"/>
      <c r="C57" s="210"/>
      <c r="D57" s="39" t="s">
        <v>116</v>
      </c>
      <c r="E57" s="89"/>
      <c r="F57" s="90" t="e">
        <f>VLOOKUP(E57,ref!E:F,2,FALSE)</f>
        <v>#N/A</v>
      </c>
      <c r="H57" s="44"/>
      <c r="I57" s="55"/>
      <c r="J57" s="99"/>
      <c r="K57" s="99"/>
      <c r="L57" s="87"/>
      <c r="M57" s="99"/>
    </row>
    <row r="58" spans="1:13" ht="18">
      <c r="A58" s="22">
        <f t="shared" si="3"/>
        <v>57</v>
      </c>
      <c r="B58" s="209"/>
      <c r="C58" s="210"/>
      <c r="D58" s="40" t="s">
        <v>117</v>
      </c>
      <c r="E58" s="85"/>
      <c r="F58" s="71" t="e">
        <f>VLOOKUP(E58,ref!E:F,2,FALSE)</f>
        <v>#N/A</v>
      </c>
      <c r="G58" s="43"/>
      <c r="H58" s="44"/>
      <c r="I58" s="55"/>
      <c r="J58" s="99"/>
      <c r="K58" s="99"/>
      <c r="L58" s="87"/>
      <c r="M58" s="99"/>
    </row>
    <row r="59" spans="1:13" ht="201" customHeight="1">
      <c r="A59" s="22">
        <f t="shared" si="3"/>
        <v>58</v>
      </c>
      <c r="B59" s="209"/>
      <c r="C59" s="210"/>
      <c r="D59" s="181" t="s">
        <v>118</v>
      </c>
      <c r="E59" s="194" t="s">
        <v>119</v>
      </c>
      <c r="F59" s="200">
        <f>VLOOKUP(E59,ref!E:F,2,FALSE)</f>
        <v>44545</v>
      </c>
      <c r="G59" s="225" t="s">
        <v>120</v>
      </c>
      <c r="H59" s="215" t="s">
        <v>16</v>
      </c>
      <c r="I59" s="228">
        <v>44495</v>
      </c>
      <c r="J59" s="217"/>
      <c r="K59" s="147" t="s">
        <v>19</v>
      </c>
      <c r="L59" s="219" t="s">
        <v>173</v>
      </c>
      <c r="M59" s="217"/>
    </row>
    <row r="60" spans="1:13" ht="30" customHeight="1">
      <c r="A60" s="22"/>
      <c r="B60" s="209"/>
      <c r="C60" s="210"/>
      <c r="D60" s="182"/>
      <c r="E60" s="195"/>
      <c r="F60" s="202"/>
      <c r="G60" s="69" t="s">
        <v>121</v>
      </c>
      <c r="H60" s="98" t="s">
        <v>16</v>
      </c>
      <c r="I60" s="121">
        <v>44495</v>
      </c>
      <c r="J60" s="123"/>
      <c r="K60" s="147" t="s">
        <v>19</v>
      </c>
      <c r="L60" s="152" t="s">
        <v>122</v>
      </c>
      <c r="M60" s="123"/>
    </row>
    <row r="61" spans="1:13" ht="55.5" customHeight="1">
      <c r="A61" s="22"/>
      <c r="B61" s="209"/>
      <c r="C61" s="210"/>
      <c r="D61" s="34"/>
      <c r="E61" s="195"/>
      <c r="F61" s="202"/>
      <c r="G61" s="225" t="s">
        <v>123</v>
      </c>
      <c r="H61" s="222" t="s">
        <v>16</v>
      </c>
      <c r="I61" s="226"/>
      <c r="J61" s="217"/>
      <c r="K61" s="147" t="s">
        <v>19</v>
      </c>
      <c r="L61" s="227" t="s">
        <v>172</v>
      </c>
      <c r="M61" s="217"/>
    </row>
    <row r="62" spans="1:13" ht="77.650000000000006" customHeight="1">
      <c r="A62" s="22"/>
      <c r="B62" s="209"/>
      <c r="C62" s="210"/>
      <c r="D62" s="34"/>
      <c r="E62" s="195"/>
      <c r="F62" s="202"/>
      <c r="G62" s="69" t="s">
        <v>124</v>
      </c>
      <c r="H62" s="98" t="s">
        <v>16</v>
      </c>
      <c r="I62" s="121">
        <v>44494</v>
      </c>
      <c r="J62" s="122">
        <v>44494</v>
      </c>
      <c r="K62" s="147" t="s">
        <v>19</v>
      </c>
      <c r="L62" s="153" t="s">
        <v>125</v>
      </c>
      <c r="M62" s="123"/>
    </row>
    <row r="63" spans="1:13" ht="53.25" customHeight="1">
      <c r="A63" s="22"/>
      <c r="B63" s="209"/>
      <c r="C63" s="210"/>
      <c r="D63" s="34"/>
      <c r="E63" s="195"/>
      <c r="F63" s="202"/>
      <c r="G63" s="69" t="s">
        <v>126</v>
      </c>
      <c r="H63" s="98" t="s">
        <v>16</v>
      </c>
      <c r="I63" s="148"/>
      <c r="J63" s="123"/>
      <c r="K63" s="147" t="s">
        <v>19</v>
      </c>
      <c r="L63" s="152" t="s">
        <v>127</v>
      </c>
      <c r="M63" s="123"/>
    </row>
    <row r="64" spans="1:13" ht="64.5" customHeight="1">
      <c r="A64" s="22"/>
      <c r="B64" s="209"/>
      <c r="C64" s="210"/>
      <c r="D64" s="182" t="s">
        <v>128</v>
      </c>
      <c r="E64" s="197" t="s">
        <v>14</v>
      </c>
      <c r="F64" s="202">
        <f>VLOOKUP(E64,ref!E:F,2,FALSE)</f>
        <v>44454</v>
      </c>
      <c r="G64" s="69" t="s">
        <v>129</v>
      </c>
      <c r="H64" s="98" t="s">
        <v>16</v>
      </c>
      <c r="I64" s="121">
        <v>44494</v>
      </c>
      <c r="J64" s="122">
        <v>44494</v>
      </c>
      <c r="K64" s="147" t="s">
        <v>19</v>
      </c>
      <c r="L64" s="153" t="s">
        <v>130</v>
      </c>
      <c r="M64" s="123"/>
    </row>
    <row r="65" spans="1:13" ht="107.25" customHeight="1">
      <c r="A65" s="155">
        <f>ROW()-1</f>
        <v>64</v>
      </c>
      <c r="B65" s="209"/>
      <c r="C65" s="210"/>
      <c r="D65" s="182"/>
      <c r="E65" s="197"/>
      <c r="F65" s="202"/>
      <c r="G65" s="221" t="s">
        <v>120</v>
      </c>
      <c r="H65" s="222" t="s">
        <v>16</v>
      </c>
      <c r="I65" s="223">
        <v>44495</v>
      </c>
      <c r="J65" s="217"/>
      <c r="K65" s="218" t="s">
        <v>19</v>
      </c>
      <c r="L65" s="224" t="s">
        <v>171</v>
      </c>
      <c r="M65" s="217"/>
    </row>
    <row r="66" spans="1:13" ht="131.25" customHeight="1">
      <c r="A66" s="22">
        <v>53</v>
      </c>
      <c r="B66" s="24"/>
      <c r="C66" s="25"/>
      <c r="D66" s="38" t="s">
        <v>131</v>
      </c>
      <c r="E66" s="95" t="s">
        <v>24</v>
      </c>
      <c r="F66" s="96">
        <v>44002</v>
      </c>
      <c r="G66" s="157" t="s">
        <v>132</v>
      </c>
      <c r="H66" s="70" t="s">
        <v>133</v>
      </c>
      <c r="I66" s="161">
        <v>43998</v>
      </c>
      <c r="J66" s="122">
        <v>44494</v>
      </c>
      <c r="K66" s="123" t="s">
        <v>19</v>
      </c>
      <c r="L66" s="88" t="s">
        <v>134</v>
      </c>
      <c r="M66" s="123"/>
    </row>
    <row r="67" spans="1:13" ht="49.5" customHeight="1">
      <c r="A67" s="22"/>
      <c r="B67" s="24"/>
      <c r="C67" s="25"/>
      <c r="D67" s="38" t="s">
        <v>135</v>
      </c>
      <c r="E67" s="95"/>
      <c r="F67" s="96"/>
      <c r="G67" s="157" t="s">
        <v>136</v>
      </c>
      <c r="H67" s="70" t="s">
        <v>137</v>
      </c>
      <c r="I67" s="161">
        <v>44489</v>
      </c>
      <c r="J67" s="123"/>
      <c r="K67" s="147" t="s">
        <v>19</v>
      </c>
      <c r="L67" s="162" t="s">
        <v>138</v>
      </c>
      <c r="M67" s="123"/>
    </row>
    <row r="68" spans="1:13" ht="47.25" customHeight="1">
      <c r="A68" s="22"/>
      <c r="B68" s="24"/>
      <c r="C68" s="25"/>
      <c r="D68" s="38" t="s">
        <v>139</v>
      </c>
      <c r="E68" s="158"/>
      <c r="F68" s="159"/>
      <c r="G68" s="214" t="s">
        <v>140</v>
      </c>
      <c r="H68" s="215" t="s">
        <v>137</v>
      </c>
      <c r="I68" s="216"/>
      <c r="J68" s="217"/>
      <c r="K68" s="147" t="s">
        <v>19</v>
      </c>
      <c r="L68" s="219" t="s">
        <v>170</v>
      </c>
      <c r="M68" s="217"/>
    </row>
    <row r="69" spans="1:13" ht="48" customHeight="1">
      <c r="A69" s="22"/>
      <c r="B69" s="24"/>
      <c r="C69" s="25"/>
      <c r="D69" s="184" t="s">
        <v>141</v>
      </c>
      <c r="E69" s="158"/>
      <c r="F69" s="159"/>
      <c r="G69" s="157" t="s">
        <v>142</v>
      </c>
      <c r="H69" s="70" t="s">
        <v>137</v>
      </c>
      <c r="I69" s="161"/>
      <c r="J69" s="123"/>
      <c r="K69" s="147" t="s">
        <v>19</v>
      </c>
      <c r="L69" s="163" t="s">
        <v>143</v>
      </c>
      <c r="M69" s="123"/>
    </row>
    <row r="70" spans="1:13" ht="63.95" customHeight="1">
      <c r="A70" s="22"/>
      <c r="B70" s="24"/>
      <c r="C70" s="25"/>
      <c r="D70" s="185"/>
      <c r="E70" s="158"/>
      <c r="F70" s="159"/>
      <c r="G70" s="157" t="s">
        <v>144</v>
      </c>
      <c r="H70" s="70" t="s">
        <v>137</v>
      </c>
      <c r="I70" s="161"/>
      <c r="J70" s="123"/>
      <c r="K70" s="147" t="s">
        <v>19</v>
      </c>
      <c r="L70" s="163" t="s">
        <v>145</v>
      </c>
      <c r="M70" s="123"/>
    </row>
    <row r="71" spans="1:13" ht="63" customHeight="1">
      <c r="A71" s="22"/>
      <c r="B71" s="24"/>
      <c r="C71" s="25"/>
      <c r="D71" s="186"/>
      <c r="E71" s="158"/>
      <c r="F71" s="159"/>
      <c r="G71" s="160" t="s">
        <v>146</v>
      </c>
      <c r="H71" s="70" t="s">
        <v>137</v>
      </c>
      <c r="I71" s="161"/>
      <c r="J71" s="123"/>
      <c r="K71" s="147" t="s">
        <v>19</v>
      </c>
      <c r="L71" s="163" t="s">
        <v>147</v>
      </c>
      <c r="M71" s="123"/>
    </row>
    <row r="72" spans="1:13" ht="39.950000000000003" customHeight="1">
      <c r="A72" s="22"/>
      <c r="B72" s="24"/>
      <c r="C72" s="25"/>
      <c r="D72" s="156"/>
      <c r="E72" s="158"/>
      <c r="F72" s="159"/>
      <c r="G72" s="214" t="s">
        <v>148</v>
      </c>
      <c r="H72" s="215" t="s">
        <v>137</v>
      </c>
      <c r="I72" s="216"/>
      <c r="J72" s="217"/>
      <c r="K72" s="218" t="s">
        <v>19</v>
      </c>
      <c r="L72" s="219" t="s">
        <v>149</v>
      </c>
      <c r="M72" s="217"/>
    </row>
    <row r="73" spans="1:13" ht="33" customHeight="1">
      <c r="A73" s="22"/>
      <c r="B73" s="24"/>
      <c r="C73" s="25"/>
      <c r="D73" s="38" t="s">
        <v>150</v>
      </c>
      <c r="E73" s="158"/>
      <c r="F73" s="159"/>
      <c r="G73" s="220" t="s">
        <v>151</v>
      </c>
      <c r="H73" s="215" t="s">
        <v>137</v>
      </c>
      <c r="I73" s="216"/>
      <c r="J73" s="217"/>
      <c r="K73" s="218" t="s">
        <v>19</v>
      </c>
      <c r="L73" s="219" t="s">
        <v>169</v>
      </c>
      <c r="M73" s="217"/>
    </row>
    <row r="74" spans="1:13" ht="105.95" customHeight="1">
      <c r="A74" s="22"/>
      <c r="B74" s="24"/>
      <c r="C74" s="25"/>
      <c r="D74" s="156"/>
      <c r="E74" s="158"/>
      <c r="F74" s="159"/>
      <c r="G74" s="91"/>
      <c r="H74" s="44"/>
      <c r="I74" s="124"/>
      <c r="J74" s="99"/>
      <c r="K74" s="99"/>
      <c r="L74" s="87"/>
      <c r="M74" s="80"/>
    </row>
    <row r="75" spans="1:13" ht="105.95" customHeight="1">
      <c r="A75" s="22"/>
      <c r="B75" s="24"/>
      <c r="C75" s="25"/>
      <c r="D75" s="156"/>
      <c r="E75" s="158"/>
      <c r="F75" s="159"/>
      <c r="G75" s="91"/>
      <c r="H75" s="44"/>
      <c r="I75" s="124"/>
      <c r="J75" s="99"/>
      <c r="K75" s="99"/>
      <c r="L75" s="87"/>
      <c r="M75" s="80"/>
    </row>
    <row r="76" spans="1:13" ht="105.95" customHeight="1">
      <c r="A76" s="22"/>
      <c r="B76" s="24"/>
      <c r="C76" s="25"/>
      <c r="D76" s="156"/>
      <c r="E76" s="158"/>
      <c r="F76" s="159"/>
      <c r="G76" s="91"/>
      <c r="H76" s="44"/>
      <c r="I76" s="124"/>
      <c r="J76" s="99"/>
      <c r="K76" s="99"/>
      <c r="L76" s="87"/>
      <c r="M76" s="80"/>
    </row>
    <row r="77" spans="1:13" ht="105.95" customHeight="1">
      <c r="A77" s="22"/>
      <c r="B77" s="24"/>
      <c r="C77" s="25"/>
      <c r="D77" s="156"/>
      <c r="E77" s="158"/>
      <c r="F77" s="159"/>
      <c r="G77" s="91"/>
      <c r="H77" s="44"/>
      <c r="I77" s="124"/>
      <c r="J77" s="99"/>
      <c r="K77" s="99"/>
      <c r="L77" s="87"/>
      <c r="M77" s="80"/>
    </row>
    <row r="78" spans="1:13" ht="105.95" customHeight="1">
      <c r="A78" s="22"/>
      <c r="B78" s="24"/>
      <c r="C78" s="25"/>
      <c r="D78" s="156"/>
      <c r="E78" s="158"/>
      <c r="F78" s="159"/>
      <c r="G78" s="91"/>
      <c r="H78" s="44"/>
      <c r="I78" s="124"/>
      <c r="J78" s="99"/>
      <c r="K78" s="99"/>
      <c r="L78" s="87"/>
      <c r="M78" s="80"/>
    </row>
    <row r="79" spans="1:13" ht="105.95" customHeight="1">
      <c r="A79" s="22"/>
      <c r="B79" s="24"/>
      <c r="C79" s="25"/>
      <c r="D79" s="156"/>
      <c r="E79" s="158"/>
      <c r="F79" s="159"/>
      <c r="G79" s="91"/>
      <c r="H79" s="44"/>
      <c r="I79" s="124"/>
      <c r="J79" s="99"/>
      <c r="K79" s="99"/>
      <c r="L79" s="87"/>
      <c r="M79" s="80"/>
    </row>
    <row r="80" spans="1:13" ht="105.95" customHeight="1">
      <c r="A80" s="22"/>
      <c r="B80" s="24"/>
      <c r="C80" s="25"/>
      <c r="D80" s="156"/>
      <c r="E80" s="158"/>
      <c r="F80" s="159"/>
      <c r="G80" s="91"/>
      <c r="H80" s="44"/>
      <c r="I80" s="124"/>
      <c r="J80" s="99"/>
      <c r="K80" s="99"/>
      <c r="L80" s="87"/>
      <c r="M80" s="80"/>
    </row>
    <row r="81" spans="1:13" ht="105.95" customHeight="1">
      <c r="A81" s="22"/>
      <c r="B81" s="24"/>
      <c r="C81" s="25"/>
      <c r="D81" s="156"/>
      <c r="E81" s="158"/>
      <c r="F81" s="159"/>
      <c r="G81" s="91"/>
      <c r="H81" s="44"/>
      <c r="I81" s="124"/>
      <c r="J81" s="99"/>
      <c r="K81" s="99"/>
      <c r="L81" s="87"/>
      <c r="M81" s="80"/>
    </row>
    <row r="82" spans="1:13" ht="105.95" customHeight="1">
      <c r="A82" s="22"/>
      <c r="B82" s="24"/>
      <c r="C82" s="25"/>
      <c r="D82" s="156"/>
      <c r="E82" s="158"/>
      <c r="F82" s="159"/>
      <c r="G82" s="91"/>
      <c r="H82" s="44"/>
      <c r="I82" s="124"/>
      <c r="J82" s="99"/>
      <c r="K82" s="99"/>
      <c r="L82" s="87"/>
      <c r="M82" s="80"/>
    </row>
    <row r="83" spans="1:13" ht="105.95" customHeight="1">
      <c r="A83" s="22"/>
      <c r="B83" s="24"/>
      <c r="C83" s="25"/>
      <c r="D83" s="156"/>
      <c r="E83" s="158"/>
      <c r="F83" s="159"/>
      <c r="G83" s="91"/>
      <c r="H83" s="44"/>
      <c r="I83" s="124"/>
      <c r="J83" s="99"/>
      <c r="K83" s="99"/>
      <c r="L83" s="87"/>
      <c r="M83" s="80"/>
    </row>
    <row r="84" spans="1:13" ht="105.95" customHeight="1">
      <c r="A84" s="22"/>
      <c r="B84" s="24"/>
      <c r="C84" s="25"/>
      <c r="D84" s="156"/>
      <c r="E84" s="158"/>
      <c r="F84" s="159"/>
      <c r="G84" s="91"/>
      <c r="H84" s="44"/>
      <c r="I84" s="124"/>
      <c r="J84" s="99"/>
      <c r="K84" s="99"/>
      <c r="L84" s="87"/>
      <c r="M84" s="80"/>
    </row>
    <row r="85" spans="1:13" ht="105.95" customHeight="1">
      <c r="A85" s="22"/>
      <c r="B85" s="24"/>
      <c r="C85" s="25"/>
      <c r="D85" s="156"/>
      <c r="E85" s="158"/>
      <c r="F85" s="159"/>
      <c r="G85" s="91"/>
      <c r="H85" s="44"/>
      <c r="I85" s="124"/>
      <c r="J85" s="99"/>
      <c r="K85" s="99"/>
      <c r="L85" s="87"/>
      <c r="M85" s="80"/>
    </row>
    <row r="86" spans="1:13">
      <c r="D86" s="156"/>
    </row>
    <row r="87" spans="1:13">
      <c r="D87" s="156"/>
    </row>
    <row r="88" spans="1:13">
      <c r="D88" s="156"/>
    </row>
  </sheetData>
  <sheetProtection formatCells="0" insertHyperlinks="0" autoFilter="0"/>
  <autoFilter ref="A1:M72"/>
  <mergeCells count="38">
    <mergeCell ref="B39:C65"/>
    <mergeCell ref="B2:C17"/>
    <mergeCell ref="F39:F44"/>
    <mergeCell ref="F45:F49"/>
    <mergeCell ref="F51:F52"/>
    <mergeCell ref="F59:F63"/>
    <mergeCell ref="F64:F65"/>
    <mergeCell ref="F6:F8"/>
    <mergeCell ref="F23:F24"/>
    <mergeCell ref="F25:F26"/>
    <mergeCell ref="F28:F32"/>
    <mergeCell ref="F33:F34"/>
    <mergeCell ref="D69:D71"/>
    <mergeCell ref="E6:E8"/>
    <mergeCell ref="E23:E24"/>
    <mergeCell ref="E25:E26"/>
    <mergeCell ref="E28:E32"/>
    <mergeCell ref="E33:E34"/>
    <mergeCell ref="E39:E44"/>
    <mergeCell ref="E45:E49"/>
    <mergeCell ref="E51:E52"/>
    <mergeCell ref="E59:E63"/>
    <mergeCell ref="E64:E65"/>
    <mergeCell ref="D39:D44"/>
    <mergeCell ref="D45:D49"/>
    <mergeCell ref="D51:D52"/>
    <mergeCell ref="D59:D60"/>
    <mergeCell ref="D64:D65"/>
    <mergeCell ref="B1:C1"/>
    <mergeCell ref="B20:B38"/>
    <mergeCell ref="C20:C21"/>
    <mergeCell ref="C22:C38"/>
    <mergeCell ref="D6:D8"/>
    <mergeCell ref="D23:D24"/>
    <mergeCell ref="D25:D26"/>
    <mergeCell ref="D28:D32"/>
    <mergeCell ref="D33:D34"/>
    <mergeCell ref="D35:D37"/>
  </mergeCells>
  <phoneticPr fontId="3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4" sqref="B14"/>
    </sheetView>
  </sheetViews>
  <sheetFormatPr defaultColWidth="9" defaultRowHeight="16.5"/>
  <cols>
    <col min="1" max="1" width="42.125" style="1" customWidth="1"/>
    <col min="2" max="2" width="8.75" style="1" customWidth="1"/>
    <col min="3" max="3" width="14" style="1" customWidth="1"/>
    <col min="4" max="4" width="9" style="1"/>
    <col min="5" max="5" width="8.75" style="1" customWidth="1"/>
    <col min="6" max="6" width="13.75" style="1" customWidth="1"/>
    <col min="7" max="16384" width="9" style="1"/>
  </cols>
  <sheetData>
    <row r="1" spans="1:6" ht="18">
      <c r="A1" s="2" t="s">
        <v>152</v>
      </c>
      <c r="B1" s="2" t="s">
        <v>153</v>
      </c>
      <c r="C1" s="3" t="s">
        <v>154</v>
      </c>
      <c r="E1" s="2" t="s">
        <v>153</v>
      </c>
      <c r="F1" s="3" t="s">
        <v>154</v>
      </c>
    </row>
    <row r="2" spans="1:6">
      <c r="A2" s="4" t="s">
        <v>13</v>
      </c>
      <c r="B2" s="5" t="s">
        <v>14</v>
      </c>
      <c r="C2" s="6">
        <f t="shared" ref="C2:C31" si="0">VLOOKUP(B2,E:F,2,FALSE)</f>
        <v>44454</v>
      </c>
      <c r="E2" s="5" t="s">
        <v>24</v>
      </c>
      <c r="F2" s="6">
        <v>44367</v>
      </c>
    </row>
    <row r="3" spans="1:6">
      <c r="A3" s="7" t="s">
        <v>23</v>
      </c>
      <c r="B3" s="5" t="s">
        <v>24</v>
      </c>
      <c r="C3" s="6">
        <f t="shared" si="0"/>
        <v>44367</v>
      </c>
      <c r="E3" s="5" t="s">
        <v>30</v>
      </c>
      <c r="F3" s="6">
        <v>44398</v>
      </c>
    </row>
    <row r="4" spans="1:6">
      <c r="A4" s="8" t="s">
        <v>34</v>
      </c>
      <c r="B4" s="5" t="s">
        <v>33</v>
      </c>
      <c r="C4" s="6">
        <f t="shared" si="0"/>
        <v>44489</v>
      </c>
      <c r="E4" s="5" t="s">
        <v>41</v>
      </c>
      <c r="F4" s="6">
        <v>44426</v>
      </c>
    </row>
    <row r="5" spans="1:6">
      <c r="A5" s="9" t="s">
        <v>32</v>
      </c>
      <c r="B5" s="5" t="s">
        <v>33</v>
      </c>
      <c r="C5" s="6">
        <f t="shared" si="0"/>
        <v>44489</v>
      </c>
      <c r="E5" s="5" t="s">
        <v>14</v>
      </c>
      <c r="F5" s="6">
        <v>44454</v>
      </c>
    </row>
    <row r="6" spans="1:6">
      <c r="A6" s="10" t="s">
        <v>38</v>
      </c>
      <c r="B6" s="11" t="s">
        <v>14</v>
      </c>
      <c r="C6" s="6">
        <f t="shared" si="0"/>
        <v>44454</v>
      </c>
      <c r="E6" s="5" t="s">
        <v>33</v>
      </c>
      <c r="F6" s="6">
        <v>44489</v>
      </c>
    </row>
    <row r="7" spans="1:6">
      <c r="A7" s="10" t="s">
        <v>35</v>
      </c>
      <c r="B7" s="5" t="s">
        <v>36</v>
      </c>
      <c r="C7" s="6">
        <f t="shared" si="0"/>
        <v>44517</v>
      </c>
      <c r="E7" s="5" t="s">
        <v>36</v>
      </c>
      <c r="F7" s="6">
        <v>44517</v>
      </c>
    </row>
    <row r="8" spans="1:6">
      <c r="A8" s="10" t="s">
        <v>37</v>
      </c>
      <c r="B8" s="11" t="s">
        <v>30</v>
      </c>
      <c r="C8" s="6">
        <f t="shared" si="0"/>
        <v>44398</v>
      </c>
      <c r="E8" s="5" t="s">
        <v>119</v>
      </c>
      <c r="F8" s="6">
        <v>44545</v>
      </c>
    </row>
    <row r="9" spans="1:6">
      <c r="A9" s="10" t="s">
        <v>39</v>
      </c>
      <c r="B9" s="11" t="s">
        <v>30</v>
      </c>
      <c r="C9" s="6">
        <f t="shared" si="0"/>
        <v>44398</v>
      </c>
      <c r="E9" s="5" t="s">
        <v>113</v>
      </c>
      <c r="F9" s="6">
        <v>44573</v>
      </c>
    </row>
    <row r="10" spans="1:6">
      <c r="A10" s="12" t="s">
        <v>40</v>
      </c>
      <c r="B10" s="5" t="s">
        <v>41</v>
      </c>
      <c r="C10" s="6">
        <f t="shared" si="0"/>
        <v>44426</v>
      </c>
    </row>
    <row r="11" spans="1:6">
      <c r="A11" s="8" t="s">
        <v>155</v>
      </c>
      <c r="B11" s="5"/>
      <c r="C11" s="6" t="e">
        <f t="shared" si="0"/>
        <v>#N/A</v>
      </c>
    </row>
    <row r="12" spans="1:6">
      <c r="A12" s="8" t="s">
        <v>52</v>
      </c>
      <c r="B12" s="11" t="s">
        <v>30</v>
      </c>
      <c r="C12" s="6">
        <f t="shared" si="0"/>
        <v>44398</v>
      </c>
    </row>
    <row r="13" spans="1:6">
      <c r="A13" s="8" t="s">
        <v>156</v>
      </c>
      <c r="B13" s="5" t="s">
        <v>24</v>
      </c>
      <c r="C13" s="6">
        <f t="shared" si="0"/>
        <v>44367</v>
      </c>
    </row>
    <row r="14" spans="1:6">
      <c r="A14" s="8" t="s">
        <v>157</v>
      </c>
      <c r="B14" s="5" t="s">
        <v>158</v>
      </c>
      <c r="C14" s="6" t="e">
        <f t="shared" si="0"/>
        <v>#N/A</v>
      </c>
    </row>
    <row r="15" spans="1:6">
      <c r="A15" s="13" t="s">
        <v>159</v>
      </c>
      <c r="B15" s="5" t="s">
        <v>24</v>
      </c>
      <c r="C15" s="6">
        <f t="shared" si="0"/>
        <v>44367</v>
      </c>
    </row>
    <row r="16" spans="1:6">
      <c r="A16" s="8" t="s">
        <v>160</v>
      </c>
      <c r="B16" s="5" t="s">
        <v>24</v>
      </c>
      <c r="C16" s="6">
        <f t="shared" si="0"/>
        <v>44367</v>
      </c>
    </row>
    <row r="17" spans="1:3">
      <c r="A17" s="8" t="s">
        <v>161</v>
      </c>
      <c r="B17" s="5" t="s">
        <v>30</v>
      </c>
      <c r="C17" s="6">
        <f t="shared" si="0"/>
        <v>44398</v>
      </c>
    </row>
    <row r="18" spans="1:3">
      <c r="A18" s="8" t="s">
        <v>51</v>
      </c>
      <c r="B18" s="5" t="s">
        <v>36</v>
      </c>
      <c r="C18" s="6">
        <f t="shared" si="0"/>
        <v>44517</v>
      </c>
    </row>
    <row r="19" spans="1:3">
      <c r="A19" s="14" t="s">
        <v>162</v>
      </c>
      <c r="B19" s="5" t="s">
        <v>41</v>
      </c>
      <c r="C19" s="6">
        <f t="shared" si="0"/>
        <v>44426</v>
      </c>
    </row>
    <row r="20" spans="1:3">
      <c r="A20" s="8" t="s">
        <v>48</v>
      </c>
      <c r="B20" s="11" t="s">
        <v>30</v>
      </c>
      <c r="C20" s="6">
        <f t="shared" si="0"/>
        <v>44398</v>
      </c>
    </row>
    <row r="21" spans="1:3">
      <c r="A21" s="8" t="s">
        <v>49</v>
      </c>
      <c r="B21" s="11" t="s">
        <v>30</v>
      </c>
      <c r="C21" s="6">
        <f t="shared" si="0"/>
        <v>44398</v>
      </c>
    </row>
    <row r="22" spans="1:3">
      <c r="A22" s="8" t="s">
        <v>163</v>
      </c>
      <c r="B22" s="5" t="s">
        <v>24</v>
      </c>
      <c r="C22" s="6">
        <f t="shared" si="0"/>
        <v>44367</v>
      </c>
    </row>
    <row r="23" spans="1:3">
      <c r="A23" s="8" t="s">
        <v>90</v>
      </c>
      <c r="B23" s="5" t="s">
        <v>30</v>
      </c>
      <c r="C23" s="6">
        <f t="shared" si="0"/>
        <v>44398</v>
      </c>
    </row>
    <row r="24" spans="1:3">
      <c r="A24" s="8" t="s">
        <v>99</v>
      </c>
      <c r="B24" s="5" t="s">
        <v>14</v>
      </c>
      <c r="C24" s="6">
        <f t="shared" si="0"/>
        <v>44454</v>
      </c>
    </row>
    <row r="25" spans="1:3">
      <c r="A25" s="8" t="s">
        <v>118</v>
      </c>
      <c r="B25" s="5" t="s">
        <v>119</v>
      </c>
      <c r="C25" s="6">
        <f t="shared" si="0"/>
        <v>44545</v>
      </c>
    </row>
    <row r="26" spans="1:3">
      <c r="A26" s="8" t="s">
        <v>106</v>
      </c>
      <c r="B26" s="5" t="s">
        <v>14</v>
      </c>
      <c r="C26" s="6">
        <f t="shared" si="0"/>
        <v>44454</v>
      </c>
    </row>
    <row r="27" spans="1:3">
      <c r="A27" s="8" t="s">
        <v>164</v>
      </c>
      <c r="B27" s="5" t="s">
        <v>14</v>
      </c>
      <c r="C27" s="6">
        <f t="shared" si="0"/>
        <v>44454</v>
      </c>
    </row>
    <row r="28" spans="1:3">
      <c r="A28" s="8" t="s">
        <v>165</v>
      </c>
      <c r="B28" s="5" t="s">
        <v>113</v>
      </c>
      <c r="C28" s="6">
        <f t="shared" si="0"/>
        <v>44573</v>
      </c>
    </row>
    <row r="29" spans="1:3">
      <c r="A29" s="8" t="s">
        <v>166</v>
      </c>
      <c r="B29" s="5" t="s">
        <v>14</v>
      </c>
      <c r="C29" s="6">
        <f t="shared" si="0"/>
        <v>44454</v>
      </c>
    </row>
    <row r="30" spans="1:3">
      <c r="A30" s="8" t="s">
        <v>167</v>
      </c>
      <c r="B30" s="5" t="s">
        <v>113</v>
      </c>
      <c r="C30" s="6">
        <f t="shared" si="0"/>
        <v>44573</v>
      </c>
    </row>
    <row r="31" spans="1:3">
      <c r="A31" s="15" t="s">
        <v>168</v>
      </c>
      <c r="B31" s="5" t="s">
        <v>24</v>
      </c>
      <c r="C31" s="6">
        <f t="shared" si="0"/>
        <v>44367</v>
      </c>
    </row>
  </sheetData>
  <sheetProtection formatCells="0" insertHyperlinks="0" autoFilter="0"/>
  <sortState ref="E2:F6">
    <sortCondition ref="E2:E6"/>
  </sortState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sheetProtection formatCells="0" insertHyperlinks="0" autoFilter="0"/>
  <phoneticPr fontId="33" type="noConversion"/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对外依赖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2021-04-17T02:01:00Z</dcterms:created>
  <dcterms:modified xsi:type="dcterms:W3CDTF">2022-09-26T15:26:40Z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ICV">
    <vt:lpwstr>8902351B1AC34708BE1A1CC315F1A3D7</vt:lpwstr>
  </property>
</Properties>
</file>