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dzhang82\Desktop\"/>
    </mc:Choice>
  </mc:AlternateContent>
  <xr:revisionPtr revIDLastSave="0" documentId="13_ncr:1_{336B17BF-90FB-4E7B-AFED-148855B6B5E8}" xr6:coauthVersionLast="46" xr6:coauthVersionMax="46" xr10:uidLastSave="{00000000-0000-0000-0000-000000000000}"/>
  <bookViews>
    <workbookView xWindow="-120" yWindow="-120" windowWidth="20730" windowHeight="11160"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list'!$A$3:$CC$270</definedName>
    <definedName name="A" localSheetId="2">#REF!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A230" i="1" l="1"/>
  <c r="BA229" i="1"/>
  <c r="BA228" i="1"/>
  <c r="BA227" i="1"/>
  <c r="BA224" i="1"/>
  <c r="BA223" i="1"/>
  <c r="BA222" i="1"/>
  <c r="AV221" i="1"/>
  <c r="BA220" i="1"/>
  <c r="BA217" i="1"/>
  <c r="BA216" i="1"/>
  <c r="BA211" i="1"/>
  <c r="BA209" i="1"/>
  <c r="BA208" i="1"/>
  <c r="BB206" i="1"/>
  <c r="BA206" i="1"/>
  <c r="AZ206" i="1"/>
  <c r="AY206" i="1"/>
  <c r="AV206" i="1"/>
  <c r="BB205" i="1"/>
  <c r="BA205" i="1"/>
  <c r="AZ205" i="1"/>
  <c r="AY205" i="1"/>
  <c r="AV205" i="1"/>
  <c r="BA204" i="1"/>
  <c r="BA203" i="1"/>
  <c r="BA202" i="1"/>
  <c r="BA201" i="1"/>
  <c r="BA174" i="1" s="1"/>
  <c r="BA200" i="1"/>
  <c r="BA199" i="1"/>
  <c r="BA197" i="1"/>
  <c r="BA196" i="1"/>
  <c r="BB192" i="1"/>
  <c r="AZ192" i="1"/>
  <c r="AY192" i="1"/>
  <c r="AV192" i="1"/>
  <c r="P191" i="1"/>
  <c r="BA190" i="1"/>
  <c r="BA189" i="1"/>
  <c r="BA188" i="1"/>
  <c r="BA186" i="1"/>
  <c r="BA183" i="1"/>
  <c r="BA182" i="1"/>
  <c r="BA181" i="1"/>
  <c r="BA180" i="1"/>
  <c r="BA178" i="1"/>
  <c r="P178" i="1"/>
  <c r="AZ174" i="1"/>
  <c r="AY174" i="1"/>
  <c r="P174" i="1"/>
  <c r="BA173" i="1"/>
  <c r="BA171" i="1"/>
  <c r="BA170" i="1"/>
  <c r="BA167" i="1"/>
  <c r="BA166" i="1"/>
  <c r="BA164" i="1"/>
  <c r="BA192" i="1" s="1"/>
  <c r="BA163" i="1"/>
  <c r="BA162" i="1"/>
  <c r="BD161" i="1"/>
  <c r="BA161" i="1"/>
  <c r="BA160" i="1"/>
  <c r="BA159" i="1"/>
  <c r="BA158" i="1"/>
  <c r="BA157" i="1"/>
  <c r="BA156" i="1"/>
  <c r="BA155" i="1"/>
  <c r="BA154" i="1"/>
  <c r="BA153" i="1"/>
  <c r="BA152" i="1"/>
  <c r="BA151" i="1"/>
  <c r="BA150" i="1"/>
  <c r="BA149" i="1"/>
  <c r="BA148" i="1"/>
  <c r="BA147" i="1"/>
  <c r="BA146" i="1"/>
  <c r="BA145" i="1"/>
  <c r="BA144" i="1"/>
  <c r="BA143" i="1"/>
  <c r="BA141" i="1"/>
  <c r="BA140" i="1"/>
  <c r="BA139" i="1"/>
  <c r="P138" i="1"/>
  <c r="BA136" i="1"/>
  <c r="BA135" i="1"/>
  <c r="BA133" i="1"/>
  <c r="BA132" i="1"/>
  <c r="BA131" i="1"/>
  <c r="BA125" i="1"/>
  <c r="AV124" i="1"/>
  <c r="BA123" i="1"/>
  <c r="BD122" i="1"/>
  <c r="AV122" i="1"/>
  <c r="BA121" i="1"/>
  <c r="BA120" i="1"/>
  <c r="BA119" i="1"/>
  <c r="BA116" i="1"/>
  <c r="BA114" i="1"/>
  <c r="BA113" i="1"/>
  <c r="BA109" i="1"/>
  <c r="BD108" i="1"/>
  <c r="BA108" i="1"/>
  <c r="BA106" i="1"/>
  <c r="BA105" i="1"/>
  <c r="BA104" i="1"/>
  <c r="BA103" i="1"/>
  <c r="BB101" i="1"/>
  <c r="AZ101" i="1"/>
  <c r="AY101" i="1"/>
  <c r="AV101" i="1"/>
  <c r="BA100" i="1"/>
  <c r="BA99" i="1"/>
  <c r="BA98" i="1"/>
  <c r="BA97" i="1"/>
  <c r="BA92" i="1"/>
  <c r="BA89" i="1"/>
  <c r="BA88" i="1"/>
  <c r="P88" i="1"/>
  <c r="BA86" i="1"/>
  <c r="BA85" i="1"/>
  <c r="BA84" i="1"/>
  <c r="BA83" i="1"/>
  <c r="BA82" i="1"/>
  <c r="BA81" i="1"/>
  <c r="BA80" i="1"/>
  <c r="BA76" i="1"/>
  <c r="BA74" i="1"/>
  <c r="P74" i="1"/>
  <c r="BA73" i="1"/>
  <c r="P73" i="1"/>
  <c r="BA72" i="1"/>
  <c r="BA71" i="1"/>
  <c r="BA70" i="1"/>
  <c r="BA69" i="1"/>
  <c r="BA68" i="1"/>
  <c r="BA67" i="1"/>
  <c r="BA66" i="1"/>
  <c r="BA64" i="1"/>
  <c r="BA63" i="1"/>
  <c r="P61" i="1"/>
  <c r="BA60" i="1"/>
  <c r="BA59" i="1"/>
  <c r="BA58" i="1"/>
  <c r="P56" i="1"/>
  <c r="BA54" i="1"/>
  <c r="BA52" i="1"/>
  <c r="AV52" i="1"/>
  <c r="BA51" i="1"/>
  <c r="AV51" i="1"/>
  <c r="BA50" i="1"/>
  <c r="AV50" i="1"/>
  <c r="BA49" i="1"/>
  <c r="AV49" i="1"/>
  <c r="BA48" i="1"/>
  <c r="BA46" i="1"/>
  <c r="AV46" i="1"/>
  <c r="BA45" i="1"/>
  <c r="AV45" i="1"/>
  <c r="BA44" i="1"/>
  <c r="AV44" i="1"/>
  <c r="BA43" i="1"/>
  <c r="BA42" i="1"/>
  <c r="BA41" i="1"/>
  <c r="BD40" i="1"/>
  <c r="BD44" i="1" s="1"/>
  <c r="BD45" i="1" s="1"/>
  <c r="BA40" i="1"/>
  <c r="AV40" i="1"/>
  <c r="BA39" i="1"/>
  <c r="BA38" i="1"/>
  <c r="BA36" i="1"/>
  <c r="BA35" i="1"/>
  <c r="BA33" i="1"/>
  <c r="BA32" i="1"/>
  <c r="BA30" i="1"/>
  <c r="BA29" i="1"/>
  <c r="BA27" i="1"/>
  <c r="BA26" i="1"/>
  <c r="BA25" i="1"/>
  <c r="BA23" i="1"/>
  <c r="BA22" i="1"/>
  <c r="P22" i="1"/>
  <c r="BA21" i="1"/>
  <c r="BA20" i="1"/>
  <c r="BA18" i="1"/>
  <c r="BA16" i="1"/>
  <c r="BA15" i="1"/>
  <c r="BA14" i="1"/>
  <c r="BA13" i="1"/>
  <c r="BA12" i="1"/>
  <c r="BA11" i="1"/>
  <c r="BA10" i="1"/>
  <c r="BA8" i="1"/>
  <c r="BA7" i="1"/>
  <c r="BA5" i="1"/>
  <c r="BA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tc={240D1967-B549-4494-9028-02E6F2C527E6}</author>
    <author>tc={F8C26A94-30A2-4C46-B7EF-D968B7DBCA88}</author>
    <author>tc={D978280F-C1C2-4E73-8F93-750212AD97B9}</author>
  </authors>
  <commentList>
    <comment ref="BA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1"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S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2"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V122" authorId="3"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List>
</comments>
</file>

<file path=xl/sharedStrings.xml><?xml version="1.0" encoding="utf-8"?>
<sst xmlns="http://schemas.openxmlformats.org/spreadsheetml/2006/main" count="11329" uniqueCount="1795">
  <si>
    <t>ID</t>
  </si>
  <si>
    <t>Category</t>
    <phoneticPr fontId="6" type="noConversion"/>
  </si>
  <si>
    <t>Function</t>
  </si>
  <si>
    <t>Feature</t>
    <phoneticPr fontId="6" type="noConversion"/>
  </si>
  <si>
    <t>Effort Estimation</t>
  </si>
  <si>
    <t>FO/Interface</t>
  </si>
  <si>
    <t>CD542</t>
    <phoneticPr fontId="3" type="noConversion"/>
  </si>
  <si>
    <t>CX727</t>
  </si>
  <si>
    <t xml:space="preserve">U725
(cancel)
</t>
  </si>
  <si>
    <t xml:space="preserve">P702
</t>
  </si>
  <si>
    <t>U554 MCA</t>
  </si>
  <si>
    <t>U625ICA</t>
  </si>
  <si>
    <t>CD764</t>
    <phoneticPr fontId="3" type="noConversion"/>
  </si>
  <si>
    <t>CDX706</t>
    <phoneticPr fontId="3" type="noConversion"/>
  </si>
  <si>
    <t>Cost Type</t>
    <phoneticPr fontId="3" type="noConversion"/>
  </si>
  <si>
    <t>EOL Configuration</t>
  </si>
  <si>
    <t>MRD review</t>
  </si>
  <si>
    <t>Next Resp.</t>
  </si>
  <si>
    <t>Feature carried from Phase 1/2/3</t>
  </si>
  <si>
    <t>Desay</t>
    <phoneticPr fontId="3" type="noConversion"/>
  </si>
  <si>
    <t>Desay</t>
    <phoneticPr fontId="7" type="noConversion"/>
  </si>
  <si>
    <t>Baidu</t>
    <phoneticPr fontId="3" type="noConversion"/>
  </si>
  <si>
    <t>Baidu</t>
    <phoneticPr fontId="7" type="noConversion"/>
  </si>
  <si>
    <t>Ford SW</t>
    <phoneticPr fontId="7"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</si>
  <si>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</si>
  <si>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</si>
  <si>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</si>
  <si>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</si>
  <si>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</si>
  <si>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</si>
  <si>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</si>
  <si>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</si>
  <si>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</si>
  <si>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</si>
  <si>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</si>
  <si>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</si>
  <si>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</si>
  <si>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</si>
  <si>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</si>
  <si>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</si>
  <si>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</si>
  <si>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</si>
  <si>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</si>
  <si>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</si>
  <si>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</si>
  <si>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3" type="noConversion"/>
  </si>
  <si>
    <t>Mid/High</t>
  </si>
  <si>
    <t>Ford Bronco
SUV</t>
  </si>
  <si>
    <t>Ford Raptor F-150
Pickup truck</t>
  </si>
  <si>
    <t>Lincoln Navigator
Large SUV (3 row seat)</t>
  </si>
  <si>
    <t>Explorer</t>
  </si>
  <si>
    <t>Lincoln Sedan</t>
    <phoneticPr fontId="3" type="noConversion"/>
  </si>
  <si>
    <t>Ford
Mustang</t>
    <phoneticPr fontId="3" type="noConversion"/>
  </si>
  <si>
    <t>Ford
SUV 13.2</t>
    <phoneticPr fontId="3" type="noConversion"/>
  </si>
  <si>
    <t>Ford
Suv 27</t>
    <phoneticPr fontId="3" type="noConversion"/>
  </si>
  <si>
    <t>Lincoln Suv 27</t>
    <phoneticPr fontId="3" type="noConversion"/>
  </si>
  <si>
    <t>License/ED&amp;T</t>
    <phoneticPr fontId="3"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</si>
  <si>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</si>
  <si>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</si>
  <si>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</si>
  <si>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</si>
  <si>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</si>
  <si>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</si>
  <si>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</si>
  <si>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</si>
  <si>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</si>
  <si>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</si>
  <si>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</si>
  <si>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</si>
  <si>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</si>
  <si>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</si>
  <si>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</si>
  <si>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</si>
  <si>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3" type="noConversion"/>
  </si>
  <si>
    <t>Basic features</t>
  </si>
  <si>
    <t>EESE/System</t>
  </si>
  <si>
    <t>Autosar</t>
    <phoneticPr fontId="3" type="noConversion"/>
  </si>
  <si>
    <t>NA</t>
    <phoneticPr fontId="7" type="noConversion"/>
  </si>
  <si>
    <t>Desay</t>
  </si>
  <si>
    <t>x</t>
  </si>
  <si>
    <t>n.a</t>
  </si>
  <si>
    <t>N/A</t>
  </si>
  <si>
    <t>AUTOSAR SOW_2019.0-WGC1NJ5520MQ2-2.zip
AUTOSAR\AUTOSAR SOW_2019.0-WGC1NJ5520MQ2.zip
AUTOSAR\AUTOSAR SOW_2019.0.zip</t>
  </si>
  <si>
    <t>不需要输出MRD</t>
    <phoneticPr fontId="10" type="noConversion"/>
  </si>
  <si>
    <t>Jian, Ashley (Yao.) &lt;yjian@ford.com&gt; / Song, Robert (J.) &lt;jsong30@ford.com&gt;</t>
  </si>
  <si>
    <t>Y</t>
    <phoneticPr fontId="3" type="noConversion"/>
  </si>
  <si>
    <t>Y</t>
  </si>
  <si>
    <t>ED&amp;T</t>
    <phoneticPr fontId="3" type="noConversion"/>
  </si>
  <si>
    <t>N</t>
  </si>
  <si>
    <t>close</t>
  </si>
  <si>
    <t>Mid</t>
  </si>
  <si>
    <t>N.A</t>
  </si>
  <si>
    <t>Desay Fully meet. No QA</t>
  </si>
  <si>
    <t>Basic function</t>
  </si>
  <si>
    <t>basic</t>
  </si>
  <si>
    <t>General</t>
  </si>
  <si>
    <t>core</t>
  </si>
  <si>
    <t>N</t>
    <phoneticPr fontId="3"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</si>
  <si>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</si>
  <si>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</si>
  <si>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</si>
  <si>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0"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</si>
  <si>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</si>
  <si>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</si>
  <si>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</si>
  <si>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</si>
  <si>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</si>
  <si>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</si>
  <si>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</si>
  <si>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</si>
  <si>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0"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</si>
  <si>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</si>
  <si>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</si>
  <si>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</si>
  <si>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</si>
  <si>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</si>
  <si>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</si>
  <si>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</si>
  <si>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</si>
  <si>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</si>
  <si>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</si>
  <si>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</si>
  <si>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</si>
  <si>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</si>
  <si>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</si>
  <si>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</si>
  <si>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</si>
  <si>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</si>
  <si>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</si>
  <si>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</si>
  <si>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</si>
  <si>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3" type="noConversion"/>
  </si>
  <si>
    <t>2018_1_Release_of_Generic_eSOW_SW_Attachment.zip</t>
  </si>
  <si>
    <t>Jian, Ashley (Yao.) &lt;yjian@ford.com&gt;</t>
  </si>
  <si>
    <t>Liu Xiaogang</t>
    <phoneticPr fontId="7" type="noConversion"/>
  </si>
  <si>
    <t>Output: regular TDR meeting minutes</t>
  </si>
  <si>
    <t>Implement/Integrate Ford SOA Structure</t>
    <phoneticPr fontId="3" type="noConversion"/>
  </si>
  <si>
    <t>pending by Dapeng's input</t>
  </si>
  <si>
    <t>SOAGateway MRD-v0.2.docx</t>
    <phoneticPr fontId="10"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</si>
  <si>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</si>
  <si>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</si>
  <si>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</si>
  <si>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</si>
  <si>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3" type="noConversion"/>
  </si>
  <si>
    <t>Welcome&amp;Farewell</t>
  </si>
  <si>
    <t xml:space="preserve">NA </t>
    <phoneticPr fontId="7" type="noConversion"/>
  </si>
  <si>
    <t>tbd - animation (DE00 reserve)</t>
  </si>
  <si>
    <t>N/A, HMI involve</t>
  </si>
  <si>
    <t>ReqSTD-2019-08-20-21-45_FORD.pdf
ReqSTD-2019-08-20-21-46_LINCOLN.pdf
WelcomeFarewell_Spec v2.pdf</t>
  </si>
  <si>
    <t>Ford_MRD_WelcomeFarewell.docx</t>
    <phoneticPr fontId="10" type="noConversion"/>
  </si>
  <si>
    <t>H22g_SYNC4_Welcome_Power_Modes_RELEASED_v1_02_MY21</t>
    <phoneticPr fontId="7" type="noConversion"/>
  </si>
  <si>
    <t>Xiao, Yun (Y.) &lt;yxiao21@ford.com&gt;</t>
  </si>
  <si>
    <t>Pan Juan(Juan.Pan@desay-svautomotive.com)</t>
    <phoneticPr fontId="7"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</si>
  <si>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</si>
  <si>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</si>
  <si>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</si>
  <si>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</si>
  <si>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</si>
  <si>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</si>
  <si>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</si>
  <si>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</si>
  <si>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0" type="noConversion"/>
  </si>
  <si>
    <t>https://github.ford.com/APIMCIS/APIMCIS/tree/master/02_Specification/01_Ford_SPEC/DCV1/Alerts_Chime</t>
  </si>
  <si>
    <t>Desay: maiil the open questionsm 2019.12.20
12/24/2019: no open item list, confirmed with FO</t>
  </si>
  <si>
    <t>Chime management</t>
  </si>
  <si>
    <t>Audio</t>
  </si>
  <si>
    <t>Mykey</t>
    <phoneticPr fontId="3" type="noConversion"/>
  </si>
  <si>
    <t>yes</t>
  </si>
  <si>
    <t>pending- to be cancelled</t>
  </si>
  <si>
    <t>MyKey Settings In CenterStack SPSS v1.4 July 9, 2019.pdf</t>
  </si>
  <si>
    <t>Mykey_Setting.docx</t>
    <phoneticPr fontId="10"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</si>
  <si>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</si>
  <si>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</si>
  <si>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</si>
  <si>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</si>
  <si>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</si>
  <si>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</si>
  <si>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</si>
  <si>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</si>
  <si>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</si>
  <si>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3" type="noConversion"/>
  </si>
  <si>
    <t>【phase4-Vehicle Setting-总结】_ForDesay.xlsx</t>
    <phoneticPr fontId="10" type="noConversion"/>
  </si>
  <si>
    <t xml:space="preserve">H31a_SYNC4_Settings_R_v0_40_MY21
H31k_SYNC4_Settings_R_v0_36_MY21
H31k_Supplement_SYNC4_R_v0_10_MY21
</t>
    <phoneticPr fontId="7" type="noConversion"/>
  </si>
  <si>
    <t>Chen, Emma (J.) &lt;jchen276@ford.com&gt;/Wang, Fin</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</si>
  <si>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</si>
  <si>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</si>
  <si>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</si>
  <si>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</si>
  <si>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</si>
  <si>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</si>
  <si>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</si>
  <si>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</si>
  <si>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</si>
  <si>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0" type="noConversion"/>
  </si>
  <si>
    <t>H26g_SYNC4_Auto_Air_Refresh_Gen_1_Plus_RELEASED_v2_03_MY21
H26f_SYNC4_Climate_Control_RELEASED_v1_06_MY21
H26h_SYNC4_Climate_Auto_Seats_RELEASED_v1_04_MY21</t>
  </si>
  <si>
    <t>Li, Jun (J.) &lt;jli198@ford.com&gt;</t>
  </si>
  <si>
    <t>Sun, Xiao (X.) &lt;xsun36@ford.com&gt;</t>
    <phoneticPr fontId="3"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</si>
  <si>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</si>
  <si>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</si>
  <si>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</si>
  <si>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</si>
  <si>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</si>
  <si>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</si>
  <si>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</si>
  <si>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</si>
  <si>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</si>
  <si>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0" type="noConversion"/>
  </si>
  <si>
    <t>H31a_SYNC4_Settings_R_v0_40_MY21
H31i_SYNC4_Vehicle_Hotspot_Settings_RELEASED_v1_02
H31i_InfoBook _Wi-Fi_Hotspot_v0_6
H31j_SYNC4_Connectivity_Settings_R_v0_08_MY21_RELEASED</t>
    <phoneticPr fontId="7" type="noConversion"/>
  </si>
  <si>
    <t>Pan, Yuan (Y.) &lt;ypan23@ford.com&gt;</t>
  </si>
  <si>
    <t>Y</t>
    <phoneticPr fontId="7"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</si>
  <si>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</si>
  <si>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</si>
  <si>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</si>
  <si>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</si>
  <si>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</si>
  <si>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</si>
  <si>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</si>
  <si>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</si>
  <si>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</si>
  <si>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</si>
  <si>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</si>
  <si>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</si>
  <si>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</si>
  <si>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</si>
  <si>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0" type="noConversion"/>
  </si>
  <si>
    <t>H31a_SYNC4_Settings_R_v0_40_MY21
(refer to Zone lighting section)</t>
    <phoneticPr fontId="7"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</si>
  <si>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</si>
  <si>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</si>
  <si>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</si>
  <si>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</si>
  <si>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</si>
  <si>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</si>
  <si>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</si>
  <si>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</si>
  <si>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7" type="noConversion"/>
  </si>
  <si>
    <t>Desay IOV</t>
  </si>
  <si>
    <t>文档是否包含TCU OTA？</t>
  </si>
  <si>
    <t>https://github.ford.com/APIMCIS/APIMCIS/tree/master/02_Specification/01_Ford_SPEC/DCV1/MMOTA</t>
  </si>
  <si>
    <t>close</t>
    <phoneticPr fontId="3"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</si>
  <si>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</si>
  <si>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</si>
  <si>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</si>
  <si>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</si>
  <si>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0" type="noConversion"/>
  </si>
  <si>
    <t>No HMI UE required as onfirmed with FO.</t>
    <phoneticPr fontId="7"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</si>
  <si>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</si>
  <si>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</si>
  <si>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</si>
  <si>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</si>
  <si>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</si>
  <si>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</si>
  <si>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</si>
  <si>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0" type="noConversion"/>
  </si>
  <si>
    <t>H31m_SYNC4_Backup Ignition_R_v1.3_MY21
H31k_SYNC4_Settings_R_v0_36_MY21</t>
    <phoneticPr fontId="7" type="noConversion"/>
  </si>
  <si>
    <t>Wang, Cindy (X.J.) &lt;xwang216@ford.com&gt;</t>
  </si>
  <si>
    <t>Zou, Yujuan (Y.) &lt;yzou32@ford.com&gt;</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</si>
  <si>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</si>
  <si>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</si>
  <si>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</si>
  <si>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</si>
  <si>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</si>
  <si>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</si>
  <si>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</si>
  <si>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</si>
  <si>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7"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</si>
  <si>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</si>
  <si>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</si>
  <si>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</si>
  <si>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</si>
  <si>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</si>
  <si>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Ford Clock Strategy</t>
    <phoneticPr fontId="3" type="noConversion"/>
  </si>
  <si>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</si>
  <si>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</si>
  <si>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</si>
  <si>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0" type="noConversion"/>
  </si>
  <si>
    <t>H31a_SYNC4_Settings_R_v0_40_MY21</t>
    <phoneticPr fontId="7"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</si>
  <si>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</si>
  <si>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</si>
  <si>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</si>
  <si>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3"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</si>
  <si>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</si>
  <si>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0"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</si>
  <si>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</si>
  <si>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</si>
  <si>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</si>
  <si>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</si>
  <si>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</si>
  <si>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</si>
  <si>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</si>
  <si>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</si>
  <si>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</si>
  <si>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</si>
  <si>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</si>
  <si>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</si>
  <si>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</si>
  <si>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</si>
  <si>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</si>
  <si>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</si>
  <si>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</si>
  <si>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</si>
  <si>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</si>
  <si>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</si>
  <si>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</si>
  <si>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</si>
  <si>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</si>
  <si>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</si>
  <si>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</si>
  <si>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</si>
  <si>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3"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</si>
  <si>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</si>
  <si>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</si>
  <si>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</si>
  <si>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</si>
  <si>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3"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</si>
  <si>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</si>
  <si>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</si>
  <si>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</si>
  <si>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</si>
  <si>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</si>
  <si>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</si>
  <si>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</si>
  <si>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</si>
  <si>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3"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</si>
  <si>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</si>
  <si>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</si>
  <si>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</si>
  <si>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</si>
  <si>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</si>
  <si>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</si>
  <si>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</si>
  <si>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3"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</si>
  <si>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</si>
  <si>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0" type="noConversion"/>
  </si>
  <si>
    <t>H36k_SYNC4_Camera_Systems_R_v0_20_MY21</t>
    <phoneticPr fontId="7"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</si>
  <si>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</si>
  <si>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</si>
  <si>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</si>
  <si>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</si>
  <si>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</si>
  <si>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</si>
  <si>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</si>
  <si>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</si>
  <si>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Li, Cindy (Y.) &lt;yli316@ford.com&gt;</t>
  </si>
  <si>
    <t>Wang Dong &lt;Dong.Wang@desay-svautomotive.com&gt;
Ding, Yunrong &lt;Yunrong.Ding@desay-svautomotive.com&gt;</t>
  </si>
  <si>
    <t>C/O Phase3</t>
  </si>
  <si>
    <t>License</t>
    <phoneticPr fontId="3"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</si>
  <si>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</si>
  <si>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</si>
  <si>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</si>
  <si>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</si>
  <si>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</si>
  <si>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</si>
  <si>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0" type="noConversion"/>
  </si>
  <si>
    <t>co phase2 requirement</t>
    <phoneticPr fontId="7" type="noConversion"/>
  </si>
  <si>
    <t>Lu, Zaikai (Z.) &lt;zlu29@ford.com&gt;</t>
  </si>
  <si>
    <t>Li Xiaojie（Xiaojie.Li@desay-svautomotive.com）</t>
    <phoneticPr fontId="7"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</si>
  <si>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</si>
  <si>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</si>
  <si>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</si>
  <si>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</si>
  <si>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7" type="noConversion"/>
  </si>
  <si>
    <t>Desay prepare UE
12/27/2019: postpone this item to Jan. 10th. 
1/10/2020: on-site review
1/13/2020: MRD update?
2/4/2020: sign off</t>
  </si>
  <si>
    <t>open item: startup time</t>
  </si>
  <si>
    <t>TSR/Speed Limit and Overtaking Information Function (SLOIF)</t>
    <phoneticPr fontId="3"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</si>
  <si>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</si>
  <si>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</si>
  <si>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</si>
  <si>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</si>
  <si>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</si>
  <si>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3"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</si>
  <si>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</si>
  <si>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</si>
  <si>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</si>
  <si>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</si>
  <si>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Ni, Anthony (H.A.) &lt;hni1@ford.com&gt;</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</si>
  <si>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</si>
  <si>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</si>
  <si>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</si>
  <si>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</si>
  <si>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</si>
  <si>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</si>
  <si>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7" type="noConversion"/>
  </si>
  <si>
    <t>Li Xiaojie（Xiaojie.Li@desay-svautomotive.com</t>
  </si>
  <si>
    <t>12/23/2019: re-open
12/25/2019: discuss with FO today
12/30/2019: MRD available, meeting?
1/6/2020: Desay mail 
1/10/2020: on-site review, plan to sign off
1/11/2020: sign off</t>
  </si>
  <si>
    <t>Multi View Camera-360°</t>
    <phoneticPr fontId="3" type="noConversion"/>
  </si>
  <si>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</si>
  <si>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</si>
  <si>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7"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</si>
  <si>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</si>
  <si>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</si>
  <si>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</si>
  <si>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</si>
  <si>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</si>
  <si>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</si>
  <si>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</si>
  <si>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</si>
  <si>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t>
    <phoneticPr fontId="3" type="noConversion"/>
  </si>
  <si>
    <t>Cross Traffic Alert APIM Imp Guide v1.2 Mar 11, 2016.xlsx
Cross Traffic Alert APIM SPSS v1.2 Mar 11, 2016.docx
Cross Traffic Alert APIM SPSS v1.2 Mar 11, 2016.pdf</t>
  </si>
  <si>
    <t>Zhou, Wu (W.) &lt;wzhou44@ford.com&gt;</t>
  </si>
  <si>
    <t>Reverse Brake Assist</t>
    <phoneticPr fontId="3" type="noConversion"/>
  </si>
  <si>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</si>
  <si>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</si>
  <si>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3" type="noConversion"/>
  </si>
  <si>
    <t>covered in setting</t>
  </si>
  <si>
    <t>Intelligent Speed Assistance</t>
    <phoneticPr fontId="3" type="noConversion"/>
  </si>
  <si>
    <t>Lane departure warning</t>
    <phoneticPr fontId="3" type="noConversion"/>
  </si>
  <si>
    <t>Zhang, Wayne (W.R.) &lt;wzhan114@ford.com&gt;</t>
  </si>
  <si>
    <t>Lane keep aid</t>
  </si>
  <si>
    <t>Collision Mitigation (AEB)</t>
    <phoneticPr fontId="3" type="noConversion"/>
  </si>
  <si>
    <t>combine to item 11
12/30/2019: new requirement by Ford FO
1/6/2020: Desay mail to FO
1/10/2020: plan to sign off</t>
  </si>
  <si>
    <t>check with FO for the new requirements - pending by Ford FO</t>
  </si>
  <si>
    <t>Pre Collision Assist for intersections</t>
    <phoneticPr fontId="3" type="noConversion"/>
  </si>
  <si>
    <t>combine to item 11
12/30/2019: new requirement by Ford FO
1/6/2020: Desay mail to FO</t>
  </si>
  <si>
    <t>Related to TCU features</t>
    <phoneticPr fontId="3"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</si>
  <si>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</si>
  <si>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</si>
  <si>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</si>
  <si>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</si>
  <si>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</si>
  <si>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</si>
  <si>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</si>
  <si>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</si>
  <si>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</si>
  <si>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</si>
  <si>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</si>
  <si>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7"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</si>
  <si>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</si>
  <si>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</si>
  <si>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</si>
  <si>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</si>
  <si>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</si>
  <si>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</si>
  <si>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</si>
  <si>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</si>
  <si>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</si>
  <si>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</si>
  <si>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</si>
  <si>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</si>
  <si>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</si>
  <si>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</si>
  <si>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</si>
  <si>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</si>
  <si>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</si>
  <si>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</si>
  <si>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</si>
  <si>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</si>
  <si>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3" type="noConversion"/>
  </si>
  <si>
    <t>Bezel Diagnostics</t>
  </si>
  <si>
    <t>Y?</t>
  </si>
  <si>
    <t xml:space="preserve"> Diag APIM Ver 1.7
 Diagnostics Logical to Physical CAN signal mapping Sep 7, 2018.docx</t>
  </si>
  <si>
    <t>Ford_MRD_EngineeringMode_V02.docx</t>
    <phoneticPr fontId="10" type="noConversion"/>
  </si>
  <si>
    <t>Chen Xiujing(Xiujing.Chen@desay-svautomotive.com)</t>
    <phoneticPr fontId="7"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</si>
  <si>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</si>
  <si>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</si>
  <si>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</si>
  <si>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0"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</si>
  <si>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</si>
  <si>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</si>
  <si>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</si>
  <si>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</si>
  <si>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</si>
  <si>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</si>
  <si>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</si>
  <si>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</si>
  <si>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7"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</si>
  <si>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</si>
  <si>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</si>
  <si>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</si>
  <si>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3" type="noConversion"/>
  </si>
  <si>
    <t>Ford EESE</t>
  </si>
  <si>
    <t xml:space="preserve">entrance clear. 
check with FO </t>
  </si>
  <si>
    <t>Digital Owners Manual Client SPSS v1.0 February 9, 2018</t>
  </si>
  <si>
    <t>Jiang, Wei (W.) &lt;WJIANG33@ford.com&gt;</t>
    <phoneticPr fontId="3" type="noConversion"/>
  </si>
  <si>
    <t>Nong, Green (G.)&lt; gnong@ford.com&gt;</t>
    <phoneticPr fontId="3"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</si>
  <si>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</si>
  <si>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</si>
  <si>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</si>
  <si>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</si>
  <si>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</si>
  <si>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</si>
  <si>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</si>
  <si>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</si>
  <si>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</si>
  <si>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</si>
  <si>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</si>
  <si>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</si>
  <si>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7" type="noConversion"/>
  </si>
  <si>
    <t>Lin, Shawn (X.) &lt;xlin17@ford.com&gt;</t>
  </si>
  <si>
    <t>2/12/2020: Ford FO consdier to remove this feature, discuss on-going
2/24/2020: C/O, no change.</t>
  </si>
  <si>
    <t>Message center</t>
  </si>
  <si>
    <t>IP Pass Through Client</t>
    <phoneticPr fontId="3" type="noConversion"/>
  </si>
  <si>
    <t>SPSS/PRD 
IP Pass Through Client Imp Guide v1.1 September 4, 2018.xlsx
IP Pass Through Client SPSS v1.1 September 4, 2018.pdf</t>
  </si>
  <si>
    <t>IP Pass Through Client Imp Guide v1.1 September 4, 2018 for Desay_0213.xlsx</t>
    <phoneticPr fontId="10"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</si>
  <si>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</si>
  <si>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</si>
  <si>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</si>
  <si>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</si>
  <si>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3" type="noConversion"/>
  </si>
  <si>
    <t>USB Update for TCU and ECG</t>
  </si>
  <si>
    <t>Liu guanghui(Guanghui.Liu@desay-svautomotive.com)</t>
    <phoneticPr fontId="7" type="noConversion"/>
  </si>
  <si>
    <t>可能缺少Update技术文档</t>
  </si>
  <si>
    <t>merged into MMOTA</t>
  </si>
  <si>
    <t>Wireless Interface Router(WIR)</t>
  </si>
  <si>
    <t xml:space="preserve">SPSS/PRD </t>
  </si>
  <si>
    <t>Wireless Interface Router Client1 Imp Guide v1.3 November 22 2019 for Desay_0217.xlsx</t>
    <phoneticPr fontId="10" type="noConversion"/>
  </si>
  <si>
    <t>Wi-FI</t>
  </si>
  <si>
    <t>FNV2 - FCI Protocol</t>
  </si>
  <si>
    <t>FNV2-FCI Protocol SPSS v1.1 August 17, 2018</t>
  </si>
  <si>
    <t>FNV2-FCI Protocol Imp Guide v1.1 August 17, 2018_20200224.xlsx</t>
    <phoneticPr fontId="10" type="noConversion"/>
  </si>
  <si>
    <t>2/12/2020: plan to close before 2/18</t>
  </si>
  <si>
    <t>FNV2-FCI</t>
  </si>
  <si>
    <t>Customer Connectivity Settings</t>
    <phoneticPr fontId="3" type="noConversion"/>
  </si>
  <si>
    <t>【林肯U554】ID_65&amp;165_CCS_V2.1_20200430.pdf</t>
  </si>
  <si>
    <t>【福特727】CCS_ID65&amp;165_V1.3_20200430</t>
  </si>
  <si>
    <t>PRD CCS_FB5_PRD_v2.0.pdf</t>
  </si>
  <si>
    <t>Customer Connectivity Settings Client APIM SPSS v1.4 imp Guide v1.2_20200214.xlsx</t>
    <phoneticPr fontId="10" type="noConversion"/>
  </si>
  <si>
    <t>H31j_SYNC4_Connectivity_Settings_R_v0_08_MY21_RELEASED</t>
    <phoneticPr fontId="7" type="noConversion"/>
  </si>
  <si>
    <t>1/13/2020: move to DCV2
2/12/2020: plan to close before 2/21
2/18/2020: sign off</t>
  </si>
  <si>
    <t>Setting</t>
  </si>
  <si>
    <t>电池动力汽车相关/Electric Vehicle</t>
    <phoneticPr fontId="3" type="noConversion"/>
  </si>
  <si>
    <t>Power to Box</t>
    <phoneticPr fontId="3" type="noConversion"/>
  </si>
  <si>
    <t>DE06 B3b7</t>
  </si>
  <si>
    <t>Power to the Box SPSS v1.3 August 26, 2019</t>
  </si>
  <si>
    <t>H86a_SYNC4_ProPowerOnboard_RELEASED_v1_14_MY21</t>
    <phoneticPr fontId="7"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</si>
  <si>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</si>
  <si>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</si>
  <si>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</si>
  <si>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</si>
  <si>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3" type="noConversion"/>
  </si>
  <si>
    <t>DESAY</t>
  </si>
  <si>
    <t>Power Flow Display Client v3 APIM SPSS v1.0 Aug 29, 2018
Power Flow Display Client v3 APIM Imp Guide v1.0 Aug 29, 2018</t>
  </si>
  <si>
    <t>Power flow  display 车型筛选_QA.xlsx</t>
    <phoneticPr fontId="10" type="noConversion"/>
  </si>
  <si>
    <t>H72c_SYNC4_Electrification_RELEASED_v1_5_MY21</t>
    <phoneticPr fontId="7"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</si>
  <si>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</si>
  <si>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</si>
  <si>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</si>
  <si>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</si>
  <si>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</si>
  <si>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</si>
  <si>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0"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</si>
  <si>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</si>
  <si>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</si>
  <si>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</si>
  <si>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</si>
  <si>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</si>
  <si>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7"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</si>
  <si>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</si>
  <si>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</si>
  <si>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</si>
  <si>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</si>
  <si>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</si>
  <si>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</si>
  <si>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</si>
  <si>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</si>
  <si>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</si>
  <si>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</si>
  <si>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</si>
  <si>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</si>
  <si>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</si>
  <si>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0" type="noConversion"/>
  </si>
  <si>
    <t>2/6/2020: supplier to provide plan date
2/17/2020: mailed, waiting feedback from HMI
2/24/2020: MRD planned to be ready today?</t>
  </si>
  <si>
    <t>以太网连接互联网/Connect to Internet via Ethernet</t>
    <phoneticPr fontId="3"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</si>
  <si>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</si>
  <si>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</si>
  <si>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</si>
  <si>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</si>
  <si>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</si>
  <si>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</si>
  <si>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</si>
  <si>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</si>
  <si>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</si>
  <si>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3" type="noConversion"/>
  </si>
  <si>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</si>
  <si>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</si>
  <si>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</si>
  <si>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</si>
  <si>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</si>
  <si>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</si>
  <si>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</si>
  <si>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</si>
  <si>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</si>
  <si>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DUEROS-1005-CD391&amp;U625&amp;CX482-随心听：个性化电台.docx
11.19DUEROS-1005-CD391&amp;U625&amp;CX482-随心听：个性化电台.pdf</t>
    <phoneticPr fontId="10" type="noConversion"/>
  </si>
  <si>
    <t>H23_SYNC4_Radio_RELEASED_v3_03_MY21
(H22m)MY21 MIxed Preset Test Cases 20200210</t>
    <phoneticPr fontId="7"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</si>
  <si>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</si>
  <si>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</si>
  <si>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</si>
  <si>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</si>
  <si>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</si>
  <si>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</si>
  <si>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</si>
  <si>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</si>
  <si>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3"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</si>
  <si>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</si>
  <si>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</si>
  <si>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</si>
  <si>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</si>
  <si>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</si>
  <si>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</si>
  <si>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</si>
  <si>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</si>
  <si>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</si>
  <si>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</si>
  <si>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0"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</si>
  <si>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</si>
  <si>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</si>
  <si>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</si>
  <si>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</si>
  <si>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</si>
  <si>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</si>
  <si>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3" type="noConversion"/>
  </si>
  <si>
    <t>蓝牙音乐/Bluetooth Media</t>
    <phoneticPr fontId="3"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</si>
  <si>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</si>
  <si>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</si>
  <si>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</si>
  <si>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</si>
  <si>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</si>
  <si>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0" type="noConversion"/>
  </si>
  <si>
    <t>H25_SYNC_4_Media_Player_RELEASED_v1_03_MY21
H31h_SYNC4_Audio_Settings_RELEASED_v1_05_MY21</t>
    <phoneticPr fontId="7"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</si>
  <si>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</si>
  <si>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</si>
  <si>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</si>
  <si>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</si>
  <si>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</si>
  <si>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</si>
  <si>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</si>
  <si>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</si>
  <si>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</si>
  <si>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0" type="noConversion"/>
  </si>
  <si>
    <t xml:space="preserve">H28a_SYNC4_Phone_RELEASED_v1_07_MY21
H28c_SYNC4_Bluetooth_Pairing_RELEASED_v1_05_MY21
</t>
    <phoneticPr fontId="7"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</si>
  <si>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</si>
  <si>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</si>
  <si>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</si>
  <si>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</si>
  <si>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0" type="noConversion"/>
  </si>
  <si>
    <t>Wang Ziyan（Ziyan.Wang@desay-svautomotive.com）</t>
    <phoneticPr fontId="7" type="noConversion"/>
  </si>
  <si>
    <t>12/30/2019: no MRD/replan info
1/6/2020: replan to be availabel tomorrow
1/10/2020: replan after internal discussion by Desay
1/13/2020: escalate
2/11/2020: plan to sign off</t>
  </si>
  <si>
    <t>离线及在线地图和导航/Offline&amp;Online Map and Navigation</t>
    <phoneticPr fontId="3" type="noConversion"/>
  </si>
  <si>
    <t>1.地图-产品规格说明书20200221 - ford
2.福特IOV车机地图feature list-------phase1-4通用（包含phase4变更点）</t>
  </si>
  <si>
    <t>02_Specification/05_Ford_HMI_Spec/Navigation_Ford HMI requirement.pptx</t>
    <phoneticPr fontId="7" type="noConversion"/>
  </si>
  <si>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</si>
  <si>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</si>
  <si>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</si>
  <si>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</si>
  <si>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</si>
  <si>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</si>
  <si>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</si>
  <si>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</si>
  <si>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</si>
  <si>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3"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</si>
  <si>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</si>
  <si>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</si>
  <si>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</si>
  <si>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</si>
  <si>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3"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</si>
  <si>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</si>
  <si>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</si>
  <si>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0" type="noConversion"/>
  </si>
  <si>
    <t>H31a_SYNC4_Settings_R_v0_40_MY21
H31h_SYNC4_Audio_Settings_RELEASED_v1_05_MY21</t>
    <phoneticPr fontId="7" type="noConversion"/>
  </si>
  <si>
    <t>Yu Hualin(Hualin.Yu@desay-svautomotive.com)</t>
  </si>
  <si>
    <t>Phase1/2 YFV，DESAY需要重新做</t>
  </si>
  <si>
    <t>https://github.ford.com/APIMCIS/APIMCIS/tree/master/02_Specification/01_Ford_SPEC/DCV0/Audio_Management</t>
  </si>
  <si>
    <t>Ford Power Managements</t>
    <phoneticPr fontId="3"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</si>
  <si>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</si>
  <si>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</si>
  <si>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</si>
  <si>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</si>
  <si>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</si>
  <si>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</si>
  <si>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</si>
  <si>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</si>
  <si>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</si>
  <si>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3" type="noConversion"/>
  </si>
  <si>
    <t>c/o UE, only UI [system setting - dislay setting]
desay check whether OK for development</t>
  </si>
  <si>
    <t xml:space="preserve">Illumination Management APIM SPSS ver 1_0 May 31st, 2013
folder:Illumination
</t>
  </si>
  <si>
    <t>illumination_QA.xlsx</t>
    <phoneticPr fontId="10"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</si>
  <si>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</si>
  <si>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</si>
  <si>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</si>
  <si>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</si>
  <si>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</si>
  <si>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</si>
  <si>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7" type="noConversion"/>
  </si>
  <si>
    <t>upload to GitHub
12/24/2019: mailed to Ford FO
12/25/2019: meeting today</t>
  </si>
  <si>
    <t>蓝牙文件共享/Files sharing via Bluetooth</t>
    <phoneticPr fontId="3"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</si>
  <si>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</si>
  <si>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</si>
  <si>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</si>
  <si>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</si>
  <si>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</si>
  <si>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0"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</si>
  <si>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</si>
  <si>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</si>
  <si>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</si>
  <si>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3"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</si>
  <si>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</si>
  <si>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</si>
  <si>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</si>
  <si>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</si>
  <si>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7"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</si>
  <si>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</si>
  <si>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</si>
  <si>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</si>
  <si>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</si>
  <si>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</si>
  <si>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</si>
  <si>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</si>
  <si>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</si>
  <si>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</si>
  <si>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</si>
  <si>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</si>
  <si>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</si>
  <si>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</si>
  <si>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</si>
  <si>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</si>
  <si>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</si>
  <si>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</si>
  <si>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</si>
  <si>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</si>
  <si>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</si>
  <si>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</si>
  <si>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</si>
  <si>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</si>
  <si>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</si>
  <si>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</si>
  <si>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</si>
  <si>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7"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</si>
  <si>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</si>
  <si>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</si>
  <si>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</si>
  <si>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</si>
  <si>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</si>
  <si>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</si>
  <si>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</si>
  <si>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</si>
  <si>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</si>
  <si>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</si>
  <si>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</si>
  <si>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</si>
  <si>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</si>
  <si>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</si>
  <si>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0" type="noConversion"/>
  </si>
  <si>
    <t>liu yi
&lt;Yi.Liu@desay-svautomotive.com&gt;</t>
  </si>
  <si>
    <t>2/6/2020: supplier to provide plan date
2/10/2020: Clarify responsible
2/19/2020: R&amp;R clear.
2/20/2020: combine to 161.</t>
    <phoneticPr fontId="3" type="noConversion"/>
  </si>
  <si>
    <t>Vehicle Information</t>
  </si>
  <si>
    <t>图标位置自定义/Set icon location by Customer</t>
    <phoneticPr fontId="3"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</si>
  <si>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</si>
  <si>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</si>
  <si>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</si>
  <si>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</si>
  <si>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0"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</si>
  <si>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</si>
  <si>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</si>
  <si>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</si>
  <si>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</si>
  <si>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</si>
  <si>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</si>
  <si>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</si>
  <si>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</si>
  <si>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</si>
  <si>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7"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</si>
  <si>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</si>
  <si>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</si>
  <si>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</si>
  <si>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</si>
  <si>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</si>
  <si>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</si>
  <si>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</si>
  <si>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</si>
  <si>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</si>
  <si>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</si>
  <si>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</si>
  <si>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</si>
  <si>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0" type="noConversion"/>
  </si>
  <si>
    <t>H35_SHMI Global Emergency Assist (RELEASED) v1_6_CTR.pdf</t>
  </si>
  <si>
    <t>Li, Jessie (J.) &lt;jli316@ford.com&gt;</t>
    <phoneticPr fontId="3" type="noConversion"/>
  </si>
  <si>
    <t>zhang yanlan&lt;yanlan.zhang@desay-svautomotive.com&gt;</t>
  </si>
  <si>
    <t>N</t>
    <phoneticPr fontId="7"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</si>
  <si>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</si>
  <si>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</si>
  <si>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</si>
  <si>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</si>
  <si>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</si>
  <si>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</si>
  <si>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2/4/2020: plan to sign off
2/6/2020: sign off</t>
  </si>
  <si>
    <t>APP</t>
  </si>
  <si>
    <t>车家互联</t>
  </si>
  <si>
    <t>天气/Weather</t>
    <phoneticPr fontId="3" type="noConversion"/>
  </si>
  <si>
    <t>【福特 P702&amp;U725】ID_198&amp;105&amp;171_Launcher_V1.4_20200315</t>
  </si>
  <si>
    <t>Shi, Stella (J.) &lt;jshi32@ford.com&gt;</t>
  </si>
  <si>
    <t>AAR URL on-going/due date?</t>
  </si>
  <si>
    <t>Launcher</t>
  </si>
  <si>
    <t>保养及在线预约/Vehicle Maintenance and the service booking [open in CX727]</t>
    <phoneticPr fontId="3" type="noConversion"/>
  </si>
  <si>
    <t>【林肯U554】车场景预约保养【ID106】V2.0_20200415</t>
  </si>
  <si>
    <t xml:space="preserve">MRD OSB MRD.pdf </t>
  </si>
  <si>
    <t>【福特Phase4】MRD_预约保养_福特车型_V1.0_20191219</t>
  </si>
  <si>
    <t>shantong
&lt;v_shantong@baidu.com&gt;</t>
  </si>
  <si>
    <t>tbd</t>
    <phoneticPr fontId="3" type="noConversion"/>
  </si>
  <si>
    <t>open-727</t>
    <phoneticPr fontId="3"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</si>
  <si>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</si>
  <si>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</si>
  <si>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</si>
  <si>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</si>
  <si>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</si>
  <si>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</si>
  <si>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3"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</si>
  <si>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</si>
  <si>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</si>
  <si>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</si>
  <si>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3" type="noConversion"/>
  </si>
  <si>
    <t>Ford_MRD_Log System.docx</t>
    <phoneticPr fontId="10"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</si>
  <si>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</si>
  <si>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</si>
  <si>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</si>
  <si>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</si>
  <si>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</si>
  <si>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</si>
  <si>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</si>
  <si>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</si>
  <si>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</si>
  <si>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</si>
  <si>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</si>
  <si>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</si>
  <si>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</si>
  <si>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3" type="noConversion"/>
  </si>
  <si>
    <t>1/9/2020: updated MRD to be available today
1/10/2020: check today with FO
1/13/2020: MRD update 
2/4/2020: updated MRD to be available 2/4
2/6/2020: pending due to Baidu
2/10/2020: plan to sign off</t>
  </si>
  <si>
    <t>AR Front View/360 View/BLIS View</t>
    <phoneticPr fontId="3"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</si>
  <si>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</si>
  <si>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</si>
  <si>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</si>
  <si>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</si>
  <si>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</si>
  <si>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3" type="noConversion"/>
  </si>
  <si>
    <t>待确定--福特</t>
  </si>
  <si>
    <t>12/30/2019: new plan 
2/4/2020: Baidu transfer to Desay
2/6/2020: supplier to provide plan date
2/17/2020: MRD avaialble, review</t>
  </si>
  <si>
    <t>副驾在线视频/Online Video-clarify</t>
  </si>
  <si>
    <t>在视频功能里包含</t>
    <phoneticPr fontId="3" type="noConversion"/>
  </si>
  <si>
    <t>12/30/2019: new plan 
1/13/2020: MRD update today
2/6/2020: pending due to Baidu</t>
  </si>
  <si>
    <t>副驾主页/Passenger HomeScreen</t>
    <phoneticPr fontId="3" type="noConversion"/>
  </si>
  <si>
    <t>27"地图/including Passenger Map&amp;Navigation</t>
  </si>
  <si>
    <t>【福特Phase4】MRD_27寸_地图_HMI变更_V1.2_2020_01_16-终版-已评审</t>
  </si>
  <si>
    <t>在地图功能里包含</t>
    <phoneticPr fontId="3"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</si>
  <si>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</si>
  <si>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</si>
  <si>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3"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</si>
  <si>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</si>
  <si>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</si>
  <si>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0" type="noConversion"/>
  </si>
  <si>
    <t>2/6/2020: supplier to provide plan date
2/13/2020: sign off</t>
  </si>
  <si>
    <t>副驾文件浏览器／Passenger File Manager</t>
    <phoneticPr fontId="3" type="noConversion"/>
  </si>
  <si>
    <t>2/6/2020: supplier to provide plan date
2/17/2020: FO cancel</t>
  </si>
  <si>
    <t>副驾图片浏览器/Passenger Picture Viewer</t>
    <phoneticPr fontId="3" type="noConversion"/>
  </si>
  <si>
    <t>2/6/2020: supplier to provide plan date
2/14/2020: plan to sign off
2/14/2020: sign off</t>
  </si>
  <si>
    <t>C/O from ICA1</t>
    <phoneticPr fontId="7"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</si>
  <si>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</si>
  <si>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</si>
  <si>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</si>
  <si>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</si>
  <si>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3"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</si>
  <si>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</si>
  <si>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</si>
  <si>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</si>
  <si>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</si>
  <si>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</si>
  <si>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</si>
  <si>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</si>
  <si>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</si>
  <si>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</si>
  <si>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</si>
  <si>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</si>
  <si>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</si>
  <si>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</si>
  <si>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</si>
  <si>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</si>
  <si>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</si>
  <si>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</si>
  <si>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</si>
  <si>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</si>
  <si>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</si>
  <si>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</si>
  <si>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</si>
  <si>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KTV麦克风作为选装件
需要按车型标定
福特确认是否需要</t>
  </si>
  <si>
    <t>1/10/2020: applied in phase4?
1/13/2020: feature removed confirmed with Susan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</si>
  <si>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</si>
  <si>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</si>
  <si>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</si>
  <si>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</si>
  <si>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</si>
  <si>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</si>
  <si>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</si>
  <si>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</si>
  <si>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</si>
  <si>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</si>
  <si>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</si>
  <si>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</si>
  <si>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</si>
  <si>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</si>
  <si>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</si>
  <si>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</si>
  <si>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</si>
  <si>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</si>
  <si>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0"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</si>
  <si>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</si>
  <si>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</si>
  <si>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</si>
  <si>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</si>
  <si>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</si>
  <si>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</si>
  <si>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</si>
  <si>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</si>
  <si>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</si>
  <si>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7"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</si>
  <si>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</si>
  <si>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</si>
  <si>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</si>
  <si>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</si>
  <si>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</si>
  <si>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</si>
  <si>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0" type="noConversion"/>
  </si>
  <si>
    <t>H87a_SYNC4_IoD_In _SYNC_Requirements-RELEASED_v1_03_MY21</t>
    <phoneticPr fontId="7" type="noConversion"/>
  </si>
  <si>
    <t>Wang dong &lt;Dong.Wang@desay-svautomotive</t>
  </si>
  <si>
    <t>reopen</t>
    <phoneticPr fontId="3" type="noConversion"/>
  </si>
  <si>
    <r>
      <t xml:space="preserve">2/6/2020: supplier to provide plan date
2/18/2020: push Diven @Emma
7/3/2020: CD542 SAR cancel this feature 
</t>
    </r>
    <r>
      <rPr>
        <sz val="8"/>
        <color rgb="FF0000FF"/>
        <rFont val="Arial"/>
        <family val="2"/>
      </rPr>
      <t>2020/10/23: UE/UI</t>
    </r>
    <phoneticPr fontId="3"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</si>
  <si>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</si>
  <si>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</si>
  <si>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</si>
  <si>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</si>
  <si>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</si>
  <si>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7"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</si>
  <si>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</si>
  <si>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</si>
  <si>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</si>
  <si>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0" type="noConversion"/>
  </si>
  <si>
    <t>P87_15P_Vehicle_IODs_R_v1_00_MY21
H87_SYNC4_InformationOnDemand-RELEASED_V1_13_MY21</t>
    <phoneticPr fontId="7"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</si>
  <si>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</si>
  <si>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</si>
  <si>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</si>
  <si>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</si>
  <si>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</si>
  <si>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0" type="noConversion"/>
  </si>
  <si>
    <t>IOD - SeatBelt  (information on demand)</t>
  </si>
  <si>
    <t>Seatbelt IOD SPSS v1.0 Dec 19, 2018
Seatbelt IOD APIM Imp Guide v1.0 Dec 19, 2018</t>
  </si>
  <si>
    <t>Ford_MRD_IoD_SeatBelt_V02.docx</t>
    <phoneticPr fontId="10"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</si>
  <si>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</si>
  <si>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</si>
  <si>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</si>
  <si>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0"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</si>
  <si>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</si>
  <si>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</si>
  <si>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</si>
  <si>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</si>
  <si>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0" type="noConversion"/>
  </si>
  <si>
    <t>IOD - Off Road</t>
  </si>
  <si>
    <t>Off-Road Status IOD APIM SPSS v1.0 Aug 23, 2019.pdf
Off-Road Status IOD APIM Imp Guide v1.0 Aug 23, 2019.xlsx</t>
  </si>
  <si>
    <t>Ford_MRD_IoD-Off-road_Status_V02.docx</t>
    <phoneticPr fontId="10"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</si>
  <si>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</si>
  <si>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</si>
  <si>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</si>
  <si>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</si>
  <si>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</si>
  <si>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7"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</si>
  <si>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</si>
  <si>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</si>
  <si>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</si>
  <si>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</si>
  <si>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</si>
  <si>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</si>
  <si>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</si>
  <si>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7"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</si>
  <si>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</si>
  <si>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</si>
  <si>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</si>
  <si>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</si>
  <si>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</si>
  <si>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0" type="noConversion"/>
  </si>
  <si>
    <t xml:space="preserve">CX727_Message Center Client_Interaction Spec_20200110.pdf                                                                      Global_Msg_List_ver81_Released_2_4_2020.xlsx  </t>
    <phoneticPr fontId="7"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</si>
  <si>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</si>
  <si>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</si>
  <si>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</si>
  <si>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7"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</si>
  <si>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</si>
  <si>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</si>
  <si>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</si>
  <si>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</si>
  <si>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</si>
  <si>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7" type="noConversion"/>
  </si>
  <si>
    <t>Xia,Zhiqiang&lt;zxia13@ford.com&gt;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</si>
  <si>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</si>
  <si>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</si>
  <si>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</si>
  <si>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</si>
  <si>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</si>
  <si>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</si>
  <si>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Trail Turn Assist (Soft switch)</t>
    <phoneticPr fontId="3" type="noConversion"/>
  </si>
  <si>
    <t>TTA_SoftSwitch_FunctionSpecification_112519.pdf</t>
  </si>
  <si>
    <t>Ford_MRD_SoftSwitch_TrailTurnAssist.docx</t>
    <phoneticPr fontId="10" type="noConversion"/>
  </si>
  <si>
    <t>H31n_SYNC4_Features_Domain_RELEASED_V1_04_MY21
H31c_SYNC4_InfoBook_Supplement_RELEASED_v1_17_MY21</t>
    <phoneticPr fontId="7"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</si>
  <si>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</si>
  <si>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</si>
  <si>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</si>
  <si>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</si>
  <si>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</si>
  <si>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</si>
  <si>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</si>
  <si>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7"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</si>
  <si>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</si>
  <si>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</si>
  <si>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</si>
  <si>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</si>
  <si>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0"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</si>
  <si>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</si>
  <si>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</si>
  <si>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</si>
  <si>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</si>
  <si>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</si>
  <si>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3"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</si>
  <si>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</si>
  <si>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</si>
  <si>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</si>
  <si>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</si>
  <si>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</si>
  <si>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</si>
  <si>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</si>
  <si>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0"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</si>
  <si>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</si>
  <si>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</si>
  <si>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</si>
  <si>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</si>
  <si>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</si>
  <si>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7"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</si>
  <si>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</si>
  <si>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</si>
  <si>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</si>
  <si>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</si>
  <si>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</si>
  <si>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Vehicle Health Alert APIM Imp Guide v1.4_20200302.xlsx</t>
    <phoneticPr fontId="10" type="noConversion"/>
  </si>
  <si>
    <t>1/6/2020: Desay replan
2/12/2020: plan to close before 2/18
2/24/2020: check the status</t>
    <phoneticPr fontId="3"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</si>
  <si>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</si>
  <si>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</si>
  <si>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</si>
  <si>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</si>
  <si>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</si>
  <si>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</si>
  <si>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</si>
  <si>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0"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</si>
  <si>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</si>
  <si>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</si>
  <si>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</si>
  <si>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</si>
  <si>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</si>
  <si>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</si>
  <si>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0"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</si>
  <si>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</si>
  <si>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</si>
  <si>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</si>
  <si>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</si>
  <si>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7"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</si>
  <si>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</si>
  <si>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</si>
  <si>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3" type="noConversion"/>
  </si>
  <si>
    <t>Ford CVPP</t>
  </si>
  <si>
    <t xml:space="preserve"> </t>
  </si>
  <si>
    <t>Gu, Regina&lt;QGU12@ford.com&gt;</t>
  </si>
  <si>
    <t>cancel</t>
    <phoneticPr fontId="3" type="noConversion"/>
  </si>
  <si>
    <t>2/3/2020: wait feedback from FO
2/6/2020: pending due to Ford FO
2/7/2020: who development not decided? Ford solution not decided.
This feature can be hold-on based on current status. 
2020/9/2: remove this feature based on FO's mail</t>
    <phoneticPr fontId="3"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</si>
  <si>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</si>
  <si>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</si>
  <si>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</si>
  <si>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</si>
  <si>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</si>
  <si>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</si>
  <si>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3"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</si>
  <si>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</si>
  <si>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</si>
  <si>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</si>
  <si>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</si>
  <si>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</si>
  <si>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</si>
  <si>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</si>
  <si>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</si>
  <si>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</si>
  <si>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</si>
  <si>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</si>
  <si>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</si>
  <si>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</si>
  <si>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</si>
  <si>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</si>
  <si>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</si>
  <si>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</si>
  <si>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</si>
  <si>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</si>
  <si>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</si>
  <si>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</si>
  <si>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</si>
  <si>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</si>
  <si>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</si>
  <si>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</si>
  <si>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on-going</t>
    <phoneticPr fontId="3"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</si>
  <si>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</si>
  <si>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</si>
  <si>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</si>
  <si>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</si>
  <si>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</si>
  <si>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</si>
  <si>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</si>
  <si>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Home to Car [on hold]</t>
    <phoneticPr fontId="3" type="noConversion"/>
  </si>
  <si>
    <t>hold on - FO</t>
  </si>
  <si>
    <t xml:space="preserve">PRD DUEROS_CVPP_IOT(speaker to car)_PRD v1.0 </t>
  </si>
  <si>
    <t>Y-onhold</t>
    <phoneticPr fontId="3" type="noConversion"/>
  </si>
  <si>
    <t>hold</t>
  </si>
  <si>
    <t>2/12/2020: MRD updated, Update on-going.
2/14/2020: plan to sign off; sign off
2020/9/2: remove based on mail from FO</t>
    <phoneticPr fontId="3"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</si>
  <si>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</si>
  <si>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</si>
  <si>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</si>
  <si>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</si>
  <si>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</si>
  <si>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</si>
  <si>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</si>
  <si>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</si>
  <si>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</si>
  <si>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</si>
  <si>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</si>
  <si>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</si>
  <si>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</si>
  <si>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</si>
  <si>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3"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</si>
  <si>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</si>
  <si>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</si>
  <si>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</si>
  <si>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</si>
  <si>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</si>
  <si>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</si>
  <si>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</si>
  <si>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</si>
  <si>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</si>
  <si>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</si>
  <si>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3" type="noConversion"/>
  </si>
  <si>
    <t>Smart Charging PRD_v1.6.pdf</t>
  </si>
  <si>
    <t>P72d_15P_PlugAndCharge_R_v2_00_MY21</t>
    <phoneticPr fontId="7"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</si>
  <si>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</si>
  <si>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</si>
  <si>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</si>
  <si>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</si>
  <si>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7"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</si>
  <si>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</si>
  <si>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</si>
  <si>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</si>
  <si>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</si>
  <si>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</si>
  <si>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7"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</si>
  <si>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</si>
  <si>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</si>
  <si>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</si>
  <si>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</si>
  <si>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</si>
  <si>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</si>
  <si>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</si>
  <si>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</si>
  <si>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</si>
  <si>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</si>
  <si>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</si>
  <si>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</si>
  <si>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</si>
  <si>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</si>
  <si>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</si>
  <si>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3"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</si>
  <si>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</si>
  <si>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</si>
  <si>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</si>
  <si>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</si>
  <si>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</si>
  <si>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</si>
  <si>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</si>
  <si>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</si>
  <si>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</si>
  <si>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</si>
  <si>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</si>
  <si>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</si>
  <si>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</si>
  <si>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</si>
  <si>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</si>
  <si>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</si>
  <si>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</si>
  <si>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</si>
  <si>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</si>
  <si>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</si>
  <si>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</si>
  <si>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</si>
  <si>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</si>
  <si>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7"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</si>
  <si>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</si>
  <si>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</si>
  <si>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</si>
  <si>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</si>
  <si>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</si>
  <si>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</si>
  <si>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</si>
  <si>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</si>
  <si>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0" type="noConversion"/>
  </si>
  <si>
    <t>A65c_SYNC4_Hard_Switch_Behavior_RELEASED_v1_10_MY21</t>
    <phoneticPr fontId="7"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</si>
  <si>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</si>
  <si>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</si>
  <si>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</si>
  <si>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7" type="noConversion"/>
  </si>
  <si>
    <t>C/O 5,6,7</t>
    <phoneticPr fontId="3"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</si>
  <si>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</si>
  <si>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</si>
  <si>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3" type="noConversion"/>
  </si>
  <si>
    <t>【林肯U554】_ID199_免密支付_V1.0_20200404</t>
  </si>
  <si>
    <t>【福特CX727】_ID199_免密支付_V1.0_20200404</t>
  </si>
  <si>
    <t>【phase4】MRD_免密支付_福特/林肯_V1.0_2019_12_23</t>
  </si>
  <si>
    <t>支付</t>
  </si>
  <si>
    <t>违章查询 Query traffic violations</t>
    <phoneticPr fontId="3"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</si>
  <si>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</si>
  <si>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</si>
  <si>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</si>
  <si>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</si>
  <si>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</si>
  <si>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</si>
  <si>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</si>
  <si>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</si>
  <si>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</si>
  <si>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</si>
  <si>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</si>
  <si>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3"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</si>
  <si>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</si>
  <si>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</si>
  <si>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</si>
  <si>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</si>
  <si>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</si>
  <si>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3"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</si>
  <si>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</si>
  <si>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</si>
  <si>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</si>
  <si>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</si>
  <si>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</si>
  <si>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</si>
  <si>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</si>
  <si>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</si>
  <si>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</si>
  <si>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</si>
  <si>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</si>
  <si>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</si>
  <si>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</si>
  <si>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</si>
  <si>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</si>
  <si>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3"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</si>
  <si>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</si>
  <si>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</si>
  <si>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</si>
  <si>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</si>
  <si>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</si>
  <si>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</si>
  <si>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</si>
  <si>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</si>
  <si>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</si>
  <si>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</si>
  <si>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</si>
  <si>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</si>
  <si>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</si>
  <si>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</si>
  <si>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</si>
  <si>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</si>
  <si>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</si>
  <si>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</si>
  <si>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</si>
  <si>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</si>
  <si>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</si>
  <si>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3"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</si>
  <si>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</si>
  <si>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</si>
  <si>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</si>
  <si>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</si>
  <si>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</si>
  <si>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</si>
  <si>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</si>
  <si>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</si>
  <si>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</si>
  <si>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</si>
  <si>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</si>
  <si>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</si>
  <si>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</si>
  <si>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</si>
  <si>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</si>
  <si>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</si>
  <si>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</si>
  <si>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</si>
  <si>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0"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</si>
  <si>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</si>
  <si>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</si>
  <si>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 xml:space="preserve">DAS: driver alert system  </t>
  </si>
  <si>
    <t>ACC/iACC (Setting/HMI)</t>
    <phoneticPr fontId="3" type="noConversion"/>
  </si>
  <si>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</si>
  <si>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</si>
  <si>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</si>
  <si>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</si>
  <si>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</si>
  <si>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</si>
  <si>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</si>
  <si>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0" type="noConversion"/>
  </si>
  <si>
    <t>New NSPS</t>
  </si>
  <si>
    <t>Ford</t>
    <phoneticPr fontId="3"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</si>
  <si>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3" type="noConversion"/>
  </si>
  <si>
    <t>digital scent</t>
  </si>
  <si>
    <t>DE07 B2b2</t>
  </si>
  <si>
    <t>Li, Jianxin (J.) &lt;jli294@ford.com&gt;</t>
  </si>
  <si>
    <t>liu, xiao gang</t>
    <phoneticPr fontId="3" type="noConversion"/>
  </si>
  <si>
    <r>
      <t xml:space="preserve">1/10/2020: Luo Minghao check on-going
2/6/2020: supplier to provide plan date
3/22/2020: not related to SW, cancel
4/13/2020: change feature name to "AHUD setting"
</t>
    </r>
    <r>
      <rPr>
        <sz val="8"/>
        <color rgb="FF0000FF"/>
        <rFont val="Calibri"/>
        <family val="3"/>
        <charset val="134"/>
        <scheme val="minor"/>
      </rPr>
      <t>2020/10/23: Discussion held months ago, while no further final request shared to Desay.</t>
    </r>
    <phoneticPr fontId="3" type="noConversion"/>
  </si>
  <si>
    <t>yes - tbd</t>
  </si>
  <si>
    <t>Wu, Bella (Y.) &lt;YWU150@ford.com&gt;</t>
  </si>
  <si>
    <t>Wang, Wei Hua (Lisa.) &lt;wwang96@ford.com&gt;</t>
  </si>
  <si>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3" type="noConversion"/>
  </si>
  <si>
    <t>EESE/DI</t>
    <phoneticPr fontId="3" type="noConversion"/>
  </si>
  <si>
    <t>Multi-Function Knob</t>
    <phoneticPr fontId="3" type="noConversion"/>
  </si>
  <si>
    <t>Yao, Frank (F.) &lt;FYAO2@ford.com&gt;</t>
  </si>
  <si>
    <t>2020/10/23: only feasibiliity study held, need more official input</t>
    <phoneticPr fontId="3" type="noConversion"/>
  </si>
  <si>
    <t>modified mini ICP</t>
    <phoneticPr fontId="3" type="noConversion"/>
  </si>
  <si>
    <t>Y - Variant2</t>
    <phoneticPr fontId="3" type="noConversion"/>
  </si>
  <si>
    <t>PMT2</t>
    <phoneticPr fontId="3" type="noConversion"/>
  </si>
  <si>
    <t>2020/10/23: UE on-going</t>
    <phoneticPr fontId="3" type="noConversion"/>
  </si>
  <si>
    <t>Ambient Lighting - Breath Control (setting: on/off)</t>
    <phoneticPr fontId="3" type="noConversion"/>
  </si>
  <si>
    <t>2020/10/23: UE on-going; duplicated with 233</t>
    <phoneticPr fontId="3" type="noConversion"/>
  </si>
  <si>
    <t>Vehicle Settings APIM SPSS v1.22 Feb 25, 2020</t>
  </si>
  <si>
    <t>2020/10/23: Desay UE check whether update needed</t>
    <phoneticPr fontId="3" type="noConversion"/>
  </si>
  <si>
    <t>Digital RVC  (stand alone RVC with I2C)</t>
    <phoneticPr fontId="3" type="noConversion"/>
  </si>
  <si>
    <t>Digital RVC SPSS v1.4 April 26, 2019
I2C Over LVDS Com Protocol for Camera SPSS v1.0 Jun 2, 2017</t>
  </si>
  <si>
    <t>li, xiaojie</t>
    <phoneticPr fontId="3" type="noConversion"/>
  </si>
  <si>
    <t>Fordpass</t>
  </si>
  <si>
    <t>Smart Scene</t>
    <phoneticPr fontId="3" type="noConversion"/>
  </si>
  <si>
    <t>Meng, Sheena (M.) &lt;MXIA10@ford.com&gt;/Liu, Zichao (Tony.) &lt;zliu83@ford.com&gt;</t>
    <phoneticPr fontId="3" type="noConversion"/>
  </si>
  <si>
    <t>Auto EPB</t>
  </si>
  <si>
    <t>Auto EPB SPSS v1.0 Oct 11, 2018.pdf</t>
  </si>
  <si>
    <t>Ding, Xiaojing</t>
  </si>
  <si>
    <t>E-CALL</t>
  </si>
  <si>
    <t>desay</t>
  </si>
  <si>
    <t>Ren, Siyuan (Alex.) &lt;SREN6@ford.com&gt;</t>
  </si>
  <si>
    <t>2020/10/23: MRD review by Ford FO</t>
    <phoneticPr fontId="3" type="noConversion"/>
  </si>
  <si>
    <t>basic</t>
    <phoneticPr fontId="3" type="noConversion"/>
  </si>
  <si>
    <t>BT Child Seat</t>
    <phoneticPr fontId="3" type="noConversion"/>
  </si>
  <si>
    <t>Xu, Amy (X.) &lt;XYAFEI@ford.com&gt;</t>
  </si>
  <si>
    <t>2020/10/23: Desay review PRD, provide OIL and close</t>
    <phoneticPr fontId="3" type="noConversion"/>
  </si>
  <si>
    <t>extend</t>
    <phoneticPr fontId="3" type="noConversion"/>
  </si>
  <si>
    <t>Relax (At-ease)</t>
    <phoneticPr fontId="3" type="noConversion"/>
  </si>
  <si>
    <t>Zhang, Xiaojing (X.) &lt;XZHAN247@ford.com&gt;</t>
    <phoneticPr fontId="3" type="noConversion"/>
  </si>
  <si>
    <t>in House</t>
    <phoneticPr fontId="3" type="noConversion"/>
  </si>
  <si>
    <t xml:space="preserve">1/13/2020: replan today
2/6/2020: supplier to provide plan date
2/8/2020: EESE Inhouse provide plan date
</t>
    <phoneticPr fontId="3" type="noConversion"/>
  </si>
  <si>
    <t>Surprise message</t>
  </si>
  <si>
    <t>Bao, Jianming (J.) &lt;JBAO8@ford.com&gt;</t>
  </si>
  <si>
    <t xml:space="preserve">Digital chime </t>
    <phoneticPr fontId="3" type="noConversion"/>
  </si>
  <si>
    <t>yes</t>
    <phoneticPr fontId="3" type="noConversion"/>
  </si>
  <si>
    <t>Liu, Yang (Y.) &lt;YLIU307@ford.com&gt;</t>
    <phoneticPr fontId="3" type="noConversion"/>
  </si>
  <si>
    <t>2020/10/23: Ford FO double confirm the requirement spec</t>
    <phoneticPr fontId="3" type="noConversion"/>
  </si>
  <si>
    <t>Demo Mode</t>
    <phoneticPr fontId="3" type="noConversion"/>
  </si>
  <si>
    <t>Co-driver</t>
    <phoneticPr fontId="3" type="noConversion"/>
  </si>
  <si>
    <t>Phase4 FNV2_Diagnostics_Analytics</t>
    <phoneticPr fontId="3" type="noConversion"/>
  </si>
  <si>
    <t>n.a</t>
    <phoneticPr fontId="3" type="noConversion"/>
  </si>
  <si>
    <t>Liu, Dapeng (D.) &lt;DLIU79@ford.com&gt;</t>
    <phoneticPr fontId="3" type="noConversion"/>
  </si>
  <si>
    <t>2020/10/23: pending by UI</t>
    <phoneticPr fontId="3" type="noConversion"/>
  </si>
  <si>
    <t>5G V2X (V2I + V2V) (requirement to be confirmed)</t>
    <phoneticPr fontId="3" type="noConversion"/>
  </si>
  <si>
    <t>Shan, Susan (D.) &lt;DSHAN@ford.com&gt;
CVPP</t>
    <phoneticPr fontId="3" type="noConversion"/>
  </si>
  <si>
    <t>Basic features</t>
    <phoneticPr fontId="3" type="noConversion"/>
  </si>
  <si>
    <t>EESE</t>
    <phoneticPr fontId="3" type="noConversion"/>
  </si>
  <si>
    <t>New CAN Database (FNV2.1, FNV3)</t>
    <phoneticPr fontId="3" type="noConversion"/>
  </si>
  <si>
    <t>Ding, Sunny (X.) &lt;XDING13@ford.com&gt;</t>
  </si>
  <si>
    <t>Mustang Settings</t>
    <phoneticPr fontId="3" type="noConversion"/>
  </si>
  <si>
    <t>HMI</t>
    <phoneticPr fontId="3"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</si>
  <si>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</si>
  <si>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</si>
  <si>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</si>
  <si>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</si>
  <si>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</si>
  <si>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</si>
  <si>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</si>
  <si>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</si>
  <si>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</si>
  <si>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</si>
  <si>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</si>
  <si>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</si>
  <si>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</si>
  <si>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</si>
  <si>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</si>
  <si>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</si>
  <si>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</si>
  <si>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</si>
  <si>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</si>
  <si>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</si>
  <si>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3"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</si>
  <si>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</si>
  <si>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</si>
  <si>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</si>
  <si>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</si>
  <si>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</si>
  <si>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3" type="noConversion"/>
  </si>
  <si>
    <t>2.8.7</t>
  </si>
  <si>
    <t>Update Feature status after weekly meeting</t>
  </si>
  <si>
    <t>2.8.8</t>
  </si>
  <si>
    <t>1. Cancel "tik toc" based on program's direction
2. Feature 217: RAC only applied in U554MCA and U625ICA based on PDL and hardware status
3. add DCV2 validation info</t>
    <phoneticPr fontId="3"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</si>
  <si>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</si>
  <si>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</si>
  <si>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</si>
  <si>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</si>
  <si>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</si>
  <si>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</si>
  <si>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</si>
  <si>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</si>
  <si>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3" type="noConversion"/>
  </si>
  <si>
    <t>Emma Chen</t>
    <phoneticPr fontId="3" type="noConversion"/>
  </si>
  <si>
    <t>Power running board: not applied in U625ICA</t>
    <phoneticPr fontId="3" type="noConversion"/>
  </si>
  <si>
    <t>2.8.14</t>
    <phoneticPr fontId="3" type="noConversion"/>
  </si>
  <si>
    <t>1. remove feature 189 Prognostics in CX727
2. remove feature 106 保养及在线预约 in CX727</t>
    <phoneticPr fontId="3" type="noConversion"/>
  </si>
  <si>
    <t>2.8.15</t>
    <phoneticPr fontId="3" type="noConversion"/>
  </si>
  <si>
    <t>1. remove feature 166 T&amp;C and Privacy Policy in HMI  for all programs
2. hold on feature 199 免密支付 for all programs
3. remove feature 175 home to car for all programs</t>
    <phoneticPr fontId="3" type="noConversion"/>
  </si>
  <si>
    <t>2.8.16</t>
    <phoneticPr fontId="3" type="noConversion"/>
  </si>
  <si>
    <t>1. add feature 140 DSO for CX727 based on the feedback from FNA CX727 team
2. Remove feature 27, 158 SDM in U554MCA (backup feature)</t>
    <phoneticPr fontId="3" type="noConversion"/>
  </si>
  <si>
    <t>2.9.17</t>
    <phoneticPr fontId="3"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</si>
  <si>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3" type="noConversion"/>
  </si>
  <si>
    <t>2.9.18</t>
    <phoneticPr fontId="3"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</si>
  <si>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3" type="noConversion"/>
  </si>
  <si>
    <t>2.9.19</t>
    <phoneticPr fontId="3" type="noConversion"/>
  </si>
  <si>
    <t>1. rename feature 242: from Relax to "Relax (At-ease)"
2. add new features: 245 - demo mode, 246 - co-driver based on CD542 action TIB 60
3. add feature 247 - Phase4 FNV2_Diagnostics_Analytics</t>
    <phoneticPr fontId="3" type="noConversion"/>
  </si>
  <si>
    <t>Add program "S650"</t>
    <phoneticPr fontId="3" type="noConversion"/>
  </si>
  <si>
    <t>Remove EA feature in CD542 based on the input from FO</t>
    <phoneticPr fontId="3" type="noConversion"/>
  </si>
  <si>
    <t>add Desay/baidu FO for CD764
- add ESE back for CD764 for high series only</t>
    <phoneticPr fontId="3" type="noConversion"/>
  </si>
  <si>
    <t>update new feature status after reviewing with desay</t>
  </si>
  <si>
    <t>Update Feature 214- rear camera on demand for CX727, U554MCA, CD764, CD542, P702, U625ICA</t>
    <phoneticPr fontId="3" type="noConversion"/>
  </si>
  <si>
    <t>3.4.1</t>
    <phoneticPr fontId="3" type="noConversion"/>
  </si>
  <si>
    <t>Yu Diven</t>
    <phoneticPr fontId="3" type="noConversion"/>
  </si>
  <si>
    <t>Add S650, CDX706</t>
    <phoneticPr fontId="3" type="noConversion"/>
  </si>
  <si>
    <t>Update HMI FO for feature ID 58, 103;</t>
    <phoneticPr fontId="3" type="noConversion"/>
  </si>
  <si>
    <t>2021/1/xx</t>
    <phoneticPr fontId="3" type="noConversion"/>
  </si>
  <si>
    <t>Update FIP for CX483</t>
    <phoneticPr fontId="3" type="noConversion"/>
  </si>
  <si>
    <t>后备箱控制/Trunk Control
including liftgate/…</t>
  </si>
  <si>
    <t>3D Real-time Render &amp; Animation</t>
    <phoneticPr fontId="3" type="noConversion"/>
  </si>
  <si>
    <t>Emma Chen</t>
    <phoneticPr fontId="3" type="noConversion"/>
  </si>
  <si>
    <t>IVI Calendar</t>
    <phoneticPr fontId="3" type="noConversion"/>
  </si>
  <si>
    <t xml:space="preserve">3D Map in Cluster </t>
    <phoneticPr fontId="3" type="noConversion"/>
  </si>
  <si>
    <t>Desay/Baidu</t>
    <phoneticPr fontId="3" type="noConversion"/>
  </si>
  <si>
    <t>My Color (setting, new theme)</t>
    <phoneticPr fontId="3" type="noConversion"/>
  </si>
  <si>
    <t>Ford EESE</t>
    <phoneticPr fontId="3" type="noConversion"/>
  </si>
  <si>
    <t>N?</t>
    <phoneticPr fontId="3" type="noConversion"/>
  </si>
  <si>
    <t>ED&amp;T &amp; license</t>
    <phoneticPr fontId="3" type="noConversion"/>
  </si>
  <si>
    <t>Add feature: 254 3D Real-time Render &amp; Animation for CD764； 
Change feature 237: from 2D to 3D, 
add feature: E-call in CD764,
add feature: IVI Calendar, Baidu Map 4.0 - new engine, kala ok</t>
    <phoneticPr fontId="3"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</si>
  <si>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</si>
  <si>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</si>
  <si>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</si>
  <si>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</si>
  <si>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</si>
  <si>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</si>
  <si>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</si>
  <si>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</si>
  <si>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</si>
  <si>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</si>
  <si>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</si>
  <si>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</si>
  <si>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</si>
  <si>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</si>
  <si>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</si>
  <si>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</si>
  <si>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</si>
  <si>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</si>
  <si>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</si>
  <si>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</si>
  <si>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</si>
  <si>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</si>
  <si>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</si>
  <si>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</si>
  <si>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</si>
  <si>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</si>
  <si>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</si>
  <si>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</si>
  <si>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</si>
  <si>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</si>
  <si>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</si>
  <si>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</si>
  <si>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</si>
  <si>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</si>
  <si>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</si>
  <si>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</si>
  <si>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</si>
  <si>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</si>
  <si>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</si>
  <si>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</si>
  <si>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</si>
  <si>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</si>
  <si>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</si>
  <si>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</si>
  <si>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</si>
  <si>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</si>
  <si>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</si>
  <si>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</si>
  <si>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</si>
  <si>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</si>
  <si>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</si>
  <si>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</si>
  <si>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</si>
  <si>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</si>
  <si>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</si>
  <si>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</si>
  <si>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Calibri"/>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</si>
  <si>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</si>
  <si>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</si>
  <si>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</si>
  <si>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</si>
  <si>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</si>
  <si>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</si>
  <si>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</si>
  <si>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</si>
  <si>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Calibri"/>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</si>
  <si>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</si>
  <si>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</si>
  <si>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</si>
  <si>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</si>
  <si>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</si>
  <si>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</si>
  <si>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</si>
  <si>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</si>
  <si>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</si>
  <si>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</si>
  <si>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</si>
  <si>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</si>
  <si>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</si>
  <si>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</si>
  <si>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</si>
  <si>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</si>
  <si>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</si>
  <si>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</si>
  <si>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</si>
  <si>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</si>
  <si>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</si>
  <si>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</si>
  <si>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</si>
  <si>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</si>
  <si>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</si>
  <si>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</si>
  <si>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</si>
  <si>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</si>
  <si>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</si>
  <si>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</si>
  <si>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</si>
  <si>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</si>
  <si>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</si>
  <si>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</si>
  <si>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</si>
  <si>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</si>
  <si>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</si>
  <si>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</si>
  <si>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</si>
  <si>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</si>
  <si>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</si>
  <si>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</si>
  <si>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3" type="noConversion"/>
  </si>
  <si>
    <t>C/O phase 2 design</t>
  </si>
  <si>
    <t>Not issue</t>
  </si>
  <si>
    <t>HMI mis-match with Cluster</t>
  </si>
  <si>
    <t>Y</t>
    <phoneticPr fontId="23"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</si>
  <si>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</si>
  <si>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</si>
  <si>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3"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</si>
  <si>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</si>
  <si>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</si>
  <si>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</si>
  <si>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</si>
  <si>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</si>
  <si>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</si>
  <si>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</si>
  <si>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</si>
  <si>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</si>
  <si>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</si>
  <si>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</si>
  <si>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</si>
  <si>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</si>
  <si>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</si>
  <si>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</si>
  <si>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</si>
  <si>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</si>
  <si>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</si>
  <si>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</si>
  <si>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</si>
  <si>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</si>
  <si>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</si>
  <si>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</si>
  <si>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</si>
  <si>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</si>
  <si>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</si>
  <si>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</si>
  <si>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</si>
  <si>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</si>
  <si>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</si>
  <si>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</si>
  <si>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</si>
  <si>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</si>
  <si>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</si>
  <si>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3" type="noConversion"/>
  </si>
  <si>
    <t>32G</t>
  </si>
  <si>
    <t>MY21</t>
    <phoneticPr fontId="23" type="noConversion"/>
  </si>
  <si>
    <t>MY23</t>
    <phoneticPr fontId="23" type="noConversion"/>
  </si>
  <si>
    <t>MY22</t>
    <phoneticPr fontId="23" type="noConversion"/>
  </si>
  <si>
    <t>J1</t>
    <phoneticPr fontId="23"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</si>
  <si>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</si>
  <si>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</si>
  <si>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</si>
  <si>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</si>
  <si>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</si>
  <si>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</si>
  <si>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</si>
  <si>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</si>
  <si>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</si>
  <si>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</si>
  <si>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</si>
  <si>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</si>
  <si>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</si>
  <si>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</si>
  <si>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</si>
  <si>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</si>
  <si>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</si>
  <si>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</si>
  <si>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</si>
  <si>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</si>
  <si>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</si>
  <si>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</si>
  <si>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</si>
  <si>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</si>
  <si>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</si>
  <si>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</si>
  <si>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</si>
  <si>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</si>
  <si>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</si>
  <si>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</si>
  <si>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</si>
  <si>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</si>
  <si>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</si>
  <si>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</si>
  <si>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</si>
  <si>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</si>
  <si>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</si>
  <si>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</si>
  <si>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</si>
  <si>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</si>
  <si>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</si>
  <si>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</si>
  <si>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</si>
  <si>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Calibri"/>
        <family val="3"/>
        <charset val="134"/>
        <scheme val="minor"/>
      </rPr>
      <t>Fu, Theo (X.) &lt;XFU7@ford.com&gt;</t>
    </r>
    <r>
      <rPr>
        <sz val="8"/>
        <rFont val="Calibri"/>
        <family val="3"/>
        <charset val="134"/>
        <scheme val="minor"/>
      </rPr>
      <t xml:space="preserve">
Sun, Qiming (Q.) &lt;qsun31@ford.com&gt;</t>
    </r>
  </si>
  <si>
    <r>
      <t xml:space="preserve">Yao, Frank (F.) &lt;FYAO2@ford.com&gt; - 764
</t>
    </r>
    <r>
      <rPr>
        <sz val="8"/>
        <rFont val="Calibri"/>
        <family val="3"/>
        <charset val="134"/>
        <scheme val="minor"/>
      </rPr>
      <t>Chen, Huizhen (H.) &lt;hchen188@ford.com&gt; - 625ICA</t>
    </r>
  </si>
  <si>
    <t>12L</t>
  </si>
  <si>
    <t>Yao Lan</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</si>
  <si>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</si>
  <si>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Calibri"/>
        <family val="2"/>
        <scheme val="minor"/>
      </rPr>
      <t>specific color settings</t>
    </r>
  </si>
  <si>
    <r>
      <t>Li, Xin&lt;xli268@ford.com&gt;</t>
    </r>
    <r>
      <rPr>
        <strike/>
        <sz val="8"/>
        <rFont val="微软雅黑"/>
        <family val="2"/>
        <charset val="134"/>
      </rPr>
      <t>/Wang, Tom (X.) &lt;xwang190@ford.com&gt;/Zheng, Tina (T.) &lt;tzheng4@ford.com&gt;</t>
    </r>
    <r>
      <rPr>
        <sz val="8"/>
        <rFont val="微软雅黑"/>
        <family val="2"/>
        <charset val="134"/>
      </rPr>
      <t xml:space="preserve">
</t>
    </r>
  </si>
  <si>
    <r>
      <t>Li, Xin&lt;xli268@ford.com&gt;</t>
    </r>
    <r>
      <rPr>
        <strike/>
        <sz val="8"/>
        <rFont val="微软雅黑"/>
        <family val="2"/>
        <charset val="134"/>
      </rPr>
      <t>/Zheng, Tina (T.) &lt;tzheng4@ford.com&gt;</t>
    </r>
  </si>
  <si>
    <r>
      <t>Chen Xuan &lt;XCHEN161@ford.com&gt;/</t>
    </r>
    <r>
      <rPr>
        <strike/>
        <sz val="8"/>
        <rFont val="微软雅黑"/>
        <family val="2"/>
        <charset val="134"/>
      </rPr>
      <t>Wang, Tom (X.) &lt;xwang190@ford.com&gt;/Zheng, Tina (T.) &lt;tzheng4@ford.com&gt;</t>
    </r>
  </si>
  <si>
    <r>
      <t>Chen Xuan &lt;XCHEN161@ford.com&gt;</t>
    </r>
    <r>
      <rPr>
        <strike/>
        <sz val="8"/>
        <rFont val="微软雅黑"/>
        <family val="2"/>
        <charset val="134"/>
      </rPr>
      <t>/Wang, Tom (X.) &lt;xwang190@ford.com&gt;</t>
    </r>
  </si>
  <si>
    <r>
      <t>Chen Xuan &lt;XCHEN161@ford.com&gt;</t>
    </r>
    <r>
      <rPr>
        <strike/>
        <sz val="8"/>
        <rFont val="微软雅黑"/>
        <family val="2"/>
        <charset val="134"/>
      </rPr>
      <t>/Wang, Tom (X.) &lt;xwang190@ford.com&gt;/Zheng, Tina (T.) &lt;tzheng4@ford.com&gt;</t>
    </r>
  </si>
  <si>
    <r>
      <t>Chen Xuan &lt;XCHEN161@ford.com&gt;</t>
    </r>
    <r>
      <rPr>
        <strike/>
        <sz val="8"/>
        <rFont val="Calibri"/>
        <family val="2"/>
        <scheme val="minor"/>
      </rPr>
      <t>/Wang, Tom (X.) &lt;XWANG190@ford.com&gt;</t>
    </r>
  </si>
  <si>
    <r>
      <t>Chen Xuan &lt;XCHEN161@ford.com&gt;/</t>
    </r>
    <r>
      <rPr>
        <strike/>
        <sz val="8"/>
        <rFont val="微软雅黑"/>
        <family val="2"/>
        <charset val="134"/>
      </rPr>
      <t>Zheng, Tina (T.) &lt;tzheng4@ford.com&gt;</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</si>
  <si>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</si>
  <si>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</si>
  <si>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</si>
  <si>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</si>
  <si>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</si>
  <si>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</si>
  <si>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</si>
  <si>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</si>
  <si>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</si>
  <si>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</si>
  <si>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</si>
  <si>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</si>
  <si>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</si>
  <si>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3"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</si>
  <si>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3" type="noConversion"/>
  </si>
  <si>
    <t>N</t>
    <phoneticPr fontId="3" type="noConversion"/>
  </si>
  <si>
    <t>KTV</t>
    <phoneticPr fontId="3" type="noConversion"/>
  </si>
  <si>
    <t>EESE/IVI(Roger)</t>
    <phoneticPr fontId="3" type="noConversion"/>
  </si>
  <si>
    <t>EC Inhouse</t>
    <phoneticPr fontId="3" type="noConversion"/>
  </si>
  <si>
    <t>EESE/IVI(Forrest)</t>
    <phoneticPr fontId="3" type="noConversion"/>
  </si>
  <si>
    <t>EESE/IVI(Tony)</t>
    <phoneticPr fontId="3" type="noConversion"/>
  </si>
  <si>
    <t>EESE/IVI(Diven)</t>
    <phoneticPr fontId="3" type="noConversion"/>
  </si>
  <si>
    <t>EESE/IVI(Roger)</t>
    <phoneticPr fontId="3" type="noConversion"/>
  </si>
  <si>
    <t>EESE/IVI(Diven)</t>
    <phoneticPr fontId="3" type="noConversion"/>
  </si>
  <si>
    <t>EESE/System</t>
    <phoneticPr fontId="3" type="noConversion"/>
  </si>
  <si>
    <t>EESE/Body Security</t>
    <phoneticPr fontId="3" type="noConversion"/>
  </si>
  <si>
    <t>EESE/IVI(Forrest)</t>
    <phoneticPr fontId="3" type="noConversion"/>
  </si>
  <si>
    <t>PMT2</t>
    <phoneticPr fontId="3" type="noConversion"/>
  </si>
  <si>
    <t>CVPP</t>
    <phoneticPr fontId="3" type="noConversion"/>
  </si>
  <si>
    <t>EESE/IVI(Jack)</t>
    <phoneticPr fontId="3" type="noConversion"/>
  </si>
  <si>
    <t>IVI(removed)</t>
    <phoneticPr fontId="3" type="noConversion"/>
  </si>
  <si>
    <t>天窗控制 Sunroof Control</t>
    <phoneticPr fontId="3" type="noConversion"/>
  </si>
  <si>
    <t>Qi, Xuliang&lt;xqi14@ford.com&gt;</t>
    <phoneticPr fontId="3" type="noConversion"/>
  </si>
  <si>
    <t xml:space="preserve">Ding, Xiaojing (X.) &lt;XDING13@ford.com&gt; </t>
    <phoneticPr fontId="3" type="noConversion"/>
  </si>
  <si>
    <t>Yao, Tristan (Lan) &lt;LYAO17@ford.com&gt;</t>
  </si>
  <si>
    <t xml:space="preserve">Ding, Xiaojing (X.) &lt;XDING13@ford.com&gt; 
 </t>
    <phoneticPr fontId="3" type="noConversion"/>
  </si>
  <si>
    <t>Image recognition with DSMC module (FaceID with DSMC/Driver monitor with DSMC)</t>
    <phoneticPr fontId="3"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</si>
  <si>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3" type="noConversion"/>
  </si>
  <si>
    <t>N</t>
    <phoneticPr fontId="3" type="noConversion"/>
  </si>
  <si>
    <t>3.20.</t>
    <phoneticPr fontId="3" type="noConversion"/>
  </si>
  <si>
    <t>TFT HUD - setting</t>
    <phoneticPr fontId="3" type="noConversion"/>
  </si>
  <si>
    <t>DAT</t>
    <phoneticPr fontId="3" type="noConversion"/>
  </si>
  <si>
    <t>Remove below features on CX483MCA and CDX706, due to deleted by Feature Owner:
- TFT HUD - setting
Added below feature on CX727 for CX727 ICA DAT204 update
- Lane Biasing (On/Off Setting)
- Assisted Lane Change (On/Off Setting)</t>
    <phoneticPr fontId="3" type="noConversion"/>
  </si>
  <si>
    <t>Y_ICA</t>
    <phoneticPr fontId="3" type="noConversion"/>
  </si>
  <si>
    <t>Song, Amy (S.) &lt;ssong18@ford.com&gt;</t>
    <phoneticPr fontId="3" type="noConversion"/>
  </si>
  <si>
    <t xml:space="preserve"> Li Xuedong    XLI244@ford.com</t>
    <phoneticPr fontId="3" type="noConversion"/>
  </si>
  <si>
    <t>Geng Dekang</t>
    <phoneticPr fontId="3" type="noConversion"/>
  </si>
  <si>
    <r>
      <rPr>
        <strike/>
        <sz val="8"/>
        <rFont val="微软雅黑"/>
        <family val="2"/>
        <charset val="134"/>
      </rPr>
      <t>IVI-Song, Rui (Rex.) &lt;rsong2@ford.com&gt;</t>
    </r>
    <r>
      <rPr>
        <sz val="8"/>
        <rFont val="微软雅黑"/>
        <family val="2"/>
        <charset val="134"/>
      </rPr>
      <t>Chen James &lt;JCHEN303@ford.com&gt;</t>
    </r>
    <phoneticPr fontId="3" type="noConversion"/>
  </si>
  <si>
    <t>Zhang Spring    JZHAN136@ford.com</t>
    <phoneticPr fontId="3" type="noConversion"/>
  </si>
  <si>
    <t>Song, Amy (S.) &lt;ssong18@ford.com&gt;</t>
    <phoneticPr fontId="3" type="noConversion"/>
  </si>
  <si>
    <r>
      <t xml:space="preserve">Zhu Jinpeng  JZHU86@ford.com </t>
    </r>
    <r>
      <rPr>
        <sz val="8"/>
        <color rgb="FFFF0000"/>
        <rFont val="微软雅黑"/>
        <family val="2"/>
        <charset val="134"/>
      </rPr>
      <t>???</t>
    </r>
    <phoneticPr fontId="3" type="noConversion"/>
  </si>
  <si>
    <r>
      <t xml:space="preserve">Zhu Jinpeng  JZHU85@ford.com </t>
    </r>
    <r>
      <rPr>
        <sz val="8"/>
        <color rgb="FFFF0000"/>
        <rFont val="微软雅黑"/>
        <family val="2"/>
        <charset val="134"/>
      </rPr>
      <t>???</t>
    </r>
    <phoneticPr fontId="3"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</si>
  <si>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3" type="noConversion"/>
  </si>
  <si>
    <t xml:space="preserve">Chen Huizhen     HCHEN188@ford.com </t>
    <phoneticPr fontId="3" type="noConversion"/>
  </si>
  <si>
    <t>S650</t>
    <phoneticPr fontId="3" type="noConversion"/>
  </si>
  <si>
    <t>CD706</t>
    <phoneticPr fontId="3" type="noConversion"/>
  </si>
  <si>
    <t>CX483MCA</t>
    <phoneticPr fontId="3" type="noConversion"/>
  </si>
  <si>
    <t>Ren Qingying</t>
    <phoneticPr fontId="3" type="noConversion"/>
  </si>
  <si>
    <t>RVC</t>
    <phoneticPr fontId="3" type="noConversion"/>
  </si>
  <si>
    <t>/</t>
    <phoneticPr fontId="3" type="noConversion"/>
  </si>
  <si>
    <t>?</t>
    <phoneticPr fontId="3" type="noConversion"/>
  </si>
  <si>
    <t>Li,YiFan</t>
    <phoneticPr fontId="3" type="noConversion"/>
  </si>
  <si>
    <t>Titanium
Digital Camera
(1280X800)</t>
    <phoneticPr fontId="3" type="noConversion"/>
  </si>
  <si>
    <t>Standalone RVC
Digital Camera
(1280X800)</t>
    <phoneticPr fontId="3" type="noConversion"/>
  </si>
  <si>
    <t>Cui Wei</t>
    <phoneticPr fontId="3" type="noConversion"/>
  </si>
  <si>
    <r>
      <t>102A(</t>
    </r>
    <r>
      <rPr>
        <sz val="11"/>
        <color rgb="FF0070C0"/>
        <rFont val="Calibri"/>
        <family val="2"/>
      </rPr>
      <t>optional</t>
    </r>
    <r>
      <rPr>
        <sz val="11"/>
        <color rgb="FF000000"/>
        <rFont val="Calibri"/>
        <family val="2"/>
      </rPr>
      <t>),103A
Digital Camera
(1280X800)</t>
    </r>
    <phoneticPr fontId="3" type="noConversion"/>
  </si>
  <si>
    <t>IVI SPSS</t>
    <phoneticPr fontId="3" type="noConversion"/>
  </si>
  <si>
    <t>Digital RVC SPSS v1.4 April 26, 2019
I2C Over LVDS Com Protocol for Camera SPSS v1.0 Jun 2, 2017</t>
    <phoneticPr fontId="3" type="noConversion"/>
  </si>
  <si>
    <t>Multi-Camera Client APIM SPSS v1.11 Oct 2, 2019.docx</t>
    <phoneticPr fontId="3" type="noConversion"/>
  </si>
  <si>
    <t>Y</t>
    <phoneticPr fontId="3"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</si>
  <si>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3" type="noConversion"/>
  </si>
  <si>
    <t>CX771</t>
    <phoneticPr fontId="3" type="noConversion"/>
  </si>
  <si>
    <t>Y_New</t>
    <phoneticPr fontId="3" type="noConversion"/>
  </si>
  <si>
    <t>Ford BEV</t>
    <phoneticPr fontId="3" type="noConversion"/>
  </si>
  <si>
    <t>视频、音乐、图片DLNA投屏到车机显示器/Video Playback and Video and Photo project to Display via DLNA</t>
    <phoneticPr fontId="3" type="noConversion"/>
  </si>
  <si>
    <t>N</t>
    <phoneticPr fontId="3" type="noConversion"/>
  </si>
  <si>
    <t>图片/小视频浏览器 Picture/video Viewer</t>
    <phoneticPr fontId="3" type="noConversion"/>
  </si>
  <si>
    <t>Door Keypad Code (Setting/HMI)</t>
    <phoneticPr fontId="3" type="noConversion"/>
  </si>
  <si>
    <t>Y</t>
    <phoneticPr fontId="3" type="noConversion"/>
  </si>
  <si>
    <t>IOD- Behavior Coaching Display Client</t>
    <phoneticPr fontId="3"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</si>
  <si>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3"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</si>
  <si>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</si>
  <si>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</si>
  <si>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</si>
  <si>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</si>
  <si>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</si>
  <si>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</si>
  <si>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</si>
  <si>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</si>
  <si>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</si>
  <si>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</si>
  <si>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</si>
  <si>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</si>
  <si>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</si>
  <si>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</si>
  <si>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</si>
  <si>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</si>
  <si>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</si>
  <si>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</si>
  <si>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</si>
  <si>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</si>
  <si>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</si>
  <si>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</si>
  <si>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</si>
  <si>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</si>
  <si>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</si>
  <si>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</si>
  <si>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360 cross traffic alert triggered split view(CTASV)(DAT204)</t>
  </si>
  <si>
    <t>Intersection Assist 2.0 (交叉口辅助)(DAT204)</t>
  </si>
  <si>
    <t>Y_13.2</t>
  </si>
  <si>
    <t>Cui, Victor (M.) &lt;MCUI5@ford.com&gt;</t>
  </si>
  <si>
    <t>Chen, Xuan (X.) &lt;XCHEN161@ford.com&gt;</t>
  </si>
  <si>
    <t>Zhu, Jinpeng (J.) &lt;jzhu85@ford.com&gt;</t>
  </si>
  <si>
    <t>Clear Exit Assist    （DAT204）</t>
  </si>
  <si>
    <t>add feature 93/96 for CDX706
add DAT204 feature 239/259/260/265/266/267</t>
  </si>
  <si>
    <t>Zhang Daorong</t>
  </si>
  <si>
    <t>FHEV SPORT 5P
ST line Low</t>
  </si>
  <si>
    <t>Standalone RVC
Digital Camera
(1280X800)</t>
  </si>
  <si>
    <t>RBA</t>
  </si>
  <si>
    <t>朴文军 piaowenjun@baidu.com</t>
  </si>
  <si>
    <t>原翼 yuanyi13@baidu.com/穆仁萍 v_murenping@baidu.com</t>
  </si>
  <si>
    <t>苏争 _suzheng01@baidu.com</t>
  </si>
  <si>
    <t>刘韧 v_liuren@baidu.com（语音）</t>
  </si>
  <si>
    <t>原翼 yuanyi13@baidu.com</t>
  </si>
  <si>
    <t>UI</t>
    <phoneticPr fontId="3" type="noConversion"/>
  </si>
  <si>
    <t>穆仁萍 v_murenping@baidu.com</t>
  </si>
  <si>
    <t>刘韧 v_liuren@baidu.com</t>
  </si>
  <si>
    <t>潘中举 panzhongju@baidu.com</t>
  </si>
  <si>
    <t>段家仪 v_duanjiayi@baidu.com</t>
  </si>
  <si>
    <t>潘承栋 v_panchengdong@baidu.com</t>
  </si>
  <si>
    <t>杨萍 v_yangping03@baidu.com</t>
  </si>
  <si>
    <t>RD</t>
    <phoneticPr fontId="3" type="noConversion"/>
  </si>
  <si>
    <t>苏静 v_sujing01@baidu.com</t>
  </si>
  <si>
    <t>徐静怡 v_xujingyi@baidu.com</t>
  </si>
  <si>
    <t>TBC</t>
  </si>
  <si>
    <t>Baidu Map 5.0 - new engine</t>
  </si>
  <si>
    <t>ADAS ECU/PAM</t>
  </si>
  <si>
    <t>Hotkey?</t>
  </si>
  <si>
    <t>Update baidu FO contact
Update CX483/CD706 ADAS Variant</t>
  </si>
  <si>
    <r>
      <rPr>
        <strike/>
        <sz val="8"/>
        <rFont val="微软雅黑"/>
      </rPr>
      <t>Song, Amy (S.) &lt;ssong18@ford.com&gt;</t>
    </r>
    <r>
      <rPr>
        <sz val="8"/>
        <rFont val="微软雅黑"/>
        <family val="2"/>
        <charset val="134"/>
      </rPr>
      <t xml:space="preserve">
Cui, Victor (M.) &lt;MCUI5@ford.com&gt;</t>
    </r>
  </si>
  <si>
    <t>Xu, Kangkang &lt;Kangkang.Xu@desay-svautomotive.com&gt;</t>
  </si>
  <si>
    <t>Liu guanghui(Guanghui.Liu@desay-svautomotive.com) &amp; Xu, Kangkang &lt;Kangkang.Xu@desay-svautomotive.com&gt;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</si>
</sst>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102">
    <font>
      <sz val="11"/>
      <color theme="1"/>
      <name val="Calibri"/>
      <family val="2"/>
      <scheme val="minor"/>
    </font>
    <font>
      <sz val="11"/>
      <color theme="1"/>
      <name val="Calibri"/>
      <family val="2"/>
      <scheme val="minor"/>
    </font>
    <font>
      <b/>
      <sz val="8"/>
      <name val="微软雅黑"/>
      <family val="2"/>
      <charset val="134"/>
    </font>
    <font>
      <sz val="9"/>
      <name val="Calibri"/>
      <family val="3"/>
      <charset val="134"/>
      <scheme val="minor"/>
    </font>
    <font>
      <b/>
      <sz val="8"/>
      <color rgb="FF0000FF"/>
      <name val="微软雅黑"/>
      <family val="2"/>
      <charset val="134"/>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Calibri"/>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trike/>
      <sz val="8"/>
      <name val="Abadi Extra Light"/>
      <family val="2"/>
    </font>
    <font>
      <strike/>
      <sz val="8"/>
      <color rgb="FF0000FF"/>
      <name val="Abadi Extra Light"/>
      <family val="2"/>
    </font>
    <font>
      <sz val="8"/>
      <name val="Calibri"/>
      <family val="3"/>
      <charset val="134"/>
      <scheme val="minor"/>
    </font>
    <font>
      <sz val="8"/>
      <color rgb="FF0000FF"/>
      <name val="Calibri"/>
      <family val="2"/>
      <scheme val="minor"/>
    </font>
    <font>
      <sz val="8"/>
      <color rgb="FF0000FF"/>
      <name val="Arial"/>
      <family val="2"/>
    </font>
    <font>
      <strike/>
      <sz val="8"/>
      <color rgb="FF000000"/>
      <name val="微软雅黑"/>
      <family val="2"/>
      <charset val="134"/>
    </font>
    <font>
      <u/>
      <sz val="11"/>
      <name val="Calibri"/>
      <family val="2"/>
      <scheme val="minor"/>
    </font>
    <font>
      <sz val="8"/>
      <color rgb="FFFF0000"/>
      <name val="Arial"/>
      <family val="2"/>
    </font>
    <font>
      <sz val="8"/>
      <color theme="1"/>
      <name val="Calibri"/>
      <family val="2"/>
      <scheme val="minor"/>
    </font>
    <font>
      <b/>
      <sz val="8"/>
      <name val="Calibri"/>
      <family val="3"/>
      <charset val="134"/>
      <scheme val="minor"/>
    </font>
    <font>
      <b/>
      <strike/>
      <sz val="8"/>
      <name val="Calibri"/>
      <family val="3"/>
      <charset val="134"/>
      <scheme val="minor"/>
    </font>
    <font>
      <strike/>
      <sz val="8"/>
      <name val="Calibri"/>
      <family val="3"/>
      <charset val="134"/>
      <scheme val="minor"/>
    </font>
    <font>
      <strike/>
      <sz val="8"/>
      <color theme="1"/>
      <name val="Calibri"/>
      <family val="2"/>
      <scheme val="minor"/>
    </font>
    <font>
      <strike/>
      <sz val="8"/>
      <name val="宋体"/>
      <family val="3"/>
      <charset val="134"/>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strike/>
      <sz val="8"/>
      <color rgb="FF0000CC"/>
      <name val="微软雅黑"/>
      <family val="2"/>
      <charset val="134"/>
    </font>
    <font>
      <strike/>
      <sz val="8"/>
      <color rgb="FF0000CC"/>
      <name val="Abadi Extra Light"/>
      <family val="2"/>
    </font>
    <font>
      <strike/>
      <sz val="8"/>
      <color rgb="FF0000CC"/>
      <name val="Calibri"/>
      <family val="2"/>
      <scheme val="minor"/>
    </font>
    <font>
      <b/>
      <sz val="8"/>
      <color rgb="FF0070C0"/>
      <name val="微软雅黑"/>
    </font>
    <font>
      <b/>
      <sz val="8"/>
      <color rgb="FF0000CC"/>
      <name val="微软雅黑"/>
    </font>
    <font>
      <b/>
      <sz val="8"/>
      <color rgb="FFFF0000"/>
      <name val="微软雅黑"/>
    </font>
    <font>
      <sz val="8"/>
      <color theme="1"/>
      <name val="微软雅黑"/>
    </font>
    <font>
      <sz val="10"/>
      <color rgb="FF0000CC"/>
      <name val="Calibri"/>
      <family val="2"/>
      <scheme val="minor"/>
    </font>
    <font>
      <sz val="9"/>
      <name val="微软雅黑"/>
      <family val="2"/>
      <charset val="134"/>
    </font>
    <font>
      <strike/>
      <sz val="9"/>
      <name val="微软雅黑"/>
      <family val="2"/>
      <charset val="134"/>
    </font>
    <font>
      <sz val="9"/>
      <color rgb="FF0000CC"/>
      <name val="微软雅黑"/>
      <family val="2"/>
      <charset val="134"/>
    </font>
    <font>
      <sz val="9"/>
      <color theme="1"/>
      <name val="微软雅黑"/>
      <family val="2"/>
      <charset val="134"/>
    </font>
    <font>
      <sz val="8"/>
      <color rgb="FFFF0000"/>
      <name val="微软雅黑"/>
    </font>
    <font>
      <strike/>
      <sz val="8"/>
      <name val="微软雅黑"/>
    </font>
    <font>
      <sz val="8"/>
      <name val="微软雅黑"/>
    </font>
  </fonts>
  <fills count="26">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5"/>
        <bgColor indexed="64"/>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18" fillId="0" borderId="0" applyNumberFormat="0" applyFill="0" applyBorder="0" applyAlignment="0" applyProtection="0"/>
    <xf numFmtId="0" fontId="27" fillId="0" borderId="0"/>
    <xf numFmtId="0" fontId="1" fillId="0" borderId="0">
      <alignment vertical="center"/>
    </xf>
  </cellStyleXfs>
  <cellXfs count="426">
    <xf numFmtId="0" fontId="0" fillId="0" borderId="0" xfId="0"/>
    <xf numFmtId="0" fontId="2" fillId="2" borderId="2" xfId="0" applyFont="1" applyFill="1" applyBorder="1" applyAlignment="1">
      <alignment horizontal="left" vertical="top" wrapText="1" readingOrder="1"/>
    </xf>
    <xf numFmtId="0" fontId="5" fillId="2" borderId="3" xfId="0" applyFont="1" applyFill="1" applyBorder="1" applyAlignment="1">
      <alignment horizontal="left" vertical="top" wrapText="1"/>
    </xf>
    <xf numFmtId="0" fontId="5" fillId="2" borderId="0" xfId="0" applyFont="1" applyFill="1" applyAlignment="1">
      <alignment horizontal="left" vertical="top" wrapText="1"/>
    </xf>
    <xf numFmtId="0" fontId="5" fillId="2" borderId="4" xfId="0" applyFont="1" applyFill="1" applyBorder="1" applyAlignment="1">
      <alignment horizontal="left" vertical="top" wrapText="1"/>
    </xf>
    <xf numFmtId="164" fontId="5" fillId="2" borderId="4" xfId="0" applyNumberFormat="1" applyFont="1" applyFill="1" applyBorder="1" applyAlignment="1">
      <alignment horizontal="left" vertical="top" wrapText="1"/>
    </xf>
    <xf numFmtId="1" fontId="5" fillId="2" borderId="0" xfId="0" applyNumberFormat="1" applyFont="1" applyFill="1" applyAlignment="1">
      <alignment horizontal="left" vertical="top" wrapText="1"/>
    </xf>
    <xf numFmtId="164" fontId="5" fillId="2" borderId="0" xfId="0" applyNumberFormat="1" applyFont="1" applyFill="1" applyAlignment="1">
      <alignment horizontal="left" vertical="top" wrapText="1"/>
    </xf>
    <xf numFmtId="0" fontId="5" fillId="2" borderId="5" xfId="0" applyFont="1" applyFill="1" applyBorder="1" applyAlignment="1">
      <alignment horizontal="left" vertical="top" wrapText="1"/>
    </xf>
    <xf numFmtId="0" fontId="2" fillId="4" borderId="1" xfId="0" applyFont="1" applyFill="1" applyBorder="1" applyAlignment="1">
      <alignment horizontal="left" vertical="top" wrapText="1" readingOrder="1"/>
    </xf>
    <xf numFmtId="0" fontId="9" fillId="6" borderId="1" xfId="0" applyFont="1" applyFill="1" applyBorder="1" applyAlignment="1">
      <alignment horizontal="left" vertical="top" wrapText="1" readingOrder="1"/>
    </xf>
    <xf numFmtId="0" fontId="13" fillId="0" borderId="1" xfId="0" applyFont="1" applyBorder="1" applyAlignment="1">
      <alignment horizontal="left" vertical="top" wrapText="1"/>
    </xf>
    <xf numFmtId="164" fontId="14" fillId="0" borderId="1" xfId="0" applyNumberFormat="1" applyFont="1" applyBorder="1" applyAlignment="1">
      <alignment horizontal="left" vertical="top" wrapText="1"/>
    </xf>
    <xf numFmtId="164" fontId="13" fillId="0" borderId="1" xfId="0" applyNumberFormat="1" applyFont="1" applyBorder="1" applyAlignment="1">
      <alignment horizontal="left" vertical="top" wrapText="1"/>
    </xf>
    <xf numFmtId="9" fontId="9" fillId="7" borderId="1" xfId="0" applyNumberFormat="1" applyFont="1" applyFill="1" applyBorder="1" applyAlignment="1">
      <alignment horizontal="left" vertical="top" wrapText="1" readingOrder="1"/>
    </xf>
    <xf numFmtId="0" fontId="20" fillId="4" borderId="1" xfId="0" applyFont="1" applyFill="1" applyBorder="1" applyAlignment="1">
      <alignment horizontal="left" vertical="top" wrapText="1" readingOrder="1"/>
    </xf>
    <xf numFmtId="0" fontId="17" fillId="4" borderId="1" xfId="0" applyFont="1" applyFill="1" applyBorder="1" applyAlignment="1">
      <alignment horizontal="left" vertical="top" wrapText="1" readingOrder="1"/>
    </xf>
    <xf numFmtId="9" fontId="17" fillId="4"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center" wrapText="1" readingOrder="1"/>
    </xf>
    <xf numFmtId="0" fontId="22" fillId="4" borderId="1" xfId="0" applyFont="1" applyFill="1" applyBorder="1" applyAlignment="1">
      <alignment horizontal="left" vertical="top" wrapText="1" readingOrder="1"/>
    </xf>
    <xf numFmtId="0" fontId="14" fillId="4" borderId="1" xfId="0" applyFont="1" applyFill="1" applyBorder="1" applyAlignment="1">
      <alignment horizontal="left" vertical="top" wrapText="1"/>
    </xf>
    <xf numFmtId="164" fontId="14" fillId="4" borderId="1" xfId="0" applyNumberFormat="1" applyFont="1" applyFill="1" applyBorder="1" applyAlignment="1">
      <alignment horizontal="left" vertical="top" wrapText="1"/>
    </xf>
    <xf numFmtId="0" fontId="24" fillId="4" borderId="1" xfId="0" applyFont="1" applyFill="1" applyBorder="1" applyAlignment="1">
      <alignment horizontal="left" vertical="top" wrapText="1" readingOrder="1"/>
    </xf>
    <xf numFmtId="0" fontId="25" fillId="4" borderId="1" xfId="0" applyFont="1" applyFill="1" applyBorder="1" applyAlignment="1">
      <alignment horizontal="left" vertical="top" wrapText="1" readingOrder="1"/>
    </xf>
    <xf numFmtId="0" fontId="13" fillId="7" borderId="1" xfId="0" applyFont="1" applyFill="1" applyBorder="1" applyAlignment="1">
      <alignment horizontal="left" vertical="top" wrapText="1"/>
    </xf>
    <xf numFmtId="164" fontId="13" fillId="8" borderId="1" xfId="0" applyNumberFormat="1" applyFont="1" applyFill="1" applyBorder="1" applyAlignment="1">
      <alignment horizontal="left" vertical="top" wrapText="1"/>
    </xf>
    <xf numFmtId="0" fontId="13" fillId="6" borderId="1" xfId="0" applyFont="1" applyFill="1" applyBorder="1" applyAlignment="1">
      <alignment horizontal="left" vertical="top" wrapText="1"/>
    </xf>
    <xf numFmtId="164" fontId="13" fillId="6"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xf>
    <xf numFmtId="14" fontId="9" fillId="0" borderId="1" xfId="0" applyNumberFormat="1" applyFont="1" applyBorder="1" applyAlignment="1">
      <alignment horizontal="center" vertical="center" wrapText="1" readingOrder="1"/>
    </xf>
    <xf numFmtId="14" fontId="9" fillId="0" borderId="1" xfId="0" applyNumberFormat="1" applyFont="1" applyBorder="1" applyAlignment="1">
      <alignment horizontal="left" vertical="top" wrapText="1" readingOrder="1"/>
    </xf>
    <xf numFmtId="14" fontId="17" fillId="4" borderId="1" xfId="0" applyNumberFormat="1" applyFont="1" applyFill="1" applyBorder="1" applyAlignment="1">
      <alignment horizontal="left" vertical="top" wrapText="1" readingOrder="1"/>
    </xf>
    <xf numFmtId="9" fontId="9"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left" vertical="top" wrapText="1" readingOrder="1"/>
    </xf>
    <xf numFmtId="0" fontId="23" fillId="4" borderId="1" xfId="0" applyFont="1" applyFill="1" applyBorder="1" applyAlignment="1">
      <alignment horizontal="left" vertical="top" wrapText="1" readingOrder="1"/>
    </xf>
    <xf numFmtId="0" fontId="13" fillId="3" borderId="1" xfId="0" applyFont="1" applyFill="1" applyBorder="1" applyAlignment="1">
      <alignment horizontal="left" vertical="top" wrapText="1"/>
    </xf>
    <xf numFmtId="164" fontId="13" fillId="0" borderId="1" xfId="2" applyNumberFormat="1" applyFont="1" applyBorder="1" applyAlignment="1">
      <alignment horizontal="left" vertical="top" wrapText="1" readingOrder="1"/>
    </xf>
    <xf numFmtId="0" fontId="13" fillId="9" borderId="1" xfId="0" applyFont="1" applyFill="1" applyBorder="1" applyAlignment="1">
      <alignment horizontal="left" vertical="top" wrapText="1"/>
    </xf>
    <xf numFmtId="0" fontId="23" fillId="4" borderId="1" xfId="0" applyFont="1" applyFill="1" applyBorder="1" applyAlignment="1">
      <alignment horizontal="left" vertical="top" wrapText="1"/>
    </xf>
    <xf numFmtId="0" fontId="30" fillId="4" borderId="1" xfId="0" applyFont="1" applyFill="1" applyBorder="1" applyAlignment="1">
      <alignment horizontal="left" vertical="top" wrapText="1" readingOrder="1"/>
    </xf>
    <xf numFmtId="9" fontId="30"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center" vertical="center" wrapText="1" readingOrder="1"/>
    </xf>
    <xf numFmtId="0" fontId="31" fillId="4" borderId="1" xfId="0" applyFont="1" applyFill="1" applyBorder="1" applyAlignment="1">
      <alignment horizontal="left" vertical="top" wrapText="1" readingOrder="1"/>
    </xf>
    <xf numFmtId="0" fontId="30" fillId="4" borderId="1" xfId="0" applyFont="1" applyFill="1" applyBorder="1" applyAlignment="1">
      <alignment horizontal="left" vertical="top" wrapText="1"/>
    </xf>
    <xf numFmtId="164" fontId="30" fillId="4" borderId="1" xfId="0" applyNumberFormat="1" applyFont="1" applyFill="1" applyBorder="1" applyAlignment="1">
      <alignment horizontal="left" vertical="top" wrapText="1"/>
    </xf>
    <xf numFmtId="0" fontId="10" fillId="0" borderId="1" xfId="0" applyFont="1" applyBorder="1" applyAlignment="1">
      <alignment horizontal="left" vertical="center" wrapText="1"/>
    </xf>
    <xf numFmtId="9" fontId="9" fillId="4" borderId="1" xfId="0" applyNumberFormat="1" applyFont="1" applyFill="1" applyBorder="1" applyAlignment="1">
      <alignment horizontal="center" vertical="center" wrapText="1" readingOrder="1"/>
    </xf>
    <xf numFmtId="164" fontId="14" fillId="4" borderId="1" xfId="2" applyNumberFormat="1" applyFont="1" applyFill="1" applyBorder="1" applyAlignment="1">
      <alignment horizontal="left" vertical="top" wrapText="1" readingOrder="1"/>
    </xf>
    <xf numFmtId="0" fontId="13" fillId="10" borderId="1" xfId="0" applyFont="1" applyFill="1" applyBorder="1" applyAlignment="1">
      <alignment horizontal="left" vertical="top" wrapText="1"/>
    </xf>
    <xf numFmtId="14" fontId="32" fillId="0" borderId="1" xfId="0" applyNumberFormat="1" applyFont="1" applyBorder="1" applyAlignment="1">
      <alignment horizontal="center" wrapText="1" readingOrder="1"/>
    </xf>
    <xf numFmtId="0" fontId="17" fillId="6" borderId="1" xfId="0" applyFont="1" applyFill="1" applyBorder="1" applyAlignment="1">
      <alignment horizontal="left" vertical="top" wrapText="1" readingOrder="1"/>
    </xf>
    <xf numFmtId="9" fontId="17" fillId="6" borderId="1" xfId="0" applyNumberFormat="1" applyFont="1" applyFill="1" applyBorder="1" applyAlignment="1">
      <alignment horizontal="left" vertical="top" wrapText="1" readingOrder="1"/>
    </xf>
    <xf numFmtId="9" fontId="17" fillId="0" borderId="1" xfId="0" applyNumberFormat="1" applyFont="1" applyBorder="1" applyAlignment="1">
      <alignment horizontal="left" vertical="top" wrapText="1" readingOrder="1"/>
    </xf>
    <xf numFmtId="164" fontId="13" fillId="9" borderId="1" xfId="0" applyNumberFormat="1" applyFont="1" applyFill="1" applyBorder="1" applyAlignment="1">
      <alignment horizontal="left" vertical="top" wrapText="1"/>
    </xf>
    <xf numFmtId="0" fontId="11" fillId="4" borderId="1" xfId="0" applyFont="1" applyFill="1" applyBorder="1" applyAlignment="1">
      <alignment horizontal="left" vertical="top" wrapText="1" readingOrder="1"/>
    </xf>
    <xf numFmtId="164" fontId="13" fillId="7" borderId="1" xfId="0" applyNumberFormat="1" applyFont="1" applyFill="1" applyBorder="1" applyAlignment="1">
      <alignment horizontal="left" vertical="top" wrapText="1"/>
    </xf>
    <xf numFmtId="0" fontId="33" fillId="0" borderId="1" xfId="0" applyFont="1" applyBorder="1" applyAlignment="1">
      <alignment horizontal="left" vertical="top" wrapText="1"/>
    </xf>
    <xf numFmtId="164" fontId="34" fillId="0" borderId="1" xfId="0" applyNumberFormat="1" applyFont="1" applyBorder="1" applyAlignment="1">
      <alignment horizontal="left" vertical="top" wrapText="1"/>
    </xf>
    <xf numFmtId="9" fontId="35" fillId="4" borderId="1" xfId="0" applyNumberFormat="1"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164" fontId="13" fillId="4" borderId="1" xfId="0" applyNumberFormat="1" applyFont="1" applyFill="1" applyBorder="1" applyAlignment="1">
      <alignment horizontal="left" vertical="top" wrapText="1"/>
    </xf>
    <xf numFmtId="0" fontId="12" fillId="0" borderId="1" xfId="0" applyFont="1" applyBorder="1" applyAlignment="1">
      <alignment horizontal="left" vertical="top" wrapText="1"/>
    </xf>
    <xf numFmtId="0" fontId="12" fillId="4" borderId="1" xfId="0" applyFont="1" applyFill="1" applyBorder="1" applyAlignment="1">
      <alignment horizontal="left" vertical="top" wrapText="1"/>
    </xf>
    <xf numFmtId="9" fontId="11" fillId="4" borderId="1" xfId="0" applyNumberFormat="1" applyFont="1" applyFill="1" applyBorder="1" applyAlignment="1">
      <alignment horizontal="left" vertical="top" wrapText="1" readingOrder="1"/>
    </xf>
    <xf numFmtId="0" fontId="13" fillId="11" borderId="1" xfId="0" applyFont="1" applyFill="1" applyBorder="1" applyAlignment="1">
      <alignment horizontal="left" vertical="top" wrapText="1"/>
    </xf>
    <xf numFmtId="0" fontId="32" fillId="4" borderId="1" xfId="0" applyFont="1" applyFill="1" applyBorder="1" applyAlignment="1">
      <alignment horizontal="left" vertical="top" wrapText="1"/>
    </xf>
    <xf numFmtId="9" fontId="17" fillId="4" borderId="1" xfId="0" applyNumberFormat="1" applyFont="1" applyFill="1" applyBorder="1" applyAlignment="1">
      <alignment horizontal="center" vertical="center" wrapText="1" readingOrder="1"/>
    </xf>
    <xf numFmtId="164" fontId="12" fillId="0" borderId="1" xfId="0" applyNumberFormat="1" applyFont="1" applyBorder="1" applyAlignment="1">
      <alignment horizontal="left" vertical="top" wrapText="1"/>
    </xf>
    <xf numFmtId="0" fontId="40" fillId="4" borderId="1" xfId="0" applyFont="1" applyFill="1" applyBorder="1" applyAlignment="1">
      <alignment horizontal="left" vertical="top" wrapText="1"/>
    </xf>
    <xf numFmtId="9" fontId="25" fillId="4" borderId="1" xfId="0" applyNumberFormat="1" applyFont="1" applyFill="1" applyBorder="1" applyAlignment="1">
      <alignment horizontal="left" vertical="top" wrapText="1" readingOrder="1"/>
    </xf>
    <xf numFmtId="14" fontId="41" fillId="4" borderId="1" xfId="0" applyNumberFormat="1" applyFont="1" applyFill="1" applyBorder="1" applyAlignment="1">
      <alignment horizontal="center" wrapText="1" readingOrder="1"/>
    </xf>
    <xf numFmtId="14" fontId="23" fillId="4" borderId="1" xfId="0" applyNumberFormat="1" applyFont="1" applyFill="1" applyBorder="1" applyAlignment="1">
      <alignment horizontal="left" vertical="top" wrapText="1" readingOrder="1"/>
    </xf>
    <xf numFmtId="9" fontId="41" fillId="4" borderId="1" xfId="2" applyNumberFormat="1" applyFont="1" applyFill="1" applyBorder="1" applyAlignment="1">
      <alignment horizontal="left" vertical="top" wrapText="1"/>
    </xf>
    <xf numFmtId="0" fontId="42" fillId="4" borderId="1" xfId="0" applyFont="1" applyFill="1" applyBorder="1" applyAlignment="1">
      <alignment horizontal="left" vertical="top" wrapText="1"/>
    </xf>
    <xf numFmtId="0" fontId="41" fillId="4"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42" fillId="4" borderId="1" xfId="0" applyFont="1" applyFill="1" applyBorder="1" applyAlignment="1">
      <alignment horizontal="left" vertical="top" wrapText="1" readingOrder="1"/>
    </xf>
    <xf numFmtId="0" fontId="32" fillId="0" borderId="1" xfId="0" applyFont="1" applyBorder="1" applyAlignment="1">
      <alignment horizontal="left" vertical="top" wrapText="1"/>
    </xf>
    <xf numFmtId="0" fontId="39"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14" fontId="32" fillId="4" borderId="1" xfId="0" applyNumberFormat="1" applyFont="1" applyFill="1" applyBorder="1" applyAlignment="1">
      <alignment horizontal="center" wrapText="1" readingOrder="1"/>
    </xf>
    <xf numFmtId="14" fontId="12" fillId="4" borderId="1" xfId="0" applyNumberFormat="1" applyFont="1" applyFill="1" applyBorder="1" applyAlignment="1">
      <alignment horizontal="left" vertical="top" wrapText="1" readingOrder="1"/>
    </xf>
    <xf numFmtId="9" fontId="32" fillId="4" borderId="1" xfId="0" applyNumberFormat="1" applyFont="1" applyFill="1" applyBorder="1" applyAlignment="1">
      <alignment horizontal="left" vertical="top" wrapText="1"/>
    </xf>
    <xf numFmtId="0" fontId="14" fillId="4" borderId="1" xfId="3" applyFont="1" applyFill="1" applyBorder="1" applyAlignment="1">
      <alignment horizontal="left" vertical="top" wrapText="1" readingOrder="1"/>
    </xf>
    <xf numFmtId="0" fontId="41" fillId="4" borderId="1" xfId="0" applyFont="1" applyFill="1" applyBorder="1" applyAlignment="1">
      <alignment horizontal="left" vertical="top" wrapText="1" readingOrder="1"/>
    </xf>
    <xf numFmtId="0" fontId="38" fillId="4" borderId="1" xfId="0" applyFont="1" applyFill="1" applyBorder="1" applyAlignment="1">
      <alignment horizontal="left" vertical="top" wrapText="1"/>
    </xf>
    <xf numFmtId="0" fontId="32" fillId="4" borderId="1" xfId="0" applyFont="1" applyFill="1" applyBorder="1" applyAlignment="1">
      <alignment horizontal="left" vertical="top" wrapText="1" readingOrder="1"/>
    </xf>
    <xf numFmtId="164" fontId="23" fillId="4" borderId="1" xfId="0" applyNumberFormat="1" applyFont="1" applyFill="1" applyBorder="1" applyAlignment="1">
      <alignment horizontal="left" vertical="top" wrapText="1"/>
    </xf>
    <xf numFmtId="0" fontId="33" fillId="4" borderId="1" xfId="0" applyFont="1" applyFill="1" applyBorder="1" applyAlignment="1">
      <alignment horizontal="left" vertical="top" wrapText="1"/>
    </xf>
    <xf numFmtId="164" fontId="33" fillId="0" borderId="1" xfId="0" applyNumberFormat="1" applyFont="1" applyBorder="1" applyAlignment="1">
      <alignment horizontal="left" vertical="top" wrapText="1"/>
    </xf>
    <xf numFmtId="164" fontId="32" fillId="0" borderId="1" xfId="0" applyNumberFormat="1" applyFont="1" applyBorder="1" applyAlignment="1">
      <alignment horizontal="left" vertical="top" wrapText="1"/>
    </xf>
    <xf numFmtId="164" fontId="44" fillId="0" borderId="1" xfId="0" applyNumberFormat="1" applyFont="1" applyBorder="1" applyAlignment="1">
      <alignment horizontal="left" vertical="top" wrapText="1"/>
    </xf>
    <xf numFmtId="0" fontId="12" fillId="0" borderId="1" xfId="0" applyFont="1" applyBorder="1" applyAlignment="1">
      <alignment horizontal="left" vertical="top"/>
    </xf>
    <xf numFmtId="164" fontId="12" fillId="0" borderId="1" xfId="0" applyNumberFormat="1" applyFont="1" applyBorder="1" applyAlignment="1">
      <alignment horizontal="left" vertical="top"/>
    </xf>
    <xf numFmtId="0" fontId="12" fillId="0" borderId="0" xfId="0" applyFont="1" applyAlignment="1">
      <alignment horizontal="left" vertical="top"/>
    </xf>
    <xf numFmtId="0" fontId="33" fillId="0" borderId="1" xfId="0" applyFont="1" applyBorder="1" applyAlignment="1">
      <alignment horizontal="left" vertical="top"/>
    </xf>
    <xf numFmtId="164" fontId="33" fillId="0" borderId="1" xfId="0" applyNumberFormat="1" applyFont="1" applyBorder="1" applyAlignment="1">
      <alignment horizontal="left" vertical="top"/>
    </xf>
    <xf numFmtId="0" fontId="15" fillId="0" borderId="1" xfId="0" applyFont="1" applyBorder="1" applyAlignment="1">
      <alignment horizontal="left" vertical="top"/>
    </xf>
    <xf numFmtId="164" fontId="15" fillId="0" borderId="1" xfId="0" applyNumberFormat="1" applyFont="1" applyBorder="1" applyAlignment="1">
      <alignment horizontal="left" vertical="top"/>
    </xf>
    <xf numFmtId="164" fontId="15" fillId="0" borderId="1" xfId="0" applyNumberFormat="1" applyFont="1" applyBorder="1" applyAlignment="1">
      <alignment horizontal="left" vertical="top" wrapText="1"/>
    </xf>
    <xf numFmtId="0" fontId="45" fillId="0" borderId="0" xfId="0" applyFont="1"/>
    <xf numFmtId="0" fontId="45"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5" fillId="0" borderId="1" xfId="0" applyFont="1" applyBorder="1" applyAlignment="1">
      <alignment horizontal="left" vertical="top" wrapText="1"/>
    </xf>
    <xf numFmtId="0" fontId="55" fillId="0" borderId="0" xfId="0" applyFont="1" applyAlignment="1">
      <alignment horizontal="left" vertical="top"/>
    </xf>
    <xf numFmtId="0" fontId="57" fillId="0" borderId="0" xfId="0" applyFont="1"/>
    <xf numFmtId="9" fontId="9" fillId="0" borderId="1" xfId="0" applyNumberFormat="1" applyFont="1" applyFill="1" applyBorder="1" applyAlignment="1">
      <alignment horizontal="left" vertical="top" wrapText="1" readingOrder="1"/>
    </xf>
    <xf numFmtId="14" fontId="9" fillId="0" borderId="1" xfId="0" applyNumberFormat="1" applyFont="1" applyFill="1" applyBorder="1" applyAlignment="1">
      <alignment horizontal="left" vertical="top" wrapText="1" readingOrder="1"/>
    </xf>
    <xf numFmtId="14" fontId="9" fillId="0" borderId="1" xfId="0" applyNumberFormat="1" applyFont="1" applyFill="1" applyBorder="1" applyAlignment="1">
      <alignment horizontal="center" vertical="center" wrapText="1" readingOrder="1"/>
    </xf>
    <xf numFmtId="9" fontId="9" fillId="0" borderId="1" xfId="0" applyNumberFormat="1" applyFont="1" applyFill="1" applyBorder="1" applyAlignment="1">
      <alignment horizontal="center" vertical="center" wrapText="1" readingOrder="1"/>
    </xf>
    <xf numFmtId="0" fontId="16" fillId="0" borderId="1" xfId="0" applyFont="1" applyFill="1" applyBorder="1" applyAlignment="1">
      <alignment horizontal="left" vertical="center" wrapText="1" readingOrder="1"/>
    </xf>
    <xf numFmtId="0" fontId="9" fillId="0" borderId="1" xfId="0" applyFont="1" applyFill="1" applyBorder="1" applyAlignment="1">
      <alignment horizontal="center" vertical="center" wrapText="1" readingOrder="1"/>
    </xf>
    <xf numFmtId="164" fontId="13" fillId="0" borderId="1" xfId="0" applyNumberFormat="1" applyFont="1" applyFill="1" applyBorder="1" applyAlignment="1">
      <alignment horizontal="left" vertical="top" wrapText="1"/>
    </xf>
    <xf numFmtId="9" fontId="9" fillId="0" borderId="1" xfId="2" applyNumberFormat="1" applyFont="1" applyFill="1" applyBorder="1" applyAlignment="1">
      <alignment horizontal="left" vertical="top" wrapText="1" readingOrder="1"/>
    </xf>
    <xf numFmtId="0" fontId="12" fillId="0" borderId="1" xfId="0" applyFont="1" applyFill="1" applyBorder="1" applyAlignment="1">
      <alignment horizontal="left" vertical="top" wrapText="1"/>
    </xf>
    <xf numFmtId="14" fontId="32" fillId="0" borderId="1" xfId="0" applyNumberFormat="1" applyFont="1" applyFill="1" applyBorder="1" applyAlignment="1">
      <alignment horizontal="center" wrapText="1" readingOrder="1"/>
    </xf>
    <xf numFmtId="0" fontId="17" fillId="0" borderId="1" xfId="0" applyFont="1" applyFill="1" applyBorder="1" applyAlignment="1">
      <alignment horizontal="left" vertical="top" wrapText="1" readingOrder="1"/>
    </xf>
    <xf numFmtId="0" fontId="9" fillId="0" borderId="1" xfId="0" applyFont="1" applyFill="1" applyBorder="1" applyAlignment="1">
      <alignment vertical="top" wrapText="1" readingOrder="1"/>
    </xf>
    <xf numFmtId="0" fontId="12" fillId="0" borderId="1" xfId="0" applyFont="1" applyFill="1" applyBorder="1" applyAlignment="1">
      <alignment horizontal="left" vertical="top" wrapText="1" readingOrder="1"/>
    </xf>
    <xf numFmtId="14" fontId="12" fillId="0" borderId="1" xfId="0" applyNumberFormat="1" applyFont="1" applyFill="1" applyBorder="1" applyAlignment="1">
      <alignment horizontal="left" vertical="top" wrapText="1" readingOrder="1"/>
    </xf>
    <xf numFmtId="9" fontId="32" fillId="0" borderId="1" xfId="2" applyNumberFormat="1" applyFont="1" applyFill="1" applyBorder="1" applyAlignment="1">
      <alignment horizontal="left" vertical="top" wrapText="1"/>
    </xf>
    <xf numFmtId="9" fontId="32" fillId="0" borderId="1" xfId="0" applyNumberFormat="1" applyFont="1" applyFill="1" applyBorder="1" applyAlignment="1">
      <alignment horizontal="left" vertical="top" wrapText="1"/>
    </xf>
    <xf numFmtId="0" fontId="32" fillId="0" borderId="1" xfId="0" applyFont="1" applyFill="1" applyBorder="1" applyAlignment="1">
      <alignment horizontal="left" vertical="top" wrapText="1"/>
    </xf>
    <xf numFmtId="0" fontId="13" fillId="0" borderId="1" xfId="3" applyFont="1" applyFill="1" applyBorder="1" applyAlignment="1">
      <alignment horizontal="left" vertical="top" wrapText="1" readingOrder="1"/>
    </xf>
    <xf numFmtId="0" fontId="32" fillId="0" borderId="1" xfId="0" applyFont="1" applyFill="1" applyBorder="1" applyAlignment="1">
      <alignment horizontal="left" vertical="top" wrapText="1" readingOrder="1"/>
    </xf>
    <xf numFmtId="9" fontId="12" fillId="0" borderId="1" xfId="0" applyNumberFormat="1" applyFont="1" applyFill="1" applyBorder="1" applyAlignment="1">
      <alignment horizontal="left" vertical="top" wrapText="1"/>
    </xf>
    <xf numFmtId="9" fontId="32" fillId="0" borderId="1" xfId="0" applyNumberFormat="1" applyFont="1" applyFill="1" applyBorder="1" applyAlignment="1">
      <alignment horizontal="left" vertical="top" wrapText="1" readingOrder="1"/>
    </xf>
    <xf numFmtId="0" fontId="12" fillId="0" borderId="1" xfId="0" applyFont="1" applyFill="1" applyBorder="1" applyAlignment="1">
      <alignment horizontal="left" vertical="top"/>
    </xf>
    <xf numFmtId="0" fontId="12" fillId="0" borderId="1" xfId="0" applyFont="1" applyFill="1" applyBorder="1" applyAlignment="1">
      <alignment horizontal="left" vertical="top" readingOrder="1"/>
    </xf>
    <xf numFmtId="14" fontId="12" fillId="0" borderId="1" xfId="0" applyNumberFormat="1" applyFont="1" applyFill="1" applyBorder="1" applyAlignment="1">
      <alignment horizontal="left" vertical="top" readingOrder="1"/>
    </xf>
    <xf numFmtId="0" fontId="32" fillId="0" borderId="1" xfId="0" applyFont="1" applyFill="1" applyBorder="1" applyAlignment="1">
      <alignment horizontal="left" vertical="top"/>
    </xf>
    <xf numFmtId="0" fontId="55" fillId="0" borderId="1" xfId="0" applyFont="1" applyFill="1" applyBorder="1" applyAlignment="1">
      <alignment horizontal="left" vertical="top"/>
    </xf>
    <xf numFmtId="9" fontId="54" fillId="0" borderId="1" xfId="0" applyNumberFormat="1" applyFont="1" applyFill="1" applyBorder="1" applyAlignment="1">
      <alignment horizontal="left" vertical="top" wrapText="1" readingOrder="1"/>
    </xf>
    <xf numFmtId="0" fontId="55" fillId="0" borderId="1" xfId="0" applyFont="1" applyFill="1" applyBorder="1" applyAlignment="1">
      <alignment horizontal="left" vertical="top" readingOrder="1"/>
    </xf>
    <xf numFmtId="0" fontId="55" fillId="0" borderId="1" xfId="0" applyFont="1" applyFill="1" applyBorder="1" applyAlignment="1">
      <alignment horizontal="left" vertical="top" wrapText="1"/>
    </xf>
    <xf numFmtId="0" fontId="55" fillId="0" borderId="1" xfId="0" applyFont="1" applyFill="1" applyBorder="1" applyAlignment="1">
      <alignment horizontal="left" vertical="top" wrapText="1" readingOrder="1"/>
    </xf>
    <xf numFmtId="0" fontId="54" fillId="0" borderId="1" xfId="0" applyFont="1" applyFill="1" applyBorder="1" applyAlignment="1">
      <alignment horizontal="left" vertical="top" wrapText="1" readingOrder="1"/>
    </xf>
    <xf numFmtId="0" fontId="54" fillId="0" borderId="1" xfId="0" applyFont="1" applyFill="1" applyBorder="1" applyAlignment="1">
      <alignment vertical="top" wrapText="1" readingOrder="1"/>
    </xf>
    <xf numFmtId="0" fontId="56" fillId="0" borderId="1" xfId="0" applyFont="1" applyFill="1" applyBorder="1" applyAlignment="1">
      <alignment horizontal="left" vertical="top" wrapText="1"/>
    </xf>
    <xf numFmtId="0" fontId="55" fillId="5" borderId="1" xfId="0" applyFont="1" applyFill="1" applyBorder="1" applyAlignment="1">
      <alignment horizontal="left" vertical="top" wrapText="1"/>
    </xf>
    <xf numFmtId="0" fontId="56" fillId="5" borderId="1" xfId="0" applyFont="1" applyFill="1" applyBorder="1" applyAlignment="1">
      <alignment horizontal="left" vertical="top" wrapText="1"/>
    </xf>
    <xf numFmtId="9" fontId="55" fillId="0" borderId="1" xfId="0" applyNumberFormat="1" applyFont="1" applyFill="1" applyBorder="1" applyAlignment="1">
      <alignment horizontal="left" vertical="top"/>
    </xf>
    <xf numFmtId="0" fontId="56" fillId="7" borderId="1" xfId="0" applyFont="1" applyFill="1" applyBorder="1" applyAlignment="1">
      <alignment horizontal="left" vertical="top" wrapText="1"/>
    </xf>
    <xf numFmtId="0" fontId="26" fillId="7" borderId="1" xfId="0" applyFont="1" applyFill="1" applyBorder="1" applyAlignment="1">
      <alignment horizontal="left" vertical="top" wrapText="1" readingOrder="1"/>
    </xf>
    <xf numFmtId="0" fontId="59" fillId="0" borderId="0" xfId="0" applyFont="1"/>
    <xf numFmtId="14" fontId="55" fillId="0" borderId="1" xfId="0" applyNumberFormat="1" applyFont="1" applyFill="1" applyBorder="1" applyAlignment="1">
      <alignment horizontal="left" vertical="top" readingOrder="1"/>
    </xf>
    <xf numFmtId="0" fontId="45" fillId="0" borderId="0" xfId="0" applyFont="1" applyAlignment="1">
      <alignment wrapText="1"/>
    </xf>
    <xf numFmtId="0" fontId="60" fillId="0" borderId="0" xfId="0" applyFont="1" applyAlignment="1">
      <alignment horizontal="center" vertical="center"/>
    </xf>
    <xf numFmtId="0" fontId="61" fillId="0" borderId="0" xfId="0" applyFont="1" applyAlignment="1">
      <alignment horizontal="justify" vertical="center"/>
    </xf>
    <xf numFmtId="0" fontId="62" fillId="12" borderId="6" xfId="0" applyFont="1" applyFill="1" applyBorder="1" applyAlignment="1">
      <alignment horizontal="left" vertical="center" wrapText="1"/>
    </xf>
    <xf numFmtId="0" fontId="58" fillId="12" borderId="6" xfId="0" applyFont="1" applyFill="1" applyBorder="1" applyAlignment="1">
      <alignment horizontal="center" vertical="center" wrapText="1"/>
    </xf>
    <xf numFmtId="0" fontId="62" fillId="12" borderId="9" xfId="0" applyFont="1" applyFill="1" applyBorder="1" applyAlignment="1">
      <alignment horizontal="left" vertical="center" wrapText="1"/>
    </xf>
    <xf numFmtId="0" fontId="63" fillId="12" borderId="9" xfId="0" applyFont="1" applyFill="1" applyBorder="1" applyAlignment="1">
      <alignment horizontal="center" vertical="center" wrapText="1"/>
    </xf>
    <xf numFmtId="0" fontId="58" fillId="12" borderId="9" xfId="0" applyFont="1" applyFill="1" applyBorder="1" applyAlignment="1">
      <alignment horizontal="center" vertical="center" wrapText="1"/>
    </xf>
    <xf numFmtId="0" fontId="64"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8" fillId="12" borderId="12" xfId="0" applyFont="1" applyFill="1" applyBorder="1" applyAlignment="1">
      <alignment horizontal="center" vertical="center" wrapText="1"/>
    </xf>
    <xf numFmtId="0" fontId="64" fillId="12" borderId="6" xfId="0" applyFont="1" applyFill="1" applyBorder="1" applyAlignment="1">
      <alignment horizontal="justify" vertical="center"/>
    </xf>
    <xf numFmtId="0" fontId="65" fillId="12" borderId="6" xfId="0" applyFont="1" applyFill="1" applyBorder="1" applyAlignment="1">
      <alignment horizontal="center" vertical="center"/>
    </xf>
    <xf numFmtId="0" fontId="0" fillId="12" borderId="6" xfId="0" applyFill="1" applyBorder="1" applyAlignment="1">
      <alignment vertical="top" wrapText="1"/>
    </xf>
    <xf numFmtId="0" fontId="66" fillId="12" borderId="10" xfId="0" applyFont="1" applyFill="1" applyBorder="1" applyAlignment="1">
      <alignment horizontal="center" vertical="center" wrapText="1"/>
    </xf>
    <xf numFmtId="0" fontId="0" fillId="12" borderId="9" xfId="0" applyFill="1" applyBorder="1" applyAlignment="1">
      <alignment vertical="top" wrapText="1"/>
    </xf>
    <xf numFmtId="0" fontId="71" fillId="12" borderId="9" xfId="0" applyFont="1" applyFill="1" applyBorder="1" applyAlignment="1">
      <alignment horizontal="left" vertical="center" wrapText="1"/>
    </xf>
    <xf numFmtId="0" fontId="0" fillId="12" borderId="12" xfId="0" applyFill="1" applyBorder="1" applyAlignment="1">
      <alignment vertical="center" wrapText="1"/>
    </xf>
    <xf numFmtId="0" fontId="58" fillId="12" borderId="6" xfId="0" applyFont="1" applyFill="1" applyBorder="1" applyAlignment="1">
      <alignment horizontal="center" vertical="center"/>
    </xf>
    <xf numFmtId="0" fontId="58" fillId="12" borderId="14" xfId="0" applyFont="1" applyFill="1" applyBorder="1" applyAlignment="1">
      <alignment horizontal="left" vertical="center"/>
    </xf>
    <xf numFmtId="0" fontId="65" fillId="12" borderId="14" xfId="0" applyFont="1" applyFill="1" applyBorder="1" applyAlignment="1">
      <alignment horizontal="left" vertical="center"/>
    </xf>
    <xf numFmtId="0" fontId="65" fillId="12" borderId="14" xfId="0" applyFont="1" applyFill="1" applyBorder="1" applyAlignment="1">
      <alignment horizontal="center" vertical="center"/>
    </xf>
    <xf numFmtId="0" fontId="65" fillId="12" borderId="15" xfId="0" applyFont="1" applyFill="1" applyBorder="1" applyAlignment="1">
      <alignment horizontal="center" vertical="center"/>
    </xf>
    <xf numFmtId="0" fontId="58" fillId="0" borderId="0" xfId="0" applyFont="1" applyAlignment="1">
      <alignment vertical="center"/>
    </xf>
    <xf numFmtId="0" fontId="65" fillId="0" borderId="6" xfId="0" applyFont="1" applyBorder="1" applyAlignment="1">
      <alignment horizontal="center" vertical="center"/>
    </xf>
    <xf numFmtId="0" fontId="65" fillId="12" borderId="6" xfId="0" applyFont="1" applyFill="1" applyBorder="1" applyAlignment="1">
      <alignment horizontal="center" vertical="center" wrapText="1"/>
    </xf>
    <xf numFmtId="0" fontId="65" fillId="13" borderId="6" xfId="0" applyFont="1" applyFill="1" applyBorder="1" applyAlignment="1">
      <alignment horizontal="center" vertical="center"/>
    </xf>
    <xf numFmtId="0" fontId="67" fillId="12" borderId="6" xfId="0" applyFont="1" applyFill="1" applyBorder="1" applyAlignment="1">
      <alignment horizontal="center" vertical="center" wrapText="1"/>
    </xf>
    <xf numFmtId="0" fontId="58" fillId="13" borderId="6" xfId="0" applyFont="1" applyFill="1" applyBorder="1" applyAlignment="1">
      <alignment horizontal="center" vertical="center"/>
    </xf>
    <xf numFmtId="0" fontId="67" fillId="0" borderId="6" xfId="0" applyFont="1" applyBorder="1" applyAlignment="1">
      <alignment horizontal="center" vertical="center"/>
    </xf>
    <xf numFmtId="0" fontId="65" fillId="15" borderId="6" xfId="0" applyFont="1" applyFill="1" applyBorder="1" applyAlignment="1">
      <alignment horizontal="center" vertical="center"/>
    </xf>
    <xf numFmtId="14" fontId="65" fillId="12" borderId="6" xfId="0" applyNumberFormat="1" applyFont="1" applyFill="1" applyBorder="1" applyAlignment="1">
      <alignment horizontal="center" vertical="center"/>
    </xf>
    <xf numFmtId="0" fontId="66" fillId="12" borderId="7" xfId="0" applyFont="1" applyFill="1" applyBorder="1" applyAlignment="1">
      <alignment horizontal="center" vertical="center" wrapText="1"/>
    </xf>
    <xf numFmtId="0" fontId="65" fillId="16" borderId="6" xfId="0" applyFont="1" applyFill="1" applyBorder="1" applyAlignment="1">
      <alignment horizontal="center" vertical="center"/>
    </xf>
    <xf numFmtId="0" fontId="74" fillId="18" borderId="6" xfId="0" applyFont="1" applyFill="1" applyBorder="1" applyAlignment="1">
      <alignment horizontal="center" vertical="center"/>
    </xf>
    <xf numFmtId="0" fontId="75" fillId="18" borderId="6" xfId="0" applyFont="1" applyFill="1" applyBorder="1" applyAlignment="1">
      <alignment horizontal="center" vertical="center" wrapText="1"/>
    </xf>
    <xf numFmtId="0" fontId="65" fillId="18" borderId="14" xfId="0" applyFont="1" applyFill="1" applyBorder="1" applyAlignment="1">
      <alignment vertical="center"/>
    </xf>
    <xf numFmtId="0" fontId="65" fillId="18" borderId="14" xfId="0" applyFont="1" applyFill="1" applyBorder="1" applyAlignment="1">
      <alignment horizontal="center" vertical="center"/>
    </xf>
    <xf numFmtId="0" fontId="65" fillId="18" borderId="14" xfId="0" applyFont="1" applyFill="1" applyBorder="1" applyAlignment="1">
      <alignment horizontal="center" vertical="center" wrapText="1"/>
    </xf>
    <xf numFmtId="0" fontId="65" fillId="18" borderId="15" xfId="0" applyFont="1" applyFill="1" applyBorder="1" applyAlignment="1">
      <alignment horizontal="center" vertical="center"/>
    </xf>
    <xf numFmtId="0" fontId="76" fillId="19" borderId="16" xfId="0" applyFont="1" applyFill="1" applyBorder="1" applyAlignment="1">
      <alignment horizontal="center" vertical="center" wrapText="1"/>
    </xf>
    <xf numFmtId="0" fontId="77" fillId="0" borderId="0" xfId="0" applyFont="1" applyAlignment="1">
      <alignment horizontal="left" vertical="center" indent="4"/>
    </xf>
    <xf numFmtId="0" fontId="78" fillId="7" borderId="16" xfId="0" applyFont="1" applyFill="1" applyBorder="1" applyAlignment="1">
      <alignment horizontal="center" vertical="center" wrapText="1"/>
    </xf>
    <xf numFmtId="0" fontId="79" fillId="7" borderId="16" xfId="0" applyFont="1" applyFill="1" applyBorder="1" applyAlignment="1">
      <alignment horizontal="center" vertical="center" wrapText="1"/>
    </xf>
    <xf numFmtId="0" fontId="77" fillId="0" borderId="0" xfId="0" applyFont="1" applyAlignment="1">
      <alignment horizontal="left" vertical="center" indent="2"/>
    </xf>
    <xf numFmtId="0" fontId="76" fillId="19" borderId="17" xfId="0" applyFont="1" applyFill="1" applyBorder="1" applyAlignment="1">
      <alignment horizontal="center" vertical="center" wrapText="1"/>
    </xf>
    <xf numFmtId="10" fontId="60" fillId="0" borderId="0" xfId="0" applyNumberFormat="1" applyFont="1" applyAlignment="1">
      <alignment horizontal="center" vertical="center"/>
    </xf>
    <xf numFmtId="9" fontId="60" fillId="0" borderId="0" xfId="0" applyNumberFormat="1" applyFont="1" applyAlignment="1">
      <alignment horizontal="center" vertical="center"/>
    </xf>
    <xf numFmtId="9" fontId="79" fillId="0" borderId="0" xfId="0" applyNumberFormat="1" applyFont="1" applyAlignment="1">
      <alignment horizontal="center" vertical="center"/>
    </xf>
    <xf numFmtId="0" fontId="80" fillId="20" borderId="16" xfId="0" applyFont="1" applyFill="1" applyBorder="1" applyAlignment="1">
      <alignment horizontal="center" vertical="center" wrapText="1"/>
    </xf>
    <xf numFmtId="0" fontId="80" fillId="20" borderId="17" xfId="0" applyFont="1" applyFill="1" applyBorder="1" applyAlignment="1">
      <alignment horizontal="center" vertical="center" wrapText="1"/>
    </xf>
    <xf numFmtId="0" fontId="81" fillId="4" borderId="16" xfId="0" applyFont="1" applyFill="1" applyBorder="1" applyAlignment="1">
      <alignment horizontal="center" vertical="center" wrapText="1"/>
    </xf>
    <xf numFmtId="0" fontId="61" fillId="0" borderId="0" xfId="0" applyFont="1" applyAlignment="1">
      <alignment vertical="center"/>
    </xf>
    <xf numFmtId="0" fontId="60" fillId="0" borderId="0" xfId="0" applyFont="1" applyAlignment="1">
      <alignment vertical="center"/>
    </xf>
    <xf numFmtId="14" fontId="2" fillId="21" borderId="1" xfId="0" applyNumberFormat="1" applyFont="1" applyFill="1" applyBorder="1" applyAlignment="1">
      <alignment horizontal="left" vertical="top" wrapText="1" readingOrder="1"/>
    </xf>
    <xf numFmtId="0" fontId="53" fillId="21" borderId="1" xfId="0" applyFont="1" applyFill="1" applyBorder="1" applyAlignment="1">
      <alignment horizontal="left" vertical="top" wrapText="1" readingOrder="1"/>
    </xf>
    <xf numFmtId="0" fontId="8" fillId="21" borderId="1" xfId="0" applyFont="1" applyFill="1" applyBorder="1" applyAlignment="1">
      <alignment horizontal="left" vertical="top" wrapText="1"/>
    </xf>
    <xf numFmtId="164" fontId="8" fillId="21" borderId="1" xfId="0" applyNumberFormat="1" applyFont="1" applyFill="1" applyBorder="1" applyAlignment="1">
      <alignment horizontal="left" vertical="top" wrapText="1"/>
    </xf>
    <xf numFmtId="0" fontId="9" fillId="5" borderId="1" xfId="0" applyFont="1" applyFill="1" applyBorder="1" applyAlignment="1">
      <alignment horizontal="left" vertical="top" wrapText="1" readingOrder="1"/>
    </xf>
    <xf numFmtId="0" fontId="83" fillId="22" borderId="16" xfId="0" applyFont="1" applyFill="1" applyBorder="1" applyAlignment="1">
      <alignment horizontal="center" vertical="center" wrapText="1"/>
    </xf>
    <xf numFmtId="0" fontId="83" fillId="22" borderId="0" xfId="0" applyFont="1" applyFill="1" applyBorder="1" applyAlignment="1">
      <alignment horizontal="center" vertical="center" wrapText="1"/>
    </xf>
    <xf numFmtId="0" fontId="79" fillId="0" borderId="0" xfId="0" applyFont="1" applyAlignment="1">
      <alignment horizontal="center" vertical="center"/>
    </xf>
    <xf numFmtId="0" fontId="60" fillId="5" borderId="0" xfId="0" applyFont="1" applyFill="1" applyAlignment="1">
      <alignment horizontal="center" vertical="center"/>
    </xf>
    <xf numFmtId="0" fontId="76" fillId="19" borderId="18" xfId="0" applyFont="1" applyFill="1" applyBorder="1" applyAlignment="1">
      <alignment horizontal="center" vertical="center" wrapText="1"/>
    </xf>
    <xf numFmtId="0" fontId="78" fillId="7" borderId="18" xfId="0" applyFont="1" applyFill="1" applyBorder="1" applyAlignment="1">
      <alignment horizontal="center" vertical="center" wrapText="1"/>
    </xf>
    <xf numFmtId="0" fontId="76" fillId="19" borderId="19" xfId="0" applyFont="1" applyFill="1" applyBorder="1" applyAlignment="1">
      <alignment horizontal="center" vertical="center" wrapText="1"/>
    </xf>
    <xf numFmtId="0" fontId="60" fillId="0" borderId="1" xfId="0" applyFont="1" applyBorder="1" applyAlignment="1">
      <alignment horizontal="center" vertical="center"/>
    </xf>
    <xf numFmtId="0" fontId="77" fillId="0" borderId="1" xfId="0" applyFont="1" applyBorder="1" applyAlignment="1">
      <alignment horizontal="left" vertical="center" indent="2"/>
    </xf>
    <xf numFmtId="0" fontId="77" fillId="0" borderId="1" xfId="0" applyFont="1" applyBorder="1" applyAlignment="1">
      <alignment horizontal="left" vertical="center" indent="4"/>
    </xf>
    <xf numFmtId="0" fontId="78" fillId="0" borderId="1" xfId="0" applyFont="1" applyBorder="1" applyAlignment="1">
      <alignment horizontal="center" vertical="center"/>
    </xf>
    <xf numFmtId="0" fontId="12" fillId="23" borderId="1" xfId="0" applyFont="1" applyFill="1" applyBorder="1" applyAlignment="1">
      <alignment horizontal="left" vertical="top" wrapText="1" readingOrder="1"/>
    </xf>
    <xf numFmtId="0" fontId="55" fillId="7" borderId="1" xfId="0" applyFont="1" applyFill="1" applyBorder="1" applyAlignment="1">
      <alignment horizontal="left" vertical="top" wrapText="1"/>
    </xf>
    <xf numFmtId="0" fontId="83" fillId="7" borderId="16" xfId="0" applyFont="1" applyFill="1" applyBorder="1" applyAlignment="1">
      <alignment horizontal="center" vertical="center" wrapText="1"/>
    </xf>
    <xf numFmtId="0" fontId="9" fillId="24" borderId="1" xfId="0" applyFont="1" applyFill="1" applyBorder="1" applyAlignment="1">
      <alignment horizontal="left" vertical="top" wrapText="1" readingOrder="1"/>
    </xf>
    <xf numFmtId="0" fontId="12" fillId="24" borderId="1" xfId="0" applyFont="1" applyFill="1" applyBorder="1" applyAlignment="1">
      <alignment horizontal="left" vertical="top" wrapText="1"/>
    </xf>
    <xf numFmtId="0" fontId="45" fillId="0" borderId="0" xfId="0" applyFont="1" applyAlignment="1">
      <alignment horizontal="left"/>
    </xf>
    <xf numFmtId="0" fontId="45" fillId="0" borderId="0" xfId="0" applyFont="1" applyAlignment="1">
      <alignment horizontal="left" wrapText="1"/>
    </xf>
    <xf numFmtId="0" fontId="26" fillId="25" borderId="1" xfId="0" applyFont="1" applyFill="1" applyBorder="1" applyAlignment="1">
      <alignment horizontal="left" vertical="top" wrapText="1" readingOrder="1"/>
    </xf>
    <xf numFmtId="0" fontId="15" fillId="0" borderId="1" xfId="0" applyFont="1" applyFill="1" applyBorder="1" applyAlignment="1">
      <alignment horizontal="left" vertical="top" wrapText="1"/>
    </xf>
    <xf numFmtId="0" fontId="79"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0" fillId="20" borderId="18" xfId="0" applyFont="1" applyFill="1" applyBorder="1" applyAlignment="1">
      <alignment horizontal="center" vertical="center" wrapText="1"/>
    </xf>
    <xf numFmtId="0" fontId="65" fillId="18" borderId="20" xfId="0" applyFont="1" applyFill="1" applyBorder="1" applyAlignment="1">
      <alignment horizontal="center" vertical="center"/>
    </xf>
    <xf numFmtId="0" fontId="65" fillId="0" borderId="11" xfId="0" applyFont="1" applyFill="1" applyBorder="1" applyAlignment="1">
      <alignment horizontal="center" vertical="center"/>
    </xf>
    <xf numFmtId="0" fontId="65" fillId="0" borderId="20" xfId="0" applyFont="1" applyFill="1" applyBorder="1" applyAlignment="1">
      <alignment horizontal="center" vertical="center"/>
    </xf>
    <xf numFmtId="0" fontId="65" fillId="0" borderId="20" xfId="0" applyFont="1" applyFill="1" applyBorder="1" applyAlignment="1">
      <alignment vertical="center"/>
    </xf>
    <xf numFmtId="0" fontId="65" fillId="0" borderId="6" xfId="0" applyFont="1" applyFill="1" applyBorder="1" applyAlignment="1">
      <alignment vertical="center"/>
    </xf>
    <xf numFmtId="0" fontId="65" fillId="0" borderId="6" xfId="0" applyFont="1" applyFill="1" applyBorder="1" applyAlignment="1">
      <alignment horizontal="center" vertical="center" wrapText="1"/>
    </xf>
    <xf numFmtId="0" fontId="65" fillId="0" borderId="6" xfId="0" applyFont="1" applyFill="1" applyBorder="1" applyAlignment="1">
      <alignment horizontal="center" vertical="center"/>
    </xf>
    <xf numFmtId="0" fontId="0" fillId="0" borderId="0" xfId="0" applyAlignment="1">
      <alignment horizontal="center"/>
    </xf>
    <xf numFmtId="0" fontId="65" fillId="0" borderId="9" xfId="0" applyFont="1" applyBorder="1" applyAlignment="1">
      <alignment horizontal="center" vertical="center"/>
    </xf>
    <xf numFmtId="0" fontId="65" fillId="12" borderId="9" xfId="0" applyFont="1" applyFill="1" applyBorder="1" applyAlignment="1">
      <alignment horizontal="center" vertical="center"/>
    </xf>
    <xf numFmtId="0" fontId="58" fillId="12" borderId="9" xfId="0" applyFont="1" applyFill="1" applyBorder="1" applyAlignment="1">
      <alignment horizontal="center" vertical="center"/>
    </xf>
    <xf numFmtId="0" fontId="63" fillId="12" borderId="9" xfId="0" applyFont="1" applyFill="1" applyBorder="1" applyAlignment="1">
      <alignment horizontal="center" vertical="center"/>
    </xf>
    <xf numFmtId="0" fontId="63" fillId="12" borderId="12" xfId="0" applyFont="1" applyFill="1" applyBorder="1" applyAlignment="1">
      <alignment horizontal="center" vertical="center"/>
    </xf>
    <xf numFmtId="0" fontId="67" fillId="12" borderId="9" xfId="0" applyFont="1" applyFill="1" applyBorder="1" applyAlignment="1">
      <alignment horizontal="center" vertical="center"/>
    </xf>
    <xf numFmtId="0" fontId="67" fillId="12" borderId="6" xfId="0" applyFont="1" applyFill="1" applyBorder="1" applyAlignment="1">
      <alignment horizontal="center" vertical="center"/>
    </xf>
    <xf numFmtId="0" fontId="58" fillId="12" borderId="12" xfId="0" applyFont="1" applyFill="1" applyBorder="1" applyAlignment="1">
      <alignment horizontal="center" vertical="center"/>
    </xf>
    <xf numFmtId="0" fontId="63" fillId="12" borderId="6" xfId="0" applyFont="1" applyFill="1" applyBorder="1" applyAlignment="1">
      <alignment horizontal="center" vertical="center"/>
    </xf>
    <xf numFmtId="0" fontId="65" fillId="0" borderId="21" xfId="0" applyFont="1" applyFill="1" applyBorder="1" applyAlignment="1">
      <alignment horizontal="center" vertical="center" wrapText="1"/>
    </xf>
    <xf numFmtId="0" fontId="65" fillId="0" borderId="15" xfId="0" applyFont="1" applyBorder="1" applyAlignment="1">
      <alignment horizontal="center" vertical="center"/>
    </xf>
    <xf numFmtId="0" fontId="67" fillId="0" borderId="11" xfId="0" applyFont="1" applyFill="1" applyBorder="1" applyAlignment="1">
      <alignment horizontal="center" vertical="center" wrapText="1"/>
    </xf>
    <xf numFmtId="0" fontId="67" fillId="0" borderId="15" xfId="0" applyFont="1" applyFill="1" applyBorder="1" applyAlignment="1">
      <alignment horizontal="center" vertical="center" wrapText="1"/>
    </xf>
    <xf numFmtId="0" fontId="45"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5" fillId="0" borderId="0" xfId="0" applyNumberFormat="1" applyFont="1" applyAlignment="1">
      <alignment horizontal="center" vertical="center"/>
    </xf>
    <xf numFmtId="14" fontId="0" fillId="0" borderId="0" xfId="0" applyNumberFormat="1" applyAlignment="1">
      <alignment horizontal="center" vertical="center"/>
    </xf>
    <xf numFmtId="14" fontId="45" fillId="0" borderId="0" xfId="0" applyNumberFormat="1" applyFont="1" applyAlignment="1">
      <alignment horizontal="center" vertical="center"/>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55" fillId="0" borderId="1" xfId="0" applyFont="1" applyBorder="1" applyAlignment="1">
      <alignment horizontal="left" vertical="top"/>
    </xf>
    <xf numFmtId="14" fontId="2" fillId="2" borderId="2" xfId="0" applyNumberFormat="1" applyFont="1" applyFill="1" applyBorder="1" applyAlignment="1">
      <alignment horizontal="left" vertical="top" wrapText="1" readingOrder="1"/>
    </xf>
    <xf numFmtId="0" fontId="4" fillId="2" borderId="2" xfId="0" applyFont="1" applyFill="1" applyBorder="1" applyAlignment="1">
      <alignment horizontal="left" vertical="top" wrapText="1" readingOrder="1"/>
    </xf>
    <xf numFmtId="0" fontId="2" fillId="2" borderId="3" xfId="0" applyFont="1" applyFill="1" applyBorder="1" applyAlignment="1">
      <alignment horizontal="left" vertical="top" wrapText="1" readingOrder="1"/>
    </xf>
    <xf numFmtId="0" fontId="5" fillId="21" borderId="1" xfId="0" applyFont="1" applyFill="1" applyBorder="1" applyAlignment="1">
      <alignment horizontal="left" vertical="top" wrapText="1"/>
    </xf>
    <xf numFmtId="164" fontId="5" fillId="21" borderId="1" xfId="0" applyNumberFormat="1" applyFont="1" applyFill="1" applyBorder="1" applyAlignment="1">
      <alignment horizontal="left" vertical="top" wrapText="1"/>
    </xf>
    <xf numFmtId="1" fontId="5" fillId="21" borderId="1" xfId="0" applyNumberFormat="1" applyFont="1" applyFill="1" applyBorder="1" applyAlignment="1">
      <alignment horizontal="left" vertical="top" wrapText="1"/>
    </xf>
    <xf numFmtId="0" fontId="15" fillId="7" borderId="1" xfId="0" applyFont="1" applyFill="1" applyBorder="1" applyAlignment="1">
      <alignment horizontal="left" vertical="top" wrapText="1"/>
    </xf>
    <xf numFmtId="0" fontId="5" fillId="0" borderId="1" xfId="0" applyFont="1" applyBorder="1" applyAlignment="1">
      <alignment horizontal="left" vertical="top" wrapText="1"/>
    </xf>
    <xf numFmtId="0" fontId="12" fillId="5" borderId="1" xfId="0" applyFont="1" applyFill="1" applyBorder="1" applyAlignment="1">
      <alignment horizontal="left" vertical="top" wrapText="1"/>
    </xf>
    <xf numFmtId="0" fontId="19" fillId="0" borderId="1" xfId="1" applyFont="1" applyBorder="1" applyAlignment="1">
      <alignment horizontal="left" vertical="top" wrapText="1"/>
    </xf>
    <xf numFmtId="0" fontId="16" fillId="6" borderId="1" xfId="0" applyFont="1" applyFill="1" applyBorder="1" applyAlignment="1">
      <alignment horizontal="left" vertical="center" wrapText="1" readingOrder="1"/>
    </xf>
    <xf numFmtId="0" fontId="19" fillId="0" borderId="1" xfId="1" applyFont="1" applyBorder="1" applyAlignment="1">
      <alignment wrapText="1"/>
    </xf>
    <xf numFmtId="0" fontId="12" fillId="6" borderId="1" xfId="0" applyFont="1" applyFill="1" applyBorder="1" applyAlignment="1">
      <alignment horizontal="left" vertical="top" wrapText="1"/>
    </xf>
    <xf numFmtId="0" fontId="16" fillId="0" borderId="1" xfId="0" applyFont="1" applyFill="1" applyBorder="1" applyAlignment="1">
      <alignment horizontal="center" vertical="center" wrapText="1" readingOrder="1"/>
    </xf>
    <xf numFmtId="0" fontId="28" fillId="7" borderId="1" xfId="0" applyFont="1" applyFill="1" applyBorder="1" applyAlignment="1">
      <alignment horizontal="left" vertical="top" wrapText="1"/>
    </xf>
    <xf numFmtId="0" fontId="12" fillId="7"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21" fillId="6" borderId="1" xfId="0" applyFont="1" applyFill="1" applyBorder="1" applyAlignment="1">
      <alignment horizontal="left" vertical="center" wrapText="1" readingOrder="1"/>
    </xf>
    <xf numFmtId="0" fontId="16" fillId="4" borderId="1" xfId="0" applyFont="1" applyFill="1" applyBorder="1" applyAlignment="1">
      <alignment horizontal="center" vertical="center" wrapText="1" readingOrder="1"/>
    </xf>
    <xf numFmtId="0" fontId="36" fillId="0" borderId="1" xfId="1" applyFont="1" applyBorder="1" applyAlignment="1">
      <alignment wrapText="1"/>
    </xf>
    <xf numFmtId="0" fontId="12" fillId="3" borderId="1" xfId="0" applyFont="1" applyFill="1" applyBorder="1" applyAlignment="1">
      <alignment horizontal="left" vertical="top" wrapText="1"/>
    </xf>
    <xf numFmtId="0" fontId="5" fillId="6" borderId="1" xfId="0" applyFont="1" applyFill="1" applyBorder="1" applyAlignment="1">
      <alignment horizontal="left" vertical="top" wrapText="1"/>
    </xf>
    <xf numFmtId="0" fontId="82" fillId="0" borderId="1" xfId="0" applyFont="1" applyBorder="1" applyAlignment="1">
      <alignment horizontal="left" vertical="top"/>
    </xf>
    <xf numFmtId="0" fontId="0" fillId="0" borderId="0" xfId="0" quotePrefix="1" applyAlignment="1">
      <alignment wrapText="1"/>
    </xf>
    <xf numFmtId="0" fontId="54" fillId="7" borderId="1" xfId="0" applyFont="1" applyFill="1" applyBorder="1" applyAlignment="1">
      <alignment horizontal="left" vertical="top" wrapText="1" readingOrder="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9" fontId="54" fillId="0" borderId="1" xfId="0" applyNumberFormat="1" applyFont="1" applyBorder="1" applyAlignment="1">
      <alignment horizontal="left" vertical="top" wrapText="1" readingOrder="1"/>
    </xf>
    <xf numFmtId="0" fontId="12" fillId="0" borderId="2" xfId="0" applyFont="1" applyBorder="1" applyAlignment="1">
      <alignment horizontal="left" vertical="top"/>
    </xf>
    <xf numFmtId="0" fontId="55" fillId="0" borderId="2" xfId="0" applyFont="1" applyFill="1" applyBorder="1" applyAlignment="1">
      <alignment horizontal="left" vertical="top"/>
    </xf>
    <xf numFmtId="0" fontId="12" fillId="0" borderId="2" xfId="0" applyFont="1" applyBorder="1" applyAlignment="1">
      <alignment horizontal="left" vertical="top" wrapText="1" readingOrder="1"/>
    </xf>
    <xf numFmtId="9" fontId="54" fillId="0" borderId="2" xfId="0" applyNumberFormat="1" applyFont="1" applyFill="1" applyBorder="1" applyAlignment="1">
      <alignment horizontal="left" vertical="top" wrapText="1" readingOrder="1"/>
    </xf>
    <xf numFmtId="0" fontId="12" fillId="0" borderId="2" xfId="0" applyFont="1" applyBorder="1" applyAlignment="1">
      <alignment horizontal="left" vertical="top" readingOrder="1"/>
    </xf>
    <xf numFmtId="14" fontId="12" fillId="0" borderId="2" xfId="0" applyNumberFormat="1" applyFont="1" applyBorder="1" applyAlignment="1">
      <alignment horizontal="left" vertical="top" readingOrder="1"/>
    </xf>
    <xf numFmtId="0" fontId="55" fillId="0" borderId="2" xfId="0" applyFont="1" applyFill="1" applyBorder="1" applyAlignment="1">
      <alignment horizontal="left" vertical="top" wrapText="1" readingOrder="1"/>
    </xf>
    <xf numFmtId="0" fontId="12" fillId="0" borderId="2" xfId="0" applyFont="1" applyBorder="1" applyAlignment="1">
      <alignment horizontal="left" vertical="top" wrapText="1"/>
    </xf>
    <xf numFmtId="0" fontId="12" fillId="4" borderId="2" xfId="0" applyFont="1" applyFill="1" applyBorder="1" applyAlignment="1">
      <alignment horizontal="left" vertical="top"/>
    </xf>
    <xf numFmtId="0" fontId="55" fillId="0" borderId="2" xfId="0" applyFont="1" applyBorder="1" applyAlignment="1">
      <alignment horizontal="left" vertical="top"/>
    </xf>
    <xf numFmtId="164" fontId="12" fillId="0" borderId="2" xfId="0" applyNumberFormat="1" applyFont="1" applyBorder="1" applyAlignment="1">
      <alignment horizontal="left" vertical="top"/>
    </xf>
    <xf numFmtId="164" fontId="12" fillId="0" borderId="2" xfId="0" applyNumberFormat="1" applyFont="1" applyBorder="1" applyAlignment="1">
      <alignment horizontal="left" vertical="top" wrapText="1"/>
    </xf>
    <xf numFmtId="0" fontId="55" fillId="0" borderId="1" xfId="0" applyFont="1" applyBorder="1" applyAlignment="1">
      <alignment horizontal="left" vertical="top" wrapText="1" readingOrder="1"/>
    </xf>
    <xf numFmtId="0" fontId="55" fillId="7" borderId="1" xfId="0" applyFont="1" applyFill="1" applyBorder="1" applyAlignment="1">
      <alignment horizontal="left" vertical="top" wrapText="1" readingOrder="1"/>
    </xf>
    <xf numFmtId="0" fontId="2" fillId="4" borderId="2" xfId="0" applyFont="1" applyFill="1" applyBorder="1" applyAlignment="1">
      <alignment horizontal="left" vertical="top" wrapText="1" readingOrder="1"/>
    </xf>
    <xf numFmtId="9" fontId="26" fillId="4" borderId="1" xfId="0" applyNumberFormat="1" applyFont="1" applyFill="1" applyBorder="1" applyAlignment="1">
      <alignment horizontal="left" vertical="top" wrapText="1" readingOrder="1"/>
    </xf>
    <xf numFmtId="0" fontId="44" fillId="4" borderId="1" xfId="0" applyFont="1" applyFill="1" applyBorder="1" applyAlignment="1">
      <alignment horizontal="left" vertical="top" wrapText="1"/>
    </xf>
    <xf numFmtId="0" fontId="56" fillId="4" borderId="1" xfId="0" applyFont="1" applyFill="1" applyBorder="1" applyAlignment="1">
      <alignment horizontal="left" vertical="top" wrapText="1"/>
    </xf>
    <xf numFmtId="0" fontId="0" fillId="0" borderId="1" xfId="0" applyBorder="1" applyAlignment="1">
      <alignment horizontal="left" vertical="top"/>
    </xf>
    <xf numFmtId="0" fontId="57" fillId="0" borderId="1" xfId="0" applyFont="1" applyBorder="1" applyAlignment="1">
      <alignment horizontal="left" vertical="top"/>
    </xf>
    <xf numFmtId="0" fontId="0" fillId="4" borderId="1" xfId="0" applyFill="1" applyBorder="1" applyAlignment="1">
      <alignment horizontal="left" vertical="top"/>
    </xf>
    <xf numFmtId="0" fontId="53" fillId="2" borderId="2" xfId="0" applyFont="1" applyFill="1" applyBorder="1" applyAlignment="1">
      <alignment horizontal="left" vertical="top" wrapText="1" readingOrder="1"/>
    </xf>
    <xf numFmtId="0" fontId="87" fillId="4" borderId="1" xfId="0" applyFont="1" applyFill="1" applyBorder="1" applyAlignment="1">
      <alignment horizontal="left" vertical="top" wrapText="1" readingOrder="1"/>
    </xf>
    <xf numFmtId="0" fontId="54" fillId="4" borderId="1"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4" fillId="5" borderId="1" xfId="0" applyFont="1" applyFill="1" applyBorder="1" applyAlignment="1">
      <alignment horizontal="left" vertical="top" wrapText="1" readingOrder="1"/>
    </xf>
    <xf numFmtId="9" fontId="54" fillId="4" borderId="1" xfId="0" applyNumberFormat="1" applyFont="1" applyFill="1" applyBorder="1" applyAlignment="1">
      <alignment horizontal="left" vertical="top" wrapText="1" readingOrder="1"/>
    </xf>
    <xf numFmtId="9" fontId="87" fillId="4" borderId="1" xfId="0" applyNumberFormat="1" applyFont="1" applyFill="1" applyBorder="1" applyAlignment="1">
      <alignment horizontal="left" vertical="top" wrapText="1" readingOrder="1"/>
    </xf>
    <xf numFmtId="0" fontId="89" fillId="4" borderId="1" xfId="0" applyFont="1" applyFill="1" applyBorder="1" applyAlignment="1">
      <alignment horizontal="left" vertical="top" wrapText="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91" fillId="0"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Border="1" applyAlignment="1">
      <alignment horizontal="left" vertical="top"/>
    </xf>
    <xf numFmtId="0" fontId="38" fillId="0" borderId="1" xfId="0" applyFont="1" applyBorder="1" applyAlignment="1">
      <alignment horizontal="left" vertical="top"/>
    </xf>
    <xf numFmtId="0" fontId="65" fillId="0" borderId="20" xfId="0" applyFont="1" applyFill="1" applyBorder="1" applyAlignment="1">
      <alignment horizontal="center" vertical="center" wrapText="1"/>
    </xf>
    <xf numFmtId="9" fontId="9" fillId="0" borderId="1" xfId="0" applyNumberFormat="1" applyFont="1" applyBorder="1" applyAlignment="1">
      <alignment horizontal="left" vertical="center" wrapText="1" readingOrder="1"/>
    </xf>
    <xf numFmtId="9" fontId="95" fillId="0" borderId="1" xfId="0" applyNumberFormat="1" applyFont="1" applyBorder="1" applyAlignment="1">
      <alignment horizontal="center" vertical="center" wrapText="1" readingOrder="1"/>
    </xf>
    <xf numFmtId="9" fontId="95" fillId="13" borderId="1" xfId="0" applyNumberFormat="1" applyFont="1" applyFill="1" applyBorder="1" applyAlignment="1">
      <alignment horizontal="center" vertical="center" wrapText="1" readingOrder="1"/>
    </xf>
    <xf numFmtId="0" fontId="95" fillId="0" borderId="1" xfId="0" applyFont="1" applyBorder="1" applyAlignment="1">
      <alignment horizontal="center" vertical="center" wrapText="1" readingOrder="1"/>
    </xf>
    <xf numFmtId="0" fontId="96" fillId="4" borderId="1" xfId="0" applyFont="1" applyFill="1" applyBorder="1" applyAlignment="1">
      <alignment horizontal="center" vertical="center" wrapText="1" readingOrder="1"/>
    </xf>
    <xf numFmtId="9" fontId="96" fillId="4" borderId="1" xfId="0" applyNumberFormat="1" applyFont="1" applyFill="1" applyBorder="1" applyAlignment="1">
      <alignment horizontal="center" vertical="center" wrapText="1" readingOrder="1"/>
    </xf>
    <xf numFmtId="9" fontId="95" fillId="4" borderId="1" xfId="0" applyNumberFormat="1" applyFont="1" applyFill="1" applyBorder="1" applyAlignment="1">
      <alignment horizontal="center" vertical="center" wrapText="1" readingOrder="1"/>
    </xf>
    <xf numFmtId="9" fontId="9" fillId="0" borderId="1" xfId="0" applyNumberFormat="1" applyFont="1" applyBorder="1" applyAlignment="1">
      <alignment horizontal="left" vertical="top" wrapText="1" readingOrder="1"/>
    </xf>
    <xf numFmtId="0" fontId="96" fillId="4" borderId="1" xfId="0" applyFont="1" applyFill="1" applyBorder="1" applyAlignment="1">
      <alignment horizontal="center" vertical="center" wrapText="1"/>
    </xf>
    <xf numFmtId="0" fontId="95" fillId="0" borderId="1" xfId="0" applyFont="1" applyBorder="1" applyAlignment="1">
      <alignment horizontal="center" vertical="center" wrapText="1"/>
    </xf>
    <xf numFmtId="0" fontId="32" fillId="0" borderId="1" xfId="0" applyFont="1" applyBorder="1" applyAlignment="1">
      <alignment horizontal="left" vertical="top"/>
    </xf>
    <xf numFmtId="0" fontId="97" fillId="0" borderId="1" xfId="0" applyFont="1" applyBorder="1" applyAlignment="1">
      <alignment horizontal="center" vertical="center" wrapText="1"/>
    </xf>
    <xf numFmtId="0" fontId="95" fillId="0" borderId="2" xfId="0" applyFont="1" applyBorder="1" applyAlignment="1">
      <alignment horizontal="center" vertical="center" wrapText="1"/>
    </xf>
    <xf numFmtId="0" fontId="98" fillId="0" borderId="1" xfId="0" applyFont="1" applyBorder="1" applyAlignment="1">
      <alignment horizontal="center" vertical="center" wrapText="1"/>
    </xf>
    <xf numFmtId="0" fontId="99" fillId="0" borderId="1" xfId="0" applyFont="1" applyFill="1" applyBorder="1" applyAlignment="1">
      <alignment horizontal="left" vertical="top" wrapText="1" readingOrder="1"/>
    </xf>
    <xf numFmtId="0" fontId="26" fillId="0" borderId="1" xfId="0" applyFont="1" applyFill="1" applyBorder="1" applyAlignment="1">
      <alignment horizontal="left" vertical="top" wrapText="1" readingOrder="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2" fillId="21" borderId="1" xfId="0" applyFont="1" applyFill="1" applyBorder="1" applyAlignment="1">
      <alignment horizontal="center" vertical="top" wrapText="1" readingOrder="1"/>
    </xf>
    <xf numFmtId="0" fontId="91" fillId="21" borderId="22" xfId="0" applyFont="1" applyFill="1" applyBorder="1" applyAlignment="1">
      <alignment horizontal="left" vertical="top" wrapText="1" readingOrder="1"/>
    </xf>
    <xf numFmtId="0" fontId="90" fillId="21" borderId="23" xfId="0" applyFont="1" applyFill="1" applyBorder="1" applyAlignment="1">
      <alignment horizontal="left" vertical="top" wrapText="1" readingOrder="1"/>
    </xf>
    <xf numFmtId="0" fontId="58" fillId="12" borderId="11" xfId="0" applyFont="1" applyFill="1" applyBorder="1" applyAlignment="1">
      <alignment horizontal="center" vertical="center" wrapText="1"/>
    </xf>
    <xf numFmtId="0" fontId="58" fillId="12" borderId="7" xfId="0" applyFont="1" applyFill="1" applyBorder="1" applyAlignment="1">
      <alignment horizontal="center" vertical="center" wrapText="1"/>
    </xf>
    <xf numFmtId="0" fontId="65" fillId="0" borderId="11" xfId="0" applyFont="1" applyBorder="1" applyAlignment="1">
      <alignment horizontal="center" vertical="center"/>
    </xf>
    <xf numFmtId="0" fontId="65" fillId="0" borderId="7" xfId="0" applyFont="1" applyBorder="1" applyAlignment="1">
      <alignment horizontal="center" vertical="center"/>
    </xf>
    <xf numFmtId="0" fontId="66" fillId="12" borderId="11" xfId="0" applyFont="1" applyFill="1" applyBorder="1" applyAlignment="1">
      <alignment horizontal="center" vertical="center" wrapText="1"/>
    </xf>
    <xf numFmtId="0" fontId="66" fillId="12" borderId="7" xfId="0" applyFont="1" applyFill="1" applyBorder="1" applyAlignment="1">
      <alignment horizontal="center" vertical="center" wrapText="1"/>
    </xf>
    <xf numFmtId="14" fontId="65" fillId="12" borderId="11" xfId="0" applyNumberFormat="1" applyFont="1" applyFill="1" applyBorder="1" applyAlignment="1">
      <alignment horizontal="center" vertical="center"/>
    </xf>
    <xf numFmtId="14" fontId="65" fillId="12" borderId="7" xfId="0" applyNumberFormat="1" applyFont="1" applyFill="1" applyBorder="1" applyAlignment="1">
      <alignment horizontal="center" vertical="center"/>
    </xf>
    <xf numFmtId="0" fontId="65" fillId="17" borderId="11" xfId="0" applyFont="1" applyFill="1" applyBorder="1" applyAlignment="1">
      <alignment horizontal="center" vertical="center"/>
    </xf>
    <xf numFmtId="0" fontId="65" fillId="17" borderId="7" xfId="0" applyFont="1" applyFill="1" applyBorder="1" applyAlignment="1">
      <alignment horizontal="center" vertical="center"/>
    </xf>
    <xf numFmtId="0" fontId="65" fillId="13" borderId="11" xfId="0" applyFont="1" applyFill="1" applyBorder="1" applyAlignment="1">
      <alignment horizontal="center" vertical="center"/>
    </xf>
    <xf numFmtId="0" fontId="65" fillId="13" borderId="7" xfId="0" applyFont="1" applyFill="1" applyBorder="1" applyAlignment="1">
      <alignment horizontal="center" vertical="center"/>
    </xf>
    <xf numFmtId="0" fontId="80" fillId="20" borderId="18" xfId="0" applyFont="1" applyFill="1" applyBorder="1" applyAlignment="1">
      <alignment horizontal="center" vertical="center" wrapText="1"/>
    </xf>
    <xf numFmtId="0" fontId="80" fillId="20" borderId="17" xfId="0" applyFont="1" applyFill="1" applyBorder="1" applyAlignment="1">
      <alignment horizontal="center" vertical="center" wrapText="1"/>
    </xf>
    <xf numFmtId="0" fontId="66" fillId="12" borderId="10" xfId="0" applyFont="1" applyFill="1" applyBorder="1" applyAlignment="1">
      <alignment horizontal="center" vertical="center" wrapText="1"/>
    </xf>
    <xf numFmtId="14" fontId="65" fillId="12" borderId="10" xfId="0" applyNumberFormat="1" applyFont="1" applyFill="1" applyBorder="1" applyAlignment="1">
      <alignment horizontal="center" vertical="center"/>
    </xf>
    <xf numFmtId="0" fontId="65" fillId="15" borderId="11" xfId="0" applyFont="1" applyFill="1" applyBorder="1" applyAlignment="1">
      <alignment horizontal="center" vertical="center"/>
    </xf>
    <xf numFmtId="0" fontId="65" fillId="15" borderId="10" xfId="0" applyFont="1" applyFill="1" applyBorder="1" applyAlignment="1">
      <alignment horizontal="center" vertical="center"/>
    </xf>
    <xf numFmtId="0" fontId="65" fillId="15" borderId="7" xfId="0" applyFont="1" applyFill="1" applyBorder="1" applyAlignment="1">
      <alignment horizontal="center" vertical="center"/>
    </xf>
    <xf numFmtId="0" fontId="65" fillId="0" borderId="11" xfId="0" applyFont="1" applyBorder="1" applyAlignment="1">
      <alignment horizontal="center" vertical="center" wrapText="1"/>
    </xf>
    <xf numFmtId="0" fontId="65" fillId="0" borderId="10" xfId="0" applyFont="1" applyBorder="1" applyAlignment="1">
      <alignment horizontal="center" vertical="center" wrapText="1"/>
    </xf>
    <xf numFmtId="0" fontId="65" fillId="0" borderId="7" xfId="0" applyFont="1" applyBorder="1" applyAlignment="1">
      <alignment horizontal="center" vertical="center" wrapText="1"/>
    </xf>
    <xf numFmtId="0" fontId="65" fillId="0" borderId="10" xfId="0" applyFont="1" applyBorder="1" applyAlignment="1">
      <alignment horizontal="center" vertical="center"/>
    </xf>
    <xf numFmtId="0" fontId="83" fillId="22" borderId="18" xfId="0" applyFont="1" applyFill="1" applyBorder="1" applyAlignment="1">
      <alignment horizontal="center" vertical="center" wrapText="1"/>
    </xf>
    <xf numFmtId="0" fontId="83" fillId="22" borderId="17" xfId="0" applyFont="1" applyFill="1" applyBorder="1" applyAlignment="1">
      <alignment horizontal="center" vertical="center" wrapText="1"/>
    </xf>
    <xf numFmtId="0" fontId="65" fillId="0" borderId="11" xfId="0" applyFont="1" applyFill="1" applyBorder="1" applyAlignment="1">
      <alignment horizontal="center" vertical="center"/>
    </xf>
    <xf numFmtId="0" fontId="65" fillId="0" borderId="10" xfId="0" applyFont="1" applyFill="1" applyBorder="1" applyAlignment="1">
      <alignment horizontal="center" vertical="center"/>
    </xf>
    <xf numFmtId="0" fontId="65" fillId="0" borderId="7" xfId="0" applyFont="1" applyFill="1" applyBorder="1" applyAlignment="1">
      <alignment horizontal="center" vertical="center"/>
    </xf>
    <xf numFmtId="0" fontId="65" fillId="14" borderId="11" xfId="0" applyFont="1" applyFill="1" applyBorder="1" applyAlignment="1">
      <alignment horizontal="center" vertical="center"/>
    </xf>
    <xf numFmtId="0" fontId="65" fillId="14" borderId="10" xfId="0" applyFont="1" applyFill="1" applyBorder="1" applyAlignment="1">
      <alignment horizontal="center" vertical="center"/>
    </xf>
    <xf numFmtId="0" fontId="65" fillId="14" borderId="7" xfId="0" applyFont="1" applyFill="1" applyBorder="1" applyAlignment="1">
      <alignment horizontal="center" vertical="center"/>
    </xf>
    <xf numFmtId="0" fontId="65" fillId="12" borderId="11" xfId="0" applyFont="1" applyFill="1" applyBorder="1" applyAlignment="1">
      <alignment horizontal="center" vertical="center"/>
    </xf>
    <xf numFmtId="0" fontId="65" fillId="12" borderId="7" xfId="0" applyFont="1" applyFill="1" applyBorder="1" applyAlignment="1">
      <alignment horizontal="center" vertical="center"/>
    </xf>
    <xf numFmtId="0" fontId="65" fillId="12" borderId="11" xfId="0" applyFont="1" applyFill="1" applyBorder="1" applyAlignment="1">
      <alignment horizontal="center" vertical="center" wrapText="1"/>
    </xf>
    <xf numFmtId="0" fontId="65" fillId="12" borderId="8" xfId="0" applyFont="1" applyFill="1" applyBorder="1" applyAlignment="1">
      <alignment horizontal="center" vertical="center" wrapText="1"/>
    </xf>
    <xf numFmtId="0" fontId="58" fillId="12" borderId="11" xfId="0" applyFont="1" applyFill="1" applyBorder="1" applyAlignment="1">
      <alignment horizontal="center" vertical="center"/>
    </xf>
    <xf numFmtId="0" fontId="58" fillId="12" borderId="10" xfId="0" applyFont="1" applyFill="1" applyBorder="1" applyAlignment="1">
      <alignment horizontal="center" vertical="center"/>
    </xf>
    <xf numFmtId="0" fontId="58" fillId="12" borderId="7" xfId="0" applyFont="1" applyFill="1" applyBorder="1" applyAlignment="1">
      <alignment horizontal="center" vertical="center"/>
    </xf>
    <xf numFmtId="0" fontId="64" fillId="12" borderId="11" xfId="0" applyFont="1" applyFill="1" applyBorder="1" applyAlignment="1">
      <alignment horizontal="justify" vertical="center"/>
    </xf>
    <xf numFmtId="0" fontId="64" fillId="12" borderId="10" xfId="0" applyFont="1" applyFill="1" applyBorder="1" applyAlignment="1">
      <alignment horizontal="justify" vertical="center"/>
    </xf>
    <xf numFmtId="0" fontId="64" fillId="12" borderId="7" xfId="0" applyFont="1" applyFill="1" applyBorder="1" applyAlignment="1">
      <alignment horizontal="justify" vertical="center"/>
    </xf>
    <xf numFmtId="0" fontId="65" fillId="12" borderId="10" xfId="0" applyFont="1" applyFill="1" applyBorder="1" applyAlignment="1">
      <alignment horizontal="center" vertical="center"/>
    </xf>
    <xf numFmtId="0" fontId="65" fillId="12" borderId="10" xfId="0" applyFont="1" applyFill="1" applyBorder="1" applyAlignment="1">
      <alignment horizontal="center" vertical="center" wrapText="1"/>
    </xf>
    <xf numFmtId="0" fontId="66" fillId="12" borderId="13" xfId="0" applyFont="1" applyFill="1" applyBorder="1" applyAlignment="1">
      <alignment horizontal="center" vertical="center" wrapText="1"/>
    </xf>
    <xf numFmtId="14" fontId="65" fillId="12" borderId="13" xfId="0" applyNumberFormat="1" applyFont="1" applyFill="1" applyBorder="1" applyAlignment="1">
      <alignment horizontal="center" vertical="center"/>
    </xf>
    <xf numFmtId="0" fontId="65" fillId="12" borderId="13" xfId="0" applyFont="1" applyFill="1" applyBorder="1" applyAlignment="1">
      <alignment horizontal="center" vertical="center"/>
    </xf>
    <xf numFmtId="0" fontId="65" fillId="12" borderId="8" xfId="0" applyFont="1" applyFill="1" applyBorder="1" applyAlignment="1">
      <alignment horizontal="center" vertical="center"/>
    </xf>
    <xf numFmtId="0" fontId="58" fillId="12" borderId="8" xfId="0" applyFont="1" applyFill="1" applyBorder="1" applyAlignment="1">
      <alignment horizontal="center" vertical="center"/>
    </xf>
    <xf numFmtId="0" fontId="66" fillId="12" borderId="8" xfId="0" applyFont="1" applyFill="1" applyBorder="1" applyAlignment="1">
      <alignment horizontal="center" vertical="center" wrapText="1"/>
    </xf>
    <xf numFmtId="14" fontId="65" fillId="12" borderId="8" xfId="0" applyNumberFormat="1" applyFont="1" applyFill="1" applyBorder="1" applyAlignment="1">
      <alignment horizontal="center" vertical="center"/>
    </xf>
    <xf numFmtId="0" fontId="63" fillId="12" borderId="11" xfId="0" applyFont="1" applyFill="1" applyBorder="1" applyAlignment="1">
      <alignment horizontal="center" vertical="center"/>
    </xf>
    <xf numFmtId="0" fontId="63" fillId="12" borderId="10" xfId="0" applyFont="1" applyFill="1" applyBorder="1" applyAlignment="1">
      <alignment horizontal="center" vertical="center"/>
    </xf>
    <xf numFmtId="0" fontId="63" fillId="12" borderId="8" xfId="0" applyFont="1" applyFill="1" applyBorder="1" applyAlignment="1">
      <alignment horizontal="center" vertical="center"/>
    </xf>
    <xf numFmtId="0" fontId="58" fillId="12" borderId="13" xfId="0" applyFont="1" applyFill="1" applyBorder="1" applyAlignment="1">
      <alignment horizontal="center" vertical="center"/>
    </xf>
    <xf numFmtId="14" fontId="67" fillId="12" borderId="11" xfId="0" applyNumberFormat="1" applyFont="1" applyFill="1" applyBorder="1" applyAlignment="1">
      <alignment horizontal="center" vertical="center"/>
    </xf>
    <xf numFmtId="14" fontId="67" fillId="12" borderId="10" xfId="0" applyNumberFormat="1" applyFont="1" applyFill="1" applyBorder="1" applyAlignment="1">
      <alignment horizontal="center" vertical="center"/>
    </xf>
    <xf numFmtId="14" fontId="67" fillId="12" borderId="7" xfId="0" applyNumberFormat="1" applyFont="1" applyFill="1" applyBorder="1" applyAlignment="1">
      <alignment horizontal="center" vertical="center"/>
    </xf>
    <xf numFmtId="0" fontId="67" fillId="12" borderId="11" xfId="0" applyFont="1" applyFill="1" applyBorder="1" applyAlignment="1">
      <alignment horizontal="center" vertical="center"/>
    </xf>
    <xf numFmtId="0" fontId="67" fillId="12" borderId="10" xfId="0" applyFont="1" applyFill="1" applyBorder="1" applyAlignment="1">
      <alignment horizontal="center" vertical="center"/>
    </xf>
    <xf numFmtId="0" fontId="67" fillId="12" borderId="7" xfId="0" applyFont="1" applyFill="1" applyBorder="1" applyAlignment="1">
      <alignment horizontal="center" vertical="center"/>
    </xf>
    <xf numFmtId="0" fontId="67" fillId="12" borderId="11" xfId="0" applyFont="1" applyFill="1" applyBorder="1" applyAlignment="1">
      <alignment horizontal="justify" vertical="center"/>
    </xf>
    <xf numFmtId="0" fontId="67" fillId="12" borderId="10" xfId="0" applyFont="1" applyFill="1" applyBorder="1" applyAlignment="1">
      <alignment horizontal="justify" vertical="center"/>
    </xf>
    <xf numFmtId="0" fontId="67" fillId="12" borderId="7" xfId="0" applyFont="1" applyFill="1" applyBorder="1" applyAlignment="1">
      <alignment horizontal="justify" vertical="center"/>
    </xf>
    <xf numFmtId="0" fontId="69" fillId="12" borderId="10" xfId="0" applyFont="1" applyFill="1" applyBorder="1" applyAlignment="1">
      <alignment vertical="center" wrapText="1"/>
    </xf>
    <xf numFmtId="0" fontId="69" fillId="12" borderId="7" xfId="0" applyFont="1" applyFill="1" applyBorder="1" applyAlignment="1">
      <alignment vertical="center" wrapText="1"/>
    </xf>
    <xf numFmtId="0" fontId="69" fillId="12" borderId="11" xfId="0" applyFont="1" applyFill="1" applyBorder="1" applyAlignment="1">
      <alignment vertical="center"/>
    </xf>
    <xf numFmtId="0" fontId="69" fillId="12" borderId="10" xfId="0" applyFont="1" applyFill="1" applyBorder="1" applyAlignment="1">
      <alignment vertical="center"/>
    </xf>
    <xf numFmtId="0" fontId="69" fillId="12" borderId="7" xfId="0" applyFont="1" applyFill="1" applyBorder="1" applyAlignment="1">
      <alignment vertical="center"/>
    </xf>
    <xf numFmtId="0" fontId="63" fillId="12" borderId="7" xfId="0" applyFont="1" applyFill="1" applyBorder="1" applyAlignment="1">
      <alignment horizontal="center" vertical="center"/>
    </xf>
    <xf numFmtId="9" fontId="101" fillId="0" borderId="1" xfId="0" applyNumberFormat="1" applyFont="1" applyFill="1" applyBorder="1" applyAlignment="1">
      <alignment horizontal="left" vertical="top" wrapText="1" readingOrder="1"/>
    </xf>
    <xf numFmtId="9" fontId="100" fillId="0" borderId="1" xfId="0" applyNumberFormat="1" applyFont="1" applyFill="1" applyBorder="1" applyAlignment="1">
      <alignment horizontal="left" vertical="top" wrapText="1" readingOrder="1"/>
    </xf>
  </cellXfs>
  <cellStyles count="4">
    <cellStyle name="Hyperlink" xfId="1" builtinId="8"/>
    <cellStyle name="Normal" xfId="0" builtinId="0"/>
    <cellStyle name="Normal 4" xfId="3" xr:uid="{65D4D956-CFA8-45F4-8CF7-745BA2BC8B33}"/>
    <cellStyle name="Normal 6 2 2" xfId="2" xr:uid="{5A2EA74A-E9E5-4883-BA65-D7443FBE2A57}"/>
  </cellStyles>
  <dxfs count="1">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324970</xdr:colOff>
      <xdr:row>289</xdr:row>
      <xdr:rowOff>100853</xdr:rowOff>
    </xdr:from>
    <xdr:to>
      <xdr:col>37</xdr:col>
      <xdr:colOff>214082</xdr:colOff>
      <xdr:row>310</xdr:row>
      <xdr:rowOff>139517</xdr:rowOff>
    </xdr:to>
    <xdr:pic>
      <xdr:nvPicPr>
        <xdr:cNvPr id="2" name="Picture 1">
          <a:extLst>
            <a:ext uri="{FF2B5EF4-FFF2-40B4-BE49-F238E27FC236}">
              <a16:creationId xmlns:a16="http://schemas.microsoft.com/office/drawing/2014/main" id="{17490909-5EB9-49CB-A44C-09F891AB2B4D}"/>
            </a:ext>
          </a:extLst>
        </xdr:cNvPr>
        <xdr:cNvPicPr>
          <a:picLocks noChangeAspect="1"/>
        </xdr:cNvPicPr>
      </xdr:nvPicPr>
      <xdr:blipFill>
        <a:blip xmlns:r="http://schemas.openxmlformats.org/officeDocument/2006/relationships" r:embed="rId1"/>
        <a:stretch>
          <a:fillRect/>
        </a:stretch>
      </xdr:blipFill>
      <xdr:spPr>
        <a:xfrm>
          <a:off x="16338176" y="7205382"/>
          <a:ext cx="8383170" cy="40391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V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zhangjingyao@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zhangjingyao@baidu.com"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zliang7@ford.com" TargetMode="External"/><Relationship Id="rId29" Type="http://schemas.openxmlformats.org/officeDocument/2006/relationships/vmlDrawing" Target="../drawings/vmlDrawing1.v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fengyunzhou@baidu.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QXU35@ford.com" TargetMode="External"/><Relationship Id="rId28" Type="http://schemas.openxmlformats.org/officeDocument/2006/relationships/drawing" Target="../drawings/drawing1.x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31" Type="http://schemas.microsoft.com/office/2017/10/relationships/threadedComment" Target="../threadedComments/threadedComment1.xm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printerSettings" Target="../printerSettings/printerSettings1.bin"/><Relationship Id="rId30"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C1048576"/>
  <sheetViews>
    <sheetView tabSelected="1" zoomScale="85" zoomScaleNormal="85" workbookViewId="0">
      <pane xSplit="4" ySplit="3" topLeftCell="E43" activePane="bottomRight" state="frozen"/>
      <selection activeCell="D31" sqref="D31"/>
      <selection pane="topRight" activeCell="D31" sqref="D31"/>
      <selection pane="bottomLeft" activeCell="D31" sqref="D31"/>
      <selection pane="bottomRight" activeCell="Z49" sqref="Z49"/>
    </sheetView>
  </sheetViews>
  <sheetFormatPr defaultColWidth="3.7109375" defaultRowHeight="15" zeroHeight="1" outlineLevelCol="2"/>
  <cols>
    <col min="1" max="1" width="4.140625" style="102" bestFit="1" customWidth="1"/>
    <col min="2" max="2" width="10.42578125" style="102" customWidth="1"/>
    <col min="3" max="3" width="14.7109375" style="102" customWidth="1"/>
    <col min="4" max="4" width="57.42578125" style="102" customWidth="1"/>
    <col min="5" max="5" width="7.140625" style="102" hidden="1" customWidth="1" outlineLevel="1"/>
    <col min="6" max="6" width="7" style="102" hidden="1" customWidth="1" outlineLevel="1"/>
    <col min="7" max="7" width="6.5703125" style="102" hidden="1" customWidth="1" outlineLevel="1"/>
    <col min="8" max="8" width="6.42578125" style="102" hidden="1" customWidth="1" outlineLevel="1"/>
    <col min="9" max="9" width="9.5703125" style="102" customWidth="1" collapsed="1"/>
    <col min="10" max="10" width="4.42578125" style="102" customWidth="1"/>
    <col min="11" max="11" width="4.5703125" style="102" customWidth="1"/>
    <col min="12" max="12" width="5.42578125" style="102" customWidth="1"/>
    <col min="13" max="13" width="11.85546875" style="102" customWidth="1"/>
    <col min="14" max="14" width="16" style="102" hidden="1" customWidth="1" outlineLevel="2"/>
    <col min="15" max="15" width="19.140625" style="102" hidden="1" customWidth="1" outlineLevel="2"/>
    <col min="16" max="16" width="19.7109375" style="102" hidden="1" customWidth="1" outlineLevel="2"/>
    <col min="17" max="17" width="11.7109375" style="102" hidden="1" customWidth="1" outlineLevel="2"/>
    <col min="18" max="18" width="18" style="102" hidden="1" customWidth="1" outlineLevel="2"/>
    <col min="19" max="19" width="5.7109375" style="102" hidden="1" customWidth="1" outlineLevel="2"/>
    <col min="20" max="20" width="29.5703125" style="102" hidden="1" customWidth="1" outlineLevel="2"/>
    <col min="21" max="21" width="12" style="102" hidden="1" customWidth="1" outlineLevel="2"/>
    <col min="22" max="22" width="10" style="102" hidden="1" customWidth="1" outlineLevel="2"/>
    <col min="23" max="23" width="28" style="151" customWidth="1" collapsed="1"/>
    <col min="24" max="24" width="11.140625" style="102" customWidth="1"/>
    <col min="25" max="25" width="10.42578125" style="102" customWidth="1"/>
    <col min="26" max="26" width="12.85546875" style="102" customWidth="1"/>
    <col min="27" max="27" width="4.28515625" style="102" customWidth="1" outlineLevel="2"/>
    <col min="28" max="28" width="4.5703125" style="102" customWidth="1" outlineLevel="2"/>
    <col min="29" max="32" width="5.7109375" style="102" customWidth="1" outlineLevel="2"/>
    <col min="33" max="33" width="5.5703125" style="102" customWidth="1" outlineLevel="2"/>
    <col min="34" max="34" width="5.5703125" style="110" customWidth="1" outlineLevel="2"/>
    <col min="35" max="35" width="5.7109375" style="103" customWidth="1" outlineLevel="2"/>
    <col min="36" max="37" width="5.7109375" style="102" customWidth="1" outlineLevel="2"/>
    <col min="38" max="38" width="6.7109375" style="102" customWidth="1" outlineLevel="2"/>
    <col min="39" max="39" width="5.7109375" style="96" customWidth="1" outlineLevel="2"/>
    <col min="40" max="40" width="6.42578125" style="110" customWidth="1" outlineLevel="2"/>
    <col min="41" max="41" width="7.28515625" style="109" customWidth="1" outlineLevel="2"/>
    <col min="42" max="42" width="6.5703125" style="109" customWidth="1" outlineLevel="2"/>
    <col min="43" max="43" width="5.7109375" style="109" customWidth="1" outlineLevel="2"/>
    <col min="44" max="44" width="5.5703125" style="102" customWidth="1" outlineLevel="2"/>
    <col min="45" max="46" width="5.7109375" style="102" customWidth="1" outlineLevel="2"/>
    <col min="47" max="47" width="8.42578125" style="102" customWidth="1" outlineLevel="2"/>
    <col min="48" max="48" width="6.140625" style="102" customWidth="1"/>
    <col min="49" max="49" width="2.28515625" style="102" customWidth="1"/>
    <col min="50" max="50" width="3.42578125" style="102" customWidth="1"/>
    <col min="51" max="51" width="7.42578125" style="102" customWidth="1"/>
    <col min="52" max="52" width="8.140625" style="102" customWidth="1"/>
    <col min="53" max="53" width="8.28515625" style="102" customWidth="1"/>
    <col min="54" max="54" width="8.140625" style="102" customWidth="1"/>
    <col min="55" max="55" width="9" style="102" customWidth="1"/>
    <col min="56" max="56" width="26.7109375" style="102" customWidth="1"/>
    <col min="57" max="57" width="26.85546875" style="102" customWidth="1"/>
    <col min="58" max="58" width="7.7109375" style="102" customWidth="1"/>
    <col min="59" max="59" width="6.28515625" style="102" customWidth="1"/>
    <col min="60" max="60" width="6.85546875" style="102" customWidth="1"/>
    <col min="61" max="61" width="0.7109375" style="102" customWidth="1"/>
    <col min="62" max="62" width="15.7109375" style="102" customWidth="1"/>
    <col min="63" max="63" width="5" style="102" customWidth="1"/>
    <col min="64" max="64" width="3.28515625" style="102" customWidth="1"/>
    <col min="65" max="65" width="5" style="102" customWidth="1"/>
    <col min="66" max="66" width="10.42578125" style="102" customWidth="1"/>
    <col min="67" max="67" width="9.85546875" style="102" customWidth="1"/>
    <col min="68" max="68" width="9.28515625" style="102" customWidth="1"/>
    <col min="69" max="69" width="9.42578125" style="102" customWidth="1"/>
    <col min="70" max="70" width="8.5703125" style="102" customWidth="1"/>
    <col min="71" max="71" width="6.85546875" style="102" customWidth="1"/>
    <col min="72" max="72" width="7.42578125" style="102" customWidth="1"/>
    <col min="73" max="73" width="8" style="102" customWidth="1"/>
    <col min="74" max="74" width="8.42578125" style="102" customWidth="1"/>
    <col min="75" max="75" width="10.5703125" style="102" bestFit="1" customWidth="1"/>
    <col min="76" max="76" width="8.7109375" style="102" customWidth="1"/>
    <col min="77" max="77" width="9.28515625" style="102" customWidth="1"/>
    <col min="78" max="81" width="3.7109375" style="102"/>
  </cols>
  <sheetData>
    <row r="1" spans="1:81">
      <c r="A1" s="1"/>
      <c r="B1" s="1"/>
      <c r="C1" s="1"/>
      <c r="D1" s="1"/>
      <c r="E1" s="1"/>
      <c r="F1" s="1"/>
      <c r="G1" s="1"/>
      <c r="H1" s="1"/>
      <c r="I1" s="1"/>
      <c r="J1" s="1"/>
      <c r="K1" s="1"/>
      <c r="L1" s="1"/>
      <c r="M1" s="1"/>
      <c r="N1" s="266"/>
      <c r="O1" s="266"/>
      <c r="P1" s="266"/>
      <c r="Q1" s="266"/>
      <c r="R1" s="266"/>
      <c r="S1" s="266"/>
      <c r="T1" s="1"/>
      <c r="U1" s="1"/>
      <c r="V1" s="1"/>
      <c r="W1" s="1"/>
      <c r="X1" s="1"/>
      <c r="Y1" s="1"/>
      <c r="Z1" s="1"/>
      <c r="AA1" s="1">
        <v>27</v>
      </c>
      <c r="AB1" s="1">
        <v>28</v>
      </c>
      <c r="AC1" s="1">
        <v>29</v>
      </c>
      <c r="AD1" s="1">
        <v>30</v>
      </c>
      <c r="AE1" s="1">
        <v>29</v>
      </c>
      <c r="AF1" s="1">
        <v>30</v>
      </c>
      <c r="AG1" s="1">
        <v>31</v>
      </c>
      <c r="AH1" s="316">
        <v>31</v>
      </c>
      <c r="AI1" s="309">
        <v>32</v>
      </c>
      <c r="AJ1" s="1"/>
      <c r="AK1" s="1"/>
      <c r="AL1" s="1"/>
      <c r="AM1" s="1"/>
      <c r="AN1" s="267"/>
      <c r="AO1" s="1"/>
      <c r="AP1" s="1"/>
      <c r="AQ1" s="1"/>
      <c r="AR1" s="1">
        <v>31</v>
      </c>
      <c r="AS1" s="1"/>
      <c r="AT1" s="1"/>
      <c r="AU1" s="268"/>
      <c r="AV1" s="2"/>
      <c r="AW1" s="3"/>
      <c r="AX1" s="4"/>
      <c r="AY1" s="5"/>
      <c r="AZ1" s="5"/>
      <c r="BA1" s="6"/>
      <c r="BB1" s="7"/>
      <c r="BC1" s="7"/>
      <c r="BD1" s="7"/>
      <c r="BE1" s="8"/>
      <c r="BF1" s="3"/>
      <c r="BG1" s="3"/>
      <c r="BH1" s="3"/>
      <c r="BI1" s="3"/>
      <c r="BJ1" s="3"/>
      <c r="BK1" s="3"/>
      <c r="BL1" s="3"/>
      <c r="BM1" s="3"/>
      <c r="BN1" s="3"/>
      <c r="BO1" s="3"/>
      <c r="BP1" s="3"/>
      <c r="BQ1" s="3"/>
      <c r="BR1" s="3"/>
      <c r="BS1" s="3"/>
      <c r="BT1" s="3"/>
      <c r="BU1" s="3"/>
      <c r="BV1" s="3"/>
      <c r="BW1" s="3"/>
      <c r="BX1" s="3"/>
      <c r="BY1" s="3"/>
      <c r="BZ1" s="3"/>
      <c r="CA1" s="3"/>
      <c r="CB1" s="3"/>
      <c r="CC1" s="3"/>
    </row>
    <row r="2" spans="1:81" ht="39.950000000000003" customHeight="1">
      <c r="A2" s="264"/>
      <c r="B2" s="264"/>
      <c r="C2" s="264"/>
      <c r="D2" s="264"/>
      <c r="E2" s="264"/>
      <c r="F2" s="264" t="s">
        <v>4</v>
      </c>
      <c r="G2" s="264"/>
      <c r="H2" s="264"/>
      <c r="I2" s="264"/>
      <c r="J2" s="264"/>
      <c r="K2" s="264"/>
      <c r="L2" s="264"/>
      <c r="M2" s="264"/>
      <c r="N2" s="206"/>
      <c r="O2" s="206"/>
      <c r="P2" s="206"/>
      <c r="Q2" s="206"/>
      <c r="R2" s="206"/>
      <c r="S2" s="206"/>
      <c r="T2" s="264"/>
      <c r="U2" s="264"/>
      <c r="V2" s="264"/>
      <c r="W2" s="351" t="s">
        <v>5</v>
      </c>
      <c r="X2" s="351"/>
      <c r="Y2" s="351"/>
      <c r="Z2" s="351"/>
      <c r="AA2" s="264"/>
      <c r="AB2" s="264"/>
      <c r="AC2" s="351" t="s">
        <v>6</v>
      </c>
      <c r="AD2" s="351"/>
      <c r="AE2" s="353" t="s">
        <v>1755</v>
      </c>
      <c r="AF2" s="354"/>
      <c r="AG2" s="293" t="s">
        <v>7</v>
      </c>
      <c r="AH2" s="207" t="s">
        <v>1747</v>
      </c>
      <c r="AI2" s="9" t="s">
        <v>8</v>
      </c>
      <c r="AJ2" s="264" t="s">
        <v>9</v>
      </c>
      <c r="AK2" s="264" t="s">
        <v>10</v>
      </c>
      <c r="AL2" s="264" t="s">
        <v>11</v>
      </c>
      <c r="AM2" s="264" t="s">
        <v>12</v>
      </c>
      <c r="AN2" s="207" t="s">
        <v>1598</v>
      </c>
      <c r="AO2" s="207" t="s">
        <v>1597</v>
      </c>
      <c r="AP2" s="207" t="s">
        <v>13</v>
      </c>
      <c r="AQ2" s="207" t="s">
        <v>1599</v>
      </c>
      <c r="AR2" s="264" t="s">
        <v>1724</v>
      </c>
      <c r="AS2" s="264" t="s">
        <v>14</v>
      </c>
      <c r="AT2" s="264" t="s">
        <v>15</v>
      </c>
      <c r="AU2" s="264"/>
      <c r="AV2" s="269" t="s">
        <v>16</v>
      </c>
      <c r="AW2" s="269"/>
      <c r="AX2" s="269"/>
      <c r="AY2" s="270"/>
      <c r="AZ2" s="270"/>
      <c r="BA2" s="271">
        <v>7</v>
      </c>
      <c r="BB2" s="270"/>
      <c r="BC2" s="270" t="s">
        <v>17</v>
      </c>
      <c r="BD2" s="270"/>
      <c r="BE2" s="269"/>
      <c r="BF2" s="269"/>
      <c r="BG2" s="269"/>
      <c r="BH2" s="269"/>
      <c r="BI2" s="269"/>
      <c r="BJ2" s="269"/>
      <c r="BK2" s="269"/>
      <c r="BL2" s="269"/>
      <c r="BM2" s="269"/>
      <c r="BN2" s="269"/>
      <c r="BO2" s="351" t="s">
        <v>1608</v>
      </c>
      <c r="BP2" s="351"/>
      <c r="BQ2" s="351" t="s">
        <v>1604</v>
      </c>
      <c r="BR2" s="351"/>
      <c r="BS2" s="352" t="s">
        <v>7</v>
      </c>
      <c r="BT2" s="352"/>
      <c r="BU2" s="264" t="s">
        <v>9</v>
      </c>
      <c r="BV2" s="264" t="s">
        <v>10</v>
      </c>
      <c r="BW2" s="264" t="s">
        <v>11</v>
      </c>
      <c r="BX2" s="264" t="s">
        <v>12</v>
      </c>
      <c r="BY2" s="207" t="s">
        <v>1598</v>
      </c>
      <c r="BZ2" s="207" t="s">
        <v>1597</v>
      </c>
      <c r="CA2" s="207" t="s">
        <v>13</v>
      </c>
      <c r="CB2" s="207" t="s">
        <v>1599</v>
      </c>
      <c r="CC2" s="269"/>
    </row>
    <row r="3" spans="1:81" ht="39.950000000000003" customHeight="1">
      <c r="A3" s="264" t="s">
        <v>0</v>
      </c>
      <c r="B3" s="264" t="s">
        <v>1</v>
      </c>
      <c r="C3" s="264" t="s">
        <v>2</v>
      </c>
      <c r="D3" s="264" t="s">
        <v>3</v>
      </c>
      <c r="E3" s="264" t="s">
        <v>18</v>
      </c>
      <c r="F3" s="264" t="s">
        <v>20</v>
      </c>
      <c r="G3" s="264" t="s">
        <v>22</v>
      </c>
      <c r="H3" s="264" t="s">
        <v>23</v>
      </c>
      <c r="I3" s="264" t="s">
        <v>24</v>
      </c>
      <c r="J3" s="264" t="s">
        <v>25</v>
      </c>
      <c r="K3" s="264" t="s">
        <v>26</v>
      </c>
      <c r="L3" s="264" t="s">
        <v>27</v>
      </c>
      <c r="M3" s="264" t="s">
        <v>28</v>
      </c>
      <c r="N3" s="206" t="s">
        <v>29</v>
      </c>
      <c r="O3" s="206" t="s">
        <v>30</v>
      </c>
      <c r="P3" s="206" t="s">
        <v>31</v>
      </c>
      <c r="Q3" s="206" t="s">
        <v>32</v>
      </c>
      <c r="R3" s="206" t="s">
        <v>33</v>
      </c>
      <c r="S3" s="206" t="s">
        <v>34</v>
      </c>
      <c r="T3" s="264" t="s">
        <v>35</v>
      </c>
      <c r="U3" s="264" t="s">
        <v>36</v>
      </c>
      <c r="V3" s="264" t="s">
        <v>37</v>
      </c>
      <c r="W3" s="264" t="s">
        <v>38</v>
      </c>
      <c r="X3" s="264" t="s">
        <v>39</v>
      </c>
      <c r="Y3" s="264" t="s">
        <v>40</v>
      </c>
      <c r="Z3" s="264" t="s">
        <v>41</v>
      </c>
      <c r="AA3" s="264" t="s">
        <v>42</v>
      </c>
      <c r="AB3" s="264" t="s">
        <v>43</v>
      </c>
      <c r="AC3" s="326" t="s">
        <v>44</v>
      </c>
      <c r="AD3" s="326" t="s">
        <v>45</v>
      </c>
      <c r="AE3" s="264" t="s">
        <v>44</v>
      </c>
      <c r="AF3" s="264" t="s">
        <v>45</v>
      </c>
      <c r="AG3" s="293" t="s">
        <v>46</v>
      </c>
      <c r="AH3" s="207" t="s">
        <v>46</v>
      </c>
      <c r="AI3" s="9" t="s">
        <v>47</v>
      </c>
      <c r="AJ3" s="264" t="s">
        <v>48</v>
      </c>
      <c r="AK3" s="264" t="s">
        <v>49</v>
      </c>
      <c r="AL3" s="264" t="s">
        <v>50</v>
      </c>
      <c r="AM3" s="264" t="s">
        <v>51</v>
      </c>
      <c r="AN3" s="207" t="s">
        <v>52</v>
      </c>
      <c r="AO3" s="207" t="s">
        <v>53</v>
      </c>
      <c r="AP3" s="207" t="s">
        <v>54</v>
      </c>
      <c r="AQ3" s="207" t="s">
        <v>55</v>
      </c>
      <c r="AR3" s="264" t="s">
        <v>1726</v>
      </c>
      <c r="AS3" s="264" t="s">
        <v>56</v>
      </c>
      <c r="AT3" s="264"/>
      <c r="AU3" s="264" t="s">
        <v>57</v>
      </c>
      <c r="AV3" s="208" t="s">
        <v>58</v>
      </c>
      <c r="AW3" s="208" t="s">
        <v>59</v>
      </c>
      <c r="AX3" s="208" t="s">
        <v>60</v>
      </c>
      <c r="AY3" s="209" t="s">
        <v>61</v>
      </c>
      <c r="AZ3" s="209" t="s">
        <v>62</v>
      </c>
      <c r="BA3" s="209" t="s">
        <v>63</v>
      </c>
      <c r="BB3" s="209" t="s">
        <v>64</v>
      </c>
      <c r="BC3" s="209"/>
      <c r="BD3" s="209" t="s">
        <v>42</v>
      </c>
      <c r="BE3" s="208" t="s">
        <v>65</v>
      </c>
      <c r="BF3" s="269" t="s">
        <v>66</v>
      </c>
      <c r="BG3" s="269" t="s">
        <v>67</v>
      </c>
      <c r="BH3" s="269" t="s">
        <v>68</v>
      </c>
      <c r="BI3" s="269" t="s">
        <v>69</v>
      </c>
      <c r="BJ3" s="269" t="s">
        <v>70</v>
      </c>
      <c r="BK3" s="269" t="s">
        <v>71</v>
      </c>
      <c r="BL3" s="269" t="s">
        <v>72</v>
      </c>
      <c r="BM3" s="269" t="s">
        <v>73</v>
      </c>
      <c r="BN3" s="269"/>
      <c r="BO3" s="264" t="s">
        <v>1609</v>
      </c>
      <c r="BP3" s="264" t="s">
        <v>1610</v>
      </c>
      <c r="BQ3" s="264" t="s">
        <v>1609</v>
      </c>
      <c r="BR3" s="264" t="s">
        <v>1610</v>
      </c>
      <c r="BS3" s="264" t="s">
        <v>1609</v>
      </c>
      <c r="BT3" s="264" t="s">
        <v>1610</v>
      </c>
      <c r="BU3" s="264" t="s">
        <v>48</v>
      </c>
      <c r="BV3" s="264" t="s">
        <v>49</v>
      </c>
      <c r="BW3" s="264" t="s">
        <v>50</v>
      </c>
      <c r="BX3" s="264" t="s">
        <v>51</v>
      </c>
      <c r="BY3" s="207" t="s">
        <v>52</v>
      </c>
      <c r="BZ3" s="207" t="s">
        <v>53</v>
      </c>
      <c r="CA3" s="207" t="s">
        <v>54</v>
      </c>
      <c r="CB3" s="207" t="s">
        <v>55</v>
      </c>
      <c r="CC3" s="269"/>
    </row>
    <row r="4" spans="1:81" ht="24.95" customHeight="1">
      <c r="A4" s="262">
        <v>1</v>
      </c>
      <c r="B4" s="262" t="s">
        <v>74</v>
      </c>
      <c r="C4" s="262" t="s">
        <v>75</v>
      </c>
      <c r="D4" s="262" t="s">
        <v>76</v>
      </c>
      <c r="E4" s="262"/>
      <c r="F4" s="111">
        <v>1</v>
      </c>
      <c r="G4" s="111">
        <v>0</v>
      </c>
      <c r="H4" s="111" t="s">
        <v>77</v>
      </c>
      <c r="I4" s="111" t="s">
        <v>78</v>
      </c>
      <c r="J4" s="111" t="s">
        <v>79</v>
      </c>
      <c r="K4" s="111" t="s">
        <v>79</v>
      </c>
      <c r="L4" s="111" t="s">
        <v>79</v>
      </c>
      <c r="M4" s="111" t="s">
        <v>80</v>
      </c>
      <c r="N4" s="114" t="s">
        <v>81</v>
      </c>
      <c r="O4" s="111" t="s">
        <v>81</v>
      </c>
      <c r="P4" s="111" t="s">
        <v>81</v>
      </c>
      <c r="Q4" s="111"/>
      <c r="R4" s="111"/>
      <c r="S4" s="111"/>
      <c r="T4" s="111" t="s">
        <v>82</v>
      </c>
      <c r="U4" s="111" t="s">
        <v>83</v>
      </c>
      <c r="V4" s="111" t="s">
        <v>81</v>
      </c>
      <c r="W4" s="111" t="s">
        <v>84</v>
      </c>
      <c r="X4" s="111" t="s">
        <v>81</v>
      </c>
      <c r="Y4" s="333"/>
      <c r="Z4" s="111"/>
      <c r="AA4" s="111"/>
      <c r="AB4" s="111"/>
      <c r="AC4" s="324" t="s">
        <v>85</v>
      </c>
      <c r="AD4" s="324" t="s">
        <v>85</v>
      </c>
      <c r="AE4" s="262" t="s">
        <v>85</v>
      </c>
      <c r="AF4" s="262" t="s">
        <v>85</v>
      </c>
      <c r="AG4" s="291" t="s">
        <v>85</v>
      </c>
      <c r="AH4" s="141" t="s">
        <v>85</v>
      </c>
      <c r="AI4" s="292" t="s">
        <v>85</v>
      </c>
      <c r="AJ4" s="262" t="s">
        <v>85</v>
      </c>
      <c r="AK4" s="262" t="s">
        <v>85</v>
      </c>
      <c r="AL4" s="262" t="s">
        <v>85</v>
      </c>
      <c r="AM4" s="262" t="s">
        <v>85</v>
      </c>
      <c r="AN4" s="141" t="s">
        <v>86</v>
      </c>
      <c r="AO4" s="141" t="s">
        <v>85</v>
      </c>
      <c r="AP4" s="141" t="s">
        <v>85</v>
      </c>
      <c r="AQ4" s="141" t="s">
        <v>85</v>
      </c>
      <c r="AR4" s="262" t="s">
        <v>85</v>
      </c>
      <c r="AS4" s="262" t="s">
        <v>87</v>
      </c>
      <c r="AT4" s="262" t="s">
        <v>88</v>
      </c>
      <c r="AU4" s="61"/>
      <c r="AV4" s="11" t="s">
        <v>89</v>
      </c>
      <c r="AW4" s="11" t="s">
        <v>90</v>
      </c>
      <c r="AX4" s="11"/>
      <c r="AY4" s="12" t="s">
        <v>91</v>
      </c>
      <c r="AZ4" s="13" t="s">
        <v>91</v>
      </c>
      <c r="BA4" s="13" t="s">
        <v>91</v>
      </c>
      <c r="BB4" s="13" t="s">
        <v>91</v>
      </c>
      <c r="BC4" s="13" t="s">
        <v>91</v>
      </c>
      <c r="BD4" s="13" t="s">
        <v>92</v>
      </c>
      <c r="BE4" s="11"/>
      <c r="BF4" s="61"/>
      <c r="BG4" s="61" t="s">
        <v>93</v>
      </c>
      <c r="BH4" s="61" t="s">
        <v>94</v>
      </c>
      <c r="BI4" s="61"/>
      <c r="BJ4" s="61"/>
      <c r="BK4" s="61" t="s">
        <v>95</v>
      </c>
      <c r="BL4" s="61" t="s">
        <v>96</v>
      </c>
      <c r="BM4" s="61" t="s">
        <v>97</v>
      </c>
      <c r="BN4" s="61"/>
      <c r="BO4" s="61"/>
      <c r="BP4" s="61"/>
      <c r="BQ4" s="61" t="s">
        <v>1623</v>
      </c>
      <c r="BR4" s="61" t="s">
        <v>1623</v>
      </c>
      <c r="BS4" s="61" t="s">
        <v>1611</v>
      </c>
      <c r="BT4" s="61" t="s">
        <v>1611</v>
      </c>
      <c r="BU4" s="61"/>
      <c r="BV4" s="61"/>
      <c r="BW4" s="61"/>
      <c r="BX4" s="61"/>
      <c r="BY4" s="61"/>
      <c r="BZ4" s="61"/>
      <c r="CA4" s="61"/>
      <c r="CB4" s="61"/>
      <c r="CC4" s="61"/>
    </row>
    <row r="5" spans="1:81" ht="24.95" customHeight="1">
      <c r="A5" s="262">
        <v>2</v>
      </c>
      <c r="B5" s="262" t="s">
        <v>74</v>
      </c>
      <c r="C5" s="262" t="s">
        <v>75</v>
      </c>
      <c r="D5" s="262" t="s">
        <v>98</v>
      </c>
      <c r="E5" s="262"/>
      <c r="F5" s="111">
        <v>0.9</v>
      </c>
      <c r="G5" s="111">
        <v>0</v>
      </c>
      <c r="H5" s="111">
        <v>0.1</v>
      </c>
      <c r="I5" s="111" t="s">
        <v>78</v>
      </c>
      <c r="J5" s="111" t="s">
        <v>99</v>
      </c>
      <c r="K5" s="111" t="s">
        <v>79</v>
      </c>
      <c r="L5" s="111" t="s">
        <v>79</v>
      </c>
      <c r="M5" s="111" t="s">
        <v>80</v>
      </c>
      <c r="N5" s="113">
        <v>43777</v>
      </c>
      <c r="O5" s="112" t="s">
        <v>81</v>
      </c>
      <c r="P5" s="111" t="s">
        <v>81</v>
      </c>
      <c r="Q5" s="112"/>
      <c r="R5" s="112"/>
      <c r="S5" s="112"/>
      <c r="T5" s="111" t="s">
        <v>100</v>
      </c>
      <c r="U5" s="111" t="s">
        <v>101</v>
      </c>
      <c r="V5" s="111" t="s">
        <v>81</v>
      </c>
      <c r="W5" s="111" t="s">
        <v>102</v>
      </c>
      <c r="X5" s="111" t="s">
        <v>81</v>
      </c>
      <c r="Y5" s="333"/>
      <c r="Z5" s="111" t="s">
        <v>103</v>
      </c>
      <c r="AA5" s="111"/>
      <c r="AB5" s="111"/>
      <c r="AC5" s="324" t="s">
        <v>85</v>
      </c>
      <c r="AD5" s="324" t="s">
        <v>85</v>
      </c>
      <c r="AE5" s="262" t="s">
        <v>85</v>
      </c>
      <c r="AF5" s="262" t="s">
        <v>85</v>
      </c>
      <c r="AG5" s="291" t="s">
        <v>85</v>
      </c>
      <c r="AH5" s="141" t="s">
        <v>85</v>
      </c>
      <c r="AI5" s="292" t="s">
        <v>85</v>
      </c>
      <c r="AJ5" s="262" t="s">
        <v>85</v>
      </c>
      <c r="AK5" s="262" t="s">
        <v>85</v>
      </c>
      <c r="AL5" s="262" t="s">
        <v>85</v>
      </c>
      <c r="AM5" s="262" t="s">
        <v>85</v>
      </c>
      <c r="AN5" s="141" t="s">
        <v>86</v>
      </c>
      <c r="AO5" s="141" t="s">
        <v>85</v>
      </c>
      <c r="AP5" s="141" t="s">
        <v>85</v>
      </c>
      <c r="AQ5" s="141" t="s">
        <v>85</v>
      </c>
      <c r="AR5" s="262" t="s">
        <v>85</v>
      </c>
      <c r="AS5" s="262" t="s">
        <v>87</v>
      </c>
      <c r="AT5" s="262" t="s">
        <v>86</v>
      </c>
      <c r="AU5" s="61"/>
      <c r="AV5" s="11" t="s">
        <v>89</v>
      </c>
      <c r="AW5" s="11" t="s">
        <v>90</v>
      </c>
      <c r="AX5" s="11"/>
      <c r="AY5" s="13">
        <v>43840</v>
      </c>
      <c r="AZ5" s="13">
        <v>43865</v>
      </c>
      <c r="BA5" s="13">
        <f>AY5+$BA$2</f>
        <v>43847</v>
      </c>
      <c r="BB5" s="13">
        <v>43850</v>
      </c>
      <c r="BC5" s="13" t="s">
        <v>91</v>
      </c>
      <c r="BD5" s="13" t="s">
        <v>104</v>
      </c>
      <c r="BE5" s="11"/>
      <c r="BF5" s="61"/>
      <c r="BG5" s="61" t="s">
        <v>93</v>
      </c>
      <c r="BH5" s="61" t="s">
        <v>94</v>
      </c>
      <c r="BI5" s="61"/>
      <c r="BJ5" s="61" t="s">
        <v>79</v>
      </c>
      <c r="BK5" s="61" t="s">
        <v>105</v>
      </c>
      <c r="BL5" s="61" t="s">
        <v>96</v>
      </c>
      <c r="BM5" s="61" t="s">
        <v>97</v>
      </c>
      <c r="BN5" s="61"/>
      <c r="BO5" s="61"/>
      <c r="BP5" s="61"/>
      <c r="BQ5" s="61" t="s">
        <v>1623</v>
      </c>
      <c r="BR5" s="61" t="s">
        <v>1623</v>
      </c>
      <c r="BS5" s="61" t="s">
        <v>1611</v>
      </c>
      <c r="BT5" s="61" t="s">
        <v>1611</v>
      </c>
      <c r="BU5" s="61"/>
      <c r="BV5" s="61"/>
      <c r="BW5" s="61"/>
      <c r="BX5" s="61"/>
      <c r="BY5" s="61"/>
      <c r="BZ5" s="61"/>
      <c r="CA5" s="61"/>
      <c r="CB5" s="61"/>
      <c r="CC5" s="61"/>
    </row>
    <row r="6" spans="1:81" ht="24.95" customHeight="1">
      <c r="A6" s="262">
        <v>3</v>
      </c>
      <c r="B6" s="262" t="s">
        <v>74</v>
      </c>
      <c r="C6" s="262" t="s">
        <v>75</v>
      </c>
      <c r="D6" s="262" t="s">
        <v>1659</v>
      </c>
      <c r="E6" s="262"/>
      <c r="F6" s="111">
        <v>1</v>
      </c>
      <c r="G6" s="111">
        <v>0</v>
      </c>
      <c r="H6" s="111" t="s">
        <v>77</v>
      </c>
      <c r="I6" s="111" t="s">
        <v>78</v>
      </c>
      <c r="J6" s="111" t="s">
        <v>79</v>
      </c>
      <c r="K6" s="111" t="s">
        <v>79</v>
      </c>
      <c r="L6" s="111" t="s">
        <v>79</v>
      </c>
      <c r="M6" s="111" t="s">
        <v>80</v>
      </c>
      <c r="N6" s="114" t="s">
        <v>81</v>
      </c>
      <c r="O6" s="111" t="s">
        <v>81</v>
      </c>
      <c r="P6" s="111" t="s">
        <v>81</v>
      </c>
      <c r="Q6" s="111"/>
      <c r="R6" s="111"/>
      <c r="S6" s="111"/>
      <c r="T6" s="111" t="s">
        <v>106</v>
      </c>
      <c r="U6" s="111" t="s">
        <v>83</v>
      </c>
      <c r="V6" s="111" t="s">
        <v>81</v>
      </c>
      <c r="W6" s="111" t="s">
        <v>102</v>
      </c>
      <c r="X6" s="111" t="s">
        <v>81</v>
      </c>
      <c r="Y6" s="333"/>
      <c r="Z6" s="111" t="s">
        <v>103</v>
      </c>
      <c r="AA6" s="111"/>
      <c r="AB6" s="111"/>
      <c r="AC6" s="324" t="s">
        <v>85</v>
      </c>
      <c r="AD6" s="324" t="s">
        <v>85</v>
      </c>
      <c r="AE6" s="262" t="s">
        <v>85</v>
      </c>
      <c r="AF6" s="262" t="s">
        <v>85</v>
      </c>
      <c r="AG6" s="291" t="s">
        <v>85</v>
      </c>
      <c r="AH6" s="141" t="s">
        <v>85</v>
      </c>
      <c r="AI6" s="292" t="s">
        <v>85</v>
      </c>
      <c r="AJ6" s="262" t="s">
        <v>85</v>
      </c>
      <c r="AK6" s="262" t="s">
        <v>85</v>
      </c>
      <c r="AL6" s="262" t="s">
        <v>85</v>
      </c>
      <c r="AM6" s="262" t="s">
        <v>85</v>
      </c>
      <c r="AN6" s="141" t="s">
        <v>86</v>
      </c>
      <c r="AO6" s="141" t="s">
        <v>85</v>
      </c>
      <c r="AP6" s="141" t="s">
        <v>85</v>
      </c>
      <c r="AQ6" s="141" t="s">
        <v>85</v>
      </c>
      <c r="AR6" s="262" t="s">
        <v>85</v>
      </c>
      <c r="AS6" s="262" t="s">
        <v>87</v>
      </c>
      <c r="AT6" s="262"/>
      <c r="AU6" s="61"/>
      <c r="AV6" s="11" t="s">
        <v>89</v>
      </c>
      <c r="AW6" s="11" t="s">
        <v>90</v>
      </c>
      <c r="AX6" s="11"/>
      <c r="AY6" s="13" t="s">
        <v>91</v>
      </c>
      <c r="AZ6" s="13" t="s">
        <v>91</v>
      </c>
      <c r="BA6" s="13" t="s">
        <v>91</v>
      </c>
      <c r="BB6" s="13" t="s">
        <v>91</v>
      </c>
      <c r="BC6" s="13" t="s">
        <v>91</v>
      </c>
      <c r="BD6" s="13"/>
      <c r="BE6" s="11" t="s">
        <v>107</v>
      </c>
      <c r="BF6" s="61"/>
      <c r="BG6" s="61" t="s">
        <v>93</v>
      </c>
      <c r="BH6" s="61" t="s">
        <v>94</v>
      </c>
      <c r="BI6" s="61"/>
      <c r="BJ6" s="61"/>
      <c r="BK6" s="61" t="s">
        <v>95</v>
      </c>
      <c r="BL6" s="61" t="s">
        <v>96</v>
      </c>
      <c r="BM6" s="61" t="s">
        <v>97</v>
      </c>
      <c r="BN6" s="61"/>
      <c r="BO6" s="61"/>
      <c r="BP6" s="61"/>
      <c r="BQ6" s="61" t="s">
        <v>1623</v>
      </c>
      <c r="BR6" s="61" t="s">
        <v>1623</v>
      </c>
      <c r="BS6" s="61" t="s">
        <v>1611</v>
      </c>
      <c r="BT6" s="61" t="s">
        <v>1611</v>
      </c>
      <c r="BU6" s="61"/>
      <c r="BV6" s="61"/>
      <c r="BW6" s="61"/>
      <c r="BX6" s="61"/>
      <c r="BY6" s="61"/>
      <c r="BZ6" s="61"/>
      <c r="CA6" s="61"/>
      <c r="CB6" s="61"/>
      <c r="CC6" s="61"/>
    </row>
    <row r="7" spans="1:81" ht="24.95" customHeight="1">
      <c r="A7" s="262">
        <v>4</v>
      </c>
      <c r="B7" s="262" t="s">
        <v>74</v>
      </c>
      <c r="C7" s="262" t="s">
        <v>75</v>
      </c>
      <c r="D7" s="262" t="s">
        <v>108</v>
      </c>
      <c r="E7" s="262" t="s">
        <v>86</v>
      </c>
      <c r="F7" s="111">
        <v>0.9</v>
      </c>
      <c r="G7" s="111">
        <v>0.1</v>
      </c>
      <c r="H7" s="111" t="s">
        <v>77</v>
      </c>
      <c r="I7" s="111" t="s">
        <v>78</v>
      </c>
      <c r="J7" s="111"/>
      <c r="K7" s="111" t="s">
        <v>79</v>
      </c>
      <c r="L7" s="111" t="s">
        <v>79</v>
      </c>
      <c r="M7" s="111" t="s">
        <v>80</v>
      </c>
      <c r="N7" s="112">
        <v>43840</v>
      </c>
      <c r="O7" s="111" t="s">
        <v>81</v>
      </c>
      <c r="P7" s="111" t="s">
        <v>81</v>
      </c>
      <c r="Q7" s="111"/>
      <c r="R7" s="111"/>
      <c r="S7" s="111"/>
      <c r="T7" s="111" t="s">
        <v>109</v>
      </c>
      <c r="U7" s="111" t="s">
        <v>110</v>
      </c>
      <c r="V7" s="111" t="s">
        <v>81</v>
      </c>
      <c r="W7" s="111" t="s">
        <v>111</v>
      </c>
      <c r="X7" s="111" t="s">
        <v>81</v>
      </c>
      <c r="Y7" s="334"/>
      <c r="Z7" s="111" t="s">
        <v>103</v>
      </c>
      <c r="AA7" s="111" t="s">
        <v>112</v>
      </c>
      <c r="AB7" s="111"/>
      <c r="AC7" s="324" t="s">
        <v>85</v>
      </c>
      <c r="AD7" s="324" t="s">
        <v>85</v>
      </c>
      <c r="AE7" s="262" t="s">
        <v>85</v>
      </c>
      <c r="AF7" s="262" t="s">
        <v>85</v>
      </c>
      <c r="AG7" s="291" t="s">
        <v>85</v>
      </c>
      <c r="AH7" s="141" t="s">
        <v>85</v>
      </c>
      <c r="AI7" s="292" t="s">
        <v>85</v>
      </c>
      <c r="AJ7" s="262" t="s">
        <v>85</v>
      </c>
      <c r="AK7" s="262" t="s">
        <v>85</v>
      </c>
      <c r="AL7" s="262" t="s">
        <v>85</v>
      </c>
      <c r="AM7" s="262" t="s">
        <v>85</v>
      </c>
      <c r="AN7" s="141" t="s">
        <v>86</v>
      </c>
      <c r="AO7" s="141" t="s">
        <v>85</v>
      </c>
      <c r="AP7" s="141" t="s">
        <v>85</v>
      </c>
      <c r="AQ7" s="141" t="s">
        <v>85</v>
      </c>
      <c r="AR7" s="262" t="s">
        <v>85</v>
      </c>
      <c r="AS7" s="262" t="s">
        <v>87</v>
      </c>
      <c r="AT7" s="262" t="s">
        <v>88</v>
      </c>
      <c r="AU7" s="61"/>
      <c r="AV7" s="11" t="s">
        <v>89</v>
      </c>
      <c r="AW7" s="11"/>
      <c r="AX7" s="11">
        <v>1</v>
      </c>
      <c r="AY7" s="13">
        <v>43822</v>
      </c>
      <c r="AZ7" s="13">
        <v>43822</v>
      </c>
      <c r="BA7" s="13">
        <f>AZ7+$BA$2</f>
        <v>43829</v>
      </c>
      <c r="BB7" s="13">
        <v>43829</v>
      </c>
      <c r="BC7" s="13" t="s">
        <v>91</v>
      </c>
      <c r="BD7" s="13" t="s">
        <v>113</v>
      </c>
      <c r="BE7" s="11"/>
      <c r="BF7" s="61"/>
      <c r="BG7" s="61" t="s">
        <v>93</v>
      </c>
      <c r="BH7" s="61" t="s">
        <v>114</v>
      </c>
      <c r="BI7" s="61" t="s">
        <v>79</v>
      </c>
      <c r="BJ7" s="61" t="s">
        <v>79</v>
      </c>
      <c r="BK7" s="61" t="s">
        <v>115</v>
      </c>
      <c r="BL7" s="61" t="s">
        <v>96</v>
      </c>
      <c r="BM7" s="272" t="s">
        <v>97</v>
      </c>
      <c r="BN7" s="61"/>
      <c r="BO7" s="61"/>
      <c r="BP7" s="61"/>
      <c r="BQ7" s="61" t="s">
        <v>1624</v>
      </c>
      <c r="BR7" s="61" t="s">
        <v>1619</v>
      </c>
      <c r="BS7" s="61" t="s">
        <v>1612</v>
      </c>
      <c r="BT7" s="61" t="s">
        <v>1612</v>
      </c>
      <c r="BU7" s="61"/>
      <c r="BV7" s="61"/>
      <c r="BW7" s="61"/>
      <c r="BX7" s="61"/>
      <c r="BY7" s="61"/>
      <c r="BZ7" s="61"/>
      <c r="CA7" s="61"/>
      <c r="CB7" s="61"/>
      <c r="CC7" s="61"/>
    </row>
    <row r="8" spans="1:81" ht="24.95" customHeight="1">
      <c r="A8" s="262">
        <v>5</v>
      </c>
      <c r="B8" s="262" t="s">
        <v>74</v>
      </c>
      <c r="C8" s="262" t="s">
        <v>75</v>
      </c>
      <c r="D8" s="262" t="s">
        <v>116</v>
      </c>
      <c r="E8" s="262" t="s">
        <v>86</v>
      </c>
      <c r="F8" s="111">
        <v>0.5</v>
      </c>
      <c r="G8" s="111">
        <v>0.5</v>
      </c>
      <c r="H8" s="111" t="s">
        <v>77</v>
      </c>
      <c r="I8" s="111" t="s">
        <v>117</v>
      </c>
      <c r="J8" s="111"/>
      <c r="K8" s="111" t="s">
        <v>79</v>
      </c>
      <c r="L8" s="111" t="s">
        <v>79</v>
      </c>
      <c r="M8" s="111" t="s">
        <v>80</v>
      </c>
      <c r="N8" s="113" t="s">
        <v>118</v>
      </c>
      <c r="O8" s="112" t="s">
        <v>119</v>
      </c>
      <c r="P8" s="112" t="s">
        <v>120</v>
      </c>
      <c r="Q8" s="112"/>
      <c r="R8" s="112"/>
      <c r="S8" s="112"/>
      <c r="T8" s="111" t="s">
        <v>121</v>
      </c>
      <c r="U8" s="111" t="s">
        <v>122</v>
      </c>
      <c r="V8" s="111" t="s">
        <v>81</v>
      </c>
      <c r="W8" s="111" t="s">
        <v>123</v>
      </c>
      <c r="X8" s="111" t="s">
        <v>124</v>
      </c>
      <c r="Y8" s="335" t="s">
        <v>1772</v>
      </c>
      <c r="Z8" s="111" t="s">
        <v>125</v>
      </c>
      <c r="AA8" s="111"/>
      <c r="AB8" s="111"/>
      <c r="AC8" s="324" t="s">
        <v>85</v>
      </c>
      <c r="AD8" s="324" t="s">
        <v>85</v>
      </c>
      <c r="AE8" s="262" t="s">
        <v>85</v>
      </c>
      <c r="AF8" s="262" t="s">
        <v>85</v>
      </c>
      <c r="AG8" s="291" t="s">
        <v>85</v>
      </c>
      <c r="AH8" s="141" t="s">
        <v>85</v>
      </c>
      <c r="AI8" s="292" t="s">
        <v>85</v>
      </c>
      <c r="AJ8" s="262" t="s">
        <v>85</v>
      </c>
      <c r="AK8" s="262" t="s">
        <v>85</v>
      </c>
      <c r="AL8" s="262" t="s">
        <v>85</v>
      </c>
      <c r="AM8" s="262" t="s">
        <v>85</v>
      </c>
      <c r="AN8" s="141" t="s">
        <v>86</v>
      </c>
      <c r="AO8" s="141" t="s">
        <v>85</v>
      </c>
      <c r="AP8" s="141" t="s">
        <v>85</v>
      </c>
      <c r="AQ8" s="141" t="s">
        <v>85</v>
      </c>
      <c r="AR8" s="262" t="s">
        <v>85</v>
      </c>
      <c r="AS8" s="262" t="s">
        <v>87</v>
      </c>
      <c r="AT8" s="262" t="s">
        <v>88</v>
      </c>
      <c r="AU8" s="61"/>
      <c r="AV8" s="11" t="s">
        <v>89</v>
      </c>
      <c r="AW8" s="11"/>
      <c r="AX8" s="11"/>
      <c r="AY8" s="13">
        <v>43829</v>
      </c>
      <c r="AZ8" s="13">
        <v>43836</v>
      </c>
      <c r="BA8" s="13">
        <f>AY8+$BA$2</f>
        <v>43836</v>
      </c>
      <c r="BB8" s="13">
        <v>43893</v>
      </c>
      <c r="BC8" s="13" t="s">
        <v>126</v>
      </c>
      <c r="BD8" s="13" t="s">
        <v>127</v>
      </c>
      <c r="BE8" s="11" t="s">
        <v>128</v>
      </c>
      <c r="BF8" s="61"/>
      <c r="BG8" s="61" t="s">
        <v>93</v>
      </c>
      <c r="BH8" s="61" t="s">
        <v>129</v>
      </c>
      <c r="BI8" s="61"/>
      <c r="BJ8" s="61" t="s">
        <v>79</v>
      </c>
      <c r="BK8" s="61" t="s">
        <v>130</v>
      </c>
      <c r="BL8" s="61" t="s">
        <v>96</v>
      </c>
      <c r="BM8" s="61" t="s">
        <v>97</v>
      </c>
      <c r="BN8" s="61"/>
      <c r="BO8" s="61"/>
      <c r="BP8" s="61"/>
      <c r="BQ8" s="273" t="s">
        <v>1614</v>
      </c>
      <c r="BR8" s="61" t="s">
        <v>1615</v>
      </c>
      <c r="BS8" s="61" t="s">
        <v>1612</v>
      </c>
      <c r="BT8" s="274" t="s">
        <v>1614</v>
      </c>
      <c r="BU8" s="61"/>
      <c r="BV8" s="61"/>
      <c r="BW8" s="61"/>
      <c r="BX8" s="61"/>
      <c r="BY8" s="61"/>
      <c r="BZ8" s="61"/>
      <c r="CA8" s="61"/>
      <c r="CB8" s="61"/>
      <c r="CC8" s="61"/>
    </row>
    <row r="9" spans="1:81" ht="24.95" customHeight="1">
      <c r="A9" s="262">
        <v>6</v>
      </c>
      <c r="B9" s="262" t="s">
        <v>74</v>
      </c>
      <c r="C9" s="262" t="s">
        <v>75</v>
      </c>
      <c r="D9" s="262" t="s">
        <v>131</v>
      </c>
      <c r="E9" s="262"/>
      <c r="F9" s="111">
        <v>0.5</v>
      </c>
      <c r="G9" s="111">
        <v>0.5</v>
      </c>
      <c r="H9" s="111" t="s">
        <v>77</v>
      </c>
      <c r="I9" s="111" t="s">
        <v>78</v>
      </c>
      <c r="J9" s="111"/>
      <c r="K9" s="111" t="s">
        <v>79</v>
      </c>
      <c r="L9" s="111" t="s">
        <v>79</v>
      </c>
      <c r="M9" s="111" t="s">
        <v>80</v>
      </c>
      <c r="N9" s="113" t="s">
        <v>118</v>
      </c>
      <c r="O9" s="111" t="s">
        <v>81</v>
      </c>
      <c r="P9" s="111" t="s">
        <v>81</v>
      </c>
      <c r="Q9" s="112"/>
      <c r="R9" s="112"/>
      <c r="S9" s="112"/>
      <c r="T9" s="111" t="s">
        <v>132</v>
      </c>
      <c r="U9" s="111"/>
      <c r="V9" s="111" t="s">
        <v>81</v>
      </c>
      <c r="W9" s="111" t="s">
        <v>133</v>
      </c>
      <c r="X9" s="111" t="s">
        <v>81</v>
      </c>
      <c r="Y9" s="334"/>
      <c r="Z9" s="111" t="s">
        <v>134</v>
      </c>
      <c r="AA9" s="111"/>
      <c r="AB9" s="111"/>
      <c r="AC9" s="324" t="s">
        <v>85</v>
      </c>
      <c r="AD9" s="324" t="s">
        <v>85</v>
      </c>
      <c r="AE9" s="262" t="s">
        <v>85</v>
      </c>
      <c r="AF9" s="262" t="s">
        <v>85</v>
      </c>
      <c r="AG9" s="291" t="s">
        <v>85</v>
      </c>
      <c r="AH9" s="141" t="s">
        <v>85</v>
      </c>
      <c r="AI9" s="292" t="s">
        <v>85</v>
      </c>
      <c r="AJ9" s="262" t="s">
        <v>85</v>
      </c>
      <c r="AK9" s="262" t="s">
        <v>85</v>
      </c>
      <c r="AL9" s="262" t="s">
        <v>85</v>
      </c>
      <c r="AM9" s="262" t="s">
        <v>85</v>
      </c>
      <c r="AN9" s="141" t="s">
        <v>86</v>
      </c>
      <c r="AO9" s="141" t="s">
        <v>85</v>
      </c>
      <c r="AP9" s="141" t="s">
        <v>85</v>
      </c>
      <c r="AQ9" s="141" t="s">
        <v>85</v>
      </c>
      <c r="AR9" s="262" t="s">
        <v>85</v>
      </c>
      <c r="AS9" s="262" t="s">
        <v>87</v>
      </c>
      <c r="AT9" s="262" t="s">
        <v>88</v>
      </c>
      <c r="AU9" s="61"/>
      <c r="AV9" s="11" t="s">
        <v>91</v>
      </c>
      <c r="AW9" s="11"/>
      <c r="AX9" s="11"/>
      <c r="AY9" s="13" t="s">
        <v>91</v>
      </c>
      <c r="AZ9" s="13" t="s">
        <v>91</v>
      </c>
      <c r="BA9" s="13" t="s">
        <v>91</v>
      </c>
      <c r="BB9" s="13" t="s">
        <v>91</v>
      </c>
      <c r="BC9" s="13" t="s">
        <v>91</v>
      </c>
      <c r="BD9" s="13" t="s">
        <v>135</v>
      </c>
      <c r="BE9" s="11"/>
      <c r="BF9" s="61"/>
      <c r="BG9" s="61" t="s">
        <v>91</v>
      </c>
      <c r="BH9" s="61" t="s">
        <v>91</v>
      </c>
      <c r="BI9" s="61"/>
      <c r="BJ9" s="61"/>
      <c r="BK9" s="61" t="s">
        <v>81</v>
      </c>
      <c r="BL9" s="61"/>
      <c r="BM9" s="61"/>
      <c r="BN9" s="61"/>
      <c r="BO9" s="61"/>
      <c r="BP9" s="61"/>
      <c r="BQ9" s="61"/>
      <c r="BR9" s="61"/>
      <c r="BS9" s="61"/>
      <c r="BT9" s="61"/>
      <c r="BU9" s="61"/>
      <c r="BV9" s="61"/>
      <c r="BW9" s="61"/>
      <c r="BX9" s="61"/>
      <c r="BY9" s="61"/>
      <c r="BZ9" s="61"/>
      <c r="CA9" s="61"/>
      <c r="CB9" s="61"/>
      <c r="CC9" s="61"/>
    </row>
    <row r="10" spans="1:81" ht="24.95" customHeight="1">
      <c r="A10" s="262">
        <v>7</v>
      </c>
      <c r="B10" s="262" t="s">
        <v>74</v>
      </c>
      <c r="C10" s="136" t="s">
        <v>1671</v>
      </c>
      <c r="D10" s="262" t="s">
        <v>136</v>
      </c>
      <c r="E10" s="262"/>
      <c r="F10" s="111">
        <v>0.9</v>
      </c>
      <c r="G10" s="111">
        <v>0.1</v>
      </c>
      <c r="H10" s="262"/>
      <c r="I10" s="111" t="s">
        <v>78</v>
      </c>
      <c r="J10" s="262"/>
      <c r="K10" s="111" t="s">
        <v>79</v>
      </c>
      <c r="L10" s="111" t="s">
        <v>79</v>
      </c>
      <c r="M10" s="111" t="s">
        <v>80</v>
      </c>
      <c r="N10" s="112">
        <v>43840</v>
      </c>
      <c r="O10" s="111" t="s">
        <v>81</v>
      </c>
      <c r="P10" s="111" t="s">
        <v>81</v>
      </c>
      <c r="Q10" s="111"/>
      <c r="R10" s="111"/>
      <c r="S10" s="111"/>
      <c r="T10" s="119" t="s">
        <v>137</v>
      </c>
      <c r="U10" s="262" t="s">
        <v>138</v>
      </c>
      <c r="V10" s="111" t="s">
        <v>81</v>
      </c>
      <c r="W10" s="111" t="s">
        <v>139</v>
      </c>
      <c r="X10" s="111" t="s">
        <v>81</v>
      </c>
      <c r="Y10" s="336"/>
      <c r="Z10" s="111" t="s">
        <v>125</v>
      </c>
      <c r="AA10" s="262"/>
      <c r="AB10" s="262"/>
      <c r="AC10" s="324" t="s">
        <v>85</v>
      </c>
      <c r="AD10" s="324" t="s">
        <v>85</v>
      </c>
      <c r="AE10" s="262" t="s">
        <v>85</v>
      </c>
      <c r="AF10" s="262" t="s">
        <v>85</v>
      </c>
      <c r="AG10" s="291" t="s">
        <v>85</v>
      </c>
      <c r="AH10" s="141" t="s">
        <v>85</v>
      </c>
      <c r="AI10" s="292" t="s">
        <v>85</v>
      </c>
      <c r="AJ10" s="262" t="s">
        <v>85</v>
      </c>
      <c r="AK10" s="262" t="s">
        <v>85</v>
      </c>
      <c r="AL10" s="262" t="s">
        <v>85</v>
      </c>
      <c r="AM10" s="262" t="s">
        <v>85</v>
      </c>
      <c r="AN10" s="141" t="s">
        <v>86</v>
      </c>
      <c r="AO10" s="141" t="s">
        <v>85</v>
      </c>
      <c r="AP10" s="141" t="s">
        <v>85</v>
      </c>
      <c r="AQ10" s="141" t="s">
        <v>85</v>
      </c>
      <c r="AR10" s="262" t="s">
        <v>85</v>
      </c>
      <c r="AS10" s="262" t="s">
        <v>87</v>
      </c>
      <c r="AT10" s="262" t="s">
        <v>88</v>
      </c>
      <c r="AU10" s="61"/>
      <c r="AV10" s="11" t="s">
        <v>89</v>
      </c>
      <c r="AW10" s="11"/>
      <c r="AX10" s="11"/>
      <c r="AY10" s="13">
        <v>43840</v>
      </c>
      <c r="AZ10" s="13">
        <v>43889</v>
      </c>
      <c r="BA10" s="13">
        <f>AY10+$BA$2</f>
        <v>43847</v>
      </c>
      <c r="BB10" s="13">
        <v>43892</v>
      </c>
      <c r="BC10" s="13" t="s">
        <v>140</v>
      </c>
      <c r="BD10" s="13" t="s">
        <v>141</v>
      </c>
      <c r="BE10" s="11"/>
      <c r="BF10" s="61" t="s">
        <v>79</v>
      </c>
      <c r="BG10" s="61" t="s">
        <v>66</v>
      </c>
      <c r="BH10" s="61" t="s">
        <v>142</v>
      </c>
      <c r="BI10" s="61"/>
      <c r="BJ10" s="61" t="s">
        <v>79</v>
      </c>
      <c r="BK10" s="61" t="s">
        <v>95</v>
      </c>
      <c r="BL10" s="61" t="s">
        <v>96</v>
      </c>
      <c r="BM10" s="61" t="s">
        <v>97</v>
      </c>
      <c r="BN10" s="61"/>
      <c r="BO10" s="61"/>
      <c r="BP10" s="61"/>
      <c r="BQ10" s="61" t="s">
        <v>1623</v>
      </c>
      <c r="BR10" s="61" t="s">
        <v>1623</v>
      </c>
      <c r="BS10" s="61" t="s">
        <v>1611</v>
      </c>
      <c r="BT10" s="61" t="s">
        <v>1611</v>
      </c>
      <c r="BU10" s="61"/>
      <c r="BV10" s="61"/>
      <c r="BW10" s="61"/>
      <c r="BX10" s="61"/>
      <c r="BY10" s="61"/>
      <c r="BZ10" s="61"/>
      <c r="CA10" s="61"/>
      <c r="CB10" s="61"/>
      <c r="CC10" s="61"/>
    </row>
    <row r="11" spans="1:81" ht="24.95" customHeight="1">
      <c r="A11" s="262">
        <v>8</v>
      </c>
      <c r="B11" s="262" t="s">
        <v>143</v>
      </c>
      <c r="C11" s="262" t="s">
        <v>75</v>
      </c>
      <c r="D11" s="262" t="s">
        <v>144</v>
      </c>
      <c r="E11" s="262" t="s">
        <v>86</v>
      </c>
      <c r="F11" s="111">
        <v>0.9</v>
      </c>
      <c r="G11" s="111">
        <v>0.1</v>
      </c>
      <c r="H11" s="111" t="s">
        <v>145</v>
      </c>
      <c r="I11" s="111" t="s">
        <v>78</v>
      </c>
      <c r="J11" s="111"/>
      <c r="K11" s="111" t="s">
        <v>79</v>
      </c>
      <c r="L11" s="111" t="s">
        <v>79</v>
      </c>
      <c r="M11" s="111" t="s">
        <v>146</v>
      </c>
      <c r="N11" s="112">
        <v>44185</v>
      </c>
      <c r="O11" s="111" t="s">
        <v>147</v>
      </c>
      <c r="P11" s="111" t="s">
        <v>147</v>
      </c>
      <c r="Q11" s="111"/>
      <c r="R11" s="112">
        <v>43843</v>
      </c>
      <c r="S11" s="112">
        <v>43857</v>
      </c>
      <c r="T11" s="119" t="s">
        <v>148</v>
      </c>
      <c r="U11" s="111" t="s">
        <v>149</v>
      </c>
      <c r="V11" s="111" t="s">
        <v>150</v>
      </c>
      <c r="W11" s="111" t="s">
        <v>1706</v>
      </c>
      <c r="X11" s="111" t="s">
        <v>151</v>
      </c>
      <c r="Y11" s="334"/>
      <c r="Z11" s="111" t="s">
        <v>152</v>
      </c>
      <c r="AA11" s="111"/>
      <c r="AB11" s="111"/>
      <c r="AC11" s="324" t="s">
        <v>85</v>
      </c>
      <c r="AD11" s="324" t="s">
        <v>85</v>
      </c>
      <c r="AE11" s="262" t="s">
        <v>85</v>
      </c>
      <c r="AF11" s="262" t="s">
        <v>85</v>
      </c>
      <c r="AG11" s="291" t="s">
        <v>85</v>
      </c>
      <c r="AH11" s="141" t="s">
        <v>85</v>
      </c>
      <c r="AI11" s="292" t="s">
        <v>85</v>
      </c>
      <c r="AJ11" s="262" t="s">
        <v>85</v>
      </c>
      <c r="AK11" s="262" t="s">
        <v>85</v>
      </c>
      <c r="AL11" s="262" t="s">
        <v>85</v>
      </c>
      <c r="AM11" s="262" t="s">
        <v>85</v>
      </c>
      <c r="AN11" s="141" t="s">
        <v>86</v>
      </c>
      <c r="AO11" s="141" t="s">
        <v>85</v>
      </c>
      <c r="AP11" s="141" t="s">
        <v>85</v>
      </c>
      <c r="AQ11" s="141" t="s">
        <v>85</v>
      </c>
      <c r="AR11" s="262" t="s">
        <v>85</v>
      </c>
      <c r="AS11" s="262" t="s">
        <v>87</v>
      </c>
      <c r="AT11" s="262" t="s">
        <v>86</v>
      </c>
      <c r="AU11" s="61"/>
      <c r="AV11" s="11" t="s">
        <v>89</v>
      </c>
      <c r="AW11" s="11"/>
      <c r="AX11" s="11"/>
      <c r="AY11" s="13">
        <v>43839</v>
      </c>
      <c r="AZ11" s="13">
        <v>43843</v>
      </c>
      <c r="BA11" s="13">
        <f>AY11+$BA$2</f>
        <v>43846</v>
      </c>
      <c r="BB11" s="13">
        <v>43846</v>
      </c>
      <c r="BC11" s="13" t="s">
        <v>91</v>
      </c>
      <c r="BD11" s="13" t="s">
        <v>153</v>
      </c>
      <c r="BE11" s="11"/>
      <c r="BF11" s="61"/>
      <c r="BG11" s="61" t="s">
        <v>154</v>
      </c>
      <c r="BH11" s="61" t="s">
        <v>155</v>
      </c>
      <c r="BI11" s="61"/>
      <c r="BJ11" s="61"/>
      <c r="BK11" s="61" t="s">
        <v>156</v>
      </c>
      <c r="BL11" s="61" t="s">
        <v>94</v>
      </c>
      <c r="BM11" s="61" t="s">
        <v>85</v>
      </c>
      <c r="BN11" s="61"/>
      <c r="BO11" s="61"/>
      <c r="BP11" s="61"/>
      <c r="BQ11" s="61" t="s">
        <v>1612</v>
      </c>
      <c r="BR11" s="273" t="s">
        <v>1626</v>
      </c>
      <c r="BS11" s="273" t="s">
        <v>1612</v>
      </c>
      <c r="BT11" s="273" t="s">
        <v>1614</v>
      </c>
      <c r="BU11" s="61"/>
      <c r="BV11" s="61"/>
      <c r="BW11" s="61"/>
      <c r="BX11" s="61"/>
      <c r="BY11" s="61"/>
      <c r="BZ11" s="61"/>
      <c r="CA11" s="61"/>
      <c r="CB11" s="61"/>
      <c r="CC11" s="61"/>
    </row>
    <row r="12" spans="1:81" ht="24.95" customHeight="1">
      <c r="A12" s="262">
        <v>9</v>
      </c>
      <c r="B12" s="262" t="s">
        <v>143</v>
      </c>
      <c r="C12" s="262" t="s">
        <v>157</v>
      </c>
      <c r="D12" s="262" t="s">
        <v>158</v>
      </c>
      <c r="E12" s="262" t="s">
        <v>86</v>
      </c>
      <c r="F12" s="111">
        <v>0.9</v>
      </c>
      <c r="G12" s="111">
        <v>0.1</v>
      </c>
      <c r="H12" s="111" t="s">
        <v>145</v>
      </c>
      <c r="I12" s="111" t="s">
        <v>78</v>
      </c>
      <c r="J12" s="111"/>
      <c r="K12" s="111" t="s">
        <v>79</v>
      </c>
      <c r="L12" s="111" t="s">
        <v>79</v>
      </c>
      <c r="M12" s="111" t="s">
        <v>159</v>
      </c>
      <c r="N12" s="112">
        <v>43814</v>
      </c>
      <c r="O12" s="111" t="s">
        <v>81</v>
      </c>
      <c r="P12" s="111" t="s">
        <v>81</v>
      </c>
      <c r="Q12" s="111"/>
      <c r="R12" s="111"/>
      <c r="S12" s="111"/>
      <c r="T12" s="111" t="s">
        <v>160</v>
      </c>
      <c r="U12" s="111" t="s">
        <v>161</v>
      </c>
      <c r="V12" s="111" t="s">
        <v>81</v>
      </c>
      <c r="W12" s="111" t="s">
        <v>1698</v>
      </c>
      <c r="X12" s="111" t="s">
        <v>81</v>
      </c>
      <c r="Y12" s="334"/>
      <c r="Z12" s="111" t="s">
        <v>1793</v>
      </c>
      <c r="AA12" s="111"/>
      <c r="AB12" s="111"/>
      <c r="AC12" s="324" t="s">
        <v>85</v>
      </c>
      <c r="AD12" s="324" t="s">
        <v>85</v>
      </c>
      <c r="AE12" s="262" t="s">
        <v>85</v>
      </c>
      <c r="AF12" s="262" t="s">
        <v>85</v>
      </c>
      <c r="AG12" s="291" t="s">
        <v>85</v>
      </c>
      <c r="AH12" s="141" t="s">
        <v>85</v>
      </c>
      <c r="AI12" s="292" t="s">
        <v>85</v>
      </c>
      <c r="AJ12" s="262" t="s">
        <v>85</v>
      </c>
      <c r="AK12" s="262" t="s">
        <v>85</v>
      </c>
      <c r="AL12" s="262" t="s">
        <v>85</v>
      </c>
      <c r="AM12" s="262" t="s">
        <v>85</v>
      </c>
      <c r="AN12" s="141" t="s">
        <v>86</v>
      </c>
      <c r="AO12" s="141" t="s">
        <v>85</v>
      </c>
      <c r="AP12" s="141" t="s">
        <v>85</v>
      </c>
      <c r="AQ12" s="141" t="s">
        <v>85</v>
      </c>
      <c r="AR12" s="262" t="s">
        <v>85</v>
      </c>
      <c r="AS12" s="262" t="s">
        <v>87</v>
      </c>
      <c r="AT12" s="262" t="s">
        <v>86</v>
      </c>
      <c r="AU12" s="275" t="s">
        <v>162</v>
      </c>
      <c r="AV12" s="11" t="s">
        <v>89</v>
      </c>
      <c r="AW12" s="11"/>
      <c r="AX12" s="11"/>
      <c r="AY12" s="13">
        <v>43814</v>
      </c>
      <c r="AZ12" s="13">
        <v>43814</v>
      </c>
      <c r="BA12" s="13">
        <f>AY12+$BA$2</f>
        <v>43821</v>
      </c>
      <c r="BB12" s="13">
        <v>43823</v>
      </c>
      <c r="BC12" s="13" t="s">
        <v>91</v>
      </c>
      <c r="BD12" s="13" t="s">
        <v>163</v>
      </c>
      <c r="BE12" s="11"/>
      <c r="BF12" s="61"/>
      <c r="BG12" s="61" t="s">
        <v>164</v>
      </c>
      <c r="BH12" s="61" t="s">
        <v>164</v>
      </c>
      <c r="BI12" s="61" t="s">
        <v>79</v>
      </c>
      <c r="BJ12" s="61"/>
      <c r="BK12" s="61" t="s">
        <v>165</v>
      </c>
      <c r="BL12" s="61" t="s">
        <v>96</v>
      </c>
      <c r="BM12" s="61" t="s">
        <v>85</v>
      </c>
      <c r="BN12" s="61"/>
      <c r="BO12" s="61"/>
      <c r="BP12" s="61"/>
      <c r="BQ12" s="61" t="s">
        <v>1623</v>
      </c>
      <c r="BR12" s="61" t="s">
        <v>1623</v>
      </c>
      <c r="BS12" s="61" t="s">
        <v>1611</v>
      </c>
      <c r="BT12" s="61" t="s">
        <v>1614</v>
      </c>
      <c r="BU12" s="61"/>
      <c r="BV12" s="61"/>
      <c r="BW12" s="61"/>
      <c r="BX12" s="61"/>
      <c r="BY12" s="61"/>
      <c r="BZ12" s="61"/>
      <c r="CA12" s="61"/>
      <c r="CB12" s="61"/>
      <c r="CC12" s="61"/>
    </row>
    <row r="13" spans="1:81" ht="81">
      <c r="A13" s="15">
        <v>10</v>
      </c>
      <c r="B13" s="15" t="s">
        <v>143</v>
      </c>
      <c r="C13" s="15" t="s">
        <v>75</v>
      </c>
      <c r="D13" s="16" t="s">
        <v>166</v>
      </c>
      <c r="E13" s="16" t="s">
        <v>86</v>
      </c>
      <c r="F13" s="17">
        <v>0.9</v>
      </c>
      <c r="G13" s="17">
        <v>0.1</v>
      </c>
      <c r="H13" s="16"/>
      <c r="I13" s="17" t="s">
        <v>78</v>
      </c>
      <c r="J13" s="16"/>
      <c r="K13" s="16"/>
      <c r="L13" s="17" t="s">
        <v>79</v>
      </c>
      <c r="M13" s="17" t="s">
        <v>167</v>
      </c>
      <c r="N13" s="276"/>
      <c r="O13" s="16" t="s">
        <v>168</v>
      </c>
      <c r="P13" s="16" t="s">
        <v>81</v>
      </c>
      <c r="Q13" s="16"/>
      <c r="R13" s="16"/>
      <c r="S13" s="16"/>
      <c r="T13" s="16" t="s">
        <v>169</v>
      </c>
      <c r="U13" s="16" t="s">
        <v>170</v>
      </c>
      <c r="V13" s="16"/>
      <c r="W13" s="17" t="s">
        <v>171</v>
      </c>
      <c r="X13" s="17" t="s">
        <v>172</v>
      </c>
      <c r="Y13" s="337"/>
      <c r="Z13" s="17" t="s">
        <v>1793</v>
      </c>
      <c r="AA13" s="16"/>
      <c r="AB13" s="16"/>
      <c r="AC13" s="19" t="s">
        <v>88</v>
      </c>
      <c r="AD13" s="19" t="s">
        <v>88</v>
      </c>
      <c r="AE13" s="19" t="s">
        <v>88</v>
      </c>
      <c r="AF13" s="19" t="s">
        <v>88</v>
      </c>
      <c r="AG13" s="19" t="s">
        <v>88</v>
      </c>
      <c r="AH13" s="317" t="s">
        <v>88</v>
      </c>
      <c r="AI13" s="19" t="s">
        <v>88</v>
      </c>
      <c r="AJ13" s="19" t="s">
        <v>88</v>
      </c>
      <c r="AK13" s="19" t="s">
        <v>88</v>
      </c>
      <c r="AL13" s="19" t="s">
        <v>88</v>
      </c>
      <c r="AM13" s="19" t="s">
        <v>88</v>
      </c>
      <c r="AN13" s="19" t="s">
        <v>88</v>
      </c>
      <c r="AO13" s="19" t="s">
        <v>88</v>
      </c>
      <c r="AP13" s="19" t="s">
        <v>88</v>
      </c>
      <c r="AQ13" s="16" t="s">
        <v>1668</v>
      </c>
      <c r="AR13" s="19" t="s">
        <v>88</v>
      </c>
      <c r="AS13" s="16" t="s">
        <v>87</v>
      </c>
      <c r="AT13" s="16" t="s">
        <v>86</v>
      </c>
      <c r="AU13" s="38"/>
      <c r="AV13" s="20" t="s">
        <v>89</v>
      </c>
      <c r="AW13" s="20"/>
      <c r="AX13" s="20"/>
      <c r="AY13" s="21">
        <v>43881</v>
      </c>
      <c r="AZ13" s="21">
        <v>43873</v>
      </c>
      <c r="BA13" s="21">
        <f>AY13+7</f>
        <v>43888</v>
      </c>
      <c r="BB13" s="21">
        <v>43880</v>
      </c>
      <c r="BC13" s="21" t="s">
        <v>140</v>
      </c>
      <c r="BD13" s="21" t="s">
        <v>173</v>
      </c>
      <c r="BE13" s="20"/>
      <c r="BF13" s="38"/>
      <c r="BG13" s="38" t="s">
        <v>154</v>
      </c>
      <c r="BH13" s="38" t="s">
        <v>174</v>
      </c>
      <c r="BI13" s="38"/>
      <c r="BJ13" s="38"/>
      <c r="BK13" s="38" t="s">
        <v>175</v>
      </c>
      <c r="BL13" s="38"/>
      <c r="BM13" s="38"/>
      <c r="BN13" s="38"/>
      <c r="BO13" s="38"/>
      <c r="BP13" s="38"/>
      <c r="BQ13" s="38"/>
      <c r="BR13" s="38"/>
      <c r="BS13" s="38"/>
      <c r="BT13" s="38"/>
      <c r="BU13" s="38"/>
      <c r="BV13" s="38"/>
      <c r="BW13" s="38"/>
      <c r="BX13" s="38"/>
      <c r="BY13" s="38"/>
      <c r="BZ13" s="38"/>
      <c r="CA13" s="38"/>
      <c r="CB13" s="38"/>
      <c r="CC13" s="38"/>
    </row>
    <row r="14" spans="1:81" ht="24.95" customHeight="1">
      <c r="A14" s="262">
        <v>11</v>
      </c>
      <c r="B14" s="262" t="s">
        <v>143</v>
      </c>
      <c r="C14" s="262" t="s">
        <v>176</v>
      </c>
      <c r="D14" s="262" t="s">
        <v>177</v>
      </c>
      <c r="E14" s="262" t="s">
        <v>86</v>
      </c>
      <c r="F14" s="111">
        <v>0.9</v>
      </c>
      <c r="G14" s="111">
        <v>0.1</v>
      </c>
      <c r="H14" s="262"/>
      <c r="I14" s="111" t="s">
        <v>78</v>
      </c>
      <c r="J14" s="262"/>
      <c r="K14" s="111" t="s">
        <v>79</v>
      </c>
      <c r="L14" s="111" t="s">
        <v>79</v>
      </c>
      <c r="M14" s="111" t="s">
        <v>167</v>
      </c>
      <c r="N14" s="112">
        <v>43814</v>
      </c>
      <c r="O14" s="111" t="s">
        <v>178</v>
      </c>
      <c r="P14" s="111" t="s">
        <v>179</v>
      </c>
      <c r="Q14" s="111"/>
      <c r="R14" s="111"/>
      <c r="S14" s="111"/>
      <c r="T14" s="262" t="s">
        <v>180</v>
      </c>
      <c r="U14" s="111" t="s">
        <v>181</v>
      </c>
      <c r="V14" s="262" t="s">
        <v>182</v>
      </c>
      <c r="W14" s="111" t="s">
        <v>183</v>
      </c>
      <c r="X14" s="111" t="s">
        <v>172</v>
      </c>
      <c r="Y14" s="336"/>
      <c r="Z14" s="111" t="s">
        <v>1793</v>
      </c>
      <c r="AA14" s="262"/>
      <c r="AB14" s="262"/>
      <c r="AC14" s="324" t="s">
        <v>85</v>
      </c>
      <c r="AD14" s="324" t="s">
        <v>85</v>
      </c>
      <c r="AE14" s="262" t="s">
        <v>85</v>
      </c>
      <c r="AF14" s="262" t="s">
        <v>85</v>
      </c>
      <c r="AG14" s="291" t="s">
        <v>85</v>
      </c>
      <c r="AH14" s="141" t="s">
        <v>85</v>
      </c>
      <c r="AI14" s="292" t="s">
        <v>85</v>
      </c>
      <c r="AJ14" s="262" t="s">
        <v>85</v>
      </c>
      <c r="AK14" s="262" t="s">
        <v>85</v>
      </c>
      <c r="AL14" s="262" t="s">
        <v>85</v>
      </c>
      <c r="AM14" s="262" t="s">
        <v>85</v>
      </c>
      <c r="AN14" s="141" t="s">
        <v>86</v>
      </c>
      <c r="AO14" s="141" t="s">
        <v>85</v>
      </c>
      <c r="AP14" s="141" t="s">
        <v>85</v>
      </c>
      <c r="AQ14" s="141" t="s">
        <v>85</v>
      </c>
      <c r="AR14" s="262" t="s">
        <v>85</v>
      </c>
      <c r="AS14" s="262" t="s">
        <v>87</v>
      </c>
      <c r="AT14" s="262" t="s">
        <v>86</v>
      </c>
      <c r="AU14" s="277" t="s">
        <v>184</v>
      </c>
      <c r="AV14" s="11" t="s">
        <v>89</v>
      </c>
      <c r="AW14" s="11"/>
      <c r="AX14" s="11"/>
      <c r="AY14" s="13">
        <v>43814</v>
      </c>
      <c r="AZ14" s="13">
        <v>43814</v>
      </c>
      <c r="BA14" s="13">
        <f>AZ14+$BA$2</f>
        <v>43821</v>
      </c>
      <c r="BB14" s="13">
        <v>43841</v>
      </c>
      <c r="BC14" s="13" t="s">
        <v>91</v>
      </c>
      <c r="BD14" s="13" t="s">
        <v>185</v>
      </c>
      <c r="BE14" s="11" t="s">
        <v>186</v>
      </c>
      <c r="BF14" s="61"/>
      <c r="BG14" s="61" t="s">
        <v>154</v>
      </c>
      <c r="BH14" s="61" t="s">
        <v>187</v>
      </c>
      <c r="BI14" s="61" t="s">
        <v>79</v>
      </c>
      <c r="BJ14" s="61"/>
      <c r="BK14" s="61" t="s">
        <v>175</v>
      </c>
      <c r="BL14" s="61" t="s">
        <v>96</v>
      </c>
      <c r="BM14" s="61" t="s">
        <v>85</v>
      </c>
      <c r="BN14" s="61"/>
      <c r="BO14" s="61"/>
      <c r="BP14" s="61"/>
      <c r="BQ14" s="61" t="s">
        <v>1619</v>
      </c>
      <c r="BR14" s="61" t="s">
        <v>1614</v>
      </c>
      <c r="BS14" s="61" t="s">
        <v>1618</v>
      </c>
      <c r="BT14" s="61" t="s">
        <v>1614</v>
      </c>
      <c r="BU14" s="61"/>
      <c r="BV14" s="61"/>
      <c r="BW14" s="61"/>
      <c r="BX14" s="61"/>
      <c r="BY14" s="61"/>
      <c r="BZ14" s="61"/>
      <c r="CA14" s="61"/>
      <c r="CB14" s="61"/>
      <c r="CC14" s="61"/>
    </row>
    <row r="15" spans="1:81" ht="24.95" customHeight="1">
      <c r="A15" s="262">
        <v>12</v>
      </c>
      <c r="B15" s="262" t="s">
        <v>143</v>
      </c>
      <c r="C15" s="262" t="s">
        <v>188</v>
      </c>
      <c r="D15" s="262" t="s">
        <v>189</v>
      </c>
      <c r="E15" s="262" t="s">
        <v>86</v>
      </c>
      <c r="F15" s="111">
        <v>0.9</v>
      </c>
      <c r="G15" s="111">
        <v>0.1</v>
      </c>
      <c r="H15" s="262"/>
      <c r="I15" s="111" t="s">
        <v>78</v>
      </c>
      <c r="J15" s="262"/>
      <c r="K15" s="111" t="s">
        <v>79</v>
      </c>
      <c r="L15" s="111" t="s">
        <v>79</v>
      </c>
      <c r="M15" s="111" t="s">
        <v>167</v>
      </c>
      <c r="N15" s="112">
        <v>43814</v>
      </c>
      <c r="O15" s="111" t="s">
        <v>190</v>
      </c>
      <c r="P15" s="111" t="s">
        <v>191</v>
      </c>
      <c r="Q15" s="111"/>
      <c r="R15" s="111"/>
      <c r="S15" s="111"/>
      <c r="T15" s="262" t="s">
        <v>192</v>
      </c>
      <c r="U15" s="111" t="s">
        <v>193</v>
      </c>
      <c r="V15" s="262" t="s">
        <v>194</v>
      </c>
      <c r="W15" s="111" t="s">
        <v>195</v>
      </c>
      <c r="X15" s="111" t="s">
        <v>196</v>
      </c>
      <c r="Y15" s="336"/>
      <c r="Z15" s="111" t="s">
        <v>1793</v>
      </c>
      <c r="AA15" s="262"/>
      <c r="AB15" s="262"/>
      <c r="AC15" s="324" t="s">
        <v>85</v>
      </c>
      <c r="AD15" s="324" t="s">
        <v>85</v>
      </c>
      <c r="AE15" s="262" t="s">
        <v>85</v>
      </c>
      <c r="AF15" s="262" t="s">
        <v>85</v>
      </c>
      <c r="AG15" s="291" t="s">
        <v>85</v>
      </c>
      <c r="AH15" s="141" t="s">
        <v>85</v>
      </c>
      <c r="AI15" s="292" t="s">
        <v>85</v>
      </c>
      <c r="AJ15" s="262" t="s">
        <v>85</v>
      </c>
      <c r="AK15" s="262" t="s">
        <v>85</v>
      </c>
      <c r="AL15" s="262" t="s">
        <v>85</v>
      </c>
      <c r="AM15" s="262" t="s">
        <v>85</v>
      </c>
      <c r="AN15" s="141" t="s">
        <v>86</v>
      </c>
      <c r="AO15" s="141" t="s">
        <v>85</v>
      </c>
      <c r="AP15" s="141" t="s">
        <v>85</v>
      </c>
      <c r="AQ15" s="141" t="s">
        <v>85</v>
      </c>
      <c r="AR15" s="262" t="s">
        <v>85</v>
      </c>
      <c r="AS15" s="262" t="s">
        <v>87</v>
      </c>
      <c r="AT15" s="262" t="s">
        <v>86</v>
      </c>
      <c r="AU15" s="61"/>
      <c r="AV15" s="11" t="s">
        <v>89</v>
      </c>
      <c r="AW15" s="11"/>
      <c r="AX15" s="11">
        <v>1</v>
      </c>
      <c r="AY15" s="13">
        <v>43814</v>
      </c>
      <c r="AZ15" s="13">
        <v>43818</v>
      </c>
      <c r="BA15" s="13">
        <f>AZ15+$BA$2</f>
        <v>43825</v>
      </c>
      <c r="BB15" s="13">
        <v>43868</v>
      </c>
      <c r="BC15" s="13" t="s">
        <v>91</v>
      </c>
      <c r="BD15" s="13" t="s">
        <v>197</v>
      </c>
      <c r="BE15" s="11"/>
      <c r="BF15" s="61"/>
      <c r="BG15" s="61" t="s">
        <v>154</v>
      </c>
      <c r="BH15" s="61" t="s">
        <v>198</v>
      </c>
      <c r="BI15" s="61"/>
      <c r="BJ15" s="61" t="s">
        <v>79</v>
      </c>
      <c r="BK15" s="61" t="s">
        <v>175</v>
      </c>
      <c r="BL15" s="61" t="s">
        <v>96</v>
      </c>
      <c r="BM15" s="61" t="s">
        <v>85</v>
      </c>
      <c r="BN15" s="61"/>
      <c r="BO15" s="61"/>
      <c r="BP15" s="61"/>
      <c r="BQ15" s="61" t="s">
        <v>1619</v>
      </c>
      <c r="BR15" s="61" t="s">
        <v>1614</v>
      </c>
      <c r="BS15" s="61" t="s">
        <v>1618</v>
      </c>
      <c r="BT15" s="61" t="s">
        <v>1613</v>
      </c>
      <c r="BU15" s="61"/>
      <c r="BV15" s="61"/>
      <c r="BW15" s="61"/>
      <c r="BX15" s="61"/>
      <c r="BY15" s="61"/>
      <c r="BZ15" s="61"/>
      <c r="CA15" s="61"/>
      <c r="CB15" s="61"/>
      <c r="CC15" s="61"/>
    </row>
    <row r="16" spans="1:81" ht="24.95" customHeight="1">
      <c r="A16" s="262">
        <v>13</v>
      </c>
      <c r="B16" s="262" t="s">
        <v>143</v>
      </c>
      <c r="C16" s="262" t="s">
        <v>199</v>
      </c>
      <c r="D16" s="262" t="s">
        <v>200</v>
      </c>
      <c r="E16" s="262" t="s">
        <v>201</v>
      </c>
      <c r="F16" s="111">
        <v>0.9</v>
      </c>
      <c r="G16" s="111">
        <v>0.1</v>
      </c>
      <c r="H16" s="262"/>
      <c r="I16" s="111" t="s">
        <v>78</v>
      </c>
      <c r="J16" s="262"/>
      <c r="K16" s="111" t="s">
        <v>79</v>
      </c>
      <c r="L16" s="111" t="s">
        <v>79</v>
      </c>
      <c r="M16" s="111" t="s">
        <v>202</v>
      </c>
      <c r="N16" s="112">
        <v>43814</v>
      </c>
      <c r="O16" s="111" t="s">
        <v>203</v>
      </c>
      <c r="P16" s="111" t="s">
        <v>204</v>
      </c>
      <c r="Q16" s="111"/>
      <c r="R16" s="111"/>
      <c r="S16" s="111"/>
      <c r="T16" s="111" t="s">
        <v>205</v>
      </c>
      <c r="U16" s="111" t="s">
        <v>206</v>
      </c>
      <c r="V16" s="111" t="s">
        <v>207</v>
      </c>
      <c r="W16" s="111" t="s">
        <v>208</v>
      </c>
      <c r="X16" s="111" t="s">
        <v>172</v>
      </c>
      <c r="Y16" s="334"/>
      <c r="Z16" s="111" t="s">
        <v>1794</v>
      </c>
      <c r="AA16" s="111"/>
      <c r="AB16" s="262"/>
      <c r="AC16" s="324" t="s">
        <v>86</v>
      </c>
      <c r="AD16" s="324" t="s">
        <v>209</v>
      </c>
      <c r="AE16" s="262" t="s">
        <v>86</v>
      </c>
      <c r="AF16" s="262" t="s">
        <v>209</v>
      </c>
      <c r="AG16" s="291" t="s">
        <v>209</v>
      </c>
      <c r="AH16" s="141" t="s">
        <v>209</v>
      </c>
      <c r="AI16" s="292" t="s">
        <v>209</v>
      </c>
      <c r="AJ16" s="262" t="s">
        <v>209</v>
      </c>
      <c r="AK16" s="262" t="s">
        <v>209</v>
      </c>
      <c r="AL16" s="262" t="s">
        <v>209</v>
      </c>
      <c r="AM16" s="262" t="s">
        <v>85</v>
      </c>
      <c r="AN16" s="141" t="s">
        <v>86</v>
      </c>
      <c r="AO16" s="141" t="s">
        <v>209</v>
      </c>
      <c r="AP16" s="141" t="s">
        <v>209</v>
      </c>
      <c r="AQ16" s="141" t="s">
        <v>85</v>
      </c>
      <c r="AR16" s="262" t="s">
        <v>209</v>
      </c>
      <c r="AS16" s="262" t="s">
        <v>87</v>
      </c>
      <c r="AT16" s="262"/>
      <c r="AU16" s="61"/>
      <c r="AV16" s="11" t="s">
        <v>89</v>
      </c>
      <c r="AW16" s="11"/>
      <c r="AX16" s="11"/>
      <c r="AY16" s="13">
        <v>43822</v>
      </c>
      <c r="AZ16" s="13">
        <v>43840</v>
      </c>
      <c r="BA16" s="13">
        <f>AZ16+$BA$2</f>
        <v>43847</v>
      </c>
      <c r="BB16" s="13">
        <v>43867</v>
      </c>
      <c r="BC16" s="13" t="s">
        <v>91</v>
      </c>
      <c r="BD16" s="13" t="s">
        <v>210</v>
      </c>
      <c r="BE16" s="11" t="s">
        <v>211</v>
      </c>
      <c r="BF16" s="61" t="s">
        <v>79</v>
      </c>
      <c r="BG16" s="61" t="s">
        <v>66</v>
      </c>
      <c r="BH16" s="61" t="s">
        <v>212</v>
      </c>
      <c r="BI16" s="61" t="s">
        <v>79</v>
      </c>
      <c r="BJ16" s="61" t="s">
        <v>79</v>
      </c>
      <c r="BK16" s="61" t="s">
        <v>213</v>
      </c>
      <c r="BL16" s="61" t="s">
        <v>199</v>
      </c>
      <c r="BM16" s="61"/>
      <c r="BN16" s="61"/>
      <c r="BO16" s="61"/>
      <c r="BP16" s="61"/>
      <c r="BQ16" s="61" t="s">
        <v>1624</v>
      </c>
      <c r="BR16" s="61" t="s">
        <v>1612</v>
      </c>
      <c r="BS16" s="61" t="s">
        <v>1618</v>
      </c>
      <c r="BT16" s="61" t="s">
        <v>1612</v>
      </c>
      <c r="BU16" s="61"/>
      <c r="BV16" s="61"/>
      <c r="BW16" s="61"/>
      <c r="BX16" s="61"/>
      <c r="BY16" s="61"/>
      <c r="BZ16" s="61"/>
      <c r="CA16" s="61"/>
      <c r="CB16" s="61"/>
      <c r="CC16" s="61"/>
    </row>
    <row r="17" spans="1:81" ht="24.95" customHeight="1">
      <c r="A17" s="262">
        <v>14</v>
      </c>
      <c r="B17" s="262" t="s">
        <v>143</v>
      </c>
      <c r="C17" s="262" t="s">
        <v>157</v>
      </c>
      <c r="D17" s="262" t="s">
        <v>214</v>
      </c>
      <c r="E17" s="262" t="s">
        <v>86</v>
      </c>
      <c r="F17" s="111">
        <v>0.6</v>
      </c>
      <c r="G17" s="111">
        <v>0.4</v>
      </c>
      <c r="H17" s="111" t="s">
        <v>145</v>
      </c>
      <c r="I17" s="111" t="s">
        <v>78</v>
      </c>
      <c r="J17" s="111"/>
      <c r="K17" s="111" t="s">
        <v>79</v>
      </c>
      <c r="L17" s="111" t="s">
        <v>79</v>
      </c>
      <c r="M17" s="111" t="s">
        <v>167</v>
      </c>
      <c r="N17" s="112">
        <v>43814</v>
      </c>
      <c r="O17" s="111" t="s">
        <v>81</v>
      </c>
      <c r="P17" s="111" t="s">
        <v>81</v>
      </c>
      <c r="Q17" s="111"/>
      <c r="R17" s="111"/>
      <c r="S17" s="111"/>
      <c r="T17" s="111" t="s">
        <v>215</v>
      </c>
      <c r="U17" s="111"/>
      <c r="V17" s="111"/>
      <c r="W17" s="111" t="s">
        <v>216</v>
      </c>
      <c r="X17" s="111" t="s">
        <v>81</v>
      </c>
      <c r="Y17" s="334" t="s">
        <v>1773</v>
      </c>
      <c r="Z17" s="111" t="s">
        <v>217</v>
      </c>
      <c r="AA17" s="111"/>
      <c r="AB17" s="111"/>
      <c r="AC17" s="324" t="s">
        <v>85</v>
      </c>
      <c r="AD17" s="324" t="s">
        <v>85</v>
      </c>
      <c r="AE17" s="262" t="s">
        <v>85</v>
      </c>
      <c r="AF17" s="262" t="s">
        <v>85</v>
      </c>
      <c r="AG17" s="291" t="s">
        <v>85</v>
      </c>
      <c r="AH17" s="141" t="s">
        <v>85</v>
      </c>
      <c r="AI17" s="292" t="s">
        <v>85</v>
      </c>
      <c r="AJ17" s="262" t="s">
        <v>85</v>
      </c>
      <c r="AK17" s="262" t="s">
        <v>85</v>
      </c>
      <c r="AL17" s="262" t="s">
        <v>85</v>
      </c>
      <c r="AM17" s="262" t="s">
        <v>85</v>
      </c>
      <c r="AN17" s="141" t="s">
        <v>86</v>
      </c>
      <c r="AO17" s="141" t="s">
        <v>85</v>
      </c>
      <c r="AP17" s="141" t="s">
        <v>85</v>
      </c>
      <c r="AQ17" s="141" t="s">
        <v>85</v>
      </c>
      <c r="AR17" s="262" t="s">
        <v>85</v>
      </c>
      <c r="AS17" s="262" t="s">
        <v>87</v>
      </c>
      <c r="AT17" s="262" t="s">
        <v>86</v>
      </c>
      <c r="AU17" s="61"/>
      <c r="AV17" s="11" t="s">
        <v>89</v>
      </c>
      <c r="AW17" s="11"/>
      <c r="AX17" s="11"/>
      <c r="AY17" s="13">
        <v>43814</v>
      </c>
      <c r="AZ17" s="13">
        <v>43814</v>
      </c>
      <c r="BA17" s="13">
        <v>43896</v>
      </c>
      <c r="BB17" s="13">
        <v>43900</v>
      </c>
      <c r="BC17" s="13" t="s">
        <v>91</v>
      </c>
      <c r="BD17" s="13" t="s">
        <v>218</v>
      </c>
      <c r="BE17" s="11"/>
      <c r="BF17" s="61"/>
      <c r="BG17" s="61" t="s">
        <v>154</v>
      </c>
      <c r="BH17" s="61" t="s">
        <v>219</v>
      </c>
      <c r="BI17" s="61" t="s">
        <v>79</v>
      </c>
      <c r="BJ17" s="61"/>
      <c r="BK17" s="61" t="s">
        <v>220</v>
      </c>
      <c r="BL17" s="61" t="s">
        <v>94</v>
      </c>
      <c r="BM17" s="272" t="s">
        <v>97</v>
      </c>
      <c r="BN17" s="61"/>
      <c r="BO17" s="61"/>
      <c r="BP17" s="61"/>
      <c r="BQ17" s="61" t="s">
        <v>1619</v>
      </c>
      <c r="BR17" s="61" t="s">
        <v>1614</v>
      </c>
      <c r="BS17" s="61" t="s">
        <v>1612</v>
      </c>
      <c r="BT17" s="61" t="s">
        <v>1614</v>
      </c>
      <c r="BU17" s="61"/>
      <c r="BV17" s="61"/>
      <c r="BW17" s="61"/>
      <c r="BX17" s="61"/>
      <c r="BY17" s="61"/>
      <c r="BZ17" s="61"/>
      <c r="CA17" s="61"/>
      <c r="CB17" s="61"/>
      <c r="CC17" s="61"/>
    </row>
    <row r="18" spans="1:81" ht="108">
      <c r="A18" s="15">
        <v>15</v>
      </c>
      <c r="B18" s="15" t="s">
        <v>143</v>
      </c>
      <c r="C18" s="15" t="s">
        <v>221</v>
      </c>
      <c r="D18" s="16" t="s">
        <v>222</v>
      </c>
      <c r="E18" s="16"/>
      <c r="F18" s="17">
        <v>0.95</v>
      </c>
      <c r="G18" s="17">
        <v>0.05</v>
      </c>
      <c r="H18" s="17"/>
      <c r="I18" s="16" t="s">
        <v>78</v>
      </c>
      <c r="J18" s="17"/>
      <c r="K18" s="16" t="s">
        <v>79</v>
      </c>
      <c r="L18" s="17" t="s">
        <v>79</v>
      </c>
      <c r="M18" s="17" t="s">
        <v>167</v>
      </c>
      <c r="N18" s="16"/>
      <c r="O18" s="16"/>
      <c r="P18" s="16"/>
      <c r="Q18" s="16"/>
      <c r="R18" s="16"/>
      <c r="S18" s="17"/>
      <c r="T18" s="17" t="s">
        <v>223</v>
      </c>
      <c r="U18" s="17" t="s">
        <v>224</v>
      </c>
      <c r="V18" s="17" t="s">
        <v>225</v>
      </c>
      <c r="W18" s="17" t="s">
        <v>226</v>
      </c>
      <c r="X18" s="17" t="s">
        <v>172</v>
      </c>
      <c r="Y18" s="338"/>
      <c r="Z18" s="17" t="s">
        <v>227</v>
      </c>
      <c r="AA18" s="17"/>
      <c r="AB18" s="16"/>
      <c r="AC18" s="16" t="s">
        <v>88</v>
      </c>
      <c r="AD18" s="16" t="s">
        <v>97</v>
      </c>
      <c r="AE18" s="16" t="s">
        <v>88</v>
      </c>
      <c r="AF18" s="16" t="s">
        <v>97</v>
      </c>
      <c r="AG18" s="16" t="s">
        <v>97</v>
      </c>
      <c r="AH18" s="317" t="s">
        <v>97</v>
      </c>
      <c r="AI18" s="22" t="s">
        <v>97</v>
      </c>
      <c r="AJ18" s="16" t="s">
        <v>88</v>
      </c>
      <c r="AK18" s="16" t="s">
        <v>97</v>
      </c>
      <c r="AL18" s="16" t="s">
        <v>97</v>
      </c>
      <c r="AM18" s="16" t="s">
        <v>97</v>
      </c>
      <c r="AN18" s="23" t="s">
        <v>88</v>
      </c>
      <c r="AO18" s="16" t="s">
        <v>97</v>
      </c>
      <c r="AP18" s="16" t="s">
        <v>97</v>
      </c>
      <c r="AQ18" s="16" t="s">
        <v>1668</v>
      </c>
      <c r="AR18" s="16" t="s">
        <v>97</v>
      </c>
      <c r="AS18" s="16" t="s">
        <v>87</v>
      </c>
      <c r="AT18" s="38" t="s">
        <v>86</v>
      </c>
      <c r="AU18" s="20"/>
      <c r="AV18" s="20" t="s">
        <v>89</v>
      </c>
      <c r="AW18" s="20"/>
      <c r="AX18" s="21"/>
      <c r="AY18" s="21">
        <v>43843</v>
      </c>
      <c r="AZ18" s="21">
        <v>43880</v>
      </c>
      <c r="BA18" s="21">
        <f>AY18+7</f>
        <v>43850</v>
      </c>
      <c r="BB18" s="21">
        <v>43889</v>
      </c>
      <c r="BC18" s="21" t="s">
        <v>91</v>
      </c>
      <c r="BD18" s="20" t="s">
        <v>228</v>
      </c>
      <c r="BE18" s="38"/>
      <c r="BF18" s="38" t="s">
        <v>79</v>
      </c>
      <c r="BG18" s="38"/>
      <c r="BH18" s="38"/>
      <c r="BI18" s="38"/>
      <c r="BJ18" s="38"/>
      <c r="BK18" s="38" t="s">
        <v>229</v>
      </c>
      <c r="BL18" s="38"/>
      <c r="BM18" s="38"/>
      <c r="BN18" s="38"/>
      <c r="BO18" s="38"/>
      <c r="BP18" s="38"/>
      <c r="BQ18" s="38"/>
      <c r="BR18" s="38"/>
      <c r="BS18" s="38"/>
      <c r="BT18" s="38"/>
      <c r="BU18" s="38"/>
      <c r="BV18" s="38"/>
      <c r="BW18" s="38"/>
      <c r="BX18" s="38"/>
      <c r="BY18" s="38"/>
      <c r="BZ18" s="38"/>
      <c r="CA18" s="38"/>
      <c r="CB18" s="38"/>
      <c r="CC18" s="38"/>
    </row>
    <row r="19" spans="1:81" ht="24.95" customHeight="1">
      <c r="A19" s="262">
        <v>16</v>
      </c>
      <c r="B19" s="262" t="s">
        <v>143</v>
      </c>
      <c r="C19" s="262" t="s">
        <v>199</v>
      </c>
      <c r="D19" s="262" t="s">
        <v>230</v>
      </c>
      <c r="E19" s="262"/>
      <c r="F19" s="111">
        <v>0.9</v>
      </c>
      <c r="G19" s="111">
        <v>0.1</v>
      </c>
      <c r="H19" s="262"/>
      <c r="I19" s="111" t="s">
        <v>78</v>
      </c>
      <c r="J19" s="262"/>
      <c r="K19" s="262"/>
      <c r="L19" s="111" t="s">
        <v>79</v>
      </c>
      <c r="M19" s="111" t="s">
        <v>202</v>
      </c>
      <c r="N19" s="113">
        <v>43835</v>
      </c>
      <c r="O19" s="262" t="s">
        <v>231</v>
      </c>
      <c r="P19" s="262" t="s">
        <v>232</v>
      </c>
      <c r="Q19" s="262"/>
      <c r="R19" s="262"/>
      <c r="S19" s="262"/>
      <c r="T19" s="111" t="s">
        <v>233</v>
      </c>
      <c r="U19" s="111"/>
      <c r="V19" s="111" t="s">
        <v>234</v>
      </c>
      <c r="W19" s="111" t="s">
        <v>208</v>
      </c>
      <c r="X19" s="111" t="s">
        <v>172</v>
      </c>
      <c r="Y19" s="334"/>
      <c r="Z19" s="111" t="s">
        <v>235</v>
      </c>
      <c r="AA19" s="111" t="s">
        <v>236</v>
      </c>
      <c r="AB19" s="262"/>
      <c r="AC19" s="324" t="s">
        <v>86</v>
      </c>
      <c r="AD19" s="324" t="s">
        <v>209</v>
      </c>
      <c r="AE19" s="262" t="s">
        <v>86</v>
      </c>
      <c r="AF19" s="262" t="s">
        <v>209</v>
      </c>
      <c r="AG19" s="291" t="s">
        <v>209</v>
      </c>
      <c r="AH19" s="141" t="s">
        <v>209</v>
      </c>
      <c r="AI19" s="292" t="s">
        <v>209</v>
      </c>
      <c r="AJ19" s="262" t="s">
        <v>209</v>
      </c>
      <c r="AK19" s="262" t="s">
        <v>209</v>
      </c>
      <c r="AL19" s="262" t="s">
        <v>209</v>
      </c>
      <c r="AM19" s="262" t="s">
        <v>85</v>
      </c>
      <c r="AN19" s="141" t="s">
        <v>86</v>
      </c>
      <c r="AO19" s="141" t="s">
        <v>209</v>
      </c>
      <c r="AP19" s="141" t="s">
        <v>209</v>
      </c>
      <c r="AQ19" s="141" t="s">
        <v>85</v>
      </c>
      <c r="AR19" s="262" t="s">
        <v>209</v>
      </c>
      <c r="AS19" s="262"/>
      <c r="AT19" s="262" t="s">
        <v>88</v>
      </c>
      <c r="AU19" s="277" t="s">
        <v>237</v>
      </c>
      <c r="AV19" s="24" t="s">
        <v>238</v>
      </c>
      <c r="AW19" s="11"/>
      <c r="AX19" s="11"/>
      <c r="AY19" s="13">
        <v>43875</v>
      </c>
      <c r="AZ19" s="13"/>
      <c r="BA19" s="13"/>
      <c r="BB19" s="13"/>
      <c r="BC19" s="13" t="s">
        <v>140</v>
      </c>
      <c r="BD19" s="25" t="s">
        <v>239</v>
      </c>
      <c r="BE19" s="11"/>
      <c r="BF19" s="61" t="s">
        <v>79</v>
      </c>
      <c r="BG19" s="61" t="s">
        <v>66</v>
      </c>
      <c r="BH19" s="61" t="s">
        <v>240</v>
      </c>
      <c r="BI19" s="61" t="s">
        <v>79</v>
      </c>
      <c r="BJ19" s="61" t="s">
        <v>79</v>
      </c>
      <c r="BK19" s="61" t="s">
        <v>240</v>
      </c>
      <c r="BL19" s="61" t="s">
        <v>199</v>
      </c>
      <c r="BM19" s="61"/>
      <c r="BN19" s="61"/>
      <c r="BO19" s="61"/>
      <c r="BP19" s="61"/>
      <c r="BQ19" s="273" t="s">
        <v>1620</v>
      </c>
      <c r="BR19" s="61" t="s">
        <v>1631</v>
      </c>
      <c r="BS19" s="61" t="s">
        <v>1616</v>
      </c>
      <c r="BT19" s="273" t="s">
        <v>1620</v>
      </c>
      <c r="BU19" s="61"/>
      <c r="BV19" s="61"/>
      <c r="BW19" s="61"/>
      <c r="BX19" s="61"/>
      <c r="BY19" s="61"/>
      <c r="BZ19" s="61"/>
      <c r="CA19" s="61"/>
      <c r="CB19" s="61"/>
      <c r="CC19" s="61"/>
    </row>
    <row r="20" spans="1:81" ht="24.95" customHeight="1">
      <c r="A20" s="262">
        <v>17</v>
      </c>
      <c r="B20" s="262" t="s">
        <v>143</v>
      </c>
      <c r="C20" s="262" t="s">
        <v>221</v>
      </c>
      <c r="D20" s="262" t="s">
        <v>241</v>
      </c>
      <c r="E20" s="262" t="s">
        <v>86</v>
      </c>
      <c r="F20" s="111">
        <v>0.95</v>
      </c>
      <c r="G20" s="111">
        <v>0.05</v>
      </c>
      <c r="H20" s="111" t="s">
        <v>145</v>
      </c>
      <c r="I20" s="111" t="s">
        <v>78</v>
      </c>
      <c r="J20" s="111"/>
      <c r="K20" s="111" t="s">
        <v>79</v>
      </c>
      <c r="L20" s="111" t="s">
        <v>79</v>
      </c>
      <c r="M20" s="111" t="s">
        <v>202</v>
      </c>
      <c r="N20" s="113">
        <v>43814</v>
      </c>
      <c r="O20" s="111" t="s">
        <v>81</v>
      </c>
      <c r="P20" s="111" t="s">
        <v>81</v>
      </c>
      <c r="Q20" s="111"/>
      <c r="R20" s="111"/>
      <c r="S20" s="111"/>
      <c r="T20" s="111" t="s">
        <v>242</v>
      </c>
      <c r="U20" s="111" t="s">
        <v>243</v>
      </c>
      <c r="V20" s="111" t="s">
        <v>244</v>
      </c>
      <c r="W20" s="111" t="s">
        <v>226</v>
      </c>
      <c r="X20" s="111" t="s">
        <v>81</v>
      </c>
      <c r="Y20" s="334"/>
      <c r="Z20" s="111" t="s">
        <v>103</v>
      </c>
      <c r="AA20" s="111"/>
      <c r="AB20" s="111"/>
      <c r="AC20" s="324" t="s">
        <v>85</v>
      </c>
      <c r="AD20" s="324" t="s">
        <v>85</v>
      </c>
      <c r="AE20" s="262" t="s">
        <v>85</v>
      </c>
      <c r="AF20" s="262" t="s">
        <v>85</v>
      </c>
      <c r="AG20" s="291" t="s">
        <v>85</v>
      </c>
      <c r="AH20" s="141" t="s">
        <v>85</v>
      </c>
      <c r="AI20" s="292" t="s">
        <v>85</v>
      </c>
      <c r="AJ20" s="262" t="s">
        <v>85</v>
      </c>
      <c r="AK20" s="262" t="s">
        <v>85</v>
      </c>
      <c r="AL20" s="262" t="s">
        <v>85</v>
      </c>
      <c r="AM20" s="262" t="s">
        <v>85</v>
      </c>
      <c r="AN20" s="141" t="s">
        <v>86</v>
      </c>
      <c r="AO20" s="141" t="s">
        <v>85</v>
      </c>
      <c r="AP20" s="141" t="s">
        <v>85</v>
      </c>
      <c r="AQ20" s="141" t="s">
        <v>85</v>
      </c>
      <c r="AR20" s="262" t="s">
        <v>85</v>
      </c>
      <c r="AS20" s="262" t="s">
        <v>87</v>
      </c>
      <c r="AT20" s="262" t="s">
        <v>86</v>
      </c>
      <c r="AU20" s="61"/>
      <c r="AV20" s="11" t="s">
        <v>89</v>
      </c>
      <c r="AW20" s="11"/>
      <c r="AX20" s="11"/>
      <c r="AY20" s="13">
        <v>43814</v>
      </c>
      <c r="AZ20" s="13">
        <v>43822</v>
      </c>
      <c r="BA20" s="13">
        <f>AZ20+$BA$2</f>
        <v>43829</v>
      </c>
      <c r="BB20" s="13">
        <v>43484</v>
      </c>
      <c r="BC20" s="13" t="s">
        <v>91</v>
      </c>
      <c r="BD20" s="13" t="s">
        <v>245</v>
      </c>
      <c r="BE20" s="11"/>
      <c r="BF20" s="61"/>
      <c r="BG20" s="61" t="s">
        <v>154</v>
      </c>
      <c r="BH20" s="61" t="s">
        <v>246</v>
      </c>
      <c r="BI20" s="61"/>
      <c r="BJ20" s="61"/>
      <c r="BK20" s="61" t="s">
        <v>247</v>
      </c>
      <c r="BL20" s="61" t="s">
        <v>96</v>
      </c>
      <c r="BM20" s="61" t="s">
        <v>97</v>
      </c>
      <c r="BN20" s="61"/>
      <c r="BO20" s="61"/>
      <c r="BP20" s="61"/>
      <c r="BQ20" s="61" t="s">
        <v>1624</v>
      </c>
      <c r="BR20" s="61" t="s">
        <v>1624</v>
      </c>
      <c r="BS20" s="61" t="s">
        <v>1618</v>
      </c>
      <c r="BT20" s="61" t="s">
        <v>1612</v>
      </c>
      <c r="BU20" s="61"/>
      <c r="BV20" s="61"/>
      <c r="BW20" s="61"/>
      <c r="BX20" s="61"/>
      <c r="BY20" s="61"/>
      <c r="BZ20" s="61"/>
      <c r="CA20" s="61"/>
      <c r="CB20" s="61"/>
      <c r="CC20" s="61"/>
    </row>
    <row r="21" spans="1:81" ht="24.95" customHeight="1">
      <c r="A21" s="262">
        <v>18</v>
      </c>
      <c r="B21" s="262" t="s">
        <v>143</v>
      </c>
      <c r="C21" s="262" t="s">
        <v>199</v>
      </c>
      <c r="D21" s="262" t="s">
        <v>248</v>
      </c>
      <c r="E21" s="262" t="s">
        <v>86</v>
      </c>
      <c r="F21" s="111">
        <v>0.95</v>
      </c>
      <c r="G21" s="111">
        <v>0.05</v>
      </c>
      <c r="H21" s="111" t="s">
        <v>145</v>
      </c>
      <c r="I21" s="262" t="s">
        <v>78</v>
      </c>
      <c r="J21" s="111"/>
      <c r="K21" s="262" t="s">
        <v>79</v>
      </c>
      <c r="L21" s="111" t="s">
        <v>79</v>
      </c>
      <c r="M21" s="111" t="s">
        <v>167</v>
      </c>
      <c r="N21" s="116"/>
      <c r="O21" s="262" t="s">
        <v>249</v>
      </c>
      <c r="P21" s="262" t="s">
        <v>250</v>
      </c>
      <c r="Q21" s="262"/>
      <c r="R21" s="262"/>
      <c r="S21" s="262"/>
      <c r="T21" s="111" t="s">
        <v>251</v>
      </c>
      <c r="U21" s="111" t="s">
        <v>252</v>
      </c>
      <c r="V21" s="111" t="s">
        <v>253</v>
      </c>
      <c r="W21" s="111" t="s">
        <v>254</v>
      </c>
      <c r="X21" s="111" t="s">
        <v>255</v>
      </c>
      <c r="Y21" s="334"/>
      <c r="Z21" s="117" t="s">
        <v>227</v>
      </c>
      <c r="AA21" s="111"/>
      <c r="AB21" s="111"/>
      <c r="AC21" s="324" t="s">
        <v>88</v>
      </c>
      <c r="AD21" s="324" t="s">
        <v>85</v>
      </c>
      <c r="AE21" s="262" t="s">
        <v>88</v>
      </c>
      <c r="AF21" s="262" t="s">
        <v>85</v>
      </c>
      <c r="AG21" s="291" t="s">
        <v>86</v>
      </c>
      <c r="AH21" s="141" t="s">
        <v>86</v>
      </c>
      <c r="AI21" s="292" t="s">
        <v>86</v>
      </c>
      <c r="AJ21" s="262" t="s">
        <v>88</v>
      </c>
      <c r="AK21" s="262" t="s">
        <v>86</v>
      </c>
      <c r="AL21" s="262" t="s">
        <v>86</v>
      </c>
      <c r="AM21" s="262" t="s">
        <v>85</v>
      </c>
      <c r="AN21" s="141" t="s">
        <v>88</v>
      </c>
      <c r="AO21" s="141" t="s">
        <v>85</v>
      </c>
      <c r="AP21" s="141" t="s">
        <v>85</v>
      </c>
      <c r="AQ21" s="141" t="s">
        <v>85</v>
      </c>
      <c r="AR21" s="262" t="s">
        <v>86</v>
      </c>
      <c r="AS21" s="262" t="s">
        <v>87</v>
      </c>
      <c r="AT21" s="262" t="s">
        <v>86</v>
      </c>
      <c r="AU21" s="278"/>
      <c r="AV21" s="11" t="s">
        <v>89</v>
      </c>
      <c r="AW21" s="26"/>
      <c r="AX21" s="26"/>
      <c r="AY21" s="13">
        <v>43875</v>
      </c>
      <c r="AZ21" s="27">
        <v>43874</v>
      </c>
      <c r="BA21" s="13">
        <f>AY21+7</f>
        <v>43882</v>
      </c>
      <c r="BB21" s="27">
        <v>43875</v>
      </c>
      <c r="BC21" s="27" t="s">
        <v>91</v>
      </c>
      <c r="BD21" s="27" t="s">
        <v>256</v>
      </c>
      <c r="BE21" s="26"/>
      <c r="BF21" s="278" t="s">
        <v>79</v>
      </c>
      <c r="BG21" s="61" t="s">
        <v>66</v>
      </c>
      <c r="BH21" s="61" t="s">
        <v>257</v>
      </c>
      <c r="BI21" s="278"/>
      <c r="BJ21" s="278" t="s">
        <v>79</v>
      </c>
      <c r="BK21" s="278" t="s">
        <v>175</v>
      </c>
      <c r="BL21" s="61" t="s">
        <v>199</v>
      </c>
      <c r="BM21" s="278"/>
      <c r="BN21" s="278"/>
      <c r="BO21" s="278"/>
      <c r="BP21" s="278"/>
      <c r="BQ21" s="61" t="s">
        <v>1624</v>
      </c>
      <c r="BR21" s="278" t="s">
        <v>1612</v>
      </c>
      <c r="BS21" s="61" t="s">
        <v>1618</v>
      </c>
      <c r="BT21" s="61" t="s">
        <v>1612</v>
      </c>
      <c r="BU21" s="278"/>
      <c r="BV21" s="278"/>
      <c r="BW21" s="278"/>
      <c r="BX21" s="278"/>
      <c r="BY21" s="278"/>
      <c r="BZ21" s="278"/>
      <c r="CA21" s="278"/>
      <c r="CB21" s="278"/>
      <c r="CC21" s="278"/>
    </row>
    <row r="22" spans="1:81" ht="24.95" customHeight="1">
      <c r="A22" s="262">
        <v>19</v>
      </c>
      <c r="B22" s="262" t="s">
        <v>143</v>
      </c>
      <c r="C22" s="262" t="s">
        <v>75</v>
      </c>
      <c r="D22" s="262" t="s">
        <v>258</v>
      </c>
      <c r="E22" s="262" t="s">
        <v>86</v>
      </c>
      <c r="F22" s="111">
        <v>0.45</v>
      </c>
      <c r="G22" s="111">
        <v>0.55000000000000004</v>
      </c>
      <c r="H22" s="262"/>
      <c r="I22" s="262" t="s">
        <v>259</v>
      </c>
      <c r="J22" s="262"/>
      <c r="K22" s="262" t="s">
        <v>79</v>
      </c>
      <c r="L22" s="111" t="s">
        <v>79</v>
      </c>
      <c r="M22" s="111" t="s">
        <v>260</v>
      </c>
      <c r="N22" s="112">
        <v>44185</v>
      </c>
      <c r="O22" s="262" t="s">
        <v>261</v>
      </c>
      <c r="P22" s="262" t="str">
        <f>O22</f>
        <v>check with FO</v>
      </c>
      <c r="Q22" s="262"/>
      <c r="R22" s="262"/>
      <c r="S22" s="262"/>
      <c r="T22" s="111" t="s">
        <v>262</v>
      </c>
      <c r="U22" s="111" t="s">
        <v>263</v>
      </c>
      <c r="V22" s="111" t="s">
        <v>264</v>
      </c>
      <c r="W22" s="111" t="s">
        <v>171</v>
      </c>
      <c r="X22" s="111" t="s">
        <v>255</v>
      </c>
      <c r="Y22" s="334" t="s">
        <v>1774</v>
      </c>
      <c r="Z22" s="111" t="s">
        <v>1793</v>
      </c>
      <c r="AA22" s="111"/>
      <c r="AB22" s="262"/>
      <c r="AC22" s="348" t="s">
        <v>88</v>
      </c>
      <c r="AD22" s="324" t="s">
        <v>209</v>
      </c>
      <c r="AE22" s="348" t="s">
        <v>88</v>
      </c>
      <c r="AF22" s="262" t="s">
        <v>209</v>
      </c>
      <c r="AG22" s="291" t="s">
        <v>209</v>
      </c>
      <c r="AH22" s="141" t="s">
        <v>209</v>
      </c>
      <c r="AI22" s="292" t="s">
        <v>209</v>
      </c>
      <c r="AJ22" s="262" t="s">
        <v>209</v>
      </c>
      <c r="AK22" s="262" t="s">
        <v>209</v>
      </c>
      <c r="AL22" s="262" t="s">
        <v>1293</v>
      </c>
      <c r="AM22" s="262" t="s">
        <v>85</v>
      </c>
      <c r="AN22" s="141" t="s">
        <v>86</v>
      </c>
      <c r="AO22" s="347" t="s">
        <v>88</v>
      </c>
      <c r="AP22" s="141" t="s">
        <v>209</v>
      </c>
      <c r="AQ22" s="141" t="s">
        <v>85</v>
      </c>
      <c r="AR22" s="262" t="s">
        <v>209</v>
      </c>
      <c r="AS22" s="262" t="s">
        <v>87</v>
      </c>
      <c r="AT22" s="262" t="s">
        <v>86</v>
      </c>
      <c r="AU22" s="61"/>
      <c r="AV22" s="11" t="s">
        <v>238</v>
      </c>
      <c r="AW22" s="11"/>
      <c r="AX22" s="11"/>
      <c r="AY22" s="13">
        <v>43843</v>
      </c>
      <c r="AZ22" s="13">
        <v>43864</v>
      </c>
      <c r="BA22" s="13">
        <f>AY22+$BA$2</f>
        <v>43850</v>
      </c>
      <c r="BB22" s="13"/>
      <c r="BC22" s="13" t="s">
        <v>91</v>
      </c>
      <c r="BD22" s="13" t="s">
        <v>266</v>
      </c>
      <c r="BE22" s="11" t="s">
        <v>267</v>
      </c>
      <c r="BF22" s="61"/>
      <c r="BG22" s="61" t="s">
        <v>154</v>
      </c>
      <c r="BH22" s="61" t="s">
        <v>268</v>
      </c>
      <c r="BI22" s="61"/>
      <c r="BJ22" s="61" t="s">
        <v>79</v>
      </c>
      <c r="BK22" s="61" t="s">
        <v>269</v>
      </c>
      <c r="BL22" s="61" t="s">
        <v>94</v>
      </c>
      <c r="BM22" s="61" t="s">
        <v>97</v>
      </c>
      <c r="BN22" s="61"/>
      <c r="BO22" s="61"/>
      <c r="BP22" s="61"/>
      <c r="BQ22" s="273" t="s">
        <v>1617</v>
      </c>
      <c r="BR22" s="61"/>
      <c r="BS22" s="61" t="s">
        <v>1612</v>
      </c>
      <c r="BT22" s="273" t="s">
        <v>1617</v>
      </c>
      <c r="BU22" s="61"/>
      <c r="BV22" s="61"/>
      <c r="BW22" s="61"/>
      <c r="BX22" s="61"/>
      <c r="BY22" s="61"/>
      <c r="BZ22" s="61"/>
      <c r="CA22" s="61"/>
      <c r="CB22" s="61"/>
      <c r="CC22" s="61"/>
    </row>
    <row r="23" spans="1:81" ht="24.95" customHeight="1">
      <c r="A23" s="262">
        <v>20</v>
      </c>
      <c r="B23" s="262" t="s">
        <v>143</v>
      </c>
      <c r="C23" s="262" t="s">
        <v>176</v>
      </c>
      <c r="D23" s="262" t="s">
        <v>270</v>
      </c>
      <c r="E23" s="262" t="s">
        <v>86</v>
      </c>
      <c r="F23" s="111">
        <v>0.95</v>
      </c>
      <c r="G23" s="111">
        <v>0.05</v>
      </c>
      <c r="H23" s="111" t="s">
        <v>145</v>
      </c>
      <c r="I23" s="111" t="s">
        <v>78</v>
      </c>
      <c r="J23" s="111"/>
      <c r="K23" s="111" t="s">
        <v>79</v>
      </c>
      <c r="L23" s="111" t="s">
        <v>79</v>
      </c>
      <c r="M23" s="111" t="s">
        <v>202</v>
      </c>
      <c r="N23" s="112">
        <v>44185</v>
      </c>
      <c r="O23" s="111" t="s">
        <v>271</v>
      </c>
      <c r="P23" s="111" t="s">
        <v>272</v>
      </c>
      <c r="Q23" s="111"/>
      <c r="R23" s="111"/>
      <c r="S23" s="111"/>
      <c r="T23" s="111" t="s">
        <v>273</v>
      </c>
      <c r="U23" s="111" t="s">
        <v>274</v>
      </c>
      <c r="V23" s="111" t="s">
        <v>275</v>
      </c>
      <c r="W23" s="111" t="s">
        <v>276</v>
      </c>
      <c r="X23" s="111" t="s">
        <v>172</v>
      </c>
      <c r="Y23" s="334"/>
      <c r="Z23" s="111" t="s">
        <v>1793</v>
      </c>
      <c r="AA23" s="111"/>
      <c r="AB23" s="111"/>
      <c r="AC23" s="324" t="s">
        <v>85</v>
      </c>
      <c r="AD23" s="324" t="s">
        <v>85</v>
      </c>
      <c r="AE23" s="262" t="s">
        <v>85</v>
      </c>
      <c r="AF23" s="262" t="s">
        <v>85</v>
      </c>
      <c r="AG23" s="291" t="s">
        <v>85</v>
      </c>
      <c r="AH23" s="141" t="s">
        <v>85</v>
      </c>
      <c r="AI23" s="292" t="s">
        <v>85</v>
      </c>
      <c r="AJ23" s="262" t="s">
        <v>85</v>
      </c>
      <c r="AK23" s="262" t="s">
        <v>85</v>
      </c>
      <c r="AL23" s="262" t="s">
        <v>85</v>
      </c>
      <c r="AM23" s="262" t="s">
        <v>85</v>
      </c>
      <c r="AN23" s="141" t="s">
        <v>86</v>
      </c>
      <c r="AO23" s="141" t="s">
        <v>85</v>
      </c>
      <c r="AP23" s="141" t="s">
        <v>85</v>
      </c>
      <c r="AQ23" s="141" t="s">
        <v>85</v>
      </c>
      <c r="AR23" s="262" t="s">
        <v>85</v>
      </c>
      <c r="AS23" s="262" t="s">
        <v>87</v>
      </c>
      <c r="AT23" s="262" t="s">
        <v>86</v>
      </c>
      <c r="AU23" s="61"/>
      <c r="AV23" s="11" t="s">
        <v>89</v>
      </c>
      <c r="AW23" s="11"/>
      <c r="AX23" s="11"/>
      <c r="AY23" s="13">
        <v>43824</v>
      </c>
      <c r="AZ23" s="13">
        <v>43839</v>
      </c>
      <c r="BA23" s="13">
        <f>AY23+$BA$2</f>
        <v>43831</v>
      </c>
      <c r="BB23" s="13">
        <v>43843</v>
      </c>
      <c r="BC23" s="13" t="s">
        <v>91</v>
      </c>
      <c r="BD23" s="13" t="s">
        <v>277</v>
      </c>
      <c r="BE23" s="11"/>
      <c r="BF23" s="61"/>
      <c r="BG23" s="61" t="s">
        <v>154</v>
      </c>
      <c r="BH23" s="61" t="s">
        <v>246</v>
      </c>
      <c r="BI23" s="61" t="s">
        <v>79</v>
      </c>
      <c r="BJ23" s="61"/>
      <c r="BK23" s="61" t="s">
        <v>278</v>
      </c>
      <c r="BL23" s="61" t="s">
        <v>96</v>
      </c>
      <c r="BM23" s="61" t="s">
        <v>97</v>
      </c>
      <c r="BN23" s="61"/>
      <c r="BO23" s="61"/>
      <c r="BP23" s="61"/>
      <c r="BQ23" s="61" t="s">
        <v>1624</v>
      </c>
      <c r="BR23" s="61" t="s">
        <v>1624</v>
      </c>
      <c r="BS23" s="61" t="s">
        <v>1618</v>
      </c>
      <c r="BT23" s="61" t="s">
        <v>1612</v>
      </c>
      <c r="BU23" s="61"/>
      <c r="BV23" s="61"/>
      <c r="BW23" s="61"/>
      <c r="BX23" s="61"/>
      <c r="BY23" s="61"/>
      <c r="BZ23" s="61"/>
      <c r="CA23" s="61"/>
      <c r="CB23" s="61"/>
      <c r="CC23" s="61"/>
    </row>
    <row r="24" spans="1:81" ht="24.95" customHeight="1">
      <c r="A24" s="262">
        <v>21</v>
      </c>
      <c r="B24" s="262" t="s">
        <v>143</v>
      </c>
      <c r="C24" s="262" t="s">
        <v>157</v>
      </c>
      <c r="D24" s="262" t="s">
        <v>279</v>
      </c>
      <c r="E24" s="262" t="s">
        <v>86</v>
      </c>
      <c r="F24" s="111">
        <v>0.95</v>
      </c>
      <c r="G24" s="111">
        <v>0.05</v>
      </c>
      <c r="H24" s="111" t="s">
        <v>145</v>
      </c>
      <c r="I24" s="111" t="s">
        <v>78</v>
      </c>
      <c r="J24" s="111" t="s">
        <v>79</v>
      </c>
      <c r="K24" s="111" t="s">
        <v>79</v>
      </c>
      <c r="L24" s="111" t="s">
        <v>79</v>
      </c>
      <c r="M24" s="111" t="s">
        <v>167</v>
      </c>
      <c r="N24" s="113">
        <v>43773</v>
      </c>
      <c r="O24" s="111" t="s">
        <v>81</v>
      </c>
      <c r="P24" s="111" t="s">
        <v>81</v>
      </c>
      <c r="Q24" s="112"/>
      <c r="R24" s="112"/>
      <c r="S24" s="112"/>
      <c r="T24" s="111" t="s">
        <v>280</v>
      </c>
      <c r="U24" s="117" t="s">
        <v>281</v>
      </c>
      <c r="V24" s="111" t="s">
        <v>81</v>
      </c>
      <c r="W24" s="111" t="s">
        <v>1698</v>
      </c>
      <c r="X24" s="111" t="s">
        <v>81</v>
      </c>
      <c r="Y24" s="334"/>
      <c r="Z24" s="111" t="s">
        <v>282</v>
      </c>
      <c r="AA24" s="111" t="s">
        <v>283</v>
      </c>
      <c r="AB24" s="111"/>
      <c r="AC24" s="324" t="s">
        <v>85</v>
      </c>
      <c r="AD24" s="324" t="s">
        <v>85</v>
      </c>
      <c r="AE24" s="262" t="s">
        <v>85</v>
      </c>
      <c r="AF24" s="262" t="s">
        <v>85</v>
      </c>
      <c r="AG24" s="291" t="s">
        <v>85</v>
      </c>
      <c r="AH24" s="141" t="s">
        <v>85</v>
      </c>
      <c r="AI24" s="292" t="s">
        <v>85</v>
      </c>
      <c r="AJ24" s="262" t="s">
        <v>85</v>
      </c>
      <c r="AK24" s="262" t="s">
        <v>85</v>
      </c>
      <c r="AL24" s="262" t="s">
        <v>85</v>
      </c>
      <c r="AM24" s="262" t="s">
        <v>85</v>
      </c>
      <c r="AN24" s="141" t="s">
        <v>86</v>
      </c>
      <c r="AO24" s="141" t="s">
        <v>85</v>
      </c>
      <c r="AP24" s="141" t="s">
        <v>85</v>
      </c>
      <c r="AQ24" s="141" t="s">
        <v>85</v>
      </c>
      <c r="AR24" s="262" t="s">
        <v>85</v>
      </c>
      <c r="AS24" s="262" t="s">
        <v>87</v>
      </c>
      <c r="AT24" s="262" t="s">
        <v>86</v>
      </c>
      <c r="AU24" s="277" t="s">
        <v>284</v>
      </c>
      <c r="AV24" s="11" t="s">
        <v>89</v>
      </c>
      <c r="AW24" s="11" t="s">
        <v>285</v>
      </c>
      <c r="AX24" s="11"/>
      <c r="AY24" s="13" t="s">
        <v>91</v>
      </c>
      <c r="AZ24" s="13" t="s">
        <v>91</v>
      </c>
      <c r="BA24" s="13" t="s">
        <v>91</v>
      </c>
      <c r="BB24" s="13" t="s">
        <v>91</v>
      </c>
      <c r="BC24" s="13" t="s">
        <v>91</v>
      </c>
      <c r="BD24" s="13" t="s">
        <v>286</v>
      </c>
      <c r="BE24" s="11"/>
      <c r="BF24" s="61"/>
      <c r="BG24" s="61" t="s">
        <v>164</v>
      </c>
      <c r="BH24" s="61" t="s">
        <v>164</v>
      </c>
      <c r="BI24" s="61" t="s">
        <v>79</v>
      </c>
      <c r="BJ24" s="61"/>
      <c r="BK24" s="61" t="s">
        <v>287</v>
      </c>
      <c r="BL24" s="61" t="s">
        <v>94</v>
      </c>
      <c r="BM24" s="61" t="s">
        <v>97</v>
      </c>
      <c r="BN24" s="61"/>
      <c r="BO24" s="61"/>
      <c r="BP24" s="61"/>
      <c r="BQ24" s="61" t="s">
        <v>1623</v>
      </c>
      <c r="BR24" s="61" t="s">
        <v>1623</v>
      </c>
      <c r="BS24" s="61" t="s">
        <v>1611</v>
      </c>
      <c r="BT24" s="61" t="s">
        <v>1614</v>
      </c>
      <c r="BU24" s="61"/>
      <c r="BV24" s="61"/>
      <c r="BW24" s="61"/>
      <c r="BX24" s="61"/>
      <c r="BY24" s="61"/>
      <c r="BZ24" s="61"/>
      <c r="CA24" s="61"/>
      <c r="CB24" s="61"/>
      <c r="CC24" s="61"/>
    </row>
    <row r="25" spans="1:81" ht="24.95" customHeight="1">
      <c r="A25" s="262">
        <v>22</v>
      </c>
      <c r="B25" s="262" t="s">
        <v>143</v>
      </c>
      <c r="C25" s="262" t="s">
        <v>288</v>
      </c>
      <c r="D25" s="262" t="s">
        <v>289</v>
      </c>
      <c r="E25" s="262"/>
      <c r="F25" s="111">
        <v>0.95</v>
      </c>
      <c r="G25" s="111">
        <v>0.05</v>
      </c>
      <c r="H25" s="262"/>
      <c r="I25" s="111" t="s">
        <v>78</v>
      </c>
      <c r="J25" s="262"/>
      <c r="K25" s="262"/>
      <c r="L25" s="111" t="s">
        <v>79</v>
      </c>
      <c r="M25" s="111" t="s">
        <v>167</v>
      </c>
      <c r="N25" s="115"/>
      <c r="O25" s="262" t="s">
        <v>290</v>
      </c>
      <c r="P25" s="262" t="s">
        <v>291</v>
      </c>
      <c r="Q25" s="262"/>
      <c r="R25" s="262"/>
      <c r="S25" s="262"/>
      <c r="T25" s="111"/>
      <c r="U25" s="111" t="s">
        <v>274</v>
      </c>
      <c r="V25" s="111"/>
      <c r="W25" s="111" t="s">
        <v>292</v>
      </c>
      <c r="X25" s="111" t="s">
        <v>172</v>
      </c>
      <c r="Y25" s="334"/>
      <c r="Z25" s="111" t="s">
        <v>1793</v>
      </c>
      <c r="AA25" s="111"/>
      <c r="AB25" s="262"/>
      <c r="AC25" s="324" t="s">
        <v>85</v>
      </c>
      <c r="AD25" s="324" t="s">
        <v>85</v>
      </c>
      <c r="AE25" s="262" t="s">
        <v>85</v>
      </c>
      <c r="AF25" s="262" t="s">
        <v>85</v>
      </c>
      <c r="AG25" s="291" t="s">
        <v>85</v>
      </c>
      <c r="AH25" s="141" t="s">
        <v>85</v>
      </c>
      <c r="AI25" s="292" t="s">
        <v>85</v>
      </c>
      <c r="AJ25" s="262" t="s">
        <v>85</v>
      </c>
      <c r="AK25" s="262" t="s">
        <v>85</v>
      </c>
      <c r="AL25" s="262" t="s">
        <v>85</v>
      </c>
      <c r="AM25" s="262" t="s">
        <v>85</v>
      </c>
      <c r="AN25" s="141" t="s">
        <v>86</v>
      </c>
      <c r="AO25" s="141" t="s">
        <v>85</v>
      </c>
      <c r="AP25" s="141" t="s">
        <v>85</v>
      </c>
      <c r="AQ25" s="141" t="s">
        <v>85</v>
      </c>
      <c r="AR25" s="262" t="s">
        <v>85</v>
      </c>
      <c r="AS25" s="262" t="s">
        <v>87</v>
      </c>
      <c r="AT25" s="262" t="s">
        <v>86</v>
      </c>
      <c r="AU25" s="61"/>
      <c r="AV25" s="11" t="s">
        <v>89</v>
      </c>
      <c r="AW25" s="11"/>
      <c r="AX25" s="11"/>
      <c r="AY25" s="13">
        <v>43846</v>
      </c>
      <c r="AZ25" s="13">
        <v>43847</v>
      </c>
      <c r="BA25" s="13">
        <f>AY25+$BA$2</f>
        <v>43853</v>
      </c>
      <c r="BB25" s="13">
        <v>43847</v>
      </c>
      <c r="BC25" s="13" t="s">
        <v>91</v>
      </c>
      <c r="BD25" s="13" t="s">
        <v>293</v>
      </c>
      <c r="BE25" s="11"/>
      <c r="BF25" s="61"/>
      <c r="BG25" s="61" t="s">
        <v>154</v>
      </c>
      <c r="BH25" s="61" t="s">
        <v>187</v>
      </c>
      <c r="BI25" s="61" t="s">
        <v>79</v>
      </c>
      <c r="BJ25" s="61"/>
      <c r="BK25" s="61" t="s">
        <v>175</v>
      </c>
      <c r="BL25" s="61" t="s">
        <v>96</v>
      </c>
      <c r="BM25" s="61" t="s">
        <v>85</v>
      </c>
      <c r="BN25" s="61"/>
      <c r="BO25" s="61"/>
      <c r="BP25" s="61"/>
      <c r="BQ25" s="61" t="s">
        <v>1619</v>
      </c>
      <c r="BR25" s="61" t="s">
        <v>1614</v>
      </c>
      <c r="BS25" s="61" t="s">
        <v>1618</v>
      </c>
      <c r="BT25" s="61" t="s">
        <v>1612</v>
      </c>
      <c r="BU25" s="61"/>
      <c r="BV25" s="61"/>
      <c r="BW25" s="61"/>
      <c r="BX25" s="61"/>
      <c r="BY25" s="61"/>
      <c r="BZ25" s="61"/>
      <c r="CA25" s="61"/>
      <c r="CB25" s="61"/>
      <c r="CC25" s="61"/>
    </row>
    <row r="26" spans="1:81" ht="39.950000000000003" customHeight="1">
      <c r="A26" s="262">
        <v>23</v>
      </c>
      <c r="B26" s="262" t="s">
        <v>143</v>
      </c>
      <c r="C26" s="262" t="s">
        <v>221</v>
      </c>
      <c r="D26" s="262" t="s">
        <v>1684</v>
      </c>
      <c r="E26" s="262"/>
      <c r="F26" s="111">
        <v>0.95</v>
      </c>
      <c r="G26" s="111">
        <v>0.05</v>
      </c>
      <c r="H26" s="262"/>
      <c r="I26" s="111" t="s">
        <v>78</v>
      </c>
      <c r="J26" s="262"/>
      <c r="K26" s="262" t="s">
        <v>79</v>
      </c>
      <c r="L26" s="111" t="s">
        <v>79</v>
      </c>
      <c r="M26" s="111" t="s">
        <v>294</v>
      </c>
      <c r="N26" s="113">
        <v>43829</v>
      </c>
      <c r="O26" s="262" t="s">
        <v>81</v>
      </c>
      <c r="P26" s="262" t="s">
        <v>81</v>
      </c>
      <c r="Q26" s="262"/>
      <c r="R26" s="262"/>
      <c r="S26" s="262"/>
      <c r="T26" s="111" t="s">
        <v>295</v>
      </c>
      <c r="U26" s="111" t="s">
        <v>274</v>
      </c>
      <c r="V26" s="111"/>
      <c r="W26" s="111" t="s">
        <v>1685</v>
      </c>
      <c r="X26" s="111" t="s">
        <v>172</v>
      </c>
      <c r="Y26" s="334" t="s">
        <v>1775</v>
      </c>
      <c r="Z26" s="111" t="s">
        <v>1793</v>
      </c>
      <c r="AA26" s="111"/>
      <c r="AB26" s="262"/>
      <c r="AC26" s="324" t="s">
        <v>86</v>
      </c>
      <c r="AD26" s="324" t="s">
        <v>86</v>
      </c>
      <c r="AE26" s="262" t="s">
        <v>86</v>
      </c>
      <c r="AF26" s="262" t="s">
        <v>86</v>
      </c>
      <c r="AG26" s="291" t="s">
        <v>88</v>
      </c>
      <c r="AH26" s="141" t="s">
        <v>88</v>
      </c>
      <c r="AI26" s="292" t="s">
        <v>88</v>
      </c>
      <c r="AJ26" s="262" t="s">
        <v>88</v>
      </c>
      <c r="AK26" s="262" t="s">
        <v>88</v>
      </c>
      <c r="AL26" s="262" t="s">
        <v>88</v>
      </c>
      <c r="AM26" s="262" t="s">
        <v>85</v>
      </c>
      <c r="AN26" s="141" t="s">
        <v>86</v>
      </c>
      <c r="AO26" s="141" t="s">
        <v>86</v>
      </c>
      <c r="AP26" s="141" t="s">
        <v>86</v>
      </c>
      <c r="AQ26" s="141" t="s">
        <v>97</v>
      </c>
      <c r="AR26" s="262" t="s">
        <v>88</v>
      </c>
      <c r="AS26" s="262" t="s">
        <v>297</v>
      </c>
      <c r="AT26" s="262" t="s">
        <v>86</v>
      </c>
      <c r="AU26" s="61"/>
      <c r="AV26" s="11" t="s">
        <v>89</v>
      </c>
      <c r="AW26" s="11"/>
      <c r="AX26" s="11"/>
      <c r="AY26" s="13">
        <v>43881</v>
      </c>
      <c r="AZ26" s="13">
        <v>43886</v>
      </c>
      <c r="BA26" s="13">
        <f>AY26+7</f>
        <v>43888</v>
      </c>
      <c r="BB26" s="13">
        <v>43888</v>
      </c>
      <c r="BC26" s="13" t="s">
        <v>91</v>
      </c>
      <c r="BD26" s="13" t="s">
        <v>298</v>
      </c>
      <c r="BE26" s="11" t="s">
        <v>299</v>
      </c>
      <c r="BF26" s="61"/>
      <c r="BG26" s="61"/>
      <c r="BH26" s="61"/>
      <c r="BI26" s="61" t="s">
        <v>79</v>
      </c>
      <c r="BJ26" s="61"/>
      <c r="BK26" s="61" t="s">
        <v>175</v>
      </c>
      <c r="BL26" s="61" t="s">
        <v>94</v>
      </c>
      <c r="BM26" s="61" t="s">
        <v>85</v>
      </c>
      <c r="BN26" s="61"/>
      <c r="BO26" s="61"/>
      <c r="BP26" s="61"/>
      <c r="BQ26" s="61" t="s">
        <v>1619</v>
      </c>
      <c r="BR26" s="61" t="s">
        <v>1614</v>
      </c>
      <c r="BS26" s="61"/>
      <c r="BT26" s="61"/>
      <c r="BU26" s="61"/>
      <c r="BV26" s="61"/>
      <c r="BW26" s="61"/>
      <c r="BX26" s="61"/>
      <c r="BY26" s="61"/>
      <c r="BZ26" s="61"/>
      <c r="CA26" s="61"/>
      <c r="CB26" s="61"/>
      <c r="CC26" s="61"/>
    </row>
    <row r="27" spans="1:81" ht="24.95" customHeight="1">
      <c r="A27" s="262">
        <v>24</v>
      </c>
      <c r="B27" s="262" t="s">
        <v>898</v>
      </c>
      <c r="C27" s="262" t="s">
        <v>288</v>
      </c>
      <c r="D27" s="262" t="s">
        <v>1430</v>
      </c>
      <c r="E27" s="262"/>
      <c r="F27" s="111">
        <v>0.95</v>
      </c>
      <c r="G27" s="111">
        <v>0.05</v>
      </c>
      <c r="H27" s="262"/>
      <c r="I27" s="111" t="s">
        <v>78</v>
      </c>
      <c r="J27" s="262"/>
      <c r="K27" s="262" t="s">
        <v>79</v>
      </c>
      <c r="L27" s="111" t="s">
        <v>79</v>
      </c>
      <c r="M27" s="111" t="s">
        <v>167</v>
      </c>
      <c r="N27" s="113">
        <v>43814</v>
      </c>
      <c r="O27" s="262" t="s">
        <v>271</v>
      </c>
      <c r="P27" s="262" t="s">
        <v>291</v>
      </c>
      <c r="Q27" s="262"/>
      <c r="R27" s="262"/>
      <c r="S27" s="262"/>
      <c r="T27" s="111" t="s">
        <v>300</v>
      </c>
      <c r="U27" s="111" t="s">
        <v>274</v>
      </c>
      <c r="V27" s="111" t="s">
        <v>275</v>
      </c>
      <c r="W27" s="111" t="s">
        <v>301</v>
      </c>
      <c r="X27" s="111" t="s">
        <v>172</v>
      </c>
      <c r="Y27" s="334" t="s">
        <v>1775</v>
      </c>
      <c r="Z27" s="111" t="s">
        <v>1793</v>
      </c>
      <c r="AA27" s="111"/>
      <c r="AB27" s="262"/>
      <c r="AC27" s="324" t="s">
        <v>86</v>
      </c>
      <c r="AD27" s="324" t="s">
        <v>86</v>
      </c>
      <c r="AE27" s="262" t="s">
        <v>86</v>
      </c>
      <c r="AF27" s="262" t="s">
        <v>86</v>
      </c>
      <c r="AG27" s="291" t="s">
        <v>86</v>
      </c>
      <c r="AH27" s="141" t="s">
        <v>86</v>
      </c>
      <c r="AI27" s="292" t="s">
        <v>86</v>
      </c>
      <c r="AJ27" s="262" t="s">
        <v>86</v>
      </c>
      <c r="AK27" s="262" t="s">
        <v>86</v>
      </c>
      <c r="AL27" s="262" t="s">
        <v>86</v>
      </c>
      <c r="AM27" s="262" t="s">
        <v>85</v>
      </c>
      <c r="AN27" s="141" t="s">
        <v>86</v>
      </c>
      <c r="AO27" s="141" t="s">
        <v>86</v>
      </c>
      <c r="AP27" s="141" t="s">
        <v>86</v>
      </c>
      <c r="AQ27" s="141" t="s">
        <v>85</v>
      </c>
      <c r="AR27" s="262" t="s">
        <v>86</v>
      </c>
      <c r="AS27" s="262" t="s">
        <v>297</v>
      </c>
      <c r="AT27" s="262" t="s">
        <v>86</v>
      </c>
      <c r="AU27" s="61"/>
      <c r="AV27" s="11" t="s">
        <v>89</v>
      </c>
      <c r="AW27" s="11"/>
      <c r="AX27" s="11"/>
      <c r="AY27" s="13">
        <v>43814</v>
      </c>
      <c r="AZ27" s="13">
        <v>43814</v>
      </c>
      <c r="BA27" s="13">
        <f>AZ27+$BA$2</f>
        <v>43821</v>
      </c>
      <c r="BB27" s="13">
        <v>43822</v>
      </c>
      <c r="BC27" s="13" t="s">
        <v>91</v>
      </c>
      <c r="BD27" s="13" t="s">
        <v>302</v>
      </c>
      <c r="BE27" s="11"/>
      <c r="BF27" s="61"/>
      <c r="BG27" s="61" t="s">
        <v>154</v>
      </c>
      <c r="BH27" s="61" t="s">
        <v>187</v>
      </c>
      <c r="BI27" s="61" t="s">
        <v>79</v>
      </c>
      <c r="BJ27" s="61"/>
      <c r="BK27" s="61" t="s">
        <v>175</v>
      </c>
      <c r="BL27" s="61" t="s">
        <v>94</v>
      </c>
      <c r="BM27" s="61" t="s">
        <v>85</v>
      </c>
      <c r="BN27" s="61"/>
      <c r="BO27" s="61"/>
      <c r="BP27" s="61"/>
      <c r="BQ27" s="61" t="s">
        <v>1619</v>
      </c>
      <c r="BR27" s="61" t="s">
        <v>1612</v>
      </c>
      <c r="BS27" s="61" t="s">
        <v>1618</v>
      </c>
      <c r="BT27" s="61" t="s">
        <v>1612</v>
      </c>
      <c r="BU27" s="61"/>
      <c r="BV27" s="61"/>
      <c r="BW27" s="61"/>
      <c r="BX27" s="61"/>
      <c r="BY27" s="61"/>
      <c r="BZ27" s="61"/>
      <c r="CA27" s="61"/>
      <c r="CB27" s="61"/>
      <c r="CC27" s="61"/>
    </row>
    <row r="28" spans="1:81" ht="30" customHeight="1">
      <c r="A28" s="262">
        <v>25</v>
      </c>
      <c r="B28" s="262" t="s">
        <v>143</v>
      </c>
      <c r="C28" s="262" t="s">
        <v>176</v>
      </c>
      <c r="D28" s="262" t="s">
        <v>303</v>
      </c>
      <c r="E28" s="262" t="s">
        <v>86</v>
      </c>
      <c r="F28" s="111">
        <v>0.95</v>
      </c>
      <c r="G28" s="111">
        <v>0.05</v>
      </c>
      <c r="H28" s="111" t="s">
        <v>145</v>
      </c>
      <c r="I28" s="111" t="s">
        <v>78</v>
      </c>
      <c r="J28" s="111" t="s">
        <v>304</v>
      </c>
      <c r="K28" s="111" t="s">
        <v>305</v>
      </c>
      <c r="L28" s="111" t="s">
        <v>79</v>
      </c>
      <c r="M28" s="111" t="s">
        <v>167</v>
      </c>
      <c r="N28" s="113">
        <v>43773</v>
      </c>
      <c r="O28" s="111" t="s">
        <v>81</v>
      </c>
      <c r="P28" s="262" t="s">
        <v>81</v>
      </c>
      <c r="Q28" s="112"/>
      <c r="R28" s="112"/>
      <c r="S28" s="112"/>
      <c r="T28" s="111" t="s">
        <v>306</v>
      </c>
      <c r="U28" s="117" t="s">
        <v>281</v>
      </c>
      <c r="V28" s="111" t="s">
        <v>81</v>
      </c>
      <c r="W28" s="111" t="s">
        <v>307</v>
      </c>
      <c r="X28" s="111" t="s">
        <v>81</v>
      </c>
      <c r="Y28" s="334"/>
      <c r="Z28" s="111" t="s">
        <v>282</v>
      </c>
      <c r="AA28" s="111" t="s">
        <v>283</v>
      </c>
      <c r="AB28" s="111"/>
      <c r="AC28" s="324" t="s">
        <v>88</v>
      </c>
      <c r="AD28" s="324" t="s">
        <v>88</v>
      </c>
      <c r="AE28" s="262" t="s">
        <v>88</v>
      </c>
      <c r="AF28" s="262" t="s">
        <v>88</v>
      </c>
      <c r="AG28" s="291" t="s">
        <v>88</v>
      </c>
      <c r="AH28" s="141" t="s">
        <v>88</v>
      </c>
      <c r="AI28" s="292" t="s">
        <v>88</v>
      </c>
      <c r="AJ28" s="262" t="s">
        <v>88</v>
      </c>
      <c r="AK28" s="262" t="s">
        <v>85</v>
      </c>
      <c r="AL28" s="262" t="s">
        <v>88</v>
      </c>
      <c r="AM28" s="262" t="s">
        <v>85</v>
      </c>
      <c r="AN28" s="141" t="s">
        <v>86</v>
      </c>
      <c r="AO28" s="141" t="s">
        <v>308</v>
      </c>
      <c r="AP28" s="141" t="s">
        <v>308</v>
      </c>
      <c r="AQ28" s="141" t="s">
        <v>1603</v>
      </c>
      <c r="AR28" s="262" t="s">
        <v>88</v>
      </c>
      <c r="AS28" s="262" t="s">
        <v>87</v>
      </c>
      <c r="AT28" s="262" t="s">
        <v>86</v>
      </c>
      <c r="AU28" s="275" t="s">
        <v>309</v>
      </c>
      <c r="AV28" s="11" t="s">
        <v>89</v>
      </c>
      <c r="AW28" s="11" t="s">
        <v>285</v>
      </c>
      <c r="AX28" s="11"/>
      <c r="AY28" s="13" t="s">
        <v>91</v>
      </c>
      <c r="AZ28" s="13" t="s">
        <v>91</v>
      </c>
      <c r="BA28" s="13" t="s">
        <v>91</v>
      </c>
      <c r="BB28" s="13" t="s">
        <v>91</v>
      </c>
      <c r="BC28" s="13" t="s">
        <v>91</v>
      </c>
      <c r="BD28" s="13" t="s">
        <v>286</v>
      </c>
      <c r="BE28" s="11"/>
      <c r="BF28" s="61"/>
      <c r="BG28" s="61" t="s">
        <v>164</v>
      </c>
      <c r="BH28" s="61" t="s">
        <v>164</v>
      </c>
      <c r="BI28" s="61" t="s">
        <v>79</v>
      </c>
      <c r="BJ28" s="61"/>
      <c r="BK28" s="61" t="s">
        <v>165</v>
      </c>
      <c r="BL28" s="61" t="s">
        <v>310</v>
      </c>
      <c r="BM28" s="61" t="s">
        <v>85</v>
      </c>
      <c r="BN28" s="61"/>
      <c r="BO28" s="61"/>
      <c r="BP28" s="61"/>
      <c r="BQ28" s="61"/>
      <c r="BR28" s="61"/>
      <c r="BS28" s="61"/>
      <c r="BT28" s="61"/>
      <c r="BU28" s="61"/>
      <c r="BV28" s="61"/>
      <c r="BW28" s="61"/>
      <c r="BX28" s="61"/>
      <c r="BY28" s="61"/>
      <c r="BZ28" s="61"/>
      <c r="CA28" s="61"/>
      <c r="CB28" s="61"/>
      <c r="CC28" s="61"/>
    </row>
    <row r="29" spans="1:81" ht="30" customHeight="1">
      <c r="A29" s="262">
        <v>26</v>
      </c>
      <c r="B29" s="262" t="s">
        <v>143</v>
      </c>
      <c r="C29" s="262" t="s">
        <v>176</v>
      </c>
      <c r="D29" s="262" t="s">
        <v>311</v>
      </c>
      <c r="E29" s="262" t="s">
        <v>86</v>
      </c>
      <c r="F29" s="111">
        <v>0.95</v>
      </c>
      <c r="G29" s="111">
        <v>0.05</v>
      </c>
      <c r="H29" s="111" t="s">
        <v>145</v>
      </c>
      <c r="I29" s="111" t="s">
        <v>78</v>
      </c>
      <c r="J29" s="111"/>
      <c r="K29" s="111" t="s">
        <v>79</v>
      </c>
      <c r="L29" s="111" t="s">
        <v>79</v>
      </c>
      <c r="M29" s="111" t="s">
        <v>167</v>
      </c>
      <c r="N29" s="114" t="s">
        <v>118</v>
      </c>
      <c r="O29" s="111" t="s">
        <v>81</v>
      </c>
      <c r="P29" s="111" t="s">
        <v>291</v>
      </c>
      <c r="Q29" s="111"/>
      <c r="R29" s="111"/>
      <c r="S29" s="111"/>
      <c r="T29" s="111" t="s">
        <v>312</v>
      </c>
      <c r="U29" s="111" t="s">
        <v>83</v>
      </c>
      <c r="V29" s="111" t="s">
        <v>81</v>
      </c>
      <c r="W29" s="111" t="s">
        <v>307</v>
      </c>
      <c r="X29" s="111" t="s">
        <v>81</v>
      </c>
      <c r="Y29" s="334"/>
      <c r="Z29" s="111" t="s">
        <v>1793</v>
      </c>
      <c r="AA29" s="111"/>
      <c r="AB29" s="111"/>
      <c r="AC29" s="324" t="s">
        <v>97</v>
      </c>
      <c r="AD29" s="324" t="s">
        <v>86</v>
      </c>
      <c r="AE29" s="262" t="s">
        <v>97</v>
      </c>
      <c r="AF29" s="262" t="s">
        <v>86</v>
      </c>
      <c r="AG29" s="291" t="s">
        <v>85</v>
      </c>
      <c r="AH29" s="141" t="s">
        <v>85</v>
      </c>
      <c r="AI29" s="292" t="s">
        <v>88</v>
      </c>
      <c r="AJ29" s="229" t="s">
        <v>86</v>
      </c>
      <c r="AK29" s="262" t="s">
        <v>85</v>
      </c>
      <c r="AL29" s="262" t="s">
        <v>88</v>
      </c>
      <c r="AM29" s="262" t="s">
        <v>313</v>
      </c>
      <c r="AN29" s="141" t="s">
        <v>86</v>
      </c>
      <c r="AO29" s="141" t="s">
        <v>308</v>
      </c>
      <c r="AP29" s="141" t="s">
        <v>308</v>
      </c>
      <c r="AQ29" s="141" t="s">
        <v>308</v>
      </c>
      <c r="AR29" s="262" t="s">
        <v>85</v>
      </c>
      <c r="AS29" s="262" t="s">
        <v>87</v>
      </c>
      <c r="AT29" s="262" t="s">
        <v>86</v>
      </c>
      <c r="AU29" s="61"/>
      <c r="AV29" s="11" t="s">
        <v>89</v>
      </c>
      <c r="AW29" s="11"/>
      <c r="AX29" s="11"/>
      <c r="AY29" s="13">
        <v>43814</v>
      </c>
      <c r="AZ29" s="13">
        <v>43814</v>
      </c>
      <c r="BA29" s="13">
        <f>AZ29+$BA$2</f>
        <v>43821</v>
      </c>
      <c r="BB29" s="13">
        <v>43847</v>
      </c>
      <c r="BC29" s="13" t="s">
        <v>91</v>
      </c>
      <c r="BD29" s="13" t="s">
        <v>314</v>
      </c>
      <c r="BE29" s="11"/>
      <c r="BF29" s="61"/>
      <c r="BG29" s="61" t="s">
        <v>164</v>
      </c>
      <c r="BH29" s="61" t="s">
        <v>164</v>
      </c>
      <c r="BI29" s="61" t="s">
        <v>79</v>
      </c>
      <c r="BJ29" s="61"/>
      <c r="BK29" s="61" t="s">
        <v>165</v>
      </c>
      <c r="BL29" s="61" t="s">
        <v>310</v>
      </c>
      <c r="BM29" s="61" t="s">
        <v>85</v>
      </c>
      <c r="BN29" s="61"/>
      <c r="BO29" s="61"/>
      <c r="BP29" s="61"/>
      <c r="BQ29" s="61" t="s">
        <v>1626</v>
      </c>
      <c r="BR29" s="273" t="s">
        <v>1614</v>
      </c>
      <c r="BS29" s="61" t="s">
        <v>1614</v>
      </c>
      <c r="BT29" s="273" t="s">
        <v>1614</v>
      </c>
      <c r="BU29" s="61"/>
      <c r="BV29" s="61"/>
      <c r="BW29" s="61"/>
      <c r="BX29" s="61"/>
      <c r="BY29" s="61"/>
      <c r="BZ29" s="61"/>
      <c r="CA29" s="61"/>
      <c r="CB29" s="61"/>
      <c r="CC29" s="61"/>
    </row>
    <row r="30" spans="1:81" ht="24.95" customHeight="1">
      <c r="A30" s="262">
        <v>27</v>
      </c>
      <c r="B30" s="262" t="s">
        <v>143</v>
      </c>
      <c r="C30" s="262" t="s">
        <v>315</v>
      </c>
      <c r="D30" s="262" t="s">
        <v>316</v>
      </c>
      <c r="E30" s="262" t="s">
        <v>86</v>
      </c>
      <c r="F30" s="111">
        <v>0.9</v>
      </c>
      <c r="G30" s="111">
        <v>0.1</v>
      </c>
      <c r="H30" s="262"/>
      <c r="I30" s="111" t="s">
        <v>78</v>
      </c>
      <c r="J30" s="262"/>
      <c r="K30" s="262" t="s">
        <v>79</v>
      </c>
      <c r="L30" s="111" t="s">
        <v>79</v>
      </c>
      <c r="M30" s="111" t="s">
        <v>167</v>
      </c>
      <c r="N30" s="112">
        <v>43814</v>
      </c>
      <c r="O30" s="262" t="s">
        <v>271</v>
      </c>
      <c r="P30" s="262" t="s">
        <v>291</v>
      </c>
      <c r="Q30" s="262"/>
      <c r="R30" s="262"/>
      <c r="S30" s="262"/>
      <c r="T30" s="111" t="s">
        <v>317</v>
      </c>
      <c r="U30" s="111" t="s">
        <v>83</v>
      </c>
      <c r="V30" s="111"/>
      <c r="W30" s="111" t="s">
        <v>1701</v>
      </c>
      <c r="X30" s="111" t="s">
        <v>318</v>
      </c>
      <c r="Y30" s="334"/>
      <c r="Z30" s="111" t="s">
        <v>1793</v>
      </c>
      <c r="AA30" s="111"/>
      <c r="AB30" s="262"/>
      <c r="AC30" s="324" t="s">
        <v>85</v>
      </c>
      <c r="AD30" s="324" t="s">
        <v>85</v>
      </c>
      <c r="AE30" s="262" t="s">
        <v>85</v>
      </c>
      <c r="AF30" s="262" t="s">
        <v>85</v>
      </c>
      <c r="AG30" s="291" t="s">
        <v>85</v>
      </c>
      <c r="AH30" s="141" t="s">
        <v>85</v>
      </c>
      <c r="AI30" s="292" t="s">
        <v>85</v>
      </c>
      <c r="AJ30" s="262" t="s">
        <v>85</v>
      </c>
      <c r="AK30" s="262" t="s">
        <v>97</v>
      </c>
      <c r="AL30" s="262" t="s">
        <v>85</v>
      </c>
      <c r="AM30" s="262" t="s">
        <v>85</v>
      </c>
      <c r="AN30" s="141" t="s">
        <v>85</v>
      </c>
      <c r="AO30" s="141" t="s">
        <v>85</v>
      </c>
      <c r="AP30" s="141" t="s">
        <v>85</v>
      </c>
      <c r="AQ30" s="141" t="s">
        <v>85</v>
      </c>
      <c r="AR30" s="262" t="s">
        <v>85</v>
      </c>
      <c r="AS30" s="262" t="s">
        <v>87</v>
      </c>
      <c r="AT30" s="262" t="s">
        <v>86</v>
      </c>
      <c r="AU30" s="61"/>
      <c r="AV30" s="11" t="s">
        <v>89</v>
      </c>
      <c r="AW30" s="11"/>
      <c r="AX30" s="11"/>
      <c r="AY30" s="13">
        <v>43824</v>
      </c>
      <c r="AZ30" s="13">
        <v>43840</v>
      </c>
      <c r="BA30" s="13">
        <f>AY30+$BA$2</f>
        <v>43831</v>
      </c>
      <c r="BB30" s="13">
        <v>43845</v>
      </c>
      <c r="BC30" s="13" t="s">
        <v>91</v>
      </c>
      <c r="BD30" s="13" t="s">
        <v>319</v>
      </c>
      <c r="BE30" s="11" t="s">
        <v>320</v>
      </c>
      <c r="BF30" s="61"/>
      <c r="BG30" s="61" t="s">
        <v>154</v>
      </c>
      <c r="BH30" s="61" t="s">
        <v>321</v>
      </c>
      <c r="BI30" s="61"/>
      <c r="BJ30" s="61"/>
      <c r="BK30" s="61" t="s">
        <v>175</v>
      </c>
      <c r="BL30" s="61" t="s">
        <v>96</v>
      </c>
      <c r="BM30" s="61" t="s">
        <v>85</v>
      </c>
      <c r="BN30" s="61"/>
      <c r="BO30" s="61"/>
      <c r="BP30" s="61"/>
      <c r="BQ30" s="61" t="s">
        <v>1619</v>
      </c>
      <c r="BR30" s="61" t="s">
        <v>1612</v>
      </c>
      <c r="BS30" s="61" t="s">
        <v>1618</v>
      </c>
      <c r="BT30" s="61" t="s">
        <v>1614</v>
      </c>
      <c r="BU30" s="61"/>
      <c r="BV30" s="61"/>
      <c r="BW30" s="61"/>
      <c r="BX30" s="61"/>
      <c r="BY30" s="61"/>
      <c r="BZ30" s="61"/>
      <c r="CA30" s="61"/>
      <c r="CB30" s="61"/>
      <c r="CC30" s="61"/>
    </row>
    <row r="31" spans="1:81" ht="24.95" customHeight="1">
      <c r="A31" s="262">
        <v>28</v>
      </c>
      <c r="B31" s="262" t="s">
        <v>322</v>
      </c>
      <c r="C31" s="262" t="s">
        <v>199</v>
      </c>
      <c r="D31" s="262" t="s">
        <v>323</v>
      </c>
      <c r="E31" s="262"/>
      <c r="F31" s="111">
        <v>0.9</v>
      </c>
      <c r="G31" s="111">
        <v>0.1</v>
      </c>
      <c r="H31" s="262"/>
      <c r="I31" s="111" t="s">
        <v>78</v>
      </c>
      <c r="J31" s="262"/>
      <c r="K31" s="262" t="s">
        <v>79</v>
      </c>
      <c r="L31" s="111" t="s">
        <v>79</v>
      </c>
      <c r="M31" s="111" t="s">
        <v>167</v>
      </c>
      <c r="N31" s="279"/>
      <c r="O31" s="262" t="s">
        <v>324</v>
      </c>
      <c r="P31" s="111" t="s">
        <v>272</v>
      </c>
      <c r="Q31" s="262"/>
      <c r="R31" s="262"/>
      <c r="S31" s="262"/>
      <c r="T31" s="111" t="s">
        <v>325</v>
      </c>
      <c r="U31" s="111"/>
      <c r="V31" s="111"/>
      <c r="W31" s="111" t="s">
        <v>326</v>
      </c>
      <c r="X31" s="111" t="s">
        <v>327</v>
      </c>
      <c r="Y31" s="334"/>
      <c r="Z31" s="111" t="s">
        <v>103</v>
      </c>
      <c r="AA31" s="111"/>
      <c r="AB31" s="262"/>
      <c r="AC31" s="324" t="s">
        <v>86</v>
      </c>
      <c r="AD31" s="324" t="s">
        <v>209</v>
      </c>
      <c r="AE31" s="262" t="s">
        <v>86</v>
      </c>
      <c r="AF31" s="262" t="s">
        <v>209</v>
      </c>
      <c r="AG31" s="291" t="s">
        <v>209</v>
      </c>
      <c r="AH31" s="141" t="s">
        <v>209</v>
      </c>
      <c r="AI31" s="292" t="s">
        <v>209</v>
      </c>
      <c r="AJ31" s="262" t="s">
        <v>209</v>
      </c>
      <c r="AK31" s="262" t="s">
        <v>209</v>
      </c>
      <c r="AL31" s="262" t="s">
        <v>209</v>
      </c>
      <c r="AM31" s="262" t="s">
        <v>85</v>
      </c>
      <c r="AN31" s="141" t="s">
        <v>86</v>
      </c>
      <c r="AO31" s="141" t="s">
        <v>209</v>
      </c>
      <c r="AP31" s="141" t="s">
        <v>209</v>
      </c>
      <c r="AQ31" s="141" t="s">
        <v>85</v>
      </c>
      <c r="AR31" s="262" t="s">
        <v>209</v>
      </c>
      <c r="AS31" s="262" t="s">
        <v>297</v>
      </c>
      <c r="AT31" s="262" t="s">
        <v>86</v>
      </c>
      <c r="AU31" s="61"/>
      <c r="AV31" s="11" t="s">
        <v>89</v>
      </c>
      <c r="AW31" s="11"/>
      <c r="AX31" s="28"/>
      <c r="AY31" s="13">
        <v>43896</v>
      </c>
      <c r="AZ31" s="13">
        <v>43900</v>
      </c>
      <c r="BA31" s="13">
        <v>43901</v>
      </c>
      <c r="BB31" s="13">
        <v>43931</v>
      </c>
      <c r="BC31" s="13" t="s">
        <v>126</v>
      </c>
      <c r="BD31" s="13" t="s">
        <v>328</v>
      </c>
      <c r="BE31" s="11"/>
      <c r="BF31" s="61"/>
      <c r="BG31" s="38"/>
      <c r="BH31" s="38"/>
      <c r="BI31" s="61" t="s">
        <v>79</v>
      </c>
      <c r="BJ31" s="61" t="s">
        <v>79</v>
      </c>
      <c r="BK31" s="61" t="s">
        <v>175</v>
      </c>
      <c r="BL31" s="61" t="s">
        <v>199</v>
      </c>
      <c r="BM31" s="61"/>
      <c r="BN31" s="61"/>
      <c r="BO31" s="61"/>
      <c r="BP31" s="61"/>
      <c r="BQ31" s="61" t="s">
        <v>1617</v>
      </c>
      <c r="BR31" s="273" t="s">
        <v>1620</v>
      </c>
      <c r="BS31" s="61" t="s">
        <v>1618</v>
      </c>
      <c r="BT31" s="273" t="s">
        <v>1620</v>
      </c>
      <c r="BU31" s="61"/>
      <c r="BV31" s="61"/>
      <c r="BW31" s="61"/>
      <c r="BX31" s="61"/>
      <c r="BY31" s="61"/>
      <c r="BZ31" s="61"/>
      <c r="CA31" s="61"/>
      <c r="CB31" s="61"/>
      <c r="CC31" s="61"/>
    </row>
    <row r="32" spans="1:81" ht="94.5">
      <c r="A32" s="262">
        <v>29</v>
      </c>
      <c r="B32" s="262" t="s">
        <v>322</v>
      </c>
      <c r="C32" s="262" t="s">
        <v>329</v>
      </c>
      <c r="D32" s="262" t="s">
        <v>330</v>
      </c>
      <c r="E32" s="262" t="s">
        <v>86</v>
      </c>
      <c r="F32" s="111">
        <v>0.9</v>
      </c>
      <c r="G32" s="111">
        <v>0.1</v>
      </c>
      <c r="H32" s="262" t="s">
        <v>77</v>
      </c>
      <c r="I32" s="111" t="s">
        <v>78</v>
      </c>
      <c r="J32" s="262"/>
      <c r="K32" s="262" t="s">
        <v>79</v>
      </c>
      <c r="L32" s="111" t="s">
        <v>79</v>
      </c>
      <c r="M32" s="111" t="s">
        <v>167</v>
      </c>
      <c r="N32" s="112">
        <v>43819</v>
      </c>
      <c r="O32" s="262" t="s">
        <v>81</v>
      </c>
      <c r="P32" s="262" t="s">
        <v>81</v>
      </c>
      <c r="Q32" s="262"/>
      <c r="R32" s="262"/>
      <c r="S32" s="262"/>
      <c r="T32" s="111" t="s">
        <v>331</v>
      </c>
      <c r="U32" s="111" t="s">
        <v>332</v>
      </c>
      <c r="V32" s="111" t="s">
        <v>333</v>
      </c>
      <c r="W32" s="111" t="s">
        <v>1646</v>
      </c>
      <c r="X32" s="111" t="s">
        <v>255</v>
      </c>
      <c r="Y32" s="334"/>
      <c r="Z32" s="111" t="s">
        <v>103</v>
      </c>
      <c r="AA32" s="111"/>
      <c r="AB32" s="262"/>
      <c r="AC32" s="324" t="s">
        <v>97</v>
      </c>
      <c r="AD32" s="324" t="s">
        <v>97</v>
      </c>
      <c r="AE32" s="262" t="s">
        <v>97</v>
      </c>
      <c r="AF32" s="262" t="s">
        <v>97</v>
      </c>
      <c r="AG32" s="291" t="s">
        <v>88</v>
      </c>
      <c r="AH32" s="141" t="s">
        <v>88</v>
      </c>
      <c r="AI32" s="292" t="s">
        <v>85</v>
      </c>
      <c r="AJ32" s="225" t="s">
        <v>85</v>
      </c>
      <c r="AK32" s="262" t="s">
        <v>88</v>
      </c>
      <c r="AL32" s="262" t="s">
        <v>97</v>
      </c>
      <c r="AM32" s="262" t="s">
        <v>97</v>
      </c>
      <c r="AN32" s="141" t="s">
        <v>88</v>
      </c>
      <c r="AO32" s="141" t="s">
        <v>97</v>
      </c>
      <c r="AP32" s="141" t="s">
        <v>97</v>
      </c>
      <c r="AQ32" s="141" t="s">
        <v>97</v>
      </c>
      <c r="AR32" s="262" t="s">
        <v>88</v>
      </c>
      <c r="AS32" s="262" t="s">
        <v>87</v>
      </c>
      <c r="AT32" s="262" t="s">
        <v>86</v>
      </c>
      <c r="AU32" s="61"/>
      <c r="AV32" s="11" t="s">
        <v>89</v>
      </c>
      <c r="AW32" s="11"/>
      <c r="AX32" s="11"/>
      <c r="AY32" s="13">
        <v>43840</v>
      </c>
      <c r="AZ32" s="13">
        <v>43844</v>
      </c>
      <c r="BA32" s="13">
        <f>AY32+BA2</f>
        <v>43847</v>
      </c>
      <c r="BB32" s="13">
        <v>43847</v>
      </c>
      <c r="BC32" s="13" t="s">
        <v>91</v>
      </c>
      <c r="BD32" s="13" t="s">
        <v>334</v>
      </c>
      <c r="BE32" s="11"/>
      <c r="BF32" s="61"/>
      <c r="BG32" s="61" t="s">
        <v>335</v>
      </c>
      <c r="BH32" s="61" t="s">
        <v>336</v>
      </c>
      <c r="BI32" s="61" t="s">
        <v>79</v>
      </c>
      <c r="BJ32" s="61"/>
      <c r="BK32" s="61" t="s">
        <v>337</v>
      </c>
      <c r="BL32" s="61" t="s">
        <v>94</v>
      </c>
      <c r="BM32" s="61" t="s">
        <v>85</v>
      </c>
      <c r="BN32" s="61"/>
      <c r="BO32" s="61"/>
      <c r="BP32" s="61"/>
      <c r="BQ32" s="61"/>
      <c r="BR32" s="61"/>
      <c r="BS32" s="61"/>
      <c r="BT32" s="61"/>
      <c r="BU32" s="61"/>
      <c r="BV32" s="61"/>
      <c r="BW32" s="61"/>
      <c r="BX32" s="61"/>
      <c r="BY32" s="61"/>
      <c r="BZ32" s="61"/>
      <c r="CA32" s="61"/>
      <c r="CB32" s="61"/>
      <c r="CC32" s="61"/>
    </row>
    <row r="33" spans="1:81" ht="24.95" customHeight="1">
      <c r="A33" s="262">
        <v>30</v>
      </c>
      <c r="B33" s="262" t="s">
        <v>322</v>
      </c>
      <c r="C33" s="262" t="s">
        <v>329</v>
      </c>
      <c r="D33" s="262" t="s">
        <v>338</v>
      </c>
      <c r="E33" s="262" t="s">
        <v>86</v>
      </c>
      <c r="F33" s="111">
        <v>0.3</v>
      </c>
      <c r="G33" s="111">
        <v>0.7</v>
      </c>
      <c r="H33" s="262"/>
      <c r="I33" s="111" t="s">
        <v>259</v>
      </c>
      <c r="J33" s="262"/>
      <c r="K33" s="262" t="s">
        <v>79</v>
      </c>
      <c r="L33" s="111" t="s">
        <v>79</v>
      </c>
      <c r="M33" s="111" t="s">
        <v>339</v>
      </c>
      <c r="N33" s="113">
        <v>43819</v>
      </c>
      <c r="O33" s="112" t="s">
        <v>81</v>
      </c>
      <c r="P33" s="112" t="s">
        <v>81</v>
      </c>
      <c r="Q33" s="112"/>
      <c r="R33" s="112"/>
      <c r="S33" s="112"/>
      <c r="T33" s="111" t="s">
        <v>340</v>
      </c>
      <c r="U33" s="118" t="s">
        <v>341</v>
      </c>
      <c r="V33" s="111"/>
      <c r="W33" s="111" t="s">
        <v>342</v>
      </c>
      <c r="X33" s="111" t="s">
        <v>81</v>
      </c>
      <c r="Y33" s="334" t="s">
        <v>1776</v>
      </c>
      <c r="Z33" s="111" t="s">
        <v>343</v>
      </c>
      <c r="AA33" s="111" t="s">
        <v>344</v>
      </c>
      <c r="AB33" s="262"/>
      <c r="AC33" s="324" t="s">
        <v>88</v>
      </c>
      <c r="AD33" s="324" t="s">
        <v>86</v>
      </c>
      <c r="AE33" s="262" t="s">
        <v>88</v>
      </c>
      <c r="AF33" s="262" t="s">
        <v>86</v>
      </c>
      <c r="AG33" s="291" t="s">
        <v>86</v>
      </c>
      <c r="AH33" s="141" t="s">
        <v>86</v>
      </c>
      <c r="AI33" s="292" t="s">
        <v>88</v>
      </c>
      <c r="AJ33" s="262" t="s">
        <v>85</v>
      </c>
      <c r="AK33" s="262" t="s">
        <v>85</v>
      </c>
      <c r="AL33" s="262" t="s">
        <v>86</v>
      </c>
      <c r="AM33" s="262" t="s">
        <v>85</v>
      </c>
      <c r="AN33" s="141" t="s">
        <v>97</v>
      </c>
      <c r="AO33" s="141" t="s">
        <v>1787</v>
      </c>
      <c r="AP33" s="141" t="s">
        <v>86</v>
      </c>
      <c r="AQ33" s="141" t="s">
        <v>85</v>
      </c>
      <c r="AR33" s="262" t="s">
        <v>86</v>
      </c>
      <c r="AS33" s="262" t="s">
        <v>345</v>
      </c>
      <c r="AT33" s="262" t="s">
        <v>86</v>
      </c>
      <c r="AU33" s="61"/>
      <c r="AV33" s="11" t="s">
        <v>89</v>
      </c>
      <c r="AW33" s="11"/>
      <c r="AX33" s="11"/>
      <c r="AY33" s="13">
        <v>43468</v>
      </c>
      <c r="AZ33" s="13">
        <v>43836</v>
      </c>
      <c r="BA33" s="13">
        <f>AY33+$BA$2</f>
        <v>43475</v>
      </c>
      <c r="BB33" s="13">
        <v>43892</v>
      </c>
      <c r="BC33" s="13" t="s">
        <v>91</v>
      </c>
      <c r="BD33" s="13" t="s">
        <v>346</v>
      </c>
      <c r="BE33" s="11" t="s">
        <v>347</v>
      </c>
      <c r="BF33" s="61"/>
      <c r="BG33" s="61"/>
      <c r="BH33" s="61"/>
      <c r="BI33" s="61"/>
      <c r="BJ33" s="61" t="s">
        <v>348</v>
      </c>
      <c r="BK33" s="61" t="s">
        <v>349</v>
      </c>
      <c r="BL33" s="61" t="s">
        <v>94</v>
      </c>
      <c r="BM33" s="61" t="s">
        <v>97</v>
      </c>
      <c r="BN33" s="61"/>
      <c r="BO33" s="61"/>
      <c r="BP33" s="61"/>
      <c r="BQ33" s="61" t="s">
        <v>1623</v>
      </c>
      <c r="BR33" s="61" t="s">
        <v>1623</v>
      </c>
      <c r="BS33" s="61" t="s">
        <v>1618</v>
      </c>
      <c r="BT33" s="61" t="s">
        <v>1612</v>
      </c>
      <c r="BU33" s="61"/>
      <c r="BV33" s="61"/>
      <c r="BW33" s="61"/>
      <c r="BX33" s="61"/>
      <c r="BY33" s="61"/>
      <c r="BZ33" s="61"/>
      <c r="CA33" s="61"/>
      <c r="CB33" s="61"/>
      <c r="CC33" s="61"/>
    </row>
    <row r="34" spans="1:81" ht="90">
      <c r="A34" s="15">
        <v>31</v>
      </c>
      <c r="B34" s="15" t="s">
        <v>322</v>
      </c>
      <c r="C34" s="15" t="s">
        <v>329</v>
      </c>
      <c r="D34" s="16" t="s">
        <v>350</v>
      </c>
      <c r="E34" s="16" t="s">
        <v>86</v>
      </c>
      <c r="F34" s="17">
        <v>0.95</v>
      </c>
      <c r="G34" s="17">
        <v>0.05</v>
      </c>
      <c r="H34" s="16" t="s">
        <v>77</v>
      </c>
      <c r="I34" s="17" t="s">
        <v>78</v>
      </c>
      <c r="J34" s="16"/>
      <c r="K34" s="16" t="s">
        <v>79</v>
      </c>
      <c r="L34" s="17" t="s">
        <v>79</v>
      </c>
      <c r="M34" s="17"/>
      <c r="N34" s="31">
        <v>43819</v>
      </c>
      <c r="O34" s="16"/>
      <c r="P34" s="16"/>
      <c r="Q34" s="16"/>
      <c r="R34" s="16"/>
      <c r="S34" s="16"/>
      <c r="T34" s="17" t="s">
        <v>351</v>
      </c>
      <c r="U34" s="17" t="s">
        <v>352</v>
      </c>
      <c r="V34" s="17" t="s">
        <v>353</v>
      </c>
      <c r="W34" s="17" t="s">
        <v>354</v>
      </c>
      <c r="X34" s="17" t="s">
        <v>151</v>
      </c>
      <c r="Y34" s="339"/>
      <c r="Z34" s="17" t="s">
        <v>355</v>
      </c>
      <c r="AA34" s="17"/>
      <c r="AB34" s="16"/>
      <c r="AC34" s="16" t="s">
        <v>88</v>
      </c>
      <c r="AD34" s="16" t="s">
        <v>88</v>
      </c>
      <c r="AE34" s="16" t="s">
        <v>88</v>
      </c>
      <c r="AF34" s="16" t="s">
        <v>88</v>
      </c>
      <c r="AG34" s="16" t="s">
        <v>88</v>
      </c>
      <c r="AH34" s="317" t="s">
        <v>88</v>
      </c>
      <c r="AI34" s="16" t="s">
        <v>88</v>
      </c>
      <c r="AJ34" s="16" t="s">
        <v>88</v>
      </c>
      <c r="AK34" s="16" t="s">
        <v>88</v>
      </c>
      <c r="AL34" s="16" t="s">
        <v>88</v>
      </c>
      <c r="AM34" s="16" t="s">
        <v>97</v>
      </c>
      <c r="AN34" s="23" t="s">
        <v>88</v>
      </c>
      <c r="AO34" s="16" t="s">
        <v>88</v>
      </c>
      <c r="AP34" s="16" t="s">
        <v>88</v>
      </c>
      <c r="AQ34" s="16" t="s">
        <v>1668</v>
      </c>
      <c r="AR34" s="16" t="s">
        <v>88</v>
      </c>
      <c r="AS34" s="16" t="s">
        <v>297</v>
      </c>
      <c r="AT34" s="16" t="s">
        <v>86</v>
      </c>
      <c r="AU34" s="38"/>
      <c r="AV34" s="20" t="s">
        <v>356</v>
      </c>
      <c r="AW34" s="20"/>
      <c r="AX34" s="28"/>
      <c r="AY34" s="21"/>
      <c r="AZ34" s="21"/>
      <c r="BA34" s="21"/>
      <c r="BB34" s="21"/>
      <c r="BC34" s="21" t="s">
        <v>91</v>
      </c>
      <c r="BD34" s="21" t="s">
        <v>357</v>
      </c>
      <c r="BE34" s="20"/>
      <c r="BF34" s="38"/>
      <c r="BG34" s="38" t="s">
        <v>335</v>
      </c>
      <c r="BH34" s="38" t="s">
        <v>336</v>
      </c>
      <c r="BI34" s="38"/>
      <c r="BJ34" s="38"/>
      <c r="BK34" s="38"/>
      <c r="BL34" s="38"/>
      <c r="BM34" s="38"/>
      <c r="BN34" s="38"/>
      <c r="BO34" s="38"/>
      <c r="BP34" s="38"/>
      <c r="BQ34" s="38"/>
      <c r="BR34" s="38"/>
      <c r="BS34" s="38"/>
      <c r="BT34" s="38"/>
      <c r="BU34" s="38"/>
      <c r="BV34" s="38"/>
      <c r="BW34" s="38"/>
      <c r="BX34" s="38"/>
      <c r="BY34" s="38"/>
      <c r="BZ34" s="38"/>
      <c r="CA34" s="38"/>
      <c r="CB34" s="38"/>
      <c r="CC34" s="38"/>
    </row>
    <row r="35" spans="1:81" ht="24.95" customHeight="1">
      <c r="A35" s="262">
        <v>32</v>
      </c>
      <c r="B35" s="262" t="s">
        <v>322</v>
      </c>
      <c r="C35" s="262" t="s">
        <v>329</v>
      </c>
      <c r="D35" s="262" t="s">
        <v>358</v>
      </c>
      <c r="E35" s="262" t="s">
        <v>86</v>
      </c>
      <c r="F35" s="111">
        <v>0.95</v>
      </c>
      <c r="G35" s="111">
        <v>0.05</v>
      </c>
      <c r="H35" s="262" t="s">
        <v>77</v>
      </c>
      <c r="I35" s="111" t="s">
        <v>78</v>
      </c>
      <c r="J35" s="262"/>
      <c r="K35" s="262" t="s">
        <v>79</v>
      </c>
      <c r="L35" s="111" t="s">
        <v>79</v>
      </c>
      <c r="M35" s="111" t="s">
        <v>167</v>
      </c>
      <c r="N35" s="112">
        <v>43819</v>
      </c>
      <c r="O35" s="262" t="s">
        <v>81</v>
      </c>
      <c r="P35" s="262" t="s">
        <v>359</v>
      </c>
      <c r="Q35" s="262"/>
      <c r="R35" s="262"/>
      <c r="S35" s="262"/>
      <c r="T35" s="111" t="s">
        <v>351</v>
      </c>
      <c r="U35" s="111" t="s">
        <v>352</v>
      </c>
      <c r="V35" s="111" t="s">
        <v>360</v>
      </c>
      <c r="W35" s="111" t="s">
        <v>354</v>
      </c>
      <c r="X35" s="111" t="s">
        <v>151</v>
      </c>
      <c r="Y35" s="334"/>
      <c r="Z35" s="111" t="s">
        <v>355</v>
      </c>
      <c r="AA35" s="111"/>
      <c r="AB35" s="262"/>
      <c r="AC35" s="324" t="s">
        <v>97</v>
      </c>
      <c r="AD35" s="324" t="s">
        <v>85</v>
      </c>
      <c r="AE35" s="262" t="s">
        <v>97</v>
      </c>
      <c r="AF35" s="262" t="s">
        <v>85</v>
      </c>
      <c r="AG35" s="291" t="s">
        <v>85</v>
      </c>
      <c r="AH35" s="141" t="s">
        <v>85</v>
      </c>
      <c r="AI35" s="292" t="s">
        <v>85</v>
      </c>
      <c r="AJ35" s="262" t="s">
        <v>88</v>
      </c>
      <c r="AK35" s="262" t="s">
        <v>85</v>
      </c>
      <c r="AL35" s="262" t="s">
        <v>85</v>
      </c>
      <c r="AM35" s="262" t="s">
        <v>85</v>
      </c>
      <c r="AN35" s="141" t="s">
        <v>88</v>
      </c>
      <c r="AO35" s="141" t="s">
        <v>97</v>
      </c>
      <c r="AP35" s="141" t="s">
        <v>85</v>
      </c>
      <c r="AQ35" s="141" t="s">
        <v>85</v>
      </c>
      <c r="AR35" s="262" t="s">
        <v>85</v>
      </c>
      <c r="AS35" s="262" t="s">
        <v>297</v>
      </c>
      <c r="AT35" s="262" t="s">
        <v>86</v>
      </c>
      <c r="AU35" s="61"/>
      <c r="AV35" s="11" t="s">
        <v>89</v>
      </c>
      <c r="AW35" s="11"/>
      <c r="AX35" s="11"/>
      <c r="AY35" s="13">
        <v>43819</v>
      </c>
      <c r="AZ35" s="13">
        <v>43819</v>
      </c>
      <c r="BA35" s="13">
        <f>AZ35+$BA$2+14</f>
        <v>43840</v>
      </c>
      <c r="BB35" s="13">
        <v>43865</v>
      </c>
      <c r="BC35" s="13" t="s">
        <v>91</v>
      </c>
      <c r="BD35" s="13" t="s">
        <v>361</v>
      </c>
      <c r="BE35" s="11" t="s">
        <v>362</v>
      </c>
      <c r="BF35" s="61"/>
      <c r="BG35" s="61" t="s">
        <v>335</v>
      </c>
      <c r="BH35" s="61" t="s">
        <v>336</v>
      </c>
      <c r="BI35" s="61"/>
      <c r="BJ35" s="61"/>
      <c r="BK35" s="61" t="s">
        <v>337</v>
      </c>
      <c r="BL35" s="61" t="s">
        <v>310</v>
      </c>
      <c r="BM35" s="61" t="s">
        <v>85</v>
      </c>
      <c r="BN35" s="61"/>
      <c r="BO35" s="61"/>
      <c r="BP35" s="61"/>
      <c r="BQ35" s="61" t="s">
        <v>1612</v>
      </c>
      <c r="BR35" s="273" t="s">
        <v>1620</v>
      </c>
      <c r="BS35" s="61" t="s">
        <v>1612</v>
      </c>
      <c r="BT35" s="273" t="s">
        <v>1614</v>
      </c>
      <c r="BU35" s="61"/>
      <c r="BV35" s="61"/>
      <c r="BW35" s="61"/>
      <c r="BX35" s="61"/>
      <c r="BY35" s="61"/>
      <c r="BZ35" s="61"/>
      <c r="CA35" s="61"/>
      <c r="CB35" s="61"/>
      <c r="CC35" s="61"/>
    </row>
    <row r="36" spans="1:81" ht="24.95" customHeight="1">
      <c r="A36" s="262">
        <v>33</v>
      </c>
      <c r="B36" s="262" t="s">
        <v>322</v>
      </c>
      <c r="C36" s="262" t="s">
        <v>329</v>
      </c>
      <c r="D36" s="262" t="s">
        <v>363</v>
      </c>
      <c r="E36" s="262" t="s">
        <v>86</v>
      </c>
      <c r="F36" s="111">
        <v>0.95</v>
      </c>
      <c r="G36" s="111">
        <v>0.05</v>
      </c>
      <c r="H36" s="262"/>
      <c r="I36" s="111" t="s">
        <v>78</v>
      </c>
      <c r="J36" s="262"/>
      <c r="K36" s="262" t="s">
        <v>79</v>
      </c>
      <c r="L36" s="111" t="s">
        <v>79</v>
      </c>
      <c r="M36" s="111" t="s">
        <v>167</v>
      </c>
      <c r="N36" s="112">
        <v>43819</v>
      </c>
      <c r="O36" s="262" t="s">
        <v>271</v>
      </c>
      <c r="P36" s="262" t="s">
        <v>364</v>
      </c>
      <c r="Q36" s="262"/>
      <c r="R36" s="262"/>
      <c r="S36" s="262"/>
      <c r="T36" s="262" t="s">
        <v>365</v>
      </c>
      <c r="U36" s="111" t="s">
        <v>274</v>
      </c>
      <c r="V36" s="111"/>
      <c r="W36" s="424" t="s">
        <v>1792</v>
      </c>
      <c r="X36" s="111" t="s">
        <v>327</v>
      </c>
      <c r="Y36" s="334"/>
      <c r="Z36" s="111" t="s">
        <v>1793</v>
      </c>
      <c r="AA36" s="111"/>
      <c r="AB36" s="262"/>
      <c r="AC36" s="324" t="s">
        <v>97</v>
      </c>
      <c r="AD36" s="324" t="s">
        <v>85</v>
      </c>
      <c r="AE36" s="262" t="s">
        <v>97</v>
      </c>
      <c r="AF36" s="262" t="s">
        <v>85</v>
      </c>
      <c r="AG36" s="291" t="s">
        <v>85</v>
      </c>
      <c r="AH36" s="141" t="s">
        <v>85</v>
      </c>
      <c r="AI36" s="292" t="s">
        <v>85</v>
      </c>
      <c r="AJ36" s="262" t="s">
        <v>85</v>
      </c>
      <c r="AK36" s="262" t="s">
        <v>85</v>
      </c>
      <c r="AL36" s="262" t="s">
        <v>85</v>
      </c>
      <c r="AM36" s="262" t="s">
        <v>85</v>
      </c>
      <c r="AN36" s="141" t="s">
        <v>86</v>
      </c>
      <c r="AO36" s="141" t="s">
        <v>85</v>
      </c>
      <c r="AP36" s="141" t="s">
        <v>85</v>
      </c>
      <c r="AQ36" s="141" t="s">
        <v>85</v>
      </c>
      <c r="AR36" s="262" t="s">
        <v>85</v>
      </c>
      <c r="AS36" s="262" t="s">
        <v>297</v>
      </c>
      <c r="AT36" s="262" t="s">
        <v>86</v>
      </c>
      <c r="AU36" s="61"/>
      <c r="AV36" s="11" t="s">
        <v>89</v>
      </c>
      <c r="AW36" s="11"/>
      <c r="AX36" s="11"/>
      <c r="AY36" s="13">
        <v>43819</v>
      </c>
      <c r="AZ36" s="13">
        <v>43819</v>
      </c>
      <c r="BA36" s="13">
        <f>AZ36+$BA$2</f>
        <v>43826</v>
      </c>
      <c r="BB36" s="13">
        <v>43838</v>
      </c>
      <c r="BC36" s="13" t="s">
        <v>91</v>
      </c>
      <c r="BD36" s="13" t="s">
        <v>367</v>
      </c>
      <c r="BE36" s="11"/>
      <c r="BF36" s="61"/>
      <c r="BG36" s="61" t="s">
        <v>335</v>
      </c>
      <c r="BH36" s="61" t="s">
        <v>368</v>
      </c>
      <c r="BI36" s="61"/>
      <c r="BJ36" s="61"/>
      <c r="BK36" s="61" t="s">
        <v>175</v>
      </c>
      <c r="BL36" s="61" t="s">
        <v>96</v>
      </c>
      <c r="BM36" s="61" t="s">
        <v>85</v>
      </c>
      <c r="BN36" s="61"/>
      <c r="BO36" s="61"/>
      <c r="BP36" s="61"/>
      <c r="BQ36" s="61" t="s">
        <v>1619</v>
      </c>
      <c r="BR36" s="61" t="s">
        <v>1614</v>
      </c>
      <c r="BS36" s="61" t="s">
        <v>1618</v>
      </c>
      <c r="BT36" s="61" t="s">
        <v>1612</v>
      </c>
      <c r="BU36" s="61"/>
      <c r="BV36" s="61"/>
      <c r="BW36" s="61"/>
      <c r="BX36" s="61"/>
      <c r="BY36" s="61"/>
      <c r="BZ36" s="61"/>
      <c r="CA36" s="61"/>
      <c r="CB36" s="61"/>
      <c r="CC36" s="61"/>
    </row>
    <row r="37" spans="1:81" ht="24.95" customHeight="1">
      <c r="A37" s="15">
        <v>34</v>
      </c>
      <c r="B37" s="15" t="s">
        <v>322</v>
      </c>
      <c r="C37" s="15" t="s">
        <v>329</v>
      </c>
      <c r="D37" s="16" t="s">
        <v>369</v>
      </c>
      <c r="E37" s="263"/>
      <c r="F37" s="32">
        <v>0.95</v>
      </c>
      <c r="G37" s="32">
        <v>0.05</v>
      </c>
      <c r="H37" s="263"/>
      <c r="I37" s="17" t="s">
        <v>78</v>
      </c>
      <c r="J37" s="16"/>
      <c r="K37" s="16" t="s">
        <v>79</v>
      </c>
      <c r="L37" s="17" t="s">
        <v>79</v>
      </c>
      <c r="M37" s="32"/>
      <c r="N37" s="33">
        <v>43819</v>
      </c>
      <c r="O37" s="263"/>
      <c r="P37" s="263"/>
      <c r="Q37" s="263"/>
      <c r="R37" s="263"/>
      <c r="S37" s="263"/>
      <c r="T37" s="32"/>
      <c r="U37" s="32"/>
      <c r="V37" s="32"/>
      <c r="W37" s="17" t="s">
        <v>370</v>
      </c>
      <c r="X37" s="17" t="s">
        <v>318</v>
      </c>
      <c r="Y37" s="339"/>
      <c r="Z37" s="17" t="s">
        <v>1793</v>
      </c>
      <c r="AA37" s="32"/>
      <c r="AB37" s="263"/>
      <c r="AC37" s="325" t="s">
        <v>97</v>
      </c>
      <c r="AD37" s="325" t="s">
        <v>85</v>
      </c>
      <c r="AE37" s="263" t="s">
        <v>97</v>
      </c>
      <c r="AF37" s="263" t="s">
        <v>85</v>
      </c>
      <c r="AG37" s="292" t="s">
        <v>85</v>
      </c>
      <c r="AH37" s="318" t="s">
        <v>85</v>
      </c>
      <c r="AI37" s="292" t="s">
        <v>85</v>
      </c>
      <c r="AJ37" s="263" t="s">
        <v>85</v>
      </c>
      <c r="AK37" s="263" t="s">
        <v>85</v>
      </c>
      <c r="AL37" s="263" t="s">
        <v>85</v>
      </c>
      <c r="AM37" s="263" t="s">
        <v>85</v>
      </c>
      <c r="AN37" s="263" t="s">
        <v>97</v>
      </c>
      <c r="AO37" s="263" t="s">
        <v>97</v>
      </c>
      <c r="AP37" s="263" t="s">
        <v>97</v>
      </c>
      <c r="AQ37" s="16" t="s">
        <v>1668</v>
      </c>
      <c r="AR37" s="263" t="s">
        <v>85</v>
      </c>
      <c r="AS37" s="263" t="s">
        <v>297</v>
      </c>
      <c r="AT37" s="263" t="s">
        <v>86</v>
      </c>
      <c r="AU37" s="62"/>
      <c r="AV37" s="20" t="s">
        <v>356</v>
      </c>
      <c r="AW37" s="20"/>
      <c r="AX37" s="28"/>
      <c r="AY37" s="21"/>
      <c r="AZ37" s="21"/>
      <c r="BA37" s="21"/>
      <c r="BB37" s="21"/>
      <c r="BC37" s="21"/>
      <c r="BD37" s="21" t="s">
        <v>371</v>
      </c>
      <c r="BE37" s="20"/>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row>
    <row r="38" spans="1:81" ht="39.950000000000003" customHeight="1">
      <c r="A38" s="262">
        <v>35</v>
      </c>
      <c r="B38" s="262" t="s">
        <v>322</v>
      </c>
      <c r="C38" s="262" t="s">
        <v>329</v>
      </c>
      <c r="D38" s="262" t="s">
        <v>372</v>
      </c>
      <c r="E38" s="262"/>
      <c r="F38" s="111">
        <v>0.95</v>
      </c>
      <c r="G38" s="111">
        <v>0.05</v>
      </c>
      <c r="H38" s="262"/>
      <c r="I38" s="111" t="s">
        <v>78</v>
      </c>
      <c r="J38" s="262"/>
      <c r="K38" s="262" t="s">
        <v>79</v>
      </c>
      <c r="L38" s="111" t="s">
        <v>79</v>
      </c>
      <c r="M38" s="111" t="s">
        <v>167</v>
      </c>
      <c r="N38" s="112">
        <v>43819</v>
      </c>
      <c r="O38" s="262" t="s">
        <v>271</v>
      </c>
      <c r="P38" s="262" t="s">
        <v>364</v>
      </c>
      <c r="Q38" s="262"/>
      <c r="R38" s="262"/>
      <c r="S38" s="262"/>
      <c r="T38" s="262" t="s">
        <v>373</v>
      </c>
      <c r="U38" s="111" t="s">
        <v>274</v>
      </c>
      <c r="V38" s="111"/>
      <c r="W38" s="111" t="s">
        <v>374</v>
      </c>
      <c r="X38" s="111" t="s">
        <v>327</v>
      </c>
      <c r="Y38" s="334"/>
      <c r="Z38" s="111" t="s">
        <v>103</v>
      </c>
      <c r="AA38" s="111"/>
      <c r="AB38" s="262"/>
      <c r="AC38" s="324" t="s">
        <v>97</v>
      </c>
      <c r="AD38" s="324" t="s">
        <v>85</v>
      </c>
      <c r="AE38" s="262" t="s">
        <v>97</v>
      </c>
      <c r="AF38" s="262" t="s">
        <v>85</v>
      </c>
      <c r="AG38" s="291" t="s">
        <v>85</v>
      </c>
      <c r="AH38" s="141" t="s">
        <v>85</v>
      </c>
      <c r="AI38" s="292" t="s">
        <v>88</v>
      </c>
      <c r="AJ38" s="262" t="s">
        <v>88</v>
      </c>
      <c r="AK38" s="262" t="s">
        <v>86</v>
      </c>
      <c r="AL38" s="262" t="s">
        <v>88</v>
      </c>
      <c r="AM38" s="262" t="s">
        <v>86</v>
      </c>
      <c r="AN38" s="141" t="s">
        <v>88</v>
      </c>
      <c r="AO38" s="141" t="s">
        <v>97</v>
      </c>
      <c r="AP38" s="141" t="s">
        <v>85</v>
      </c>
      <c r="AQ38" s="141" t="s">
        <v>86</v>
      </c>
      <c r="AR38" s="262" t="s">
        <v>85</v>
      </c>
      <c r="AS38" s="262" t="s">
        <v>297</v>
      </c>
      <c r="AT38" s="262" t="s">
        <v>86</v>
      </c>
      <c r="AU38" s="61"/>
      <c r="AV38" s="11" t="s">
        <v>89</v>
      </c>
      <c r="AW38" s="11"/>
      <c r="AX38" s="11"/>
      <c r="AY38" s="13">
        <v>43819</v>
      </c>
      <c r="AZ38" s="13">
        <v>43819</v>
      </c>
      <c r="BA38" s="13">
        <f>AZ38+$BA$2</f>
        <v>43826</v>
      </c>
      <c r="BB38" s="13">
        <v>43838</v>
      </c>
      <c r="BC38" s="13" t="s">
        <v>91</v>
      </c>
      <c r="BD38" s="13" t="s">
        <v>375</v>
      </c>
      <c r="BE38" s="11"/>
      <c r="BF38" s="61"/>
      <c r="BG38" s="61" t="s">
        <v>335</v>
      </c>
      <c r="BH38" s="61" t="s">
        <v>368</v>
      </c>
      <c r="BI38" s="61"/>
      <c r="BJ38" s="61" t="s">
        <v>79</v>
      </c>
      <c r="BK38" s="61" t="s">
        <v>175</v>
      </c>
      <c r="BL38" s="61" t="s">
        <v>96</v>
      </c>
      <c r="BM38" s="61" t="s">
        <v>85</v>
      </c>
      <c r="BN38" s="61"/>
      <c r="BO38" s="61"/>
      <c r="BP38" s="61"/>
      <c r="BQ38" s="61" t="s">
        <v>1619</v>
      </c>
      <c r="BR38" s="61" t="s">
        <v>1614</v>
      </c>
      <c r="BS38" s="61" t="s">
        <v>1618</v>
      </c>
      <c r="BT38" s="61" t="s">
        <v>1612</v>
      </c>
      <c r="BU38" s="61"/>
      <c r="BV38" s="61"/>
      <c r="BW38" s="61"/>
      <c r="BX38" s="61"/>
      <c r="BY38" s="61"/>
      <c r="BZ38" s="61"/>
      <c r="CA38" s="61"/>
      <c r="CB38" s="61"/>
      <c r="CC38" s="61"/>
    </row>
    <row r="39" spans="1:81" ht="24.95" customHeight="1">
      <c r="A39" s="262">
        <v>36</v>
      </c>
      <c r="B39" s="262" t="s">
        <v>322</v>
      </c>
      <c r="C39" s="262" t="s">
        <v>329</v>
      </c>
      <c r="D39" s="262" t="s">
        <v>376</v>
      </c>
      <c r="E39" s="262" t="s">
        <v>86</v>
      </c>
      <c r="F39" s="111">
        <v>0.95</v>
      </c>
      <c r="G39" s="111">
        <v>0.05</v>
      </c>
      <c r="H39" s="262" t="s">
        <v>77</v>
      </c>
      <c r="I39" s="111" t="s">
        <v>78</v>
      </c>
      <c r="J39" s="262" t="s">
        <v>377</v>
      </c>
      <c r="K39" s="262" t="s">
        <v>79</v>
      </c>
      <c r="L39" s="111" t="s">
        <v>79</v>
      </c>
      <c r="M39" s="111" t="s">
        <v>167</v>
      </c>
      <c r="N39" s="113">
        <v>43773</v>
      </c>
      <c r="O39" s="112" t="s">
        <v>378</v>
      </c>
      <c r="P39" s="112" t="s">
        <v>379</v>
      </c>
      <c r="Q39" s="112"/>
      <c r="R39" s="112"/>
      <c r="S39" s="112"/>
      <c r="T39" s="111" t="s">
        <v>380</v>
      </c>
      <c r="U39" s="111" t="s">
        <v>352</v>
      </c>
      <c r="V39" s="111" t="s">
        <v>381</v>
      </c>
      <c r="W39" s="111" t="s">
        <v>1652</v>
      </c>
      <c r="X39" s="111" t="s">
        <v>327</v>
      </c>
      <c r="Y39" s="334"/>
      <c r="Z39" s="111" t="s">
        <v>382</v>
      </c>
      <c r="AA39" s="111" t="s">
        <v>283</v>
      </c>
      <c r="AB39" s="262"/>
      <c r="AC39" s="324" t="s">
        <v>85</v>
      </c>
      <c r="AD39" s="324" t="s">
        <v>85</v>
      </c>
      <c r="AE39" s="262" t="s">
        <v>85</v>
      </c>
      <c r="AF39" s="262" t="s">
        <v>85</v>
      </c>
      <c r="AG39" s="291" t="s">
        <v>85</v>
      </c>
      <c r="AH39" s="141" t="s">
        <v>85</v>
      </c>
      <c r="AI39" s="292" t="s">
        <v>85</v>
      </c>
      <c r="AJ39" s="262" t="s">
        <v>85</v>
      </c>
      <c r="AK39" s="262" t="s">
        <v>85</v>
      </c>
      <c r="AL39" s="262" t="s">
        <v>85</v>
      </c>
      <c r="AM39" s="262" t="s">
        <v>85</v>
      </c>
      <c r="AN39" s="141" t="s">
        <v>86</v>
      </c>
      <c r="AO39" s="141" t="s">
        <v>85</v>
      </c>
      <c r="AP39" s="141" t="s">
        <v>85</v>
      </c>
      <c r="AQ39" s="141" t="s">
        <v>85</v>
      </c>
      <c r="AR39" s="262" t="s">
        <v>85</v>
      </c>
      <c r="AS39" s="262" t="s">
        <v>297</v>
      </c>
      <c r="AT39" s="262" t="s">
        <v>86</v>
      </c>
      <c r="AU39" s="61"/>
      <c r="AV39" s="11" t="s">
        <v>89</v>
      </c>
      <c r="AW39" s="11"/>
      <c r="AX39" s="11">
        <v>3</v>
      </c>
      <c r="AY39" s="13">
        <v>43826</v>
      </c>
      <c r="AZ39" s="13">
        <v>43829</v>
      </c>
      <c r="BA39" s="13">
        <f>AY39+BA2</f>
        <v>43833</v>
      </c>
      <c r="BB39" s="13">
        <v>43841</v>
      </c>
      <c r="BC39" s="13" t="s">
        <v>91</v>
      </c>
      <c r="BD39" s="13" t="s">
        <v>383</v>
      </c>
      <c r="BE39" s="11"/>
      <c r="BF39" s="61"/>
      <c r="BG39" s="61" t="s">
        <v>335</v>
      </c>
      <c r="BH39" s="61" t="s">
        <v>336</v>
      </c>
      <c r="BI39" s="61"/>
      <c r="BJ39" s="61"/>
      <c r="BK39" s="61" t="s">
        <v>337</v>
      </c>
      <c r="BL39" s="61" t="s">
        <v>94</v>
      </c>
      <c r="BM39" s="61" t="s">
        <v>97</v>
      </c>
      <c r="BN39" s="61"/>
      <c r="BO39" s="61"/>
      <c r="BP39" s="61"/>
      <c r="BQ39" s="61" t="s">
        <v>1619</v>
      </c>
      <c r="BR39" s="61" t="s">
        <v>1614</v>
      </c>
      <c r="BS39" s="61" t="s">
        <v>1612</v>
      </c>
      <c r="BT39" s="61" t="s">
        <v>1612</v>
      </c>
      <c r="BU39" s="61"/>
      <c r="BV39" s="61"/>
      <c r="BW39" s="61"/>
      <c r="BX39" s="61"/>
      <c r="BY39" s="61"/>
      <c r="BZ39" s="61"/>
      <c r="CA39" s="61"/>
      <c r="CB39" s="61"/>
      <c r="CC39" s="61"/>
    </row>
    <row r="40" spans="1:81" ht="24.95" customHeight="1">
      <c r="A40" s="262">
        <v>37</v>
      </c>
      <c r="B40" s="262" t="s">
        <v>322</v>
      </c>
      <c r="C40" s="262" t="s">
        <v>329</v>
      </c>
      <c r="D40" s="262" t="s">
        <v>384</v>
      </c>
      <c r="E40" s="262" t="s">
        <v>86</v>
      </c>
      <c r="F40" s="111">
        <v>0.95</v>
      </c>
      <c r="G40" s="111">
        <v>0.05</v>
      </c>
      <c r="H40" s="262" t="s">
        <v>77</v>
      </c>
      <c r="I40" s="111" t="s">
        <v>78</v>
      </c>
      <c r="J40" s="262"/>
      <c r="K40" s="262" t="s">
        <v>79</v>
      </c>
      <c r="L40" s="111" t="s">
        <v>79</v>
      </c>
      <c r="M40" s="111" t="s">
        <v>167</v>
      </c>
      <c r="N40" s="112">
        <v>43829</v>
      </c>
      <c r="O40" s="262" t="s">
        <v>385</v>
      </c>
      <c r="P40" s="262" t="s">
        <v>379</v>
      </c>
      <c r="Q40" s="262"/>
      <c r="R40" s="262"/>
      <c r="S40" s="262"/>
      <c r="T40" s="111" t="s">
        <v>386</v>
      </c>
      <c r="U40" s="111" t="s">
        <v>352</v>
      </c>
      <c r="V40" s="111" t="s">
        <v>387</v>
      </c>
      <c r="W40" s="111" t="s">
        <v>1648</v>
      </c>
      <c r="X40" s="111" t="s">
        <v>327</v>
      </c>
      <c r="Y40" s="334"/>
      <c r="Z40" s="111" t="s">
        <v>355</v>
      </c>
      <c r="AA40" s="111"/>
      <c r="AB40" s="262"/>
      <c r="AC40" s="324" t="s">
        <v>97</v>
      </c>
      <c r="AD40" s="324" t="s">
        <v>85</v>
      </c>
      <c r="AE40" s="262" t="s">
        <v>97</v>
      </c>
      <c r="AF40" s="262" t="s">
        <v>85</v>
      </c>
      <c r="AG40" s="291" t="s">
        <v>85</v>
      </c>
      <c r="AH40" s="141" t="s">
        <v>85</v>
      </c>
      <c r="AI40" s="292" t="s">
        <v>85</v>
      </c>
      <c r="AJ40" s="262" t="s">
        <v>85</v>
      </c>
      <c r="AK40" s="262" t="s">
        <v>85</v>
      </c>
      <c r="AL40" s="262" t="s">
        <v>85</v>
      </c>
      <c r="AM40" s="262" t="s">
        <v>85</v>
      </c>
      <c r="AN40" s="141" t="s">
        <v>88</v>
      </c>
      <c r="AO40" s="141" t="s">
        <v>97</v>
      </c>
      <c r="AP40" s="141" t="s">
        <v>85</v>
      </c>
      <c r="AQ40" s="141" t="s">
        <v>85</v>
      </c>
      <c r="AR40" s="262" t="s">
        <v>85</v>
      </c>
      <c r="AS40" s="262" t="s">
        <v>297</v>
      </c>
      <c r="AT40" s="262" t="s">
        <v>86</v>
      </c>
      <c r="AU40" s="61"/>
      <c r="AV40" s="11" t="str">
        <f>AV39</f>
        <v>close</v>
      </c>
      <c r="AW40" s="11"/>
      <c r="AX40" s="11"/>
      <c r="AY40" s="13">
        <v>43819</v>
      </c>
      <c r="AZ40" s="13">
        <v>43829</v>
      </c>
      <c r="BA40" s="13">
        <f>AZ40+$BA$2</f>
        <v>43836</v>
      </c>
      <c r="BB40" s="13">
        <v>43841</v>
      </c>
      <c r="BC40" s="13" t="s">
        <v>91</v>
      </c>
      <c r="BD40" s="13" t="str">
        <f>BD39</f>
        <v>12/23/2019: re-open
12/25/2019: discuss with FO today
12/30/2019: MRD available, meeting?
1/6/2020: Desay mail 
1/10/2020: on-site review, plan to sign off
1/11/2020: sign off</v>
      </c>
      <c r="BE40" s="11" t="s">
        <v>388</v>
      </c>
      <c r="BF40" s="61"/>
      <c r="BG40" s="61" t="s">
        <v>335</v>
      </c>
      <c r="BH40" s="61" t="s">
        <v>336</v>
      </c>
      <c r="BI40" s="61"/>
      <c r="BJ40" s="61"/>
      <c r="BK40" s="61" t="s">
        <v>337</v>
      </c>
      <c r="BL40" s="61" t="s">
        <v>310</v>
      </c>
      <c r="BM40" s="61" t="s">
        <v>97</v>
      </c>
      <c r="BN40" s="61"/>
      <c r="BO40" s="61"/>
      <c r="BP40" s="61"/>
      <c r="BQ40" s="61" t="s">
        <v>1619</v>
      </c>
      <c r="BR40" s="61" t="s">
        <v>1614</v>
      </c>
      <c r="BS40" s="61" t="s">
        <v>1612</v>
      </c>
      <c r="BT40" s="61" t="s">
        <v>1614</v>
      </c>
      <c r="BU40" s="61"/>
      <c r="BV40" s="61"/>
      <c r="BW40" s="61"/>
      <c r="BX40" s="61"/>
      <c r="BY40" s="61"/>
      <c r="BZ40" s="61"/>
      <c r="CA40" s="61"/>
      <c r="CB40" s="61"/>
      <c r="CC40" s="61"/>
    </row>
    <row r="41" spans="1:81" ht="24.95" customHeight="1">
      <c r="A41" s="262">
        <v>38</v>
      </c>
      <c r="B41" s="262" t="s">
        <v>322</v>
      </c>
      <c r="C41" s="262" t="s">
        <v>329</v>
      </c>
      <c r="D41" s="262" t="s">
        <v>389</v>
      </c>
      <c r="E41" s="262" t="s">
        <v>86</v>
      </c>
      <c r="F41" s="111">
        <v>0.95</v>
      </c>
      <c r="G41" s="111">
        <v>0.05</v>
      </c>
      <c r="H41" s="262" t="s">
        <v>77</v>
      </c>
      <c r="I41" s="111" t="s">
        <v>78</v>
      </c>
      <c r="J41" s="262"/>
      <c r="K41" s="262" t="s">
        <v>79</v>
      </c>
      <c r="L41" s="111" t="s">
        <v>79</v>
      </c>
      <c r="M41" s="111" t="s">
        <v>167</v>
      </c>
      <c r="N41" s="112">
        <v>43819</v>
      </c>
      <c r="O41" s="262" t="s">
        <v>271</v>
      </c>
      <c r="P41" s="262" t="s">
        <v>364</v>
      </c>
      <c r="Q41" s="262"/>
      <c r="R41" s="262"/>
      <c r="S41" s="262"/>
      <c r="T41" s="262" t="s">
        <v>365</v>
      </c>
      <c r="U41" s="111" t="s">
        <v>274</v>
      </c>
      <c r="V41" s="111"/>
      <c r="W41" s="111" t="s">
        <v>374</v>
      </c>
      <c r="X41" s="111" t="s">
        <v>327</v>
      </c>
      <c r="Y41" s="334"/>
      <c r="Z41" s="111" t="s">
        <v>1793</v>
      </c>
      <c r="AA41" s="111"/>
      <c r="AB41" s="262"/>
      <c r="AC41" s="324" t="s">
        <v>97</v>
      </c>
      <c r="AD41" s="324" t="s">
        <v>85</v>
      </c>
      <c r="AE41" s="262" t="s">
        <v>97</v>
      </c>
      <c r="AF41" s="262" t="s">
        <v>85</v>
      </c>
      <c r="AG41" s="291" t="s">
        <v>85</v>
      </c>
      <c r="AH41" s="141" t="s">
        <v>85</v>
      </c>
      <c r="AI41" s="292" t="s">
        <v>85</v>
      </c>
      <c r="AJ41" s="262" t="s">
        <v>85</v>
      </c>
      <c r="AK41" s="262" t="s">
        <v>85</v>
      </c>
      <c r="AL41" s="262" t="s">
        <v>85</v>
      </c>
      <c r="AM41" s="262" t="s">
        <v>85</v>
      </c>
      <c r="AN41" s="141" t="s">
        <v>86</v>
      </c>
      <c r="AO41" s="141" t="s">
        <v>85</v>
      </c>
      <c r="AP41" s="141" t="s">
        <v>85</v>
      </c>
      <c r="AQ41" s="141" t="s">
        <v>85</v>
      </c>
      <c r="AR41" s="262" t="s">
        <v>85</v>
      </c>
      <c r="AS41" s="262" t="s">
        <v>297</v>
      </c>
      <c r="AT41" s="262" t="s">
        <v>86</v>
      </c>
      <c r="AU41" s="61"/>
      <c r="AV41" s="11" t="s">
        <v>89</v>
      </c>
      <c r="AW41" s="11"/>
      <c r="AX41" s="11"/>
      <c r="AY41" s="13">
        <v>43819</v>
      </c>
      <c r="AZ41" s="13">
        <v>43819</v>
      </c>
      <c r="BA41" s="13">
        <f>AZ41+$BA$2</f>
        <v>43826</v>
      </c>
      <c r="BB41" s="13">
        <v>43838</v>
      </c>
      <c r="BC41" s="13" t="s">
        <v>91</v>
      </c>
      <c r="BD41" s="13" t="s">
        <v>375</v>
      </c>
      <c r="BE41" s="11"/>
      <c r="BF41" s="61"/>
      <c r="BG41" s="61" t="s">
        <v>335</v>
      </c>
      <c r="BH41" s="61" t="s">
        <v>368</v>
      </c>
      <c r="BI41" s="61" t="s">
        <v>79</v>
      </c>
      <c r="BJ41" s="61"/>
      <c r="BK41" s="61" t="s">
        <v>175</v>
      </c>
      <c r="BL41" s="61" t="s">
        <v>96</v>
      </c>
      <c r="BM41" s="61" t="s">
        <v>85</v>
      </c>
      <c r="BN41" s="61"/>
      <c r="BO41" s="61"/>
      <c r="BP41" s="61"/>
      <c r="BQ41" s="61" t="s">
        <v>1619</v>
      </c>
      <c r="BR41" s="61" t="s">
        <v>1614</v>
      </c>
      <c r="BS41" s="61" t="s">
        <v>1618</v>
      </c>
      <c r="BT41" s="61" t="s">
        <v>1612</v>
      </c>
      <c r="BU41" s="61"/>
      <c r="BV41" s="61"/>
      <c r="BW41" s="61"/>
      <c r="BX41" s="61"/>
      <c r="BY41" s="61"/>
      <c r="BZ41" s="61"/>
      <c r="CA41" s="61"/>
      <c r="CB41" s="61"/>
      <c r="CC41" s="61"/>
    </row>
    <row r="42" spans="1:81" ht="24.95" customHeight="1">
      <c r="A42" s="262">
        <v>39</v>
      </c>
      <c r="B42" s="262" t="s">
        <v>322</v>
      </c>
      <c r="C42" s="262" t="s">
        <v>329</v>
      </c>
      <c r="D42" s="262" t="s">
        <v>390</v>
      </c>
      <c r="E42" s="262" t="s">
        <v>86</v>
      </c>
      <c r="F42" s="111">
        <v>0.95</v>
      </c>
      <c r="G42" s="111">
        <v>0.05</v>
      </c>
      <c r="H42" s="262" t="s">
        <v>77</v>
      </c>
      <c r="I42" s="111" t="s">
        <v>78</v>
      </c>
      <c r="J42" s="262"/>
      <c r="K42" s="262" t="s">
        <v>79</v>
      </c>
      <c r="L42" s="111" t="s">
        <v>79</v>
      </c>
      <c r="M42" s="111" t="s">
        <v>167</v>
      </c>
      <c r="N42" s="112">
        <v>43819</v>
      </c>
      <c r="O42" s="112" t="s">
        <v>385</v>
      </c>
      <c r="P42" s="112" t="s">
        <v>391</v>
      </c>
      <c r="Q42" s="262"/>
      <c r="R42" s="262"/>
      <c r="S42" s="262"/>
      <c r="T42" s="119" t="s">
        <v>392</v>
      </c>
      <c r="U42" s="111" t="s">
        <v>352</v>
      </c>
      <c r="V42" s="111"/>
      <c r="W42" s="111" t="s">
        <v>354</v>
      </c>
      <c r="X42" s="111" t="s">
        <v>318</v>
      </c>
      <c r="Y42" s="334"/>
      <c r="Z42" s="111" t="s">
        <v>393</v>
      </c>
      <c r="AA42" s="111"/>
      <c r="AB42" s="262"/>
      <c r="AC42" s="324" t="s">
        <v>97</v>
      </c>
      <c r="AD42" s="324" t="s">
        <v>85</v>
      </c>
      <c r="AE42" s="262" t="s">
        <v>97</v>
      </c>
      <c r="AF42" s="262" t="s">
        <v>85</v>
      </c>
      <c r="AG42" s="291" t="s">
        <v>85</v>
      </c>
      <c r="AH42" s="141" t="s">
        <v>85</v>
      </c>
      <c r="AI42" s="292" t="s">
        <v>85</v>
      </c>
      <c r="AJ42" s="262" t="s">
        <v>85</v>
      </c>
      <c r="AK42" s="262" t="s">
        <v>85</v>
      </c>
      <c r="AL42" s="262" t="s">
        <v>85</v>
      </c>
      <c r="AM42" s="262" t="s">
        <v>85</v>
      </c>
      <c r="AN42" s="141" t="s">
        <v>86</v>
      </c>
      <c r="AO42" s="141" t="s">
        <v>85</v>
      </c>
      <c r="AP42" s="141" t="s">
        <v>85</v>
      </c>
      <c r="AQ42" s="141" t="s">
        <v>85</v>
      </c>
      <c r="AR42" s="262" t="s">
        <v>85</v>
      </c>
      <c r="AS42" s="262" t="s">
        <v>297</v>
      </c>
      <c r="AT42" s="262" t="s">
        <v>86</v>
      </c>
      <c r="AU42" s="61"/>
      <c r="AV42" s="11" t="s">
        <v>89</v>
      </c>
      <c r="AW42" s="11"/>
      <c r="AX42" s="11"/>
      <c r="AY42" s="13">
        <v>43840</v>
      </c>
      <c r="AZ42" s="13">
        <v>43843</v>
      </c>
      <c r="BA42" s="13">
        <f>AY42+BA2</f>
        <v>43847</v>
      </c>
      <c r="BB42" s="13">
        <v>43865</v>
      </c>
      <c r="BC42" s="13" t="s">
        <v>91</v>
      </c>
      <c r="BD42" s="13" t="s">
        <v>394</v>
      </c>
      <c r="BE42" s="11"/>
      <c r="BF42" s="61"/>
      <c r="BG42" s="61" t="s">
        <v>335</v>
      </c>
      <c r="BH42" s="61" t="s">
        <v>368</v>
      </c>
      <c r="BI42" s="61" t="s">
        <v>79</v>
      </c>
      <c r="BJ42" s="61"/>
      <c r="BK42" s="61" t="s">
        <v>337</v>
      </c>
      <c r="BL42" s="61" t="s">
        <v>96</v>
      </c>
      <c r="BM42" s="61" t="s">
        <v>85</v>
      </c>
      <c r="BN42" s="61"/>
      <c r="BO42" s="61"/>
      <c r="BP42" s="61"/>
      <c r="BQ42" s="61" t="s">
        <v>1624</v>
      </c>
      <c r="BR42" s="61" t="s">
        <v>1614</v>
      </c>
      <c r="BS42" s="61" t="s">
        <v>1618</v>
      </c>
      <c r="BT42" s="61" t="s">
        <v>1612</v>
      </c>
      <c r="BU42" s="61"/>
      <c r="BV42" s="61"/>
      <c r="BW42" s="61"/>
      <c r="BX42" s="61"/>
      <c r="BY42" s="61"/>
      <c r="BZ42" s="61"/>
      <c r="CA42" s="61"/>
      <c r="CB42" s="61"/>
      <c r="CC42" s="61"/>
    </row>
    <row r="43" spans="1:81" ht="24.95" customHeight="1">
      <c r="A43" s="262">
        <v>40</v>
      </c>
      <c r="B43" s="262" t="s">
        <v>322</v>
      </c>
      <c r="C43" s="262" t="s">
        <v>329</v>
      </c>
      <c r="D43" s="262" t="s">
        <v>395</v>
      </c>
      <c r="E43" s="262" t="s">
        <v>86</v>
      </c>
      <c r="F43" s="111">
        <v>0.95</v>
      </c>
      <c r="G43" s="111">
        <v>0.05</v>
      </c>
      <c r="H43" s="262" t="s">
        <v>77</v>
      </c>
      <c r="I43" s="111" t="s">
        <v>78</v>
      </c>
      <c r="J43" s="262"/>
      <c r="K43" s="262" t="s">
        <v>79</v>
      </c>
      <c r="L43" s="111" t="s">
        <v>79</v>
      </c>
      <c r="M43" s="111" t="s">
        <v>167</v>
      </c>
      <c r="N43" s="112">
        <v>43819</v>
      </c>
      <c r="O43" s="112" t="s">
        <v>385</v>
      </c>
      <c r="P43" s="112" t="s">
        <v>391</v>
      </c>
      <c r="Q43" s="262"/>
      <c r="R43" s="262"/>
      <c r="S43" s="262"/>
      <c r="T43" s="119" t="s">
        <v>392</v>
      </c>
      <c r="U43" s="111" t="s">
        <v>352</v>
      </c>
      <c r="V43" s="111"/>
      <c r="W43" s="111" t="s">
        <v>354</v>
      </c>
      <c r="X43" s="111" t="s">
        <v>318</v>
      </c>
      <c r="Y43" s="334"/>
      <c r="Z43" s="111" t="s">
        <v>355</v>
      </c>
      <c r="AA43" s="111"/>
      <c r="AB43" s="262"/>
      <c r="AC43" s="324" t="s">
        <v>85</v>
      </c>
      <c r="AD43" s="324" t="s">
        <v>85</v>
      </c>
      <c r="AE43" s="262" t="s">
        <v>85</v>
      </c>
      <c r="AF43" s="262" t="s">
        <v>85</v>
      </c>
      <c r="AG43" s="291" t="s">
        <v>85</v>
      </c>
      <c r="AH43" s="141" t="s">
        <v>85</v>
      </c>
      <c r="AI43" s="292" t="s">
        <v>85</v>
      </c>
      <c r="AJ43" s="262" t="s">
        <v>85</v>
      </c>
      <c r="AK43" s="262" t="s">
        <v>85</v>
      </c>
      <c r="AL43" s="262" t="s">
        <v>85</v>
      </c>
      <c r="AM43" s="262" t="s">
        <v>85</v>
      </c>
      <c r="AN43" s="141" t="s">
        <v>86</v>
      </c>
      <c r="AO43" s="141" t="s">
        <v>85</v>
      </c>
      <c r="AP43" s="141" t="s">
        <v>85</v>
      </c>
      <c r="AQ43" s="141" t="s">
        <v>85</v>
      </c>
      <c r="AR43" s="262" t="s">
        <v>85</v>
      </c>
      <c r="AS43" s="262" t="s">
        <v>297</v>
      </c>
      <c r="AT43" s="262" t="s">
        <v>86</v>
      </c>
      <c r="AU43" s="61"/>
      <c r="AV43" s="11" t="s">
        <v>89</v>
      </c>
      <c r="AW43" s="11"/>
      <c r="AX43" s="11"/>
      <c r="AY43" s="13">
        <v>43840</v>
      </c>
      <c r="AZ43" s="13">
        <v>43843</v>
      </c>
      <c r="BA43" s="13">
        <f>AY43+BA2</f>
        <v>43847</v>
      </c>
      <c r="BB43" s="13">
        <v>43865</v>
      </c>
      <c r="BC43" s="13" t="s">
        <v>91</v>
      </c>
      <c r="BD43" s="13" t="s">
        <v>394</v>
      </c>
      <c r="BE43" s="11"/>
      <c r="BF43" s="61"/>
      <c r="BG43" s="61" t="s">
        <v>335</v>
      </c>
      <c r="BH43" s="61" t="s">
        <v>336</v>
      </c>
      <c r="BI43" s="61" t="s">
        <v>79</v>
      </c>
      <c r="BJ43" s="61"/>
      <c r="BK43" s="61" t="s">
        <v>337</v>
      </c>
      <c r="BL43" s="61" t="s">
        <v>96</v>
      </c>
      <c r="BM43" s="61" t="s">
        <v>85</v>
      </c>
      <c r="BN43" s="61"/>
      <c r="BO43" s="61"/>
      <c r="BP43" s="61"/>
      <c r="BQ43" s="61" t="s">
        <v>1624</v>
      </c>
      <c r="BR43" s="61" t="s">
        <v>1614</v>
      </c>
      <c r="BS43" s="61" t="s">
        <v>1618</v>
      </c>
      <c r="BT43" s="61" t="s">
        <v>1612</v>
      </c>
      <c r="BU43" s="61"/>
      <c r="BV43" s="61"/>
      <c r="BW43" s="61"/>
      <c r="BX43" s="61"/>
      <c r="BY43" s="61"/>
      <c r="BZ43" s="61"/>
      <c r="CA43" s="61"/>
      <c r="CB43" s="61"/>
      <c r="CC43" s="61"/>
    </row>
    <row r="44" spans="1:81" ht="24.95" customHeight="1">
      <c r="A44" s="262">
        <v>41</v>
      </c>
      <c r="B44" s="262" t="s">
        <v>322</v>
      </c>
      <c r="C44" s="262" t="s">
        <v>329</v>
      </c>
      <c r="D44" s="262" t="s">
        <v>396</v>
      </c>
      <c r="E44" s="262" t="s">
        <v>86</v>
      </c>
      <c r="F44" s="111">
        <v>0.95</v>
      </c>
      <c r="G44" s="111">
        <v>0.05</v>
      </c>
      <c r="H44" s="262" t="s">
        <v>77</v>
      </c>
      <c r="I44" s="111" t="s">
        <v>78</v>
      </c>
      <c r="J44" s="262"/>
      <c r="K44" s="262" t="s">
        <v>79</v>
      </c>
      <c r="L44" s="111" t="s">
        <v>79</v>
      </c>
      <c r="M44" s="111" t="s">
        <v>167</v>
      </c>
      <c r="N44" s="112">
        <v>43819</v>
      </c>
      <c r="O44" s="112" t="s">
        <v>385</v>
      </c>
      <c r="P44" s="112" t="s">
        <v>379</v>
      </c>
      <c r="Q44" s="262"/>
      <c r="R44" s="262"/>
      <c r="S44" s="262"/>
      <c r="T44" s="111" t="s">
        <v>397</v>
      </c>
      <c r="U44" s="111" t="s">
        <v>352</v>
      </c>
      <c r="V44" s="111"/>
      <c r="W44" s="111" t="s">
        <v>398</v>
      </c>
      <c r="X44" s="111" t="s">
        <v>327</v>
      </c>
      <c r="Y44" s="334"/>
      <c r="Z44" s="111" t="s">
        <v>393</v>
      </c>
      <c r="AA44" s="111"/>
      <c r="AB44" s="262"/>
      <c r="AC44" s="324" t="s">
        <v>85</v>
      </c>
      <c r="AD44" s="324" t="s">
        <v>85</v>
      </c>
      <c r="AE44" s="262" t="s">
        <v>85</v>
      </c>
      <c r="AF44" s="262" t="s">
        <v>85</v>
      </c>
      <c r="AG44" s="291" t="s">
        <v>85</v>
      </c>
      <c r="AH44" s="141" t="s">
        <v>85</v>
      </c>
      <c r="AI44" s="292" t="s">
        <v>85</v>
      </c>
      <c r="AJ44" s="262" t="s">
        <v>85</v>
      </c>
      <c r="AK44" s="262" t="s">
        <v>85</v>
      </c>
      <c r="AL44" s="262" t="s">
        <v>85</v>
      </c>
      <c r="AM44" s="262" t="s">
        <v>85</v>
      </c>
      <c r="AN44" s="141" t="s">
        <v>86</v>
      </c>
      <c r="AO44" s="141" t="s">
        <v>85</v>
      </c>
      <c r="AP44" s="141" t="s">
        <v>85</v>
      </c>
      <c r="AQ44" s="141" t="s">
        <v>85</v>
      </c>
      <c r="AR44" s="262" t="s">
        <v>85</v>
      </c>
      <c r="AS44" s="262" t="s">
        <v>297</v>
      </c>
      <c r="AT44" s="262" t="s">
        <v>86</v>
      </c>
      <c r="AU44" s="61"/>
      <c r="AV44" s="11" t="str">
        <f>AV39</f>
        <v>close</v>
      </c>
      <c r="AW44" s="11"/>
      <c r="AX44" s="11">
        <v>3</v>
      </c>
      <c r="AY44" s="13">
        <v>43826</v>
      </c>
      <c r="AZ44" s="13">
        <v>43829</v>
      </c>
      <c r="BA44" s="13">
        <f>AZ44+BA2</f>
        <v>43836</v>
      </c>
      <c r="BB44" s="13">
        <v>43841</v>
      </c>
      <c r="BC44" s="13" t="s">
        <v>91</v>
      </c>
      <c r="BD44" s="13" t="str">
        <f>BD40</f>
        <v>12/23/2019: re-open
12/25/2019: discuss with FO today
12/30/2019: MRD available, meeting?
1/6/2020: Desay mail 
1/10/2020: on-site review, plan to sign off
1/11/2020: sign off</v>
      </c>
      <c r="BE44" s="11"/>
      <c r="BF44" s="61"/>
      <c r="BG44" s="61" t="s">
        <v>335</v>
      </c>
      <c r="BH44" s="61" t="s">
        <v>336</v>
      </c>
      <c r="BI44" s="61" t="s">
        <v>79</v>
      </c>
      <c r="BJ44" s="61"/>
      <c r="BK44" s="61" t="s">
        <v>337</v>
      </c>
      <c r="BL44" s="61" t="s">
        <v>94</v>
      </c>
      <c r="BM44" s="61" t="s">
        <v>85</v>
      </c>
      <c r="BN44" s="61"/>
      <c r="BO44" s="61"/>
      <c r="BP44" s="61"/>
      <c r="BQ44" s="61" t="s">
        <v>1624</v>
      </c>
      <c r="BR44" s="61" t="s">
        <v>1617</v>
      </c>
      <c r="BS44" s="61" t="s">
        <v>1618</v>
      </c>
      <c r="BT44" s="61" t="s">
        <v>1612</v>
      </c>
      <c r="BU44" s="61"/>
      <c r="BV44" s="61"/>
      <c r="BW44" s="61"/>
      <c r="BX44" s="61"/>
      <c r="BY44" s="61"/>
      <c r="BZ44" s="61"/>
      <c r="CA44" s="61"/>
      <c r="CB44" s="61"/>
      <c r="CC44" s="61"/>
    </row>
    <row r="45" spans="1:81" ht="24.95" customHeight="1">
      <c r="A45" s="262">
        <v>42</v>
      </c>
      <c r="B45" s="262" t="s">
        <v>322</v>
      </c>
      <c r="C45" s="262" t="s">
        <v>329</v>
      </c>
      <c r="D45" s="262" t="s">
        <v>399</v>
      </c>
      <c r="E45" s="262"/>
      <c r="F45" s="111">
        <v>0.95</v>
      </c>
      <c r="G45" s="111">
        <v>0.05</v>
      </c>
      <c r="H45" s="262" t="s">
        <v>77</v>
      </c>
      <c r="I45" s="111" t="s">
        <v>78</v>
      </c>
      <c r="J45" s="262"/>
      <c r="K45" s="262" t="s">
        <v>79</v>
      </c>
      <c r="L45" s="111" t="s">
        <v>79</v>
      </c>
      <c r="M45" s="111" t="s">
        <v>167</v>
      </c>
      <c r="N45" s="112">
        <v>43819</v>
      </c>
      <c r="O45" s="112" t="s">
        <v>385</v>
      </c>
      <c r="P45" s="112" t="s">
        <v>379</v>
      </c>
      <c r="Q45" s="262"/>
      <c r="R45" s="262"/>
      <c r="S45" s="262"/>
      <c r="T45" s="111" t="s">
        <v>400</v>
      </c>
      <c r="U45" s="111" t="s">
        <v>352</v>
      </c>
      <c r="V45" s="111"/>
      <c r="W45" s="111" t="s">
        <v>1649</v>
      </c>
      <c r="X45" s="111" t="s">
        <v>327</v>
      </c>
      <c r="Y45" s="334"/>
      <c r="Z45" s="111" t="s">
        <v>355</v>
      </c>
      <c r="AA45" s="111"/>
      <c r="AB45" s="262"/>
      <c r="AC45" s="324" t="s">
        <v>97</v>
      </c>
      <c r="AD45" s="324" t="s">
        <v>85</v>
      </c>
      <c r="AE45" s="262" t="s">
        <v>97</v>
      </c>
      <c r="AF45" s="262" t="s">
        <v>85</v>
      </c>
      <c r="AG45" s="291" t="s">
        <v>85</v>
      </c>
      <c r="AH45" s="141" t="s">
        <v>85</v>
      </c>
      <c r="AI45" s="292" t="s">
        <v>85</v>
      </c>
      <c r="AJ45" s="262" t="s">
        <v>85</v>
      </c>
      <c r="AK45" s="262" t="s">
        <v>85</v>
      </c>
      <c r="AL45" s="262" t="s">
        <v>85</v>
      </c>
      <c r="AM45" s="262" t="s">
        <v>85</v>
      </c>
      <c r="AN45" s="141" t="s">
        <v>86</v>
      </c>
      <c r="AO45" s="141" t="s">
        <v>85</v>
      </c>
      <c r="AP45" s="141" t="s">
        <v>85</v>
      </c>
      <c r="AQ45" s="141" t="s">
        <v>85</v>
      </c>
      <c r="AR45" s="262" t="s">
        <v>85</v>
      </c>
      <c r="AS45" s="262" t="s">
        <v>297</v>
      </c>
      <c r="AT45" s="262" t="s">
        <v>86</v>
      </c>
      <c r="AU45" s="61"/>
      <c r="AV45" s="11" t="str">
        <f>AV39</f>
        <v>close</v>
      </c>
      <c r="AW45" s="11"/>
      <c r="AX45" s="11">
        <v>3</v>
      </c>
      <c r="AY45" s="13">
        <v>43826</v>
      </c>
      <c r="AZ45" s="13">
        <v>43829</v>
      </c>
      <c r="BA45" s="13">
        <f>AZ45+BA2</f>
        <v>43836</v>
      </c>
      <c r="BB45" s="13">
        <v>43841</v>
      </c>
      <c r="BC45" s="13" t="s">
        <v>91</v>
      </c>
      <c r="BD45" s="13" t="str">
        <f>BD44</f>
        <v>12/23/2019: re-open
12/25/2019: discuss with FO today
12/30/2019: MRD available, meeting?
1/6/2020: Desay mail 
1/10/2020: on-site review, plan to sign off
1/11/2020: sign off</v>
      </c>
      <c r="BE45" s="11"/>
      <c r="BF45" s="61"/>
      <c r="BG45" s="61" t="s">
        <v>335</v>
      </c>
      <c r="BH45" s="61" t="s">
        <v>336</v>
      </c>
      <c r="BI45" s="61" t="s">
        <v>79</v>
      </c>
      <c r="BJ45" s="61"/>
      <c r="BK45" s="61" t="s">
        <v>337</v>
      </c>
      <c r="BL45" s="61" t="s">
        <v>96</v>
      </c>
      <c r="BM45" s="61" t="s">
        <v>85</v>
      </c>
      <c r="BN45" s="61"/>
      <c r="BO45" s="61"/>
      <c r="BP45" s="61"/>
      <c r="BQ45" s="61" t="s">
        <v>1624</v>
      </c>
      <c r="BR45" s="61" t="s">
        <v>1614</v>
      </c>
      <c r="BS45" s="61" t="s">
        <v>1618</v>
      </c>
      <c r="BT45" s="61" t="s">
        <v>1612</v>
      </c>
      <c r="BU45" s="61"/>
      <c r="BV45" s="61"/>
      <c r="BW45" s="61"/>
      <c r="BX45" s="61"/>
      <c r="BY45" s="61"/>
      <c r="BZ45" s="61"/>
      <c r="CA45" s="61"/>
      <c r="CB45" s="61"/>
      <c r="CC45" s="61"/>
    </row>
    <row r="46" spans="1:81" ht="24.95" customHeight="1">
      <c r="A46" s="262">
        <v>43</v>
      </c>
      <c r="B46" s="262" t="s">
        <v>322</v>
      </c>
      <c r="C46" s="262" t="s">
        <v>329</v>
      </c>
      <c r="D46" s="262" t="s">
        <v>401</v>
      </c>
      <c r="E46" s="262" t="s">
        <v>86</v>
      </c>
      <c r="F46" s="111">
        <v>0.95</v>
      </c>
      <c r="G46" s="111">
        <v>0.05</v>
      </c>
      <c r="H46" s="262" t="s">
        <v>77</v>
      </c>
      <c r="I46" s="111" t="s">
        <v>78</v>
      </c>
      <c r="J46" s="262"/>
      <c r="K46" s="262" t="s">
        <v>79</v>
      </c>
      <c r="L46" s="111" t="s">
        <v>79</v>
      </c>
      <c r="M46" s="111" t="s">
        <v>167</v>
      </c>
      <c r="N46" s="112">
        <v>43819</v>
      </c>
      <c r="O46" s="262" t="s">
        <v>271</v>
      </c>
      <c r="P46" s="262" t="s">
        <v>364</v>
      </c>
      <c r="Q46" s="262"/>
      <c r="R46" s="262"/>
      <c r="S46" s="262"/>
      <c r="T46" s="262" t="s">
        <v>365</v>
      </c>
      <c r="U46" s="111" t="s">
        <v>274</v>
      </c>
      <c r="V46" s="111"/>
      <c r="W46" s="111" t="s">
        <v>398</v>
      </c>
      <c r="X46" s="111" t="s">
        <v>327</v>
      </c>
      <c r="Y46" s="334"/>
      <c r="Z46" s="425" t="s">
        <v>1793</v>
      </c>
      <c r="AA46" s="111"/>
      <c r="AB46" s="262"/>
      <c r="AC46" s="324" t="s">
        <v>97</v>
      </c>
      <c r="AD46" s="324" t="s">
        <v>85</v>
      </c>
      <c r="AE46" s="262" t="s">
        <v>97</v>
      </c>
      <c r="AF46" s="262" t="s">
        <v>85</v>
      </c>
      <c r="AG46" s="291" t="s">
        <v>85</v>
      </c>
      <c r="AH46" s="141" t="s">
        <v>85</v>
      </c>
      <c r="AI46" s="292" t="s">
        <v>85</v>
      </c>
      <c r="AJ46" s="262" t="s">
        <v>85</v>
      </c>
      <c r="AK46" s="262" t="s">
        <v>85</v>
      </c>
      <c r="AL46" s="262" t="s">
        <v>85</v>
      </c>
      <c r="AM46" s="262" t="s">
        <v>85</v>
      </c>
      <c r="AN46" s="141" t="s">
        <v>86</v>
      </c>
      <c r="AO46" s="141" t="s">
        <v>85</v>
      </c>
      <c r="AP46" s="141" t="s">
        <v>85</v>
      </c>
      <c r="AQ46" s="141" t="s">
        <v>85</v>
      </c>
      <c r="AR46" s="262" t="s">
        <v>85</v>
      </c>
      <c r="AS46" s="262" t="s">
        <v>297</v>
      </c>
      <c r="AT46" s="262" t="s">
        <v>86</v>
      </c>
      <c r="AU46" s="61"/>
      <c r="AV46" s="11" t="str">
        <f>$AV$14</f>
        <v>close</v>
      </c>
      <c r="AW46" s="11"/>
      <c r="AX46" s="11"/>
      <c r="AY46" s="13">
        <v>43819</v>
      </c>
      <c r="AZ46" s="13">
        <v>43819</v>
      </c>
      <c r="BA46" s="13">
        <f>AZ46+$BA$2</f>
        <v>43826</v>
      </c>
      <c r="BB46" s="13">
        <v>43841</v>
      </c>
      <c r="BC46" s="13" t="s">
        <v>91</v>
      </c>
      <c r="BD46" s="13" t="s">
        <v>375</v>
      </c>
      <c r="BE46" s="11"/>
      <c r="BF46" s="61"/>
      <c r="BG46" s="61" t="s">
        <v>335</v>
      </c>
      <c r="BH46" s="61" t="s">
        <v>368</v>
      </c>
      <c r="BI46" s="61" t="s">
        <v>79</v>
      </c>
      <c r="BJ46" s="61"/>
      <c r="BK46" s="61" t="s">
        <v>175</v>
      </c>
      <c r="BL46" s="61" t="s">
        <v>96</v>
      </c>
      <c r="BM46" s="61" t="s">
        <v>85</v>
      </c>
      <c r="BN46" s="61"/>
      <c r="BO46" s="61"/>
      <c r="BP46" s="61"/>
      <c r="BQ46" s="61" t="s">
        <v>1619</v>
      </c>
      <c r="BR46" s="61" t="s">
        <v>1614</v>
      </c>
      <c r="BS46" s="61" t="s">
        <v>1618</v>
      </c>
      <c r="BT46" s="61" t="s">
        <v>1612</v>
      </c>
      <c r="BU46" s="61"/>
      <c r="BV46" s="61"/>
      <c r="BW46" s="61"/>
      <c r="BX46" s="61"/>
      <c r="BY46" s="61"/>
      <c r="BZ46" s="61"/>
      <c r="CA46" s="61"/>
      <c r="CB46" s="61"/>
      <c r="CC46" s="61"/>
    </row>
    <row r="47" spans="1:81" ht="24.95" customHeight="1">
      <c r="A47" s="15">
        <v>44</v>
      </c>
      <c r="B47" s="15" t="s">
        <v>322</v>
      </c>
      <c r="C47" s="15" t="s">
        <v>329</v>
      </c>
      <c r="D47" s="16" t="s">
        <v>402</v>
      </c>
      <c r="E47" s="16" t="s">
        <v>86</v>
      </c>
      <c r="F47" s="17">
        <v>0.95</v>
      </c>
      <c r="G47" s="17">
        <v>0.05</v>
      </c>
      <c r="H47" s="16" t="s">
        <v>77</v>
      </c>
      <c r="I47" s="17" t="s">
        <v>78</v>
      </c>
      <c r="J47" s="16"/>
      <c r="K47" s="16" t="s">
        <v>79</v>
      </c>
      <c r="L47" s="17" t="s">
        <v>79</v>
      </c>
      <c r="M47" s="17"/>
      <c r="N47" s="31">
        <v>43819</v>
      </c>
      <c r="O47" s="16"/>
      <c r="P47" s="16"/>
      <c r="Q47" s="16"/>
      <c r="R47" s="16"/>
      <c r="S47" s="16"/>
      <c r="T47" s="16"/>
      <c r="U47" s="17"/>
      <c r="V47" s="17"/>
      <c r="W47" s="17" t="s">
        <v>1702</v>
      </c>
      <c r="X47" s="17" t="s">
        <v>318</v>
      </c>
      <c r="Y47" s="339"/>
      <c r="Z47" s="17" t="s">
        <v>1793</v>
      </c>
      <c r="AA47" s="17"/>
      <c r="AB47" s="16"/>
      <c r="AC47" s="16" t="s">
        <v>97</v>
      </c>
      <c r="AD47" s="16" t="s">
        <v>85</v>
      </c>
      <c r="AE47" s="16" t="s">
        <v>97</v>
      </c>
      <c r="AF47" s="16" t="s">
        <v>85</v>
      </c>
      <c r="AG47" s="16" t="s">
        <v>85</v>
      </c>
      <c r="AH47" s="317" t="s">
        <v>85</v>
      </c>
      <c r="AI47" s="16" t="s">
        <v>85</v>
      </c>
      <c r="AJ47" s="16" t="s">
        <v>85</v>
      </c>
      <c r="AK47" s="16" t="s">
        <v>85</v>
      </c>
      <c r="AL47" s="16" t="s">
        <v>85</v>
      </c>
      <c r="AM47" s="16" t="s">
        <v>85</v>
      </c>
      <c r="AN47" s="16" t="s">
        <v>85</v>
      </c>
      <c r="AO47" s="16" t="s">
        <v>85</v>
      </c>
      <c r="AP47" s="16" t="s">
        <v>85</v>
      </c>
      <c r="AQ47" s="16" t="s">
        <v>1668</v>
      </c>
      <c r="AR47" s="16" t="s">
        <v>85</v>
      </c>
      <c r="AS47" s="16" t="s">
        <v>297</v>
      </c>
      <c r="AT47" s="16" t="s">
        <v>86</v>
      </c>
      <c r="AU47" s="38"/>
      <c r="AV47" s="20" t="s">
        <v>356</v>
      </c>
      <c r="AW47" s="20"/>
      <c r="AX47" s="20"/>
      <c r="AY47" s="21"/>
      <c r="AZ47" s="21"/>
      <c r="BA47" s="21"/>
      <c r="BB47" s="21"/>
      <c r="BC47" s="21"/>
      <c r="BD47" s="21" t="s">
        <v>403</v>
      </c>
      <c r="BE47" s="20"/>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row>
    <row r="48" spans="1:81" ht="24.95" customHeight="1">
      <c r="A48" s="262">
        <v>45</v>
      </c>
      <c r="B48" s="262" t="s">
        <v>322</v>
      </c>
      <c r="C48" s="262" t="s">
        <v>329</v>
      </c>
      <c r="D48" s="262" t="s">
        <v>404</v>
      </c>
      <c r="E48" s="262" t="s">
        <v>86</v>
      </c>
      <c r="F48" s="111">
        <v>0.95</v>
      </c>
      <c r="G48" s="111">
        <v>0.05</v>
      </c>
      <c r="H48" s="262" t="s">
        <v>77</v>
      </c>
      <c r="I48" s="111" t="s">
        <v>78</v>
      </c>
      <c r="J48" s="262"/>
      <c r="K48" s="262" t="s">
        <v>79</v>
      </c>
      <c r="L48" s="111" t="s">
        <v>79</v>
      </c>
      <c r="M48" s="111" t="s">
        <v>167</v>
      </c>
      <c r="N48" s="112">
        <v>43819</v>
      </c>
      <c r="O48" s="262" t="s">
        <v>271</v>
      </c>
      <c r="P48" s="262" t="s">
        <v>364</v>
      </c>
      <c r="Q48" s="262"/>
      <c r="R48" s="262"/>
      <c r="S48" s="262"/>
      <c r="T48" s="262" t="s">
        <v>365</v>
      </c>
      <c r="U48" s="111" t="s">
        <v>274</v>
      </c>
      <c r="V48" s="111"/>
      <c r="W48" s="424" t="s">
        <v>1792</v>
      </c>
      <c r="X48" s="111" t="s">
        <v>327</v>
      </c>
      <c r="Y48" s="334"/>
      <c r="Z48" s="424" t="s">
        <v>1793</v>
      </c>
      <c r="AA48" s="111"/>
      <c r="AB48" s="262"/>
      <c r="AC48" s="324" t="s">
        <v>97</v>
      </c>
      <c r="AD48" s="324" t="s">
        <v>85</v>
      </c>
      <c r="AE48" s="262" t="s">
        <v>97</v>
      </c>
      <c r="AF48" s="262" t="s">
        <v>85</v>
      </c>
      <c r="AG48" s="291" t="s">
        <v>85</v>
      </c>
      <c r="AH48" s="141" t="s">
        <v>85</v>
      </c>
      <c r="AI48" s="292" t="s">
        <v>85</v>
      </c>
      <c r="AJ48" s="262" t="s">
        <v>85</v>
      </c>
      <c r="AK48" s="262" t="s">
        <v>85</v>
      </c>
      <c r="AL48" s="262" t="s">
        <v>85</v>
      </c>
      <c r="AM48" s="262" t="s">
        <v>85</v>
      </c>
      <c r="AN48" s="141" t="s">
        <v>86</v>
      </c>
      <c r="AO48" s="141" t="s">
        <v>85</v>
      </c>
      <c r="AP48" s="141" t="s">
        <v>85</v>
      </c>
      <c r="AQ48" s="141" t="s">
        <v>85</v>
      </c>
      <c r="AR48" s="262" t="s">
        <v>85</v>
      </c>
      <c r="AS48" s="262" t="s">
        <v>297</v>
      </c>
      <c r="AT48" s="262" t="s">
        <v>86</v>
      </c>
      <c r="AU48" s="61"/>
      <c r="AV48" s="11" t="s">
        <v>89</v>
      </c>
      <c r="AW48" s="11"/>
      <c r="AX48" s="11"/>
      <c r="AY48" s="13">
        <v>43819</v>
      </c>
      <c r="AZ48" s="13">
        <v>43819</v>
      </c>
      <c r="BA48" s="13">
        <f>AZ48+$BA$2</f>
        <v>43826</v>
      </c>
      <c r="BB48" s="13">
        <v>43838</v>
      </c>
      <c r="BC48" s="13" t="s">
        <v>91</v>
      </c>
      <c r="BD48" s="13" t="s">
        <v>367</v>
      </c>
      <c r="BE48" s="11"/>
      <c r="BF48" s="61"/>
      <c r="BG48" s="61" t="s">
        <v>335</v>
      </c>
      <c r="BH48" s="61" t="s">
        <v>368</v>
      </c>
      <c r="BI48" s="61" t="s">
        <v>79</v>
      </c>
      <c r="BJ48" s="61"/>
      <c r="BK48" s="61" t="s">
        <v>175</v>
      </c>
      <c r="BL48" s="61" t="s">
        <v>96</v>
      </c>
      <c r="BM48" s="61" t="s">
        <v>85</v>
      </c>
      <c r="BN48" s="61"/>
      <c r="BO48" s="61"/>
      <c r="BP48" s="61"/>
      <c r="BQ48" s="61" t="s">
        <v>1619</v>
      </c>
      <c r="BR48" s="61" t="s">
        <v>1614</v>
      </c>
      <c r="BS48" s="61" t="s">
        <v>1618</v>
      </c>
      <c r="BT48" s="61" t="s">
        <v>1612</v>
      </c>
      <c r="BU48" s="61"/>
      <c r="BV48" s="61"/>
      <c r="BW48" s="61"/>
      <c r="BX48" s="61"/>
      <c r="BY48" s="61"/>
      <c r="BZ48" s="61"/>
      <c r="CA48" s="61"/>
      <c r="CB48" s="61"/>
      <c r="CC48" s="61"/>
    </row>
    <row r="49" spans="1:81" ht="24.95" customHeight="1">
      <c r="A49" s="262">
        <v>46</v>
      </c>
      <c r="B49" s="262" t="s">
        <v>322</v>
      </c>
      <c r="C49" s="262" t="s">
        <v>329</v>
      </c>
      <c r="D49" s="262" t="s">
        <v>405</v>
      </c>
      <c r="E49" s="262" t="s">
        <v>86</v>
      </c>
      <c r="F49" s="111">
        <v>0.95</v>
      </c>
      <c r="G49" s="111">
        <v>0.05</v>
      </c>
      <c r="H49" s="262" t="s">
        <v>77</v>
      </c>
      <c r="I49" s="111" t="s">
        <v>78</v>
      </c>
      <c r="J49" s="262"/>
      <c r="K49" s="262" t="s">
        <v>79</v>
      </c>
      <c r="L49" s="111" t="s">
        <v>79</v>
      </c>
      <c r="M49" s="111" t="s">
        <v>167</v>
      </c>
      <c r="N49" s="112">
        <v>43819</v>
      </c>
      <c r="O49" s="262" t="s">
        <v>290</v>
      </c>
      <c r="P49" s="262" t="s">
        <v>364</v>
      </c>
      <c r="Q49" s="262"/>
      <c r="R49" s="262"/>
      <c r="S49" s="262"/>
      <c r="T49" s="262" t="s">
        <v>365</v>
      </c>
      <c r="U49" s="111" t="s">
        <v>274</v>
      </c>
      <c r="V49" s="111"/>
      <c r="W49" s="111" t="s">
        <v>406</v>
      </c>
      <c r="X49" s="111" t="s">
        <v>327</v>
      </c>
      <c r="Y49" s="334"/>
      <c r="Z49" s="111" t="s">
        <v>1793</v>
      </c>
      <c r="AA49" s="111"/>
      <c r="AB49" s="262"/>
      <c r="AC49" s="324" t="s">
        <v>97</v>
      </c>
      <c r="AD49" s="324" t="s">
        <v>85</v>
      </c>
      <c r="AE49" s="262" t="s">
        <v>97</v>
      </c>
      <c r="AF49" s="262" t="s">
        <v>85</v>
      </c>
      <c r="AG49" s="291" t="s">
        <v>85</v>
      </c>
      <c r="AH49" s="141" t="s">
        <v>85</v>
      </c>
      <c r="AI49" s="292" t="s">
        <v>85</v>
      </c>
      <c r="AJ49" s="262" t="s">
        <v>85</v>
      </c>
      <c r="AK49" s="262" t="s">
        <v>85</v>
      </c>
      <c r="AL49" s="262" t="s">
        <v>85</v>
      </c>
      <c r="AM49" s="262" t="s">
        <v>85</v>
      </c>
      <c r="AN49" s="141" t="s">
        <v>86</v>
      </c>
      <c r="AO49" s="141" t="s">
        <v>85</v>
      </c>
      <c r="AP49" s="141" t="s">
        <v>85</v>
      </c>
      <c r="AQ49" s="141" t="s">
        <v>85</v>
      </c>
      <c r="AR49" s="262" t="s">
        <v>85</v>
      </c>
      <c r="AS49" s="262" t="s">
        <v>297</v>
      </c>
      <c r="AT49" s="262" t="s">
        <v>86</v>
      </c>
      <c r="AU49" s="61"/>
      <c r="AV49" s="11" t="str">
        <f>$AV$14</f>
        <v>close</v>
      </c>
      <c r="AW49" s="11"/>
      <c r="AX49" s="11"/>
      <c r="AY49" s="13">
        <v>43819</v>
      </c>
      <c r="AZ49" s="13">
        <v>43819</v>
      </c>
      <c r="BA49" s="13">
        <f>AZ49+$BA$2</f>
        <v>43826</v>
      </c>
      <c r="BB49" s="13">
        <v>43841</v>
      </c>
      <c r="BC49" s="13" t="s">
        <v>91</v>
      </c>
      <c r="BD49" s="13" t="s">
        <v>367</v>
      </c>
      <c r="BE49" s="11"/>
      <c r="BF49" s="61"/>
      <c r="BG49" s="61" t="s">
        <v>335</v>
      </c>
      <c r="BH49" s="61" t="s">
        <v>368</v>
      </c>
      <c r="BI49" s="61" t="s">
        <v>79</v>
      </c>
      <c r="BJ49" s="61"/>
      <c r="BK49" s="61" t="s">
        <v>175</v>
      </c>
      <c r="BL49" s="61" t="s">
        <v>96</v>
      </c>
      <c r="BM49" s="61" t="s">
        <v>85</v>
      </c>
      <c r="BN49" s="61"/>
      <c r="BO49" s="61"/>
      <c r="BP49" s="61"/>
      <c r="BQ49" s="61" t="s">
        <v>1619</v>
      </c>
      <c r="BR49" s="61" t="s">
        <v>1614</v>
      </c>
      <c r="BS49" s="61" t="s">
        <v>1618</v>
      </c>
      <c r="BT49" s="61" t="s">
        <v>1612</v>
      </c>
      <c r="BU49" s="61"/>
      <c r="BV49" s="61"/>
      <c r="BW49" s="61"/>
      <c r="BX49" s="61"/>
      <c r="BY49" s="61"/>
      <c r="BZ49" s="61"/>
      <c r="CA49" s="61"/>
      <c r="CB49" s="61"/>
      <c r="CC49" s="61"/>
    </row>
    <row r="50" spans="1:81" ht="24.95" customHeight="1">
      <c r="A50" s="262">
        <v>47</v>
      </c>
      <c r="B50" s="262" t="s">
        <v>322</v>
      </c>
      <c r="C50" s="262" t="s">
        <v>329</v>
      </c>
      <c r="D50" s="262" t="s">
        <v>407</v>
      </c>
      <c r="E50" s="262" t="s">
        <v>86</v>
      </c>
      <c r="F50" s="111">
        <v>0.95</v>
      </c>
      <c r="G50" s="111">
        <v>0.05</v>
      </c>
      <c r="H50" s="262" t="s">
        <v>77</v>
      </c>
      <c r="I50" s="111" t="s">
        <v>78</v>
      </c>
      <c r="J50" s="262"/>
      <c r="K50" s="262" t="s">
        <v>79</v>
      </c>
      <c r="L50" s="111" t="s">
        <v>79</v>
      </c>
      <c r="M50" s="111" t="s">
        <v>167</v>
      </c>
      <c r="N50" s="112">
        <v>43819</v>
      </c>
      <c r="O50" s="262" t="s">
        <v>290</v>
      </c>
      <c r="P50" s="262" t="s">
        <v>364</v>
      </c>
      <c r="Q50" s="262"/>
      <c r="R50" s="262"/>
      <c r="S50" s="262"/>
      <c r="T50" s="262" t="s">
        <v>365</v>
      </c>
      <c r="U50" s="111" t="s">
        <v>274</v>
      </c>
      <c r="V50" s="111"/>
      <c r="W50" s="111" t="s">
        <v>406</v>
      </c>
      <c r="X50" s="111" t="s">
        <v>327</v>
      </c>
      <c r="Y50" s="334"/>
      <c r="Z50" s="111" t="s">
        <v>1793</v>
      </c>
      <c r="AA50" s="111"/>
      <c r="AB50" s="262"/>
      <c r="AC50" s="324" t="s">
        <v>97</v>
      </c>
      <c r="AD50" s="324" t="s">
        <v>85</v>
      </c>
      <c r="AE50" s="262" t="s">
        <v>97</v>
      </c>
      <c r="AF50" s="262" t="s">
        <v>85</v>
      </c>
      <c r="AG50" s="291" t="s">
        <v>85</v>
      </c>
      <c r="AH50" s="141" t="s">
        <v>85</v>
      </c>
      <c r="AI50" s="292" t="s">
        <v>85</v>
      </c>
      <c r="AJ50" s="262" t="s">
        <v>85</v>
      </c>
      <c r="AK50" s="262" t="s">
        <v>85</v>
      </c>
      <c r="AL50" s="262" t="s">
        <v>85</v>
      </c>
      <c r="AM50" s="262" t="s">
        <v>85</v>
      </c>
      <c r="AN50" s="141" t="s">
        <v>86</v>
      </c>
      <c r="AO50" s="141" t="s">
        <v>85</v>
      </c>
      <c r="AP50" s="141" t="s">
        <v>85</v>
      </c>
      <c r="AQ50" s="141" t="s">
        <v>85</v>
      </c>
      <c r="AR50" s="262" t="s">
        <v>85</v>
      </c>
      <c r="AS50" s="262" t="s">
        <v>297</v>
      </c>
      <c r="AT50" s="262" t="s">
        <v>86</v>
      </c>
      <c r="AU50" s="61"/>
      <c r="AV50" s="11" t="str">
        <f>$AV$14</f>
        <v>close</v>
      </c>
      <c r="AW50" s="11"/>
      <c r="AX50" s="11"/>
      <c r="AY50" s="13">
        <v>43819</v>
      </c>
      <c r="AZ50" s="13">
        <v>43819</v>
      </c>
      <c r="BA50" s="13">
        <f>AZ50+$BA$2</f>
        <v>43826</v>
      </c>
      <c r="BB50" s="13">
        <v>43841</v>
      </c>
      <c r="BC50" s="13" t="s">
        <v>91</v>
      </c>
      <c r="BD50" s="13" t="s">
        <v>367</v>
      </c>
      <c r="BE50" s="11"/>
      <c r="BF50" s="61"/>
      <c r="BG50" s="61" t="s">
        <v>335</v>
      </c>
      <c r="BH50" s="61" t="s">
        <v>368</v>
      </c>
      <c r="BI50" s="61" t="s">
        <v>79</v>
      </c>
      <c r="BJ50" s="61"/>
      <c r="BK50" s="61" t="s">
        <v>175</v>
      </c>
      <c r="BL50" s="61" t="s">
        <v>96</v>
      </c>
      <c r="BM50" s="61" t="s">
        <v>85</v>
      </c>
      <c r="BN50" s="61"/>
      <c r="BO50" s="61"/>
      <c r="BP50" s="61"/>
      <c r="BQ50" s="61" t="s">
        <v>1619</v>
      </c>
      <c r="BR50" s="61" t="s">
        <v>1614</v>
      </c>
      <c r="BS50" s="61" t="s">
        <v>1618</v>
      </c>
      <c r="BT50" s="61" t="s">
        <v>1612</v>
      </c>
      <c r="BU50" s="61"/>
      <c r="BV50" s="61"/>
      <c r="BW50" s="61"/>
      <c r="BX50" s="61"/>
      <c r="BY50" s="61"/>
      <c r="BZ50" s="61"/>
      <c r="CA50" s="61"/>
      <c r="CB50" s="61"/>
      <c r="CC50" s="61"/>
    </row>
    <row r="51" spans="1:81" ht="24.95" customHeight="1">
      <c r="A51" s="262">
        <v>48</v>
      </c>
      <c r="B51" s="262" t="s">
        <v>322</v>
      </c>
      <c r="C51" s="262" t="s">
        <v>329</v>
      </c>
      <c r="D51" s="262" t="s">
        <v>408</v>
      </c>
      <c r="E51" s="262" t="s">
        <v>86</v>
      </c>
      <c r="F51" s="111">
        <v>0.95</v>
      </c>
      <c r="G51" s="111">
        <v>0.05</v>
      </c>
      <c r="H51" s="262" t="s">
        <v>77</v>
      </c>
      <c r="I51" s="111" t="s">
        <v>78</v>
      </c>
      <c r="J51" s="262"/>
      <c r="K51" s="262" t="s">
        <v>79</v>
      </c>
      <c r="L51" s="111" t="s">
        <v>79</v>
      </c>
      <c r="M51" s="111" t="s">
        <v>167</v>
      </c>
      <c r="N51" s="112">
        <v>43819</v>
      </c>
      <c r="O51" s="262" t="s">
        <v>290</v>
      </c>
      <c r="P51" s="262" t="s">
        <v>364</v>
      </c>
      <c r="Q51" s="262"/>
      <c r="R51" s="262"/>
      <c r="S51" s="262"/>
      <c r="T51" s="262" t="s">
        <v>365</v>
      </c>
      <c r="U51" s="111" t="s">
        <v>274</v>
      </c>
      <c r="V51" s="111"/>
      <c r="W51" s="111" t="s">
        <v>1704</v>
      </c>
      <c r="X51" s="111" t="s">
        <v>327</v>
      </c>
      <c r="Y51" s="334"/>
      <c r="Z51" s="111" t="s">
        <v>1793</v>
      </c>
      <c r="AA51" s="111"/>
      <c r="AB51" s="262"/>
      <c r="AC51" s="324" t="s">
        <v>97</v>
      </c>
      <c r="AD51" s="324" t="s">
        <v>85</v>
      </c>
      <c r="AE51" s="262" t="s">
        <v>97</v>
      </c>
      <c r="AF51" s="262" t="s">
        <v>85</v>
      </c>
      <c r="AG51" s="291" t="s">
        <v>85</v>
      </c>
      <c r="AH51" s="141" t="s">
        <v>85</v>
      </c>
      <c r="AI51" s="292" t="s">
        <v>85</v>
      </c>
      <c r="AJ51" s="262" t="s">
        <v>85</v>
      </c>
      <c r="AK51" s="262" t="s">
        <v>85</v>
      </c>
      <c r="AL51" s="262" t="s">
        <v>85</v>
      </c>
      <c r="AM51" s="262" t="s">
        <v>85</v>
      </c>
      <c r="AN51" s="141" t="s">
        <v>86</v>
      </c>
      <c r="AO51" s="141" t="s">
        <v>85</v>
      </c>
      <c r="AP51" s="141" t="s">
        <v>85</v>
      </c>
      <c r="AQ51" s="141" t="s">
        <v>85</v>
      </c>
      <c r="AR51" s="262" t="s">
        <v>85</v>
      </c>
      <c r="AS51" s="262" t="s">
        <v>297</v>
      </c>
      <c r="AT51" s="262" t="s">
        <v>86</v>
      </c>
      <c r="AU51" s="61"/>
      <c r="AV51" s="11" t="str">
        <f>$AV$14</f>
        <v>close</v>
      </c>
      <c r="AW51" s="11"/>
      <c r="AX51" s="11"/>
      <c r="AY51" s="13">
        <v>43819</v>
      </c>
      <c r="AZ51" s="13">
        <v>43819</v>
      </c>
      <c r="BA51" s="13">
        <f>AZ51+$BA$2</f>
        <v>43826</v>
      </c>
      <c r="BB51" s="13">
        <v>43841</v>
      </c>
      <c r="BC51" s="13" t="s">
        <v>91</v>
      </c>
      <c r="BD51" s="13" t="s">
        <v>409</v>
      </c>
      <c r="BE51" s="11" t="s">
        <v>410</v>
      </c>
      <c r="BF51" s="61"/>
      <c r="BG51" s="61" t="s">
        <v>335</v>
      </c>
      <c r="BH51" s="61" t="s">
        <v>368</v>
      </c>
      <c r="BI51" s="61" t="s">
        <v>79</v>
      </c>
      <c r="BJ51" s="61"/>
      <c r="BK51" s="61" t="s">
        <v>175</v>
      </c>
      <c r="BL51" s="61" t="s">
        <v>96</v>
      </c>
      <c r="BM51" s="61" t="s">
        <v>85</v>
      </c>
      <c r="BN51" s="61"/>
      <c r="BO51" s="61"/>
      <c r="BP51" s="61"/>
      <c r="BQ51" s="61" t="s">
        <v>1619</v>
      </c>
      <c r="BR51" s="61" t="s">
        <v>1614</v>
      </c>
      <c r="BS51" s="61" t="s">
        <v>1618</v>
      </c>
      <c r="BT51" s="61" t="s">
        <v>1612</v>
      </c>
      <c r="BU51" s="61"/>
      <c r="BV51" s="61"/>
      <c r="BW51" s="61"/>
      <c r="BX51" s="61"/>
      <c r="BY51" s="61"/>
      <c r="BZ51" s="61"/>
      <c r="CA51" s="61"/>
      <c r="CB51" s="61"/>
      <c r="CC51" s="61"/>
    </row>
    <row r="52" spans="1:81" ht="24.95" customHeight="1">
      <c r="A52" s="262">
        <v>49</v>
      </c>
      <c r="B52" s="262" t="s">
        <v>322</v>
      </c>
      <c r="C52" s="262" t="s">
        <v>329</v>
      </c>
      <c r="D52" s="262" t="s">
        <v>411</v>
      </c>
      <c r="E52" s="262" t="s">
        <v>86</v>
      </c>
      <c r="F52" s="111">
        <v>0.95</v>
      </c>
      <c r="G52" s="111">
        <v>0.05</v>
      </c>
      <c r="H52" s="262"/>
      <c r="I52" s="111" t="s">
        <v>78</v>
      </c>
      <c r="J52" s="262"/>
      <c r="K52" s="262" t="s">
        <v>79</v>
      </c>
      <c r="L52" s="111" t="s">
        <v>79</v>
      </c>
      <c r="M52" s="111" t="s">
        <v>167</v>
      </c>
      <c r="N52" s="112">
        <v>43819</v>
      </c>
      <c r="O52" s="262" t="s">
        <v>290</v>
      </c>
      <c r="P52" s="262" t="s">
        <v>364</v>
      </c>
      <c r="Q52" s="262"/>
      <c r="R52" s="262"/>
      <c r="S52" s="262"/>
      <c r="T52" s="262" t="s">
        <v>365</v>
      </c>
      <c r="U52" s="111" t="s">
        <v>274</v>
      </c>
      <c r="V52" s="111"/>
      <c r="W52" s="111" t="s">
        <v>1703</v>
      </c>
      <c r="X52" s="111" t="s">
        <v>327</v>
      </c>
      <c r="Y52" s="334"/>
      <c r="Z52" s="111" t="s">
        <v>1793</v>
      </c>
      <c r="AA52" s="111"/>
      <c r="AB52" s="262"/>
      <c r="AC52" s="324" t="s">
        <v>97</v>
      </c>
      <c r="AD52" s="324" t="s">
        <v>85</v>
      </c>
      <c r="AE52" s="262" t="s">
        <v>97</v>
      </c>
      <c r="AF52" s="262" t="s">
        <v>85</v>
      </c>
      <c r="AG52" s="291" t="s">
        <v>85</v>
      </c>
      <c r="AH52" s="141" t="s">
        <v>85</v>
      </c>
      <c r="AI52" s="292" t="s">
        <v>85</v>
      </c>
      <c r="AJ52" s="262" t="s">
        <v>85</v>
      </c>
      <c r="AK52" s="262" t="s">
        <v>85</v>
      </c>
      <c r="AL52" s="262" t="s">
        <v>85</v>
      </c>
      <c r="AM52" s="262" t="s">
        <v>85</v>
      </c>
      <c r="AN52" s="141" t="s">
        <v>86</v>
      </c>
      <c r="AO52" s="141" t="s">
        <v>85</v>
      </c>
      <c r="AP52" s="141" t="s">
        <v>85</v>
      </c>
      <c r="AQ52" s="141" t="s">
        <v>85</v>
      </c>
      <c r="AR52" s="262" t="s">
        <v>85</v>
      </c>
      <c r="AS52" s="262" t="s">
        <v>297</v>
      </c>
      <c r="AT52" s="262" t="s">
        <v>86</v>
      </c>
      <c r="AU52" s="61"/>
      <c r="AV52" s="11" t="str">
        <f>$AV$14</f>
        <v>close</v>
      </c>
      <c r="AW52" s="11"/>
      <c r="AX52" s="11"/>
      <c r="AY52" s="13">
        <v>43819</v>
      </c>
      <c r="AZ52" s="13">
        <v>43819</v>
      </c>
      <c r="BA52" s="13">
        <f>AZ52+$BA$2</f>
        <v>43826</v>
      </c>
      <c r="BB52" s="13">
        <v>43841</v>
      </c>
      <c r="BC52" s="13" t="s">
        <v>91</v>
      </c>
      <c r="BD52" s="13" t="s">
        <v>412</v>
      </c>
      <c r="BE52" s="11" t="s">
        <v>410</v>
      </c>
      <c r="BF52" s="61"/>
      <c r="BG52" s="61" t="s">
        <v>335</v>
      </c>
      <c r="BH52" s="61" t="s">
        <v>368</v>
      </c>
      <c r="BI52" s="61" t="s">
        <v>79</v>
      </c>
      <c r="BJ52" s="61"/>
      <c r="BK52" s="61" t="s">
        <v>175</v>
      </c>
      <c r="BL52" s="61" t="s">
        <v>96</v>
      </c>
      <c r="BM52" s="61" t="s">
        <v>85</v>
      </c>
      <c r="BN52" s="61"/>
      <c r="BO52" s="61"/>
      <c r="BP52" s="61"/>
      <c r="BQ52" s="61" t="s">
        <v>1619</v>
      </c>
      <c r="BR52" s="61" t="s">
        <v>1614</v>
      </c>
      <c r="BS52" s="61" t="s">
        <v>1618</v>
      </c>
      <c r="BT52" s="61" t="s">
        <v>1612</v>
      </c>
      <c r="BU52" s="61"/>
      <c r="BV52" s="61"/>
      <c r="BW52" s="61"/>
      <c r="BX52" s="61"/>
      <c r="BY52" s="61"/>
      <c r="BZ52" s="61"/>
      <c r="CA52" s="61"/>
      <c r="CB52" s="61"/>
      <c r="CC52" s="61"/>
    </row>
    <row r="53" spans="1:81" ht="24.95" customHeight="1">
      <c r="A53" s="262">
        <v>50</v>
      </c>
      <c r="B53" s="262" t="s">
        <v>413</v>
      </c>
      <c r="C53" s="262" t="s">
        <v>199</v>
      </c>
      <c r="D53" s="262" t="s">
        <v>414</v>
      </c>
      <c r="E53" s="262" t="s">
        <v>201</v>
      </c>
      <c r="F53" s="111">
        <v>0.4</v>
      </c>
      <c r="G53" s="111">
        <v>0.1</v>
      </c>
      <c r="H53" s="111">
        <v>0.5</v>
      </c>
      <c r="I53" s="111" t="s">
        <v>415</v>
      </c>
      <c r="J53" s="111"/>
      <c r="K53" s="111"/>
      <c r="L53" s="111" t="s">
        <v>79</v>
      </c>
      <c r="M53" s="111" t="s">
        <v>202</v>
      </c>
      <c r="N53" s="114"/>
      <c r="O53" s="262" t="s">
        <v>81</v>
      </c>
      <c r="P53" s="112" t="s">
        <v>81</v>
      </c>
      <c r="Q53" s="111"/>
      <c r="R53" s="111"/>
      <c r="S53" s="111"/>
      <c r="T53" s="111" t="s">
        <v>416</v>
      </c>
      <c r="U53" s="111"/>
      <c r="V53" s="111"/>
      <c r="W53" s="111" t="s">
        <v>417</v>
      </c>
      <c r="X53" s="111" t="s">
        <v>124</v>
      </c>
      <c r="Y53" s="334"/>
      <c r="Z53" s="111"/>
      <c r="AA53" s="111"/>
      <c r="AB53" s="111"/>
      <c r="AC53" s="324" t="s">
        <v>86</v>
      </c>
      <c r="AD53" s="324" t="s">
        <v>209</v>
      </c>
      <c r="AE53" s="262" t="s">
        <v>86</v>
      </c>
      <c r="AF53" s="262" t="s">
        <v>209</v>
      </c>
      <c r="AG53" s="291" t="s">
        <v>209</v>
      </c>
      <c r="AH53" s="141" t="s">
        <v>209</v>
      </c>
      <c r="AI53" s="292" t="s">
        <v>209</v>
      </c>
      <c r="AJ53" s="262" t="s">
        <v>209</v>
      </c>
      <c r="AK53" s="262" t="s">
        <v>209</v>
      </c>
      <c r="AL53" s="262" t="s">
        <v>86</v>
      </c>
      <c r="AM53" s="262" t="s">
        <v>85</v>
      </c>
      <c r="AN53" s="141" t="s">
        <v>86</v>
      </c>
      <c r="AO53" s="141" t="s">
        <v>209</v>
      </c>
      <c r="AP53" s="141" t="s">
        <v>209</v>
      </c>
      <c r="AQ53" s="141" t="s">
        <v>85</v>
      </c>
      <c r="AR53" s="262" t="s">
        <v>209</v>
      </c>
      <c r="AS53" s="262" t="s">
        <v>297</v>
      </c>
      <c r="AT53" s="262" t="s">
        <v>86</v>
      </c>
      <c r="AU53" s="61"/>
      <c r="AV53" s="11" t="s">
        <v>89</v>
      </c>
      <c r="AW53" s="11"/>
      <c r="AX53" s="11"/>
      <c r="AY53" s="13">
        <v>43889</v>
      </c>
      <c r="AZ53" s="13">
        <v>43896</v>
      </c>
      <c r="BA53" s="13">
        <v>43896</v>
      </c>
      <c r="BB53" s="13">
        <v>43896</v>
      </c>
      <c r="BC53" s="13" t="s">
        <v>91</v>
      </c>
      <c r="BD53" s="13" t="s">
        <v>418</v>
      </c>
      <c r="BE53" s="11" t="s">
        <v>419</v>
      </c>
      <c r="BF53" s="61"/>
      <c r="BG53" s="61" t="s">
        <v>91</v>
      </c>
      <c r="BH53" s="61" t="s">
        <v>91</v>
      </c>
      <c r="BI53" s="61"/>
      <c r="BJ53" s="61" t="s">
        <v>79</v>
      </c>
      <c r="BK53" s="61" t="s">
        <v>420</v>
      </c>
      <c r="BL53" s="61" t="s">
        <v>199</v>
      </c>
      <c r="BM53" s="61"/>
      <c r="BN53" s="61"/>
      <c r="BO53" s="61"/>
      <c r="BP53" s="61"/>
      <c r="BQ53" s="61" t="s">
        <v>1624</v>
      </c>
      <c r="BR53" s="61" t="s">
        <v>1612</v>
      </c>
      <c r="BS53" s="61" t="s">
        <v>1618</v>
      </c>
      <c r="BT53" s="61" t="s">
        <v>1612</v>
      </c>
      <c r="BU53" s="61"/>
      <c r="BV53" s="61"/>
      <c r="BW53" s="61"/>
      <c r="BX53" s="61"/>
      <c r="BY53" s="61"/>
      <c r="BZ53" s="61"/>
      <c r="CA53" s="61"/>
      <c r="CB53" s="61"/>
      <c r="CC53" s="61"/>
    </row>
    <row r="54" spans="1:81" ht="24.95" customHeight="1">
      <c r="A54" s="262">
        <v>51</v>
      </c>
      <c r="B54" s="262" t="s">
        <v>413</v>
      </c>
      <c r="C54" s="262" t="s">
        <v>199</v>
      </c>
      <c r="D54" s="262" t="s">
        <v>421</v>
      </c>
      <c r="E54" s="262" t="s">
        <v>201</v>
      </c>
      <c r="F54" s="111">
        <v>0.95</v>
      </c>
      <c r="G54" s="111">
        <v>0.05</v>
      </c>
      <c r="H54" s="262" t="s">
        <v>77</v>
      </c>
      <c r="I54" s="111" t="s">
        <v>78</v>
      </c>
      <c r="J54" s="262"/>
      <c r="K54" s="262" t="s">
        <v>79</v>
      </c>
      <c r="L54" s="111" t="s">
        <v>79</v>
      </c>
      <c r="M54" s="111" t="s">
        <v>202</v>
      </c>
      <c r="N54" s="116" t="s">
        <v>118</v>
      </c>
      <c r="O54" s="262" t="s">
        <v>422</v>
      </c>
      <c r="P54" s="111" t="s">
        <v>423</v>
      </c>
      <c r="Q54" s="262"/>
      <c r="R54" s="262"/>
      <c r="S54" s="262"/>
      <c r="T54" s="111" t="s">
        <v>424</v>
      </c>
      <c r="U54" s="111" t="s">
        <v>206</v>
      </c>
      <c r="V54" s="111" t="s">
        <v>425</v>
      </c>
      <c r="W54" s="111" t="s">
        <v>208</v>
      </c>
      <c r="X54" s="111" t="s">
        <v>172</v>
      </c>
      <c r="Y54" s="334"/>
      <c r="Z54" s="111" t="s">
        <v>426</v>
      </c>
      <c r="AA54" s="111"/>
      <c r="AB54" s="262"/>
      <c r="AC54" s="324" t="s">
        <v>86</v>
      </c>
      <c r="AD54" s="324" t="s">
        <v>209</v>
      </c>
      <c r="AE54" s="262" t="s">
        <v>86</v>
      </c>
      <c r="AF54" s="262" t="s">
        <v>209</v>
      </c>
      <c r="AG54" s="291" t="s">
        <v>209</v>
      </c>
      <c r="AH54" s="141" t="s">
        <v>209</v>
      </c>
      <c r="AI54" s="292" t="s">
        <v>209</v>
      </c>
      <c r="AJ54" s="262" t="s">
        <v>209</v>
      </c>
      <c r="AK54" s="262" t="s">
        <v>209</v>
      </c>
      <c r="AL54" s="262" t="s">
        <v>209</v>
      </c>
      <c r="AM54" s="262" t="s">
        <v>85</v>
      </c>
      <c r="AN54" s="141" t="s">
        <v>86</v>
      </c>
      <c r="AO54" s="141" t="s">
        <v>209</v>
      </c>
      <c r="AP54" s="141" t="s">
        <v>209</v>
      </c>
      <c r="AQ54" s="141" t="s">
        <v>85</v>
      </c>
      <c r="AR54" s="262" t="s">
        <v>209</v>
      </c>
      <c r="AS54" s="262" t="s">
        <v>297</v>
      </c>
      <c r="AT54" s="262" t="s">
        <v>86</v>
      </c>
      <c r="AU54" s="61"/>
      <c r="AV54" s="11" t="s">
        <v>89</v>
      </c>
      <c r="AW54" s="11"/>
      <c r="AX54" s="11"/>
      <c r="AY54" s="13">
        <v>43812</v>
      </c>
      <c r="AZ54" s="13">
        <v>43822</v>
      </c>
      <c r="BA54" s="13">
        <f>AZ54+$BA$2</f>
        <v>43829</v>
      </c>
      <c r="BB54" s="13">
        <v>43866</v>
      </c>
      <c r="BC54" s="13" t="s">
        <v>91</v>
      </c>
      <c r="BD54" s="13" t="s">
        <v>427</v>
      </c>
      <c r="BE54" s="11" t="s">
        <v>428</v>
      </c>
      <c r="BF54" s="61" t="s">
        <v>79</v>
      </c>
      <c r="BG54" s="61" t="s">
        <v>66</v>
      </c>
      <c r="BH54" s="61" t="s">
        <v>212</v>
      </c>
      <c r="BI54" s="61" t="s">
        <v>79</v>
      </c>
      <c r="BJ54" s="61" t="s">
        <v>79</v>
      </c>
      <c r="BK54" s="61" t="s">
        <v>429</v>
      </c>
      <c r="BL54" s="61" t="s">
        <v>199</v>
      </c>
      <c r="BM54" s="61"/>
      <c r="BN54" s="61"/>
      <c r="BO54" s="61"/>
      <c r="BP54" s="61"/>
      <c r="BQ54" s="61" t="s">
        <v>1624</v>
      </c>
      <c r="BR54" s="61" t="s">
        <v>1612</v>
      </c>
      <c r="BS54" s="61" t="s">
        <v>1618</v>
      </c>
      <c r="BT54" s="61" t="s">
        <v>1612</v>
      </c>
      <c r="BU54" s="61"/>
      <c r="BV54" s="61"/>
      <c r="BW54" s="61"/>
      <c r="BX54" s="61"/>
      <c r="BY54" s="61"/>
      <c r="BZ54" s="61"/>
      <c r="CA54" s="61"/>
      <c r="CB54" s="61"/>
      <c r="CC54" s="61"/>
    </row>
    <row r="55" spans="1:81" ht="40.5">
      <c r="A55" s="15">
        <v>52</v>
      </c>
      <c r="B55" s="15" t="s">
        <v>413</v>
      </c>
      <c r="C55" s="15" t="s">
        <v>329</v>
      </c>
      <c r="D55" s="34" t="s">
        <v>430</v>
      </c>
      <c r="E55" s="263"/>
      <c r="F55" s="32">
        <v>0.95</v>
      </c>
      <c r="G55" s="32">
        <v>0.05</v>
      </c>
      <c r="H55" s="32"/>
      <c r="I55" s="17" t="s">
        <v>78</v>
      </c>
      <c r="J55" s="17"/>
      <c r="K55" s="17"/>
      <c r="L55" s="17" t="s">
        <v>79</v>
      </c>
      <c r="M55" s="32"/>
      <c r="N55" s="46"/>
      <c r="O55" s="32"/>
      <c r="P55" s="32"/>
      <c r="Q55" s="32"/>
      <c r="R55" s="32"/>
      <c r="S55" s="32"/>
      <c r="T55" s="32"/>
      <c r="U55" s="32"/>
      <c r="V55" s="32"/>
      <c r="W55" s="17" t="s">
        <v>431</v>
      </c>
      <c r="X55" s="17" t="s">
        <v>318</v>
      </c>
      <c r="Y55" s="339"/>
      <c r="Z55" s="17"/>
      <c r="AA55" s="32"/>
      <c r="AB55" s="32"/>
      <c r="AC55" s="325" t="s">
        <v>88</v>
      </c>
      <c r="AD55" s="325" t="s">
        <v>88</v>
      </c>
      <c r="AE55" s="263" t="s">
        <v>88</v>
      </c>
      <c r="AF55" s="263" t="s">
        <v>88</v>
      </c>
      <c r="AG55" s="292" t="s">
        <v>88</v>
      </c>
      <c r="AH55" s="318" t="s">
        <v>88</v>
      </c>
      <c r="AI55" s="292" t="s">
        <v>88</v>
      </c>
      <c r="AJ55" s="263" t="s">
        <v>88</v>
      </c>
      <c r="AK55" s="263" t="s">
        <v>88</v>
      </c>
      <c r="AL55" s="263" t="s">
        <v>88</v>
      </c>
      <c r="AM55" s="263" t="s">
        <v>88</v>
      </c>
      <c r="AN55" s="263" t="s">
        <v>88</v>
      </c>
      <c r="AO55" s="263" t="s">
        <v>88</v>
      </c>
      <c r="AP55" s="263" t="s">
        <v>88</v>
      </c>
      <c r="AQ55" s="16" t="s">
        <v>1668</v>
      </c>
      <c r="AR55" s="263" t="s">
        <v>88</v>
      </c>
      <c r="AS55" s="263" t="s">
        <v>297</v>
      </c>
      <c r="AT55" s="263" t="s">
        <v>86</v>
      </c>
      <c r="AU55" s="62"/>
      <c r="AV55" s="20" t="s">
        <v>356</v>
      </c>
      <c r="AW55" s="20"/>
      <c r="AX55" s="28"/>
      <c r="AY55" s="21"/>
      <c r="AZ55" s="21"/>
      <c r="BA55" s="21"/>
      <c r="BB55" s="21"/>
      <c r="BC55" s="21"/>
      <c r="BD55" s="21" t="s">
        <v>432</v>
      </c>
      <c r="BE55" s="20"/>
      <c r="BF55" s="38"/>
      <c r="BG55" s="38"/>
      <c r="BH55" s="38"/>
      <c r="BI55" s="38"/>
      <c r="BJ55" s="38"/>
      <c r="BK55" s="38"/>
      <c r="BL55" s="38"/>
      <c r="BM55" s="38"/>
      <c r="BN55" s="38"/>
      <c r="BO55" s="38"/>
      <c r="BP55" s="38"/>
      <c r="BQ55" s="38"/>
      <c r="BR55" s="38"/>
      <c r="BS55" s="38"/>
      <c r="BT55" s="38"/>
      <c r="BU55" s="38"/>
      <c r="BV55" s="38"/>
      <c r="BW55" s="38"/>
      <c r="BX55" s="38"/>
      <c r="BY55" s="38"/>
      <c r="BZ55" s="38"/>
      <c r="CA55" s="38"/>
      <c r="CB55" s="38"/>
      <c r="CC55" s="38"/>
    </row>
    <row r="56" spans="1:81" ht="24.95" customHeight="1">
      <c r="A56" s="262">
        <v>53</v>
      </c>
      <c r="B56" s="262" t="s">
        <v>413</v>
      </c>
      <c r="C56" s="262" t="s">
        <v>199</v>
      </c>
      <c r="D56" s="262" t="s">
        <v>433</v>
      </c>
      <c r="E56" s="262"/>
      <c r="F56" s="111">
        <v>0.4</v>
      </c>
      <c r="G56" s="111">
        <v>0.6</v>
      </c>
      <c r="H56" s="262" t="s">
        <v>77</v>
      </c>
      <c r="I56" s="262" t="s">
        <v>259</v>
      </c>
      <c r="J56" s="262"/>
      <c r="K56" s="262"/>
      <c r="L56" s="111" t="s">
        <v>79</v>
      </c>
      <c r="M56" s="111"/>
      <c r="N56" s="116"/>
      <c r="O56" s="262" t="s">
        <v>434</v>
      </c>
      <c r="P56" s="111" t="str">
        <f>O56</f>
        <v>check with Yaozhu/FO:</v>
      </c>
      <c r="Q56" s="262"/>
      <c r="R56" s="262"/>
      <c r="S56" s="262"/>
      <c r="T56" s="111" t="s">
        <v>325</v>
      </c>
      <c r="U56" s="118" t="s">
        <v>435</v>
      </c>
      <c r="V56" s="111"/>
      <c r="W56" s="111" t="s">
        <v>326</v>
      </c>
      <c r="X56" s="111" t="s">
        <v>327</v>
      </c>
      <c r="Y56" s="334" t="s">
        <v>1776</v>
      </c>
      <c r="Z56" s="111"/>
      <c r="AA56" s="111"/>
      <c r="AB56" s="262"/>
      <c r="AC56" s="324" t="s">
        <v>86</v>
      </c>
      <c r="AD56" s="324" t="s">
        <v>209</v>
      </c>
      <c r="AE56" s="262" t="s">
        <v>86</v>
      </c>
      <c r="AF56" s="262" t="s">
        <v>209</v>
      </c>
      <c r="AG56" s="291" t="s">
        <v>209</v>
      </c>
      <c r="AH56" s="141" t="s">
        <v>209</v>
      </c>
      <c r="AI56" s="292" t="s">
        <v>209</v>
      </c>
      <c r="AJ56" s="262" t="s">
        <v>209</v>
      </c>
      <c r="AK56" s="262" t="s">
        <v>209</v>
      </c>
      <c r="AL56" s="262" t="s">
        <v>86</v>
      </c>
      <c r="AM56" s="262" t="s">
        <v>85</v>
      </c>
      <c r="AN56" s="141" t="s">
        <v>86</v>
      </c>
      <c r="AO56" s="141" t="s">
        <v>209</v>
      </c>
      <c r="AP56" s="141" t="s">
        <v>209</v>
      </c>
      <c r="AQ56" s="141" t="s">
        <v>85</v>
      </c>
      <c r="AR56" s="262" t="s">
        <v>209</v>
      </c>
      <c r="AS56" s="262" t="s">
        <v>297</v>
      </c>
      <c r="AT56" s="262" t="s">
        <v>86</v>
      </c>
      <c r="AU56" s="278"/>
      <c r="AV56" s="11" t="s">
        <v>89</v>
      </c>
      <c r="AW56" s="11"/>
      <c r="AX56" s="28"/>
      <c r="AY56" s="13">
        <v>43896</v>
      </c>
      <c r="AZ56" s="13">
        <v>43900</v>
      </c>
      <c r="BA56" s="13">
        <v>43901</v>
      </c>
      <c r="BB56" s="13">
        <v>43920</v>
      </c>
      <c r="BC56" s="13" t="s">
        <v>91</v>
      </c>
      <c r="BD56" s="13" t="s">
        <v>436</v>
      </c>
      <c r="BE56" s="11"/>
      <c r="BF56" s="61"/>
      <c r="BG56" s="38"/>
      <c r="BH56" s="38"/>
      <c r="BI56" s="61"/>
      <c r="BJ56" s="61" t="s">
        <v>79</v>
      </c>
      <c r="BK56" s="61" t="s">
        <v>437</v>
      </c>
      <c r="BL56" s="61" t="s">
        <v>199</v>
      </c>
      <c r="BM56" s="61"/>
      <c r="BN56" s="61"/>
      <c r="BO56" s="61"/>
      <c r="BP56" s="61"/>
      <c r="BQ56" s="61" t="s">
        <v>1617</v>
      </c>
      <c r="BR56" s="61"/>
      <c r="BS56" s="61" t="s">
        <v>1617</v>
      </c>
      <c r="BT56" s="273" t="s">
        <v>1620</v>
      </c>
      <c r="BU56" s="61"/>
      <c r="BV56" s="61"/>
      <c r="BW56" s="61"/>
      <c r="BX56" s="61"/>
      <c r="BY56" s="61"/>
      <c r="BZ56" s="61"/>
      <c r="CA56" s="61"/>
      <c r="CB56" s="61"/>
      <c r="CC56" s="61"/>
    </row>
    <row r="57" spans="1:81" ht="24.95" customHeight="1">
      <c r="A57" s="262">
        <v>54</v>
      </c>
      <c r="B57" s="262" t="s">
        <v>413</v>
      </c>
      <c r="C57" s="262" t="s">
        <v>199</v>
      </c>
      <c r="D57" s="262" t="s">
        <v>438</v>
      </c>
      <c r="E57" s="262"/>
      <c r="F57" s="111"/>
      <c r="G57" s="111">
        <v>0.3</v>
      </c>
      <c r="H57" s="111">
        <v>0.7</v>
      </c>
      <c r="I57" s="111" t="s">
        <v>439</v>
      </c>
      <c r="J57" s="262"/>
      <c r="K57" s="262"/>
      <c r="L57" s="111" t="s">
        <v>79</v>
      </c>
      <c r="M57" s="111"/>
      <c r="N57" s="113">
        <v>43853</v>
      </c>
      <c r="O57" s="262" t="s">
        <v>440</v>
      </c>
      <c r="P57" s="262" t="s">
        <v>440</v>
      </c>
      <c r="Q57" s="262"/>
      <c r="R57" s="262"/>
      <c r="S57" s="262"/>
      <c r="T57" s="111" t="s">
        <v>441</v>
      </c>
      <c r="U57" s="118" t="s">
        <v>341</v>
      </c>
      <c r="V57" s="111"/>
      <c r="W57" s="111" t="s">
        <v>417</v>
      </c>
      <c r="X57" s="111" t="s">
        <v>124</v>
      </c>
      <c r="Y57" s="334"/>
      <c r="Z57" s="111"/>
      <c r="AA57" s="111"/>
      <c r="AB57" s="262"/>
      <c r="AC57" s="324" t="s">
        <v>86</v>
      </c>
      <c r="AD57" s="324" t="s">
        <v>209</v>
      </c>
      <c r="AE57" s="262" t="s">
        <v>86</v>
      </c>
      <c r="AF57" s="262" t="s">
        <v>209</v>
      </c>
      <c r="AG57" s="291" t="s">
        <v>209</v>
      </c>
      <c r="AH57" s="141" t="s">
        <v>209</v>
      </c>
      <c r="AI57" s="292" t="s">
        <v>209</v>
      </c>
      <c r="AJ57" s="262" t="s">
        <v>209</v>
      </c>
      <c r="AK57" s="262" t="s">
        <v>209</v>
      </c>
      <c r="AL57" s="262" t="s">
        <v>209</v>
      </c>
      <c r="AM57" s="262" t="s">
        <v>85</v>
      </c>
      <c r="AN57" s="141" t="s">
        <v>86</v>
      </c>
      <c r="AO57" s="141" t="s">
        <v>209</v>
      </c>
      <c r="AP57" s="141" t="s">
        <v>209</v>
      </c>
      <c r="AQ57" s="141" t="s">
        <v>85</v>
      </c>
      <c r="AR57" s="262" t="s">
        <v>209</v>
      </c>
      <c r="AS57" s="262" t="s">
        <v>297</v>
      </c>
      <c r="AT57" s="262" t="s">
        <v>86</v>
      </c>
      <c r="AU57" s="61"/>
      <c r="AV57" s="11" t="s">
        <v>89</v>
      </c>
      <c r="AW57" s="11"/>
      <c r="AX57" s="11"/>
      <c r="AY57" s="13">
        <v>43868</v>
      </c>
      <c r="AZ57" s="13">
        <v>43868</v>
      </c>
      <c r="BA57" s="13">
        <v>43874</v>
      </c>
      <c r="BB57" s="13">
        <v>43871</v>
      </c>
      <c r="BC57" s="13" t="s">
        <v>91</v>
      </c>
      <c r="BD57" s="13" t="s">
        <v>443</v>
      </c>
      <c r="BE57" s="11"/>
      <c r="BF57" s="61"/>
      <c r="BG57" s="61" t="s">
        <v>199</v>
      </c>
      <c r="BH57" s="61" t="s">
        <v>444</v>
      </c>
      <c r="BI57" s="61"/>
      <c r="BJ57" s="61" t="s">
        <v>79</v>
      </c>
      <c r="BK57" s="61" t="s">
        <v>445</v>
      </c>
      <c r="BL57" s="61" t="s">
        <v>199</v>
      </c>
      <c r="BM57" s="61"/>
      <c r="BN57" s="61"/>
      <c r="BO57" s="61"/>
      <c r="BP57" s="61"/>
      <c r="BQ57" s="273" t="s">
        <v>1614</v>
      </c>
      <c r="BR57" s="61" t="s">
        <v>1614</v>
      </c>
      <c r="BS57" s="61" t="s">
        <v>1620</v>
      </c>
      <c r="BT57" s="273" t="s">
        <v>1617</v>
      </c>
      <c r="BU57" s="61"/>
      <c r="BV57" s="61"/>
      <c r="BW57" s="61"/>
      <c r="BX57" s="61"/>
      <c r="BY57" s="61"/>
      <c r="BZ57" s="61"/>
      <c r="CA57" s="61"/>
      <c r="CB57" s="61"/>
      <c r="CC57" s="61"/>
    </row>
    <row r="58" spans="1:81" ht="24.95" customHeight="1">
      <c r="A58" s="262">
        <v>55</v>
      </c>
      <c r="B58" s="262" t="s">
        <v>446</v>
      </c>
      <c r="C58" s="262" t="s">
        <v>176</v>
      </c>
      <c r="D58" s="262" t="s">
        <v>447</v>
      </c>
      <c r="E58" s="262" t="s">
        <v>448</v>
      </c>
      <c r="F58" s="111">
        <v>0.9</v>
      </c>
      <c r="G58" s="111">
        <v>0.1</v>
      </c>
      <c r="H58" s="262" t="s">
        <v>77</v>
      </c>
      <c r="I58" s="111" t="s">
        <v>78</v>
      </c>
      <c r="J58" s="262"/>
      <c r="K58" s="262" t="s">
        <v>79</v>
      </c>
      <c r="L58" s="111" t="s">
        <v>79</v>
      </c>
      <c r="M58" s="111" t="s">
        <v>202</v>
      </c>
      <c r="N58" s="112">
        <v>43824</v>
      </c>
      <c r="O58" s="111" t="s">
        <v>81</v>
      </c>
      <c r="P58" s="112" t="s">
        <v>81</v>
      </c>
      <c r="Q58" s="262"/>
      <c r="R58" s="262"/>
      <c r="S58" s="262"/>
      <c r="T58" s="111" t="s">
        <v>449</v>
      </c>
      <c r="U58" s="111" t="s">
        <v>450</v>
      </c>
      <c r="V58" s="111"/>
      <c r="W58" s="111" t="s">
        <v>276</v>
      </c>
      <c r="X58" s="111" t="s">
        <v>81</v>
      </c>
      <c r="Y58" s="334"/>
      <c r="Z58" s="111" t="s">
        <v>451</v>
      </c>
      <c r="AA58" s="111"/>
      <c r="AB58" s="262"/>
      <c r="AC58" s="324" t="s">
        <v>85</v>
      </c>
      <c r="AD58" s="324" t="s">
        <v>85</v>
      </c>
      <c r="AE58" s="262" t="s">
        <v>85</v>
      </c>
      <c r="AF58" s="262" t="s">
        <v>85</v>
      </c>
      <c r="AG58" s="291" t="s">
        <v>85</v>
      </c>
      <c r="AH58" s="141" t="s">
        <v>85</v>
      </c>
      <c r="AI58" s="292" t="s">
        <v>85</v>
      </c>
      <c r="AJ58" s="262" t="s">
        <v>85</v>
      </c>
      <c r="AK58" s="262" t="s">
        <v>85</v>
      </c>
      <c r="AL58" s="262" t="s">
        <v>85</v>
      </c>
      <c r="AM58" s="262" t="s">
        <v>85</v>
      </c>
      <c r="AN58" s="141" t="s">
        <v>86</v>
      </c>
      <c r="AO58" s="141" t="s">
        <v>85</v>
      </c>
      <c r="AP58" s="141" t="s">
        <v>85</v>
      </c>
      <c r="AQ58" s="141" t="s">
        <v>85</v>
      </c>
      <c r="AR58" s="262" t="s">
        <v>85</v>
      </c>
      <c r="AS58" s="262" t="s">
        <v>297</v>
      </c>
      <c r="AT58" s="262" t="s">
        <v>86</v>
      </c>
      <c r="AU58" s="61"/>
      <c r="AV58" s="11" t="s">
        <v>89</v>
      </c>
      <c r="AW58" s="11"/>
      <c r="AX58" s="11"/>
      <c r="AY58" s="13">
        <v>43844</v>
      </c>
      <c r="AZ58" s="13">
        <v>43844</v>
      </c>
      <c r="BA58" s="13">
        <f>AY58+$BA$2</f>
        <v>43851</v>
      </c>
      <c r="BB58" s="13">
        <v>43880</v>
      </c>
      <c r="BC58" s="13" t="s">
        <v>140</v>
      </c>
      <c r="BD58" s="13" t="s">
        <v>452</v>
      </c>
      <c r="BE58" s="11"/>
      <c r="BF58" s="61" t="s">
        <v>79</v>
      </c>
      <c r="BG58" s="61" t="s">
        <v>66</v>
      </c>
      <c r="BH58" s="61" t="s">
        <v>114</v>
      </c>
      <c r="BI58" s="61" t="s">
        <v>79</v>
      </c>
      <c r="BJ58" s="61" t="s">
        <v>79</v>
      </c>
      <c r="BK58" s="61" t="s">
        <v>115</v>
      </c>
      <c r="BL58" s="61" t="s">
        <v>96</v>
      </c>
      <c r="BM58" s="61" t="s">
        <v>97</v>
      </c>
      <c r="BN58" s="61"/>
      <c r="BO58" s="61"/>
      <c r="BP58" s="61"/>
      <c r="BQ58" s="61" t="s">
        <v>1624</v>
      </c>
      <c r="BR58" s="61" t="s">
        <v>1612</v>
      </c>
      <c r="BS58" s="61" t="s">
        <v>1618</v>
      </c>
      <c r="BT58" s="61" t="s">
        <v>1612</v>
      </c>
      <c r="BU58" s="61"/>
      <c r="BV58" s="61"/>
      <c r="BW58" s="61"/>
      <c r="BX58" s="61"/>
      <c r="BY58" s="61"/>
      <c r="BZ58" s="61"/>
      <c r="CA58" s="61"/>
      <c r="CB58" s="61"/>
      <c r="CC58" s="61"/>
    </row>
    <row r="59" spans="1:81" ht="24.95" customHeight="1">
      <c r="A59" s="262">
        <v>56</v>
      </c>
      <c r="B59" s="262" t="s">
        <v>446</v>
      </c>
      <c r="C59" s="262" t="s">
        <v>199</v>
      </c>
      <c r="D59" s="262" t="s">
        <v>453</v>
      </c>
      <c r="E59" s="262"/>
      <c r="F59" s="111">
        <v>0.9</v>
      </c>
      <c r="G59" s="111">
        <v>0.1</v>
      </c>
      <c r="H59" s="262" t="s">
        <v>77</v>
      </c>
      <c r="I59" s="111" t="s">
        <v>78</v>
      </c>
      <c r="J59" s="262"/>
      <c r="K59" s="262" t="s">
        <v>79</v>
      </c>
      <c r="L59" s="111" t="s">
        <v>79</v>
      </c>
      <c r="M59" s="111" t="s">
        <v>202</v>
      </c>
      <c r="N59" s="113">
        <v>43840</v>
      </c>
      <c r="O59" s="111" t="s">
        <v>81</v>
      </c>
      <c r="P59" s="112" t="s">
        <v>81</v>
      </c>
      <c r="Q59" s="262"/>
      <c r="R59" s="262"/>
      <c r="S59" s="262"/>
      <c r="T59" s="111" t="s">
        <v>454</v>
      </c>
      <c r="U59" s="262" t="s">
        <v>455</v>
      </c>
      <c r="V59" s="111" t="s">
        <v>81</v>
      </c>
      <c r="W59" s="111" t="s">
        <v>456</v>
      </c>
      <c r="X59" s="111" t="s">
        <v>81</v>
      </c>
      <c r="Y59" s="334"/>
      <c r="Z59" s="111" t="s">
        <v>457</v>
      </c>
      <c r="AA59" s="111"/>
      <c r="AB59" s="262"/>
      <c r="AC59" s="324" t="s">
        <v>85</v>
      </c>
      <c r="AD59" s="324" t="s">
        <v>85</v>
      </c>
      <c r="AE59" s="262" t="s">
        <v>85</v>
      </c>
      <c r="AF59" s="262" t="s">
        <v>85</v>
      </c>
      <c r="AG59" s="291" t="s">
        <v>85</v>
      </c>
      <c r="AH59" s="141" t="s">
        <v>85</v>
      </c>
      <c r="AI59" s="292" t="s">
        <v>85</v>
      </c>
      <c r="AJ59" s="262" t="s">
        <v>85</v>
      </c>
      <c r="AK59" s="262" t="s">
        <v>85</v>
      </c>
      <c r="AL59" s="262" t="s">
        <v>85</v>
      </c>
      <c r="AM59" s="262" t="s">
        <v>85</v>
      </c>
      <c r="AN59" s="141" t="s">
        <v>86</v>
      </c>
      <c r="AO59" s="141" t="s">
        <v>85</v>
      </c>
      <c r="AP59" s="141" t="s">
        <v>85</v>
      </c>
      <c r="AQ59" s="141" t="s">
        <v>85</v>
      </c>
      <c r="AR59" s="262" t="s">
        <v>85</v>
      </c>
      <c r="AS59" s="262" t="s">
        <v>297</v>
      </c>
      <c r="AT59" s="262" t="s">
        <v>86</v>
      </c>
      <c r="AU59" s="61"/>
      <c r="AV59" s="11" t="s">
        <v>89</v>
      </c>
      <c r="AW59" s="11"/>
      <c r="AX59" s="11"/>
      <c r="AY59" s="13">
        <v>43840</v>
      </c>
      <c r="AZ59" s="13">
        <v>43880</v>
      </c>
      <c r="BA59" s="13">
        <f>AY59+$BA$2</f>
        <v>43847</v>
      </c>
      <c r="BB59" s="13">
        <v>43889</v>
      </c>
      <c r="BC59" s="13" t="s">
        <v>140</v>
      </c>
      <c r="BD59" s="13" t="s">
        <v>458</v>
      </c>
      <c r="BE59" s="11"/>
      <c r="BF59" s="61"/>
      <c r="BG59" s="61" t="s">
        <v>93</v>
      </c>
      <c r="BH59" s="61" t="s">
        <v>114</v>
      </c>
      <c r="BI59" s="61"/>
      <c r="BJ59" s="61" t="s">
        <v>79</v>
      </c>
      <c r="BK59" s="61" t="s">
        <v>459</v>
      </c>
      <c r="BL59" s="61" t="s">
        <v>199</v>
      </c>
      <c r="BM59" s="61"/>
      <c r="BN59" s="61"/>
      <c r="BO59" s="61"/>
      <c r="BP59" s="61"/>
      <c r="BQ59" s="61" t="s">
        <v>1624</v>
      </c>
      <c r="BR59" s="61" t="s">
        <v>1612</v>
      </c>
      <c r="BS59" s="61" t="s">
        <v>1618</v>
      </c>
      <c r="BT59" s="61" t="s">
        <v>1612</v>
      </c>
      <c r="BU59" s="61"/>
      <c r="BV59" s="61"/>
      <c r="BW59" s="61"/>
      <c r="BX59" s="61"/>
      <c r="BY59" s="61"/>
      <c r="BZ59" s="61"/>
      <c r="CA59" s="61"/>
      <c r="CB59" s="61"/>
      <c r="CC59" s="61"/>
    </row>
    <row r="60" spans="1:81" ht="24.95" customHeight="1">
      <c r="A60" s="262">
        <v>57</v>
      </c>
      <c r="B60" s="262" t="s">
        <v>446</v>
      </c>
      <c r="C60" s="262" t="s">
        <v>199</v>
      </c>
      <c r="D60" s="262" t="s">
        <v>460</v>
      </c>
      <c r="E60" s="262"/>
      <c r="F60" s="111">
        <v>0.9</v>
      </c>
      <c r="G60" s="111">
        <v>0.1</v>
      </c>
      <c r="H60" s="111"/>
      <c r="I60" s="111" t="s">
        <v>78</v>
      </c>
      <c r="J60" s="111"/>
      <c r="K60" s="262" t="s">
        <v>79</v>
      </c>
      <c r="L60" s="111" t="s">
        <v>79</v>
      </c>
      <c r="M60" s="111" t="s">
        <v>202</v>
      </c>
      <c r="N60" s="113">
        <v>43840</v>
      </c>
      <c r="O60" s="262" t="s">
        <v>461</v>
      </c>
      <c r="P60" s="262" t="s">
        <v>462</v>
      </c>
      <c r="Q60" s="262"/>
      <c r="R60" s="262"/>
      <c r="S60" s="262"/>
      <c r="T60" s="111" t="s">
        <v>463</v>
      </c>
      <c r="U60" s="111" t="s">
        <v>252</v>
      </c>
      <c r="V60" s="111" t="s">
        <v>464</v>
      </c>
      <c r="W60" s="111" t="s">
        <v>465</v>
      </c>
      <c r="X60" s="111" t="s">
        <v>172</v>
      </c>
      <c r="Y60" s="334"/>
      <c r="Z60" s="111" t="s">
        <v>227</v>
      </c>
      <c r="AA60" s="111"/>
      <c r="AB60" s="111"/>
      <c r="AC60" s="324" t="s">
        <v>86</v>
      </c>
      <c r="AD60" s="324" t="s">
        <v>209</v>
      </c>
      <c r="AE60" s="262" t="s">
        <v>86</v>
      </c>
      <c r="AF60" s="262" t="s">
        <v>209</v>
      </c>
      <c r="AG60" s="291" t="s">
        <v>209</v>
      </c>
      <c r="AH60" s="141" t="s">
        <v>209</v>
      </c>
      <c r="AI60" s="292" t="s">
        <v>209</v>
      </c>
      <c r="AJ60" s="262" t="s">
        <v>209</v>
      </c>
      <c r="AK60" s="262" t="s">
        <v>209</v>
      </c>
      <c r="AL60" s="262" t="s">
        <v>86</v>
      </c>
      <c r="AM60" s="262" t="s">
        <v>85</v>
      </c>
      <c r="AN60" s="141" t="s">
        <v>86</v>
      </c>
      <c r="AO60" s="141" t="s">
        <v>209</v>
      </c>
      <c r="AP60" s="141" t="s">
        <v>209</v>
      </c>
      <c r="AQ60" s="141" t="s">
        <v>85</v>
      </c>
      <c r="AR60" s="262" t="s">
        <v>209</v>
      </c>
      <c r="AS60" s="262" t="s">
        <v>297</v>
      </c>
      <c r="AT60" s="262" t="s">
        <v>86</v>
      </c>
      <c r="AU60" s="61"/>
      <c r="AV60" s="11" t="s">
        <v>89</v>
      </c>
      <c r="AW60" s="11"/>
      <c r="AX60" s="11"/>
      <c r="AY60" s="13">
        <v>43840</v>
      </c>
      <c r="AZ60" s="13">
        <v>43873</v>
      </c>
      <c r="BA60" s="13">
        <f>AY60+$BA$2</f>
        <v>43847</v>
      </c>
      <c r="BB60" s="13">
        <v>43887</v>
      </c>
      <c r="BC60" s="13" t="s">
        <v>91</v>
      </c>
      <c r="BD60" s="13" t="s">
        <v>466</v>
      </c>
      <c r="BE60" s="11"/>
      <c r="BF60" s="61" t="s">
        <v>79</v>
      </c>
      <c r="BG60" s="61" t="s">
        <v>66</v>
      </c>
      <c r="BH60" s="61" t="s">
        <v>142</v>
      </c>
      <c r="BI60" s="61"/>
      <c r="BJ60" s="61" t="s">
        <v>79</v>
      </c>
      <c r="BK60" s="61" t="s">
        <v>175</v>
      </c>
      <c r="BL60" s="61" t="s">
        <v>199</v>
      </c>
      <c r="BM60" s="61"/>
      <c r="BN60" s="61"/>
      <c r="BO60" s="61"/>
      <c r="BP60" s="61"/>
      <c r="BQ60" s="61" t="s">
        <v>1619</v>
      </c>
      <c r="BR60" s="61" t="s">
        <v>1612</v>
      </c>
      <c r="BS60" s="61" t="s">
        <v>1618</v>
      </c>
      <c r="BT60" s="61" t="s">
        <v>1612</v>
      </c>
      <c r="BU60" s="61"/>
      <c r="BV60" s="61"/>
      <c r="BW60" s="61"/>
      <c r="BX60" s="61"/>
      <c r="BY60" s="61"/>
      <c r="BZ60" s="61"/>
      <c r="CA60" s="61"/>
      <c r="CB60" s="61"/>
      <c r="CC60" s="61"/>
    </row>
    <row r="61" spans="1:81" ht="24.95" customHeight="1">
      <c r="A61" s="262">
        <v>58</v>
      </c>
      <c r="B61" s="262" t="s">
        <v>467</v>
      </c>
      <c r="C61" s="262" t="s">
        <v>176</v>
      </c>
      <c r="D61" s="262" t="s">
        <v>468</v>
      </c>
      <c r="E61" s="262"/>
      <c r="F61" s="111">
        <v>0.05</v>
      </c>
      <c r="G61" s="111">
        <v>0.05</v>
      </c>
      <c r="H61" s="111">
        <v>0.9</v>
      </c>
      <c r="I61" s="111" t="s">
        <v>469</v>
      </c>
      <c r="J61" s="111"/>
      <c r="K61" s="111"/>
      <c r="L61" s="111" t="s">
        <v>79</v>
      </c>
      <c r="M61" s="111"/>
      <c r="N61" s="114"/>
      <c r="O61" s="262" t="s">
        <v>470</v>
      </c>
      <c r="P61" s="262" t="str">
        <f>O61</f>
        <v xml:space="preserve">entrance clear. 
check with FO </v>
      </c>
      <c r="Q61" s="111"/>
      <c r="R61" s="111"/>
      <c r="S61" s="111"/>
      <c r="T61" s="111" t="s">
        <v>471</v>
      </c>
      <c r="U61" s="111"/>
      <c r="V61" s="111"/>
      <c r="W61" s="111" t="s">
        <v>472</v>
      </c>
      <c r="X61" s="111" t="s">
        <v>473</v>
      </c>
      <c r="Y61" s="334"/>
      <c r="Z61" s="111"/>
      <c r="AA61" s="111"/>
      <c r="AB61" s="111"/>
      <c r="AC61" s="324" t="s">
        <v>85</v>
      </c>
      <c r="AD61" s="324" t="s">
        <v>85</v>
      </c>
      <c r="AE61" s="262" t="s">
        <v>85</v>
      </c>
      <c r="AF61" s="262" t="s">
        <v>85</v>
      </c>
      <c r="AG61" s="291" t="s">
        <v>85</v>
      </c>
      <c r="AH61" s="141" t="s">
        <v>85</v>
      </c>
      <c r="AI61" s="292" t="s">
        <v>85</v>
      </c>
      <c r="AJ61" s="262" t="s">
        <v>85</v>
      </c>
      <c r="AK61" s="262" t="s">
        <v>85</v>
      </c>
      <c r="AL61" s="262" t="s">
        <v>85</v>
      </c>
      <c r="AM61" s="262" t="s">
        <v>85</v>
      </c>
      <c r="AN61" s="141" t="s">
        <v>86</v>
      </c>
      <c r="AO61" s="141" t="s">
        <v>85</v>
      </c>
      <c r="AP61" s="141" t="s">
        <v>85</v>
      </c>
      <c r="AQ61" s="141" t="s">
        <v>85</v>
      </c>
      <c r="AR61" s="262" t="s">
        <v>85</v>
      </c>
      <c r="AS61" s="262" t="s">
        <v>297</v>
      </c>
      <c r="AT61" s="262" t="s">
        <v>86</v>
      </c>
      <c r="AU61" s="61"/>
      <c r="AV61" s="11" t="s">
        <v>238</v>
      </c>
      <c r="AW61" s="11"/>
      <c r="AX61" s="11"/>
      <c r="AY61" s="13" t="s">
        <v>474</v>
      </c>
      <c r="AZ61" s="13" t="s">
        <v>474</v>
      </c>
      <c r="BA61" s="13" t="s">
        <v>474</v>
      </c>
      <c r="BB61" s="13" t="s">
        <v>474</v>
      </c>
      <c r="BC61" s="13" t="s">
        <v>126</v>
      </c>
      <c r="BD61" s="13" t="s">
        <v>475</v>
      </c>
      <c r="BE61" s="11"/>
      <c r="BF61" s="61"/>
      <c r="BG61" s="61" t="s">
        <v>93</v>
      </c>
      <c r="BH61" s="61" t="s">
        <v>94</v>
      </c>
      <c r="BI61" s="61"/>
      <c r="BJ61" s="61"/>
      <c r="BK61" s="61" t="s">
        <v>476</v>
      </c>
      <c r="BL61" s="61" t="s">
        <v>310</v>
      </c>
      <c r="BM61" s="61" t="s">
        <v>97</v>
      </c>
      <c r="BN61" s="61"/>
      <c r="BO61" s="61"/>
      <c r="BP61" s="61"/>
      <c r="BQ61" s="61" t="s">
        <v>1614</v>
      </c>
      <c r="BR61" s="273" t="s">
        <v>1614</v>
      </c>
      <c r="BS61" s="61" t="s">
        <v>1616</v>
      </c>
      <c r="BT61" s="273" t="s">
        <v>1620</v>
      </c>
      <c r="BU61" s="61"/>
      <c r="BV61" s="61"/>
      <c r="BW61" s="61"/>
      <c r="BX61" s="61"/>
      <c r="BY61" s="61"/>
      <c r="BZ61" s="61"/>
      <c r="CA61" s="61"/>
      <c r="CB61" s="61"/>
      <c r="CC61" s="61"/>
    </row>
    <row r="62" spans="1:81" ht="24.95" customHeight="1">
      <c r="A62" s="15">
        <v>59</v>
      </c>
      <c r="B62" s="15" t="s">
        <v>446</v>
      </c>
      <c r="C62" s="15" t="s">
        <v>477</v>
      </c>
      <c r="D62" s="16" t="s">
        <v>478</v>
      </c>
      <c r="E62" s="16"/>
      <c r="F62" s="17">
        <v>0.1</v>
      </c>
      <c r="G62" s="17">
        <v>0.9</v>
      </c>
      <c r="H62" s="16"/>
      <c r="I62" s="17" t="s">
        <v>259</v>
      </c>
      <c r="J62" s="16"/>
      <c r="K62" s="16"/>
      <c r="L62" s="17" t="s">
        <v>79</v>
      </c>
      <c r="M62" s="17"/>
      <c r="N62" s="31">
        <v>43888</v>
      </c>
      <c r="O62" s="16"/>
      <c r="P62" s="16"/>
      <c r="Q62" s="16"/>
      <c r="R62" s="16"/>
      <c r="S62" s="16"/>
      <c r="T62" s="16" t="s">
        <v>479</v>
      </c>
      <c r="U62" s="17"/>
      <c r="V62" s="17"/>
      <c r="W62" s="17" t="s">
        <v>480</v>
      </c>
      <c r="X62" s="17" t="s">
        <v>480</v>
      </c>
      <c r="Y62" s="339"/>
      <c r="Z62" s="17"/>
      <c r="AA62" s="17"/>
      <c r="AB62" s="16"/>
      <c r="AC62" s="16" t="s">
        <v>85</v>
      </c>
      <c r="AD62" s="16" t="s">
        <v>85</v>
      </c>
      <c r="AE62" s="16" t="s">
        <v>85</v>
      </c>
      <c r="AF62" s="16" t="s">
        <v>85</v>
      </c>
      <c r="AG62" s="16" t="s">
        <v>85</v>
      </c>
      <c r="AH62" s="317" t="s">
        <v>85</v>
      </c>
      <c r="AI62" s="16" t="s">
        <v>85</v>
      </c>
      <c r="AJ62" s="16" t="s">
        <v>85</v>
      </c>
      <c r="AK62" s="16" t="s">
        <v>85</v>
      </c>
      <c r="AL62" s="16" t="s">
        <v>85</v>
      </c>
      <c r="AM62" s="16" t="s">
        <v>85</v>
      </c>
      <c r="AN62" s="23" t="s">
        <v>86</v>
      </c>
      <c r="AO62" s="16" t="s">
        <v>85</v>
      </c>
      <c r="AP62" s="16" t="s">
        <v>85</v>
      </c>
      <c r="AQ62" s="16" t="s">
        <v>1668</v>
      </c>
      <c r="AR62" s="16" t="s">
        <v>85</v>
      </c>
      <c r="AS62" s="16" t="s">
        <v>297</v>
      </c>
      <c r="AT62" s="16" t="s">
        <v>86</v>
      </c>
      <c r="AU62" s="38"/>
      <c r="AV62" s="20" t="s">
        <v>356</v>
      </c>
      <c r="AW62" s="20"/>
      <c r="AX62" s="20"/>
      <c r="AY62" s="21"/>
      <c r="AZ62" s="21"/>
      <c r="BA62" s="21"/>
      <c r="BB62" s="21"/>
      <c r="BC62" s="21"/>
      <c r="BD62" s="21" t="s">
        <v>482</v>
      </c>
      <c r="BE62" s="20"/>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row>
    <row r="63" spans="1:81" ht="24.95" customHeight="1">
      <c r="A63" s="262">
        <v>60</v>
      </c>
      <c r="B63" s="262" t="s">
        <v>467</v>
      </c>
      <c r="C63" s="262" t="s">
        <v>199</v>
      </c>
      <c r="D63" s="262" t="s">
        <v>483</v>
      </c>
      <c r="E63" s="262"/>
      <c r="F63" s="111">
        <v>0.1</v>
      </c>
      <c r="G63" s="111">
        <v>0.9</v>
      </c>
      <c r="H63" s="111"/>
      <c r="I63" s="262" t="s">
        <v>259</v>
      </c>
      <c r="J63" s="111"/>
      <c r="K63" s="111"/>
      <c r="L63" s="111" t="s">
        <v>79</v>
      </c>
      <c r="M63" s="111"/>
      <c r="N63" s="114"/>
      <c r="O63" s="262" t="s">
        <v>484</v>
      </c>
      <c r="P63" s="262" t="s">
        <v>484</v>
      </c>
      <c r="Q63" s="111"/>
      <c r="R63" s="111"/>
      <c r="S63" s="111"/>
      <c r="T63" s="111" t="s">
        <v>485</v>
      </c>
      <c r="U63" s="111"/>
      <c r="V63" s="111" t="s">
        <v>486</v>
      </c>
      <c r="W63" s="111" t="s">
        <v>487</v>
      </c>
      <c r="X63" s="111" t="s">
        <v>151</v>
      </c>
      <c r="Y63" s="334" t="s">
        <v>1776</v>
      </c>
      <c r="Z63" s="111"/>
      <c r="AA63" s="111"/>
      <c r="AB63" s="111"/>
      <c r="AC63" s="324" t="s">
        <v>86</v>
      </c>
      <c r="AD63" s="324" t="s">
        <v>209</v>
      </c>
      <c r="AE63" s="262" t="s">
        <v>86</v>
      </c>
      <c r="AF63" s="262" t="s">
        <v>209</v>
      </c>
      <c r="AG63" s="291" t="s">
        <v>209</v>
      </c>
      <c r="AH63" s="141" t="s">
        <v>209</v>
      </c>
      <c r="AI63" s="292" t="s">
        <v>209</v>
      </c>
      <c r="AJ63" s="262" t="s">
        <v>209</v>
      </c>
      <c r="AK63" s="262" t="s">
        <v>209</v>
      </c>
      <c r="AL63" s="262" t="s">
        <v>209</v>
      </c>
      <c r="AM63" s="262" t="s">
        <v>85</v>
      </c>
      <c r="AN63" s="141" t="s">
        <v>86</v>
      </c>
      <c r="AO63" s="141" t="s">
        <v>209</v>
      </c>
      <c r="AP63" s="141" t="s">
        <v>209</v>
      </c>
      <c r="AQ63" s="141" t="s">
        <v>85</v>
      </c>
      <c r="AR63" s="262" t="s">
        <v>209</v>
      </c>
      <c r="AS63" s="262" t="s">
        <v>297</v>
      </c>
      <c r="AT63" s="262"/>
      <c r="AU63" s="61"/>
      <c r="AV63" s="11" t="s">
        <v>89</v>
      </c>
      <c r="AW63" s="11"/>
      <c r="AX63" s="11"/>
      <c r="AY63" s="13">
        <v>43875</v>
      </c>
      <c r="AZ63" s="13">
        <v>43885</v>
      </c>
      <c r="BA63" s="13">
        <f>AY63+7</f>
        <v>43882</v>
      </c>
      <c r="BB63" s="13">
        <v>43885</v>
      </c>
      <c r="BC63" s="13" t="s">
        <v>91</v>
      </c>
      <c r="BD63" s="13" t="s">
        <v>488</v>
      </c>
      <c r="BE63" s="11"/>
      <c r="BF63" s="61"/>
      <c r="BG63" s="61" t="s">
        <v>199</v>
      </c>
      <c r="BH63" s="61" t="s">
        <v>489</v>
      </c>
      <c r="BI63" s="61"/>
      <c r="BJ63" s="61" t="s">
        <v>79</v>
      </c>
      <c r="BK63" s="61" t="s">
        <v>349</v>
      </c>
      <c r="BL63" s="61" t="s">
        <v>199</v>
      </c>
      <c r="BM63" s="61"/>
      <c r="BN63" s="61"/>
      <c r="BO63" s="61"/>
      <c r="BP63" s="61"/>
      <c r="BQ63" s="61" t="s">
        <v>1623</v>
      </c>
      <c r="BR63" s="61" t="s">
        <v>1623</v>
      </c>
      <c r="BS63" s="61" t="s">
        <v>1618</v>
      </c>
      <c r="BT63" s="61" t="s">
        <v>1612</v>
      </c>
      <c r="BU63" s="61"/>
      <c r="BV63" s="61"/>
      <c r="BW63" s="61"/>
      <c r="BX63" s="61"/>
      <c r="BY63" s="61"/>
      <c r="BZ63" s="61"/>
      <c r="CA63" s="61"/>
      <c r="CB63" s="61"/>
      <c r="CC63" s="61"/>
    </row>
    <row r="64" spans="1:81" ht="24.95" customHeight="1">
      <c r="A64" s="262">
        <v>61</v>
      </c>
      <c r="B64" s="262" t="s">
        <v>446</v>
      </c>
      <c r="C64" s="262" t="s">
        <v>199</v>
      </c>
      <c r="D64" s="262" t="s">
        <v>490</v>
      </c>
      <c r="E64" s="262"/>
      <c r="F64" s="111">
        <v>0.9</v>
      </c>
      <c r="G64" s="111">
        <v>0.1</v>
      </c>
      <c r="H64" s="111"/>
      <c r="I64" s="111" t="s">
        <v>78</v>
      </c>
      <c r="J64" s="111"/>
      <c r="K64" s="262" t="s">
        <v>79</v>
      </c>
      <c r="L64" s="111" t="s">
        <v>79</v>
      </c>
      <c r="M64" s="111" t="s">
        <v>202</v>
      </c>
      <c r="N64" s="113">
        <v>43840</v>
      </c>
      <c r="O64" s="111" t="s">
        <v>81</v>
      </c>
      <c r="P64" s="112" t="s">
        <v>81</v>
      </c>
      <c r="Q64" s="262"/>
      <c r="R64" s="262"/>
      <c r="S64" s="262"/>
      <c r="T64" s="111" t="s">
        <v>491</v>
      </c>
      <c r="U64" s="262" t="s">
        <v>492</v>
      </c>
      <c r="V64" s="111" t="s">
        <v>81</v>
      </c>
      <c r="W64" s="111" t="s">
        <v>487</v>
      </c>
      <c r="X64" s="111" t="s">
        <v>81</v>
      </c>
      <c r="Y64" s="334"/>
      <c r="Z64" s="111" t="s">
        <v>493</v>
      </c>
      <c r="AA64" s="111"/>
      <c r="AB64" s="111"/>
      <c r="AC64" s="324" t="s">
        <v>86</v>
      </c>
      <c r="AD64" s="324" t="s">
        <v>209</v>
      </c>
      <c r="AE64" s="262" t="s">
        <v>86</v>
      </c>
      <c r="AF64" s="262" t="s">
        <v>209</v>
      </c>
      <c r="AG64" s="291" t="s">
        <v>209</v>
      </c>
      <c r="AH64" s="141" t="s">
        <v>209</v>
      </c>
      <c r="AI64" s="292" t="s">
        <v>209</v>
      </c>
      <c r="AJ64" s="262" t="s">
        <v>209</v>
      </c>
      <c r="AK64" s="262" t="s">
        <v>209</v>
      </c>
      <c r="AL64" s="262" t="s">
        <v>209</v>
      </c>
      <c r="AM64" s="262" t="s">
        <v>85</v>
      </c>
      <c r="AN64" s="141" t="s">
        <v>85</v>
      </c>
      <c r="AO64" s="141" t="s">
        <v>209</v>
      </c>
      <c r="AP64" s="141" t="s">
        <v>209</v>
      </c>
      <c r="AQ64" s="141" t="s">
        <v>85</v>
      </c>
      <c r="AR64" s="262" t="s">
        <v>209</v>
      </c>
      <c r="AS64" s="262" t="s">
        <v>297</v>
      </c>
      <c r="AT64" s="262" t="s">
        <v>86</v>
      </c>
      <c r="AU64" s="277" t="s">
        <v>494</v>
      </c>
      <c r="AV64" s="11" t="s">
        <v>89</v>
      </c>
      <c r="AW64" s="11"/>
      <c r="AX64" s="11"/>
      <c r="AY64" s="13">
        <v>43840</v>
      </c>
      <c r="AZ64" s="13">
        <v>43843</v>
      </c>
      <c r="BA64" s="13">
        <f>AY64+$BA$2</f>
        <v>43847</v>
      </c>
      <c r="BB64" s="13">
        <v>43879</v>
      </c>
      <c r="BC64" s="13" t="s">
        <v>140</v>
      </c>
      <c r="BD64" s="13" t="s">
        <v>495</v>
      </c>
      <c r="BE64" s="11"/>
      <c r="BF64" s="61" t="s">
        <v>79</v>
      </c>
      <c r="BG64" s="61" t="s">
        <v>66</v>
      </c>
      <c r="BH64" s="61" t="s">
        <v>142</v>
      </c>
      <c r="BI64" s="61"/>
      <c r="BJ64" s="61" t="s">
        <v>79</v>
      </c>
      <c r="BK64" s="61" t="s">
        <v>496</v>
      </c>
      <c r="BL64" s="61" t="s">
        <v>199</v>
      </c>
      <c r="BM64" s="61"/>
      <c r="BN64" s="61"/>
      <c r="BO64" s="61"/>
      <c r="BP64" s="61"/>
      <c r="BQ64" s="61" t="s">
        <v>1624</v>
      </c>
      <c r="BR64" s="61" t="s">
        <v>1624</v>
      </c>
      <c r="BS64" s="61" t="s">
        <v>1618</v>
      </c>
      <c r="BT64" s="61" t="s">
        <v>1612</v>
      </c>
      <c r="BU64" s="61"/>
      <c r="BV64" s="61"/>
      <c r="BW64" s="61"/>
      <c r="BX64" s="61"/>
      <c r="BY64" s="61"/>
      <c r="BZ64" s="61"/>
      <c r="CA64" s="61"/>
      <c r="CB64" s="61"/>
      <c r="CC64" s="61"/>
    </row>
    <row r="65" spans="1:81" ht="24.95" customHeight="1">
      <c r="A65" s="15">
        <v>62</v>
      </c>
      <c r="B65" s="15" t="s">
        <v>446</v>
      </c>
      <c r="C65" s="15" t="s">
        <v>1681</v>
      </c>
      <c r="D65" s="16" t="s">
        <v>498</v>
      </c>
      <c r="E65" s="16"/>
      <c r="F65" s="17">
        <v>0.9</v>
      </c>
      <c r="G65" s="17">
        <v>0.1</v>
      </c>
      <c r="H65" s="16"/>
      <c r="I65" s="17" t="s">
        <v>78</v>
      </c>
      <c r="J65" s="16"/>
      <c r="K65" s="16" t="s">
        <v>79</v>
      </c>
      <c r="L65" s="17" t="s">
        <v>79</v>
      </c>
      <c r="M65" s="17"/>
      <c r="N65" s="31">
        <v>43840</v>
      </c>
      <c r="O65" s="16"/>
      <c r="P65" s="16"/>
      <c r="Q65" s="16"/>
      <c r="R65" s="16"/>
      <c r="S65" s="16"/>
      <c r="T65" s="16" t="s">
        <v>441</v>
      </c>
      <c r="U65" s="17"/>
      <c r="V65" s="17"/>
      <c r="W65" s="17" t="s">
        <v>208</v>
      </c>
      <c r="X65" s="17" t="s">
        <v>172</v>
      </c>
      <c r="Y65" s="339"/>
      <c r="Z65" s="17" t="s">
        <v>499</v>
      </c>
      <c r="AA65" s="17" t="s">
        <v>500</v>
      </c>
      <c r="AB65" s="16"/>
      <c r="AC65" s="16" t="s">
        <v>86</v>
      </c>
      <c r="AD65" s="16" t="s">
        <v>209</v>
      </c>
      <c r="AE65" s="16" t="s">
        <v>86</v>
      </c>
      <c r="AF65" s="16" t="s">
        <v>209</v>
      </c>
      <c r="AG65" s="16" t="s">
        <v>209</v>
      </c>
      <c r="AH65" s="317" t="s">
        <v>209</v>
      </c>
      <c r="AI65" s="16" t="s">
        <v>209</v>
      </c>
      <c r="AJ65" s="16" t="s">
        <v>209</v>
      </c>
      <c r="AK65" s="16" t="s">
        <v>209</v>
      </c>
      <c r="AL65" s="16" t="s">
        <v>209</v>
      </c>
      <c r="AM65" s="16" t="s">
        <v>209</v>
      </c>
      <c r="AN65" s="23" t="s">
        <v>86</v>
      </c>
      <c r="AO65" s="16" t="s">
        <v>209</v>
      </c>
      <c r="AP65" s="16" t="s">
        <v>209</v>
      </c>
      <c r="AQ65" s="16" t="s">
        <v>1668</v>
      </c>
      <c r="AR65" s="16" t="s">
        <v>209</v>
      </c>
      <c r="AS65" s="16" t="s">
        <v>297</v>
      </c>
      <c r="AT65" s="16" t="s">
        <v>86</v>
      </c>
      <c r="AU65" s="38"/>
      <c r="AV65" s="20" t="s">
        <v>356</v>
      </c>
      <c r="AW65" s="20"/>
      <c r="AX65" s="20"/>
      <c r="AY65" s="21"/>
      <c r="AZ65" s="21"/>
      <c r="BA65" s="21"/>
      <c r="BB65" s="21"/>
      <c r="BC65" s="21"/>
      <c r="BD65" s="21" t="s">
        <v>501</v>
      </c>
      <c r="BE65" s="20"/>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row>
    <row r="66" spans="1:81" ht="24.95" customHeight="1">
      <c r="A66" s="262">
        <v>63</v>
      </c>
      <c r="B66" s="262" t="s">
        <v>446</v>
      </c>
      <c r="C66" s="262" t="s">
        <v>199</v>
      </c>
      <c r="D66" s="262" t="s">
        <v>502</v>
      </c>
      <c r="E66" s="262"/>
      <c r="F66" s="111">
        <v>0.9</v>
      </c>
      <c r="G66" s="111">
        <v>0.1</v>
      </c>
      <c r="H66" s="111"/>
      <c r="I66" s="111" t="s">
        <v>78</v>
      </c>
      <c r="J66" s="111"/>
      <c r="K66" s="262" t="s">
        <v>79</v>
      </c>
      <c r="L66" s="111" t="s">
        <v>79</v>
      </c>
      <c r="M66" s="111" t="s">
        <v>202</v>
      </c>
      <c r="N66" s="113">
        <v>43840</v>
      </c>
      <c r="O66" s="111" t="s">
        <v>81</v>
      </c>
      <c r="P66" s="112" t="s">
        <v>81</v>
      </c>
      <c r="Q66" s="262"/>
      <c r="R66" s="262"/>
      <c r="S66" s="262"/>
      <c r="T66" s="111" t="s">
        <v>503</v>
      </c>
      <c r="U66" s="262" t="s">
        <v>504</v>
      </c>
      <c r="V66" s="111" t="s">
        <v>81</v>
      </c>
      <c r="W66" s="111" t="s">
        <v>487</v>
      </c>
      <c r="X66" s="111" t="s">
        <v>81</v>
      </c>
      <c r="Y66" s="334"/>
      <c r="Z66" s="111" t="s">
        <v>493</v>
      </c>
      <c r="AA66" s="111"/>
      <c r="AB66" s="111"/>
      <c r="AC66" s="324" t="s">
        <v>86</v>
      </c>
      <c r="AD66" s="324" t="s">
        <v>209</v>
      </c>
      <c r="AE66" s="262" t="s">
        <v>86</v>
      </c>
      <c r="AF66" s="262" t="s">
        <v>209</v>
      </c>
      <c r="AG66" s="291" t="s">
        <v>209</v>
      </c>
      <c r="AH66" s="141" t="s">
        <v>209</v>
      </c>
      <c r="AI66" s="292" t="s">
        <v>209</v>
      </c>
      <c r="AJ66" s="262" t="s">
        <v>209</v>
      </c>
      <c r="AK66" s="262" t="s">
        <v>86</v>
      </c>
      <c r="AL66" s="262" t="s">
        <v>209</v>
      </c>
      <c r="AM66" s="262" t="s">
        <v>85</v>
      </c>
      <c r="AN66" s="141" t="s">
        <v>86</v>
      </c>
      <c r="AO66" s="141" t="s">
        <v>209</v>
      </c>
      <c r="AP66" s="141" t="s">
        <v>209</v>
      </c>
      <c r="AQ66" s="141" t="s">
        <v>85</v>
      </c>
      <c r="AR66" s="262" t="s">
        <v>209</v>
      </c>
      <c r="AS66" s="262" t="s">
        <v>297</v>
      </c>
      <c r="AT66" s="262" t="s">
        <v>86</v>
      </c>
      <c r="AU66" s="61"/>
      <c r="AV66" s="11" t="s">
        <v>89</v>
      </c>
      <c r="AW66" s="11"/>
      <c r="AX66" s="11"/>
      <c r="AY66" s="13">
        <v>43840</v>
      </c>
      <c r="AZ66" s="13">
        <v>43843</v>
      </c>
      <c r="BA66" s="13">
        <f>AY66+$BA$2</f>
        <v>43847</v>
      </c>
      <c r="BB66" s="13">
        <v>43879</v>
      </c>
      <c r="BC66" s="13" t="s">
        <v>140</v>
      </c>
      <c r="BD66" s="13" t="s">
        <v>495</v>
      </c>
      <c r="BE66" s="11"/>
      <c r="BF66" s="61" t="s">
        <v>79</v>
      </c>
      <c r="BG66" s="61" t="s">
        <v>66</v>
      </c>
      <c r="BH66" s="61" t="s">
        <v>142</v>
      </c>
      <c r="BI66" s="61"/>
      <c r="BJ66" s="61" t="s">
        <v>79</v>
      </c>
      <c r="BK66" s="61" t="s">
        <v>505</v>
      </c>
      <c r="BL66" s="61" t="s">
        <v>199</v>
      </c>
      <c r="BM66" s="61"/>
      <c r="BN66" s="61"/>
      <c r="BO66" s="61"/>
      <c r="BP66" s="61"/>
      <c r="BQ66" s="61" t="s">
        <v>1612</v>
      </c>
      <c r="BR66" s="273" t="s">
        <v>1614</v>
      </c>
      <c r="BS66" s="61" t="s">
        <v>1613</v>
      </c>
      <c r="BT66" s="273" t="s">
        <v>1614</v>
      </c>
      <c r="BU66" s="61"/>
      <c r="BV66" s="61"/>
      <c r="BW66" s="61"/>
      <c r="BX66" s="61"/>
      <c r="BY66" s="61"/>
      <c r="BZ66" s="61"/>
      <c r="CA66" s="61"/>
      <c r="CB66" s="61"/>
      <c r="CC66" s="61"/>
    </row>
    <row r="67" spans="1:81" ht="24.95" customHeight="1">
      <c r="A67" s="262">
        <v>64</v>
      </c>
      <c r="B67" s="262" t="s">
        <v>446</v>
      </c>
      <c r="C67" s="136" t="s">
        <v>1671</v>
      </c>
      <c r="D67" s="262" t="s">
        <v>506</v>
      </c>
      <c r="E67" s="262"/>
      <c r="F67" s="111">
        <v>0.9</v>
      </c>
      <c r="G67" s="111">
        <v>0.1</v>
      </c>
      <c r="H67" s="111"/>
      <c r="I67" s="111" t="s">
        <v>78</v>
      </c>
      <c r="J67" s="111"/>
      <c r="K67" s="262" t="s">
        <v>79</v>
      </c>
      <c r="L67" s="111" t="s">
        <v>79</v>
      </c>
      <c r="M67" s="111" t="s">
        <v>202</v>
      </c>
      <c r="N67" s="116"/>
      <c r="O67" s="111" t="s">
        <v>81</v>
      </c>
      <c r="P67" s="112" t="s">
        <v>81</v>
      </c>
      <c r="Q67" s="262"/>
      <c r="R67" s="262"/>
      <c r="S67" s="262"/>
      <c r="T67" s="111" t="s">
        <v>507</v>
      </c>
      <c r="U67" s="112" t="s">
        <v>508</v>
      </c>
      <c r="V67" s="111" t="s">
        <v>81</v>
      </c>
      <c r="W67" s="111" t="s">
        <v>139</v>
      </c>
      <c r="X67" s="111" t="s">
        <v>81</v>
      </c>
      <c r="Y67" s="334"/>
      <c r="Z67" s="111" t="s">
        <v>493</v>
      </c>
      <c r="AA67" s="111"/>
      <c r="AB67" s="111"/>
      <c r="AC67" s="324" t="s">
        <v>86</v>
      </c>
      <c r="AD67" s="324" t="s">
        <v>209</v>
      </c>
      <c r="AE67" s="262" t="s">
        <v>86</v>
      </c>
      <c r="AF67" s="262" t="s">
        <v>209</v>
      </c>
      <c r="AG67" s="291" t="s">
        <v>209</v>
      </c>
      <c r="AH67" s="141" t="s">
        <v>209</v>
      </c>
      <c r="AI67" s="292" t="s">
        <v>209</v>
      </c>
      <c r="AJ67" s="262" t="s">
        <v>209</v>
      </c>
      <c r="AK67" s="262" t="s">
        <v>209</v>
      </c>
      <c r="AL67" s="262" t="s">
        <v>209</v>
      </c>
      <c r="AM67" s="262" t="s">
        <v>85</v>
      </c>
      <c r="AN67" s="141" t="s">
        <v>86</v>
      </c>
      <c r="AO67" s="141" t="s">
        <v>209</v>
      </c>
      <c r="AP67" s="141" t="s">
        <v>209</v>
      </c>
      <c r="AQ67" s="141" t="s">
        <v>85</v>
      </c>
      <c r="AR67" s="262" t="s">
        <v>209</v>
      </c>
      <c r="AS67" s="262" t="s">
        <v>297</v>
      </c>
      <c r="AT67" s="262" t="s">
        <v>86</v>
      </c>
      <c r="AU67" s="61"/>
      <c r="AV67" s="11" t="s">
        <v>238</v>
      </c>
      <c r="AW67" s="11"/>
      <c r="AX67" s="11"/>
      <c r="AY67" s="13">
        <v>43840</v>
      </c>
      <c r="AZ67" s="13">
        <v>43843</v>
      </c>
      <c r="BA67" s="13">
        <f>AY67+$BA$2</f>
        <v>43847</v>
      </c>
      <c r="BB67" s="13">
        <v>43880</v>
      </c>
      <c r="BC67" s="13" t="s">
        <v>140</v>
      </c>
      <c r="BD67" s="27" t="s">
        <v>509</v>
      </c>
      <c r="BE67" s="11"/>
      <c r="BF67" s="61" t="s">
        <v>79</v>
      </c>
      <c r="BG67" s="61" t="s">
        <v>66</v>
      </c>
      <c r="BH67" s="61" t="s">
        <v>142</v>
      </c>
      <c r="BI67" s="61"/>
      <c r="BJ67" s="61" t="s">
        <v>79</v>
      </c>
      <c r="BK67" s="61" t="s">
        <v>510</v>
      </c>
      <c r="BL67" s="61" t="s">
        <v>310</v>
      </c>
      <c r="BM67" s="61" t="s">
        <v>97</v>
      </c>
      <c r="BN67" s="61"/>
      <c r="BO67" s="61"/>
      <c r="BP67" s="61"/>
      <c r="BQ67" s="273" t="s">
        <v>1614</v>
      </c>
      <c r="BR67" s="61" t="s">
        <v>1614</v>
      </c>
      <c r="BS67" s="61" t="s">
        <v>1616</v>
      </c>
      <c r="BT67" s="273" t="s">
        <v>1620</v>
      </c>
      <c r="BU67" s="61"/>
      <c r="BV67" s="61"/>
      <c r="BW67" s="61"/>
      <c r="BX67" s="61"/>
      <c r="BY67" s="61"/>
      <c r="BZ67" s="61"/>
      <c r="CA67" s="61"/>
      <c r="CB67" s="61"/>
      <c r="CC67" s="61"/>
    </row>
    <row r="68" spans="1:81" ht="24.95" customHeight="1">
      <c r="A68" s="262">
        <v>65</v>
      </c>
      <c r="B68" s="262" t="s">
        <v>446</v>
      </c>
      <c r="C68" s="262" t="s">
        <v>199</v>
      </c>
      <c r="D68" s="262" t="s">
        <v>511</v>
      </c>
      <c r="E68" s="262"/>
      <c r="F68" s="111">
        <v>0.9</v>
      </c>
      <c r="G68" s="111">
        <v>0.1</v>
      </c>
      <c r="H68" s="111"/>
      <c r="I68" s="111" t="s">
        <v>78</v>
      </c>
      <c r="J68" s="111"/>
      <c r="K68" s="262"/>
      <c r="L68" s="111" t="s">
        <v>79</v>
      </c>
      <c r="M68" s="111" t="s">
        <v>202</v>
      </c>
      <c r="N68" s="112">
        <v>43819</v>
      </c>
      <c r="O68" s="262" t="s">
        <v>512</v>
      </c>
      <c r="P68" s="262" t="s">
        <v>513</v>
      </c>
      <c r="Q68" s="262"/>
      <c r="R68" s="262"/>
      <c r="S68" s="262"/>
      <c r="T68" s="111" t="s">
        <v>514</v>
      </c>
      <c r="U68" s="111" t="s">
        <v>515</v>
      </c>
      <c r="V68" s="111" t="s">
        <v>516</v>
      </c>
      <c r="W68" s="111" t="s">
        <v>465</v>
      </c>
      <c r="X68" s="111" t="s">
        <v>172</v>
      </c>
      <c r="Y68" s="334"/>
      <c r="Z68" s="111" t="s">
        <v>227</v>
      </c>
      <c r="AA68" s="111"/>
      <c r="AB68" s="111"/>
      <c r="AC68" s="324" t="s">
        <v>86</v>
      </c>
      <c r="AD68" s="324" t="s">
        <v>209</v>
      </c>
      <c r="AE68" s="262" t="s">
        <v>86</v>
      </c>
      <c r="AF68" s="262" t="s">
        <v>209</v>
      </c>
      <c r="AG68" s="291" t="s">
        <v>209</v>
      </c>
      <c r="AH68" s="141" t="s">
        <v>209</v>
      </c>
      <c r="AI68" s="292" t="s">
        <v>209</v>
      </c>
      <c r="AJ68" s="262" t="s">
        <v>209</v>
      </c>
      <c r="AK68" s="262" t="s">
        <v>209</v>
      </c>
      <c r="AL68" s="262" t="s">
        <v>209</v>
      </c>
      <c r="AM68" s="262" t="s">
        <v>85</v>
      </c>
      <c r="AN68" s="141" t="s">
        <v>86</v>
      </c>
      <c r="AO68" s="141" t="s">
        <v>209</v>
      </c>
      <c r="AP68" s="141" t="s">
        <v>209</v>
      </c>
      <c r="AQ68" s="141" t="s">
        <v>85</v>
      </c>
      <c r="AR68" s="262" t="s">
        <v>209</v>
      </c>
      <c r="AS68" s="262" t="s">
        <v>297</v>
      </c>
      <c r="AT68" s="262" t="s">
        <v>86</v>
      </c>
      <c r="AU68" s="61"/>
      <c r="AV68" s="11" t="s">
        <v>89</v>
      </c>
      <c r="AW68" s="11"/>
      <c r="AX68" s="11"/>
      <c r="AY68" s="13">
        <v>43875</v>
      </c>
      <c r="AZ68" s="13">
        <v>43879</v>
      </c>
      <c r="BA68" s="13">
        <f>AY68+7</f>
        <v>43882</v>
      </c>
      <c r="BB68" s="13">
        <v>43879</v>
      </c>
      <c r="BC68" s="13" t="s">
        <v>140</v>
      </c>
      <c r="BD68" s="13" t="s">
        <v>517</v>
      </c>
      <c r="BE68" s="11"/>
      <c r="BF68" s="61" t="s">
        <v>79</v>
      </c>
      <c r="BG68" s="61" t="s">
        <v>66</v>
      </c>
      <c r="BH68" s="61" t="s">
        <v>142</v>
      </c>
      <c r="BI68" s="61"/>
      <c r="BJ68" s="61" t="s">
        <v>79</v>
      </c>
      <c r="BK68" s="61" t="s">
        <v>518</v>
      </c>
      <c r="BL68" s="61" t="s">
        <v>199</v>
      </c>
      <c r="BM68" s="61"/>
      <c r="BN68" s="61"/>
      <c r="BO68" s="61"/>
      <c r="BP68" s="61"/>
      <c r="BQ68" s="61" t="s">
        <v>1619</v>
      </c>
      <c r="BR68" s="61" t="s">
        <v>1614</v>
      </c>
      <c r="BS68" s="61" t="s">
        <v>1618</v>
      </c>
      <c r="BT68" s="61" t="s">
        <v>1612</v>
      </c>
      <c r="BU68" s="61"/>
      <c r="BV68" s="61"/>
      <c r="BW68" s="61"/>
      <c r="BX68" s="61"/>
      <c r="BY68" s="61"/>
      <c r="BZ68" s="61"/>
      <c r="CA68" s="61"/>
      <c r="CB68" s="61"/>
      <c r="CC68" s="61"/>
    </row>
    <row r="69" spans="1:81" ht="123.75">
      <c r="A69" s="15">
        <v>66</v>
      </c>
      <c r="B69" s="15" t="s">
        <v>519</v>
      </c>
      <c r="C69" s="15" t="s">
        <v>221</v>
      </c>
      <c r="D69" s="16" t="s">
        <v>520</v>
      </c>
      <c r="E69" s="16"/>
      <c r="F69" s="17">
        <v>0.3</v>
      </c>
      <c r="G69" s="17">
        <v>0.7</v>
      </c>
      <c r="H69" s="17" t="s">
        <v>145</v>
      </c>
      <c r="I69" s="16" t="s">
        <v>259</v>
      </c>
      <c r="J69" s="17"/>
      <c r="K69" s="16"/>
      <c r="L69" s="17" t="s">
        <v>79</v>
      </c>
      <c r="M69" s="17" t="s">
        <v>521</v>
      </c>
      <c r="N69" s="29">
        <v>43853</v>
      </c>
      <c r="O69" s="16"/>
      <c r="P69" s="16"/>
      <c r="Q69" s="16"/>
      <c r="R69" s="16"/>
      <c r="S69" s="16"/>
      <c r="T69" s="17" t="s">
        <v>522</v>
      </c>
      <c r="U69" s="17"/>
      <c r="V69" s="17" t="s">
        <v>523</v>
      </c>
      <c r="W69" s="17" t="s">
        <v>226</v>
      </c>
      <c r="X69" s="17" t="s">
        <v>255</v>
      </c>
      <c r="Y69" s="338" t="s">
        <v>524</v>
      </c>
      <c r="Z69" s="17"/>
      <c r="AA69" s="17"/>
      <c r="AB69" s="17"/>
      <c r="AC69" s="16" t="s">
        <v>88</v>
      </c>
      <c r="AD69" s="16" t="s">
        <v>88</v>
      </c>
      <c r="AE69" s="16" t="s">
        <v>88</v>
      </c>
      <c r="AF69" s="16" t="s">
        <v>88</v>
      </c>
      <c r="AG69" s="16" t="s">
        <v>88</v>
      </c>
      <c r="AH69" s="317" t="s">
        <v>88</v>
      </c>
      <c r="AI69" s="16" t="s">
        <v>88</v>
      </c>
      <c r="AJ69" s="22" t="s">
        <v>88</v>
      </c>
      <c r="AK69" s="16" t="s">
        <v>88</v>
      </c>
      <c r="AL69" s="16" t="s">
        <v>88</v>
      </c>
      <c r="AM69" s="16" t="s">
        <v>88</v>
      </c>
      <c r="AN69" s="16" t="s">
        <v>88</v>
      </c>
      <c r="AO69" s="16" t="s">
        <v>88</v>
      </c>
      <c r="AP69" s="16" t="s">
        <v>88</v>
      </c>
      <c r="AQ69" s="16" t="s">
        <v>1668</v>
      </c>
      <c r="AR69" s="16" t="s">
        <v>88</v>
      </c>
      <c r="AS69" s="16" t="s">
        <v>297</v>
      </c>
      <c r="AT69" s="16" t="s">
        <v>86</v>
      </c>
      <c r="AU69" s="38"/>
      <c r="AV69" s="20" t="s">
        <v>356</v>
      </c>
      <c r="AW69" s="20"/>
      <c r="AX69" s="20"/>
      <c r="AY69" s="21">
        <v>43885</v>
      </c>
      <c r="AZ69" s="21">
        <v>43888</v>
      </c>
      <c r="BA69" s="21">
        <f>AY69+7</f>
        <v>43892</v>
      </c>
      <c r="BB69" s="21"/>
      <c r="BC69" s="21" t="s">
        <v>525</v>
      </c>
      <c r="BD69" s="21" t="s">
        <v>526</v>
      </c>
      <c r="BE69" s="20"/>
      <c r="BF69" s="38"/>
      <c r="BG69" s="38"/>
      <c r="BH69" s="38"/>
      <c r="BI69" s="38"/>
      <c r="BJ69" s="38"/>
      <c r="BK69" s="38" t="s">
        <v>527</v>
      </c>
      <c r="BL69" s="38"/>
      <c r="BM69" s="38"/>
      <c r="BN69" s="38"/>
      <c r="BO69" s="38"/>
      <c r="BP69" s="38"/>
      <c r="BQ69" s="38"/>
      <c r="BR69" s="38"/>
      <c r="BS69" s="38"/>
      <c r="BT69" s="38"/>
      <c r="BU69" s="38"/>
      <c r="BV69" s="38"/>
      <c r="BW69" s="38"/>
      <c r="BX69" s="38"/>
      <c r="BY69" s="38"/>
      <c r="BZ69" s="38"/>
      <c r="CA69" s="38"/>
      <c r="CB69" s="38"/>
      <c r="CC69" s="38"/>
    </row>
    <row r="70" spans="1:81" ht="39.950000000000003" customHeight="1">
      <c r="A70" s="262">
        <v>67</v>
      </c>
      <c r="B70" s="262" t="s">
        <v>519</v>
      </c>
      <c r="C70" s="262" t="s">
        <v>221</v>
      </c>
      <c r="D70" s="262" t="s">
        <v>528</v>
      </c>
      <c r="E70" s="262"/>
      <c r="F70" s="111">
        <v>0.9</v>
      </c>
      <c r="G70" s="111">
        <v>0.1</v>
      </c>
      <c r="H70" s="111" t="s">
        <v>145</v>
      </c>
      <c r="I70" s="111" t="s">
        <v>529</v>
      </c>
      <c r="J70" s="111"/>
      <c r="K70" s="262" t="s">
        <v>79</v>
      </c>
      <c r="L70" s="111" t="s">
        <v>79</v>
      </c>
      <c r="M70" s="111" t="s">
        <v>167</v>
      </c>
      <c r="N70" s="112">
        <v>43819</v>
      </c>
      <c r="O70" s="262" t="s">
        <v>81</v>
      </c>
      <c r="P70" s="262" t="s">
        <v>81</v>
      </c>
      <c r="Q70" s="112"/>
      <c r="R70" s="112"/>
      <c r="S70" s="112"/>
      <c r="T70" s="111" t="s">
        <v>530</v>
      </c>
      <c r="U70" s="111" t="s">
        <v>531</v>
      </c>
      <c r="V70" s="111" t="s">
        <v>532</v>
      </c>
      <c r="W70" s="111" t="s">
        <v>226</v>
      </c>
      <c r="X70" s="111" t="s">
        <v>151</v>
      </c>
      <c r="Y70" s="334"/>
      <c r="Z70" s="111" t="s">
        <v>1793</v>
      </c>
      <c r="AA70" s="111"/>
      <c r="AB70" s="111"/>
      <c r="AC70" s="324" t="s">
        <v>86</v>
      </c>
      <c r="AD70" s="324" t="s">
        <v>86</v>
      </c>
      <c r="AE70" s="262" t="s">
        <v>86</v>
      </c>
      <c r="AF70" s="262" t="s">
        <v>86</v>
      </c>
      <c r="AG70" s="291" t="s">
        <v>88</v>
      </c>
      <c r="AH70" s="141" t="s">
        <v>88</v>
      </c>
      <c r="AI70" s="292" t="s">
        <v>97</v>
      </c>
      <c r="AJ70" s="262" t="s">
        <v>97</v>
      </c>
      <c r="AK70" s="262" t="s">
        <v>97</v>
      </c>
      <c r="AL70" s="262" t="s">
        <v>97</v>
      </c>
      <c r="AM70" s="262" t="s">
        <v>85</v>
      </c>
      <c r="AN70" s="141" t="s">
        <v>97</v>
      </c>
      <c r="AO70" s="141" t="s">
        <v>86</v>
      </c>
      <c r="AP70" s="141" t="s">
        <v>86</v>
      </c>
      <c r="AQ70" s="141" t="s">
        <v>85</v>
      </c>
      <c r="AR70" s="262" t="s">
        <v>88</v>
      </c>
      <c r="AS70" s="262" t="s">
        <v>87</v>
      </c>
      <c r="AT70" s="262" t="s">
        <v>86</v>
      </c>
      <c r="AU70" s="61"/>
      <c r="AV70" s="11" t="s">
        <v>89</v>
      </c>
      <c r="AW70" s="11"/>
      <c r="AX70" s="11"/>
      <c r="AY70" s="13">
        <v>43840</v>
      </c>
      <c r="AZ70" s="13">
        <v>43873</v>
      </c>
      <c r="BA70" s="13">
        <f>AY70+$BA$2</f>
        <v>43847</v>
      </c>
      <c r="BB70" s="13">
        <v>43887</v>
      </c>
      <c r="BC70" s="13" t="s">
        <v>91</v>
      </c>
      <c r="BD70" s="13" t="s">
        <v>533</v>
      </c>
      <c r="BE70" s="11"/>
      <c r="BF70" s="61"/>
      <c r="BG70" s="61"/>
      <c r="BH70" s="61"/>
      <c r="BI70" s="61"/>
      <c r="BJ70" s="61"/>
      <c r="BK70" s="61" t="s">
        <v>534</v>
      </c>
      <c r="BL70" s="61" t="s">
        <v>310</v>
      </c>
      <c r="BM70" s="61" t="s">
        <v>85</v>
      </c>
      <c r="BN70" s="61"/>
      <c r="BO70" s="61"/>
      <c r="BP70" s="61"/>
      <c r="BQ70" s="61" t="s">
        <v>1619</v>
      </c>
      <c r="BR70" s="61" t="s">
        <v>1619</v>
      </c>
      <c r="BS70" s="61"/>
      <c r="BT70" s="61"/>
      <c r="BU70" s="61"/>
      <c r="BV70" s="61"/>
      <c r="BW70" s="61"/>
      <c r="BX70" s="61"/>
      <c r="BY70" s="61"/>
      <c r="BZ70" s="61"/>
      <c r="CA70" s="61"/>
      <c r="CB70" s="61"/>
      <c r="CC70" s="61"/>
    </row>
    <row r="71" spans="1:81" ht="24.95" customHeight="1">
      <c r="A71" s="262">
        <v>68</v>
      </c>
      <c r="B71" s="262" t="s">
        <v>535</v>
      </c>
      <c r="C71" s="262" t="s">
        <v>535</v>
      </c>
      <c r="D71" s="262" t="s">
        <v>536</v>
      </c>
      <c r="E71" s="262"/>
      <c r="F71" s="111">
        <v>1</v>
      </c>
      <c r="G71" s="111">
        <v>0</v>
      </c>
      <c r="H71" s="111"/>
      <c r="I71" s="262" t="s">
        <v>78</v>
      </c>
      <c r="J71" s="111"/>
      <c r="K71" s="111" t="s">
        <v>79</v>
      </c>
      <c r="L71" s="111" t="s">
        <v>79</v>
      </c>
      <c r="M71" s="111" t="s">
        <v>537</v>
      </c>
      <c r="N71" s="113">
        <v>43847</v>
      </c>
      <c r="O71" s="262" t="s">
        <v>81</v>
      </c>
      <c r="P71" s="262" t="s">
        <v>81</v>
      </c>
      <c r="Q71" s="111"/>
      <c r="R71" s="111"/>
      <c r="S71" s="111"/>
      <c r="T71" s="111" t="s">
        <v>538</v>
      </c>
      <c r="U71" s="111" t="s">
        <v>539</v>
      </c>
      <c r="V71" s="111"/>
      <c r="W71" s="111" t="s">
        <v>124</v>
      </c>
      <c r="X71" s="111" t="s">
        <v>124</v>
      </c>
      <c r="Y71" s="340" t="s">
        <v>481</v>
      </c>
      <c r="Z71" s="111" t="s">
        <v>540</v>
      </c>
      <c r="AA71" s="111"/>
      <c r="AB71" s="111"/>
      <c r="AC71" s="324" t="s">
        <v>88</v>
      </c>
      <c r="AD71" s="324" t="s">
        <v>85</v>
      </c>
      <c r="AE71" s="262" t="s">
        <v>88</v>
      </c>
      <c r="AF71" s="262" t="s">
        <v>85</v>
      </c>
      <c r="AG71" s="291" t="s">
        <v>88</v>
      </c>
      <c r="AH71" s="141" t="s">
        <v>88</v>
      </c>
      <c r="AI71" s="292" t="s">
        <v>88</v>
      </c>
      <c r="AJ71" s="262" t="s">
        <v>88</v>
      </c>
      <c r="AK71" s="262" t="s">
        <v>88</v>
      </c>
      <c r="AL71" s="262" t="s">
        <v>86</v>
      </c>
      <c r="AM71" s="262" t="s">
        <v>85</v>
      </c>
      <c r="AN71" s="141" t="s">
        <v>97</v>
      </c>
      <c r="AO71" s="141" t="s">
        <v>97</v>
      </c>
      <c r="AP71" s="141" t="s">
        <v>85</v>
      </c>
      <c r="AQ71" s="141" t="s">
        <v>85</v>
      </c>
      <c r="AR71" s="262" t="s">
        <v>88</v>
      </c>
      <c r="AS71" s="262" t="s">
        <v>87</v>
      </c>
      <c r="AT71" s="262" t="s">
        <v>86</v>
      </c>
      <c r="AU71" s="61"/>
      <c r="AV71" s="11" t="s">
        <v>89</v>
      </c>
      <c r="AW71" s="11"/>
      <c r="AX71" s="11">
        <v>2</v>
      </c>
      <c r="AY71" s="13">
        <v>43805</v>
      </c>
      <c r="AZ71" s="13">
        <v>43812</v>
      </c>
      <c r="BA71" s="13">
        <f>AZ71+$BA$2+10</f>
        <v>43829</v>
      </c>
      <c r="BB71" s="13">
        <v>43896</v>
      </c>
      <c r="BC71" s="13" t="s">
        <v>91</v>
      </c>
      <c r="BD71" s="11" t="s">
        <v>541</v>
      </c>
      <c r="BE71" s="11"/>
      <c r="BF71" s="61"/>
      <c r="BG71" s="61" t="s">
        <v>535</v>
      </c>
      <c r="BH71" s="61" t="s">
        <v>535</v>
      </c>
      <c r="BI71" s="61" t="s">
        <v>79</v>
      </c>
      <c r="BJ71" s="61"/>
      <c r="BK71" s="61" t="s">
        <v>535</v>
      </c>
      <c r="BL71" s="61" t="s">
        <v>310</v>
      </c>
      <c r="BM71" s="61" t="s">
        <v>97</v>
      </c>
      <c r="BN71" s="61"/>
      <c r="BO71" s="61"/>
      <c r="BP71" s="61"/>
      <c r="BQ71" s="61" t="s">
        <v>1619</v>
      </c>
      <c r="BR71" s="61" t="s">
        <v>1619</v>
      </c>
      <c r="BS71" s="61"/>
      <c r="BT71" s="61"/>
      <c r="BU71" s="61"/>
      <c r="BV71" s="61"/>
      <c r="BW71" s="61"/>
      <c r="BX71" s="61"/>
      <c r="BY71" s="61"/>
      <c r="BZ71" s="61"/>
      <c r="CA71" s="61"/>
      <c r="CB71" s="61"/>
      <c r="CC71" s="61"/>
    </row>
    <row r="72" spans="1:81" ht="24.95" customHeight="1">
      <c r="A72" s="262">
        <v>69</v>
      </c>
      <c r="B72" s="262" t="s">
        <v>535</v>
      </c>
      <c r="C72" s="262" t="s">
        <v>535</v>
      </c>
      <c r="D72" s="262" t="s">
        <v>542</v>
      </c>
      <c r="E72" s="262"/>
      <c r="F72" s="111">
        <v>1</v>
      </c>
      <c r="G72" s="111">
        <v>0</v>
      </c>
      <c r="H72" s="111"/>
      <c r="I72" s="262" t="s">
        <v>78</v>
      </c>
      <c r="J72" s="111"/>
      <c r="K72" s="111" t="s">
        <v>79</v>
      </c>
      <c r="L72" s="111" t="s">
        <v>79</v>
      </c>
      <c r="M72" s="111" t="s">
        <v>202</v>
      </c>
      <c r="N72" s="113">
        <v>43847</v>
      </c>
      <c r="O72" s="112" t="s">
        <v>543</v>
      </c>
      <c r="P72" s="112" t="s">
        <v>544</v>
      </c>
      <c r="Q72" s="112"/>
      <c r="R72" s="112"/>
      <c r="S72" s="112"/>
      <c r="T72" s="111" t="s">
        <v>538</v>
      </c>
      <c r="U72" s="111" t="s">
        <v>539</v>
      </c>
      <c r="V72" s="111" t="s">
        <v>545</v>
      </c>
      <c r="W72" s="111" t="s">
        <v>546</v>
      </c>
      <c r="X72" s="111" t="s">
        <v>151</v>
      </c>
      <c r="Y72" s="340" t="s">
        <v>481</v>
      </c>
      <c r="Z72" s="111" t="s">
        <v>540</v>
      </c>
      <c r="AA72" s="111" t="s">
        <v>547</v>
      </c>
      <c r="AB72" s="111"/>
      <c r="AC72" s="324" t="s">
        <v>86</v>
      </c>
      <c r="AD72" s="324" t="s">
        <v>86</v>
      </c>
      <c r="AE72" s="262" t="s">
        <v>86</v>
      </c>
      <c r="AF72" s="262" t="s">
        <v>86</v>
      </c>
      <c r="AG72" s="291" t="s">
        <v>86</v>
      </c>
      <c r="AH72" s="141" t="s">
        <v>86</v>
      </c>
      <c r="AI72" s="292" t="s">
        <v>86</v>
      </c>
      <c r="AJ72" s="262" t="s">
        <v>86</v>
      </c>
      <c r="AK72" s="262" t="s">
        <v>86</v>
      </c>
      <c r="AL72" s="262" t="s">
        <v>86</v>
      </c>
      <c r="AM72" s="262" t="s">
        <v>85</v>
      </c>
      <c r="AN72" s="141" t="s">
        <v>86</v>
      </c>
      <c r="AO72" s="141" t="s">
        <v>86</v>
      </c>
      <c r="AP72" s="141" t="s">
        <v>86</v>
      </c>
      <c r="AQ72" s="141" t="s">
        <v>85</v>
      </c>
      <c r="AR72" s="262" t="s">
        <v>86</v>
      </c>
      <c r="AS72" s="262"/>
      <c r="AT72" s="262" t="s">
        <v>86</v>
      </c>
      <c r="AU72" s="61"/>
      <c r="AV72" s="11" t="s">
        <v>89</v>
      </c>
      <c r="AW72" s="11"/>
      <c r="AX72" s="11">
        <v>2</v>
      </c>
      <c r="AY72" s="13">
        <v>43812</v>
      </c>
      <c r="AZ72" s="13">
        <v>43812</v>
      </c>
      <c r="BA72" s="13">
        <f>AZ72+$BA$2+10</f>
        <v>43829</v>
      </c>
      <c r="BB72" s="13">
        <v>43915</v>
      </c>
      <c r="BC72" s="13" t="s">
        <v>91</v>
      </c>
      <c r="BD72" s="11" t="s">
        <v>548</v>
      </c>
      <c r="BE72" s="11"/>
      <c r="BF72" s="61"/>
      <c r="BG72" s="61" t="s">
        <v>535</v>
      </c>
      <c r="BH72" s="61" t="s">
        <v>535</v>
      </c>
      <c r="BI72" s="61" t="s">
        <v>79</v>
      </c>
      <c r="BJ72" s="61"/>
      <c r="BK72" s="61" t="s">
        <v>535</v>
      </c>
      <c r="BL72" s="61" t="s">
        <v>96</v>
      </c>
      <c r="BM72" s="61" t="s">
        <v>97</v>
      </c>
      <c r="BN72" s="61"/>
      <c r="BO72" s="61"/>
      <c r="BP72" s="61"/>
      <c r="BQ72" s="61" t="s">
        <v>1619</v>
      </c>
      <c r="BR72" s="61" t="s">
        <v>1619</v>
      </c>
      <c r="BS72" s="61" t="s">
        <v>1618</v>
      </c>
      <c r="BT72" s="61" t="s">
        <v>1612</v>
      </c>
      <c r="BU72" s="61"/>
      <c r="BV72" s="61"/>
      <c r="BW72" s="61"/>
      <c r="BX72" s="61"/>
      <c r="BY72" s="61"/>
      <c r="BZ72" s="61"/>
      <c r="CA72" s="61"/>
      <c r="CB72" s="61"/>
      <c r="CC72" s="61"/>
    </row>
    <row r="73" spans="1:81" ht="24.95" customHeight="1">
      <c r="A73" s="262">
        <v>70</v>
      </c>
      <c r="B73" s="262" t="s">
        <v>535</v>
      </c>
      <c r="C73" s="262" t="s">
        <v>535</v>
      </c>
      <c r="D73" s="262" t="s">
        <v>549</v>
      </c>
      <c r="E73" s="262"/>
      <c r="F73" s="111">
        <v>0.3</v>
      </c>
      <c r="G73" s="111">
        <v>0.4</v>
      </c>
      <c r="H73" s="111">
        <v>0.3</v>
      </c>
      <c r="I73" s="262" t="s">
        <v>259</v>
      </c>
      <c r="J73" s="111"/>
      <c r="K73" s="111"/>
      <c r="L73" s="111" t="s">
        <v>79</v>
      </c>
      <c r="M73" s="111"/>
      <c r="N73" s="113">
        <v>43853</v>
      </c>
      <c r="O73" s="262" t="s">
        <v>550</v>
      </c>
      <c r="P73" s="262" t="str">
        <f>O73</f>
        <v>Theme change setting: if no UE, how desay develop? @baidu</v>
      </c>
      <c r="Q73" s="111"/>
      <c r="R73" s="111"/>
      <c r="S73" s="111"/>
      <c r="T73" s="111"/>
      <c r="U73" s="118" t="s">
        <v>551</v>
      </c>
      <c r="V73" s="111"/>
      <c r="W73" s="111" t="s">
        <v>552</v>
      </c>
      <c r="X73" s="111" t="s">
        <v>172</v>
      </c>
      <c r="Y73" s="334" t="s">
        <v>1777</v>
      </c>
      <c r="Z73" s="111"/>
      <c r="AA73" s="111"/>
      <c r="AB73" s="111"/>
      <c r="AC73" s="324" t="s">
        <v>86</v>
      </c>
      <c r="AD73" s="324" t="s">
        <v>86</v>
      </c>
      <c r="AE73" s="262" t="s">
        <v>86</v>
      </c>
      <c r="AF73" s="262" t="s">
        <v>86</v>
      </c>
      <c r="AG73" s="291" t="s">
        <v>86</v>
      </c>
      <c r="AH73" s="141" t="s">
        <v>86</v>
      </c>
      <c r="AI73" s="292" t="s">
        <v>86</v>
      </c>
      <c r="AJ73" s="262" t="s">
        <v>86</v>
      </c>
      <c r="AK73" s="262" t="s">
        <v>86</v>
      </c>
      <c r="AL73" s="262" t="s">
        <v>86</v>
      </c>
      <c r="AM73" s="262" t="s">
        <v>85</v>
      </c>
      <c r="AN73" s="141" t="s">
        <v>86</v>
      </c>
      <c r="AO73" s="141" t="s">
        <v>86</v>
      </c>
      <c r="AP73" s="141" t="s">
        <v>86</v>
      </c>
      <c r="AQ73" s="141" t="s">
        <v>85</v>
      </c>
      <c r="AR73" s="262" t="s">
        <v>86</v>
      </c>
      <c r="AS73" s="262"/>
      <c r="AT73" s="262" t="s">
        <v>88</v>
      </c>
      <c r="AU73" s="61"/>
      <c r="AV73" s="35" t="s">
        <v>89</v>
      </c>
      <c r="AW73" s="11"/>
      <c r="AX73" s="11"/>
      <c r="AY73" s="36">
        <v>43853</v>
      </c>
      <c r="AZ73" s="13">
        <v>43864</v>
      </c>
      <c r="BA73" s="13">
        <f>AZ73+7</f>
        <v>43871</v>
      </c>
      <c r="BB73" s="13">
        <v>43880</v>
      </c>
      <c r="BC73" s="13" t="s">
        <v>91</v>
      </c>
      <c r="BD73" s="13" t="s">
        <v>553</v>
      </c>
      <c r="BE73" s="11" t="s">
        <v>554</v>
      </c>
      <c r="BF73" s="61"/>
      <c r="BG73" s="61" t="s">
        <v>535</v>
      </c>
      <c r="BH73" s="61" t="s">
        <v>535</v>
      </c>
      <c r="BI73" s="61" t="s">
        <v>79</v>
      </c>
      <c r="BJ73" s="61"/>
      <c r="BK73" s="61" t="s">
        <v>555</v>
      </c>
      <c r="BL73" s="61" t="s">
        <v>310</v>
      </c>
      <c r="BM73" s="272" t="s">
        <v>97</v>
      </c>
      <c r="BN73" s="61"/>
      <c r="BO73" s="61"/>
      <c r="BP73" s="61"/>
      <c r="BQ73" s="61" t="s">
        <v>1626</v>
      </c>
      <c r="BR73" s="61" t="s">
        <v>1614</v>
      </c>
      <c r="BS73" s="61" t="s">
        <v>1612</v>
      </c>
      <c r="BT73" s="61" t="s">
        <v>1612</v>
      </c>
      <c r="BU73" s="61"/>
      <c r="BV73" s="61"/>
      <c r="BW73" s="61"/>
      <c r="BX73" s="61"/>
      <c r="BY73" s="61"/>
      <c r="BZ73" s="61"/>
      <c r="CA73" s="61"/>
      <c r="CB73" s="61"/>
      <c r="CC73" s="61"/>
    </row>
    <row r="74" spans="1:81" ht="24.95" customHeight="1">
      <c r="A74" s="262">
        <v>71</v>
      </c>
      <c r="B74" s="262" t="s">
        <v>535</v>
      </c>
      <c r="C74" s="262" t="s">
        <v>535</v>
      </c>
      <c r="D74" s="262" t="s">
        <v>556</v>
      </c>
      <c r="E74" s="262"/>
      <c r="F74" s="111">
        <v>0.9</v>
      </c>
      <c r="G74" s="111">
        <v>0.1</v>
      </c>
      <c r="H74" s="111" t="s">
        <v>145</v>
      </c>
      <c r="I74" s="111" t="s">
        <v>78</v>
      </c>
      <c r="J74" s="111"/>
      <c r="K74" s="111"/>
      <c r="L74" s="111" t="s">
        <v>79</v>
      </c>
      <c r="M74" s="111" t="s">
        <v>557</v>
      </c>
      <c r="N74" s="114"/>
      <c r="O74" s="262" t="s">
        <v>558</v>
      </c>
      <c r="P74" s="262" t="str">
        <f>O74</f>
        <v xml:space="preserve">c/o UE, only UI  </v>
      </c>
      <c r="Q74" s="111"/>
      <c r="R74" s="111"/>
      <c r="S74" s="111"/>
      <c r="T74" s="111"/>
      <c r="U74" s="111" t="s">
        <v>559</v>
      </c>
      <c r="V74" s="111"/>
      <c r="W74" s="111" t="s">
        <v>552</v>
      </c>
      <c r="X74" s="111" t="s">
        <v>172</v>
      </c>
      <c r="Y74" s="334" t="s">
        <v>1777</v>
      </c>
      <c r="Z74" s="111" t="s">
        <v>540</v>
      </c>
      <c r="AA74" s="111"/>
      <c r="AB74" s="111"/>
      <c r="AC74" s="324" t="s">
        <v>85</v>
      </c>
      <c r="AD74" s="324" t="s">
        <v>85</v>
      </c>
      <c r="AE74" s="262" t="s">
        <v>85</v>
      </c>
      <c r="AF74" s="262" t="s">
        <v>85</v>
      </c>
      <c r="AG74" s="291" t="s">
        <v>85</v>
      </c>
      <c r="AH74" s="141" t="s">
        <v>85</v>
      </c>
      <c r="AI74" s="292" t="s">
        <v>85</v>
      </c>
      <c r="AJ74" s="262" t="s">
        <v>85</v>
      </c>
      <c r="AK74" s="262" t="s">
        <v>85</v>
      </c>
      <c r="AL74" s="262" t="s">
        <v>85</v>
      </c>
      <c r="AM74" s="262" t="s">
        <v>85</v>
      </c>
      <c r="AN74" s="141" t="s">
        <v>86</v>
      </c>
      <c r="AO74" s="141" t="s">
        <v>85</v>
      </c>
      <c r="AP74" s="141" t="s">
        <v>85</v>
      </c>
      <c r="AQ74" s="141" t="s">
        <v>85</v>
      </c>
      <c r="AR74" s="262" t="s">
        <v>85</v>
      </c>
      <c r="AS74" s="262" t="s">
        <v>297</v>
      </c>
      <c r="AT74" s="262" t="s">
        <v>88</v>
      </c>
      <c r="AU74" s="61"/>
      <c r="AV74" s="11" t="s">
        <v>89</v>
      </c>
      <c r="AW74" s="11"/>
      <c r="AX74" s="11"/>
      <c r="AY74" s="13">
        <v>43875</v>
      </c>
      <c r="AZ74" s="13">
        <v>43886</v>
      </c>
      <c r="BA74" s="13">
        <f>AY74+7</f>
        <v>43882</v>
      </c>
      <c r="BB74" s="13">
        <v>43892</v>
      </c>
      <c r="BC74" s="13" t="s">
        <v>91</v>
      </c>
      <c r="BD74" s="13" t="s">
        <v>560</v>
      </c>
      <c r="BE74" s="11"/>
      <c r="BF74" s="61"/>
      <c r="BG74" s="61" t="s">
        <v>535</v>
      </c>
      <c r="BH74" s="61" t="s">
        <v>535</v>
      </c>
      <c r="BI74" s="61" t="s">
        <v>79</v>
      </c>
      <c r="BJ74" s="61"/>
      <c r="BK74" s="61" t="s">
        <v>535</v>
      </c>
      <c r="BL74" s="61" t="s">
        <v>310</v>
      </c>
      <c r="BM74" s="280" t="s">
        <v>97</v>
      </c>
      <c r="BN74" s="61"/>
      <c r="BO74" s="61"/>
      <c r="BP74" s="61"/>
      <c r="BQ74" s="61" t="s">
        <v>1626</v>
      </c>
      <c r="BR74" s="273" t="s">
        <v>1614</v>
      </c>
      <c r="BS74" s="61" t="s">
        <v>1612</v>
      </c>
      <c r="BT74" s="273" t="s">
        <v>1614</v>
      </c>
      <c r="BU74" s="61"/>
      <c r="BV74" s="61"/>
      <c r="BW74" s="61"/>
      <c r="BX74" s="61"/>
      <c r="BY74" s="61"/>
      <c r="BZ74" s="61"/>
      <c r="CA74" s="61"/>
      <c r="CB74" s="61"/>
      <c r="CC74" s="61"/>
    </row>
    <row r="75" spans="1:81" ht="24.95" customHeight="1">
      <c r="A75" s="15">
        <v>72</v>
      </c>
      <c r="B75" s="15" t="s">
        <v>467</v>
      </c>
      <c r="C75" s="15" t="s">
        <v>199</v>
      </c>
      <c r="D75" s="16" t="s">
        <v>561</v>
      </c>
      <c r="E75" s="263"/>
      <c r="F75" s="32">
        <v>0.9</v>
      </c>
      <c r="G75" s="32">
        <v>0.1</v>
      </c>
      <c r="H75" s="32" t="s">
        <v>145</v>
      </c>
      <c r="I75" s="17" t="s">
        <v>78</v>
      </c>
      <c r="J75" s="17"/>
      <c r="K75" s="16" t="s">
        <v>79</v>
      </c>
      <c r="L75" s="17" t="s">
        <v>79</v>
      </c>
      <c r="M75" s="32"/>
      <c r="N75" s="41">
        <v>43840</v>
      </c>
      <c r="O75" s="263"/>
      <c r="P75" s="263"/>
      <c r="Q75" s="263"/>
      <c r="R75" s="263"/>
      <c r="S75" s="263"/>
      <c r="T75" s="32" t="s">
        <v>562</v>
      </c>
      <c r="U75" s="33"/>
      <c r="V75" s="32" t="s">
        <v>81</v>
      </c>
      <c r="W75" s="17" t="s">
        <v>563</v>
      </c>
      <c r="X75" s="17" t="s">
        <v>81</v>
      </c>
      <c r="Y75" s="339"/>
      <c r="Z75" s="17" t="s">
        <v>493</v>
      </c>
      <c r="AA75" s="32"/>
      <c r="AB75" s="32"/>
      <c r="AC75" s="325" t="s">
        <v>86</v>
      </c>
      <c r="AD75" s="325" t="s">
        <v>209</v>
      </c>
      <c r="AE75" s="263" t="s">
        <v>86</v>
      </c>
      <c r="AF75" s="263" t="s">
        <v>209</v>
      </c>
      <c r="AG75" s="292" t="s">
        <v>209</v>
      </c>
      <c r="AH75" s="318" t="s">
        <v>209</v>
      </c>
      <c r="AI75" s="292" t="s">
        <v>209</v>
      </c>
      <c r="AJ75" s="263" t="s">
        <v>209</v>
      </c>
      <c r="AK75" s="263" t="s">
        <v>209</v>
      </c>
      <c r="AL75" s="263" t="s">
        <v>209</v>
      </c>
      <c r="AM75" s="263" t="s">
        <v>85</v>
      </c>
      <c r="AN75" s="263" t="s">
        <v>85</v>
      </c>
      <c r="AO75" s="263" t="s">
        <v>209</v>
      </c>
      <c r="AP75" s="263" t="s">
        <v>209</v>
      </c>
      <c r="AQ75" s="16" t="s">
        <v>1668</v>
      </c>
      <c r="AR75" s="263" t="s">
        <v>209</v>
      </c>
      <c r="AS75" s="263" t="s">
        <v>87</v>
      </c>
      <c r="AT75" s="263"/>
      <c r="AU75" s="62"/>
      <c r="AV75" s="20" t="s">
        <v>356</v>
      </c>
      <c r="AW75" s="20"/>
      <c r="AX75" s="28"/>
      <c r="AY75" s="21" t="s">
        <v>91</v>
      </c>
      <c r="AZ75" s="21" t="s">
        <v>91</v>
      </c>
      <c r="BA75" s="21" t="s">
        <v>91</v>
      </c>
      <c r="BB75" s="21" t="s">
        <v>91</v>
      </c>
      <c r="BC75" s="21" t="s">
        <v>91</v>
      </c>
      <c r="BD75" s="21" t="s">
        <v>564</v>
      </c>
      <c r="BE75" s="20"/>
      <c r="BF75" s="38"/>
      <c r="BG75" s="38" t="s">
        <v>199</v>
      </c>
      <c r="BH75" s="38" t="s">
        <v>489</v>
      </c>
      <c r="BI75" s="38"/>
      <c r="BJ75" s="38"/>
      <c r="BK75" s="38"/>
      <c r="BL75" s="38"/>
      <c r="BM75" s="38"/>
      <c r="BN75" s="38"/>
      <c r="BO75" s="38"/>
      <c r="BP75" s="38"/>
      <c r="BQ75" s="38"/>
      <c r="BR75" s="38"/>
      <c r="BS75" s="38"/>
      <c r="BT75" s="38"/>
      <c r="BU75" s="38"/>
      <c r="BV75" s="38"/>
      <c r="BW75" s="38"/>
      <c r="BX75" s="38"/>
      <c r="BY75" s="38"/>
      <c r="BZ75" s="38"/>
      <c r="CA75" s="38"/>
      <c r="CB75" s="38"/>
      <c r="CC75" s="38"/>
    </row>
    <row r="76" spans="1:81" ht="24.95" customHeight="1">
      <c r="A76" s="262">
        <v>73</v>
      </c>
      <c r="B76" s="262" t="s">
        <v>467</v>
      </c>
      <c r="C76" s="262" t="s">
        <v>221</v>
      </c>
      <c r="D76" s="262" t="s">
        <v>565</v>
      </c>
      <c r="E76" s="262" t="s">
        <v>86</v>
      </c>
      <c r="F76" s="111">
        <v>0.1</v>
      </c>
      <c r="G76" s="111">
        <v>0.9</v>
      </c>
      <c r="H76" s="111" t="s">
        <v>145</v>
      </c>
      <c r="I76" s="262" t="s">
        <v>259</v>
      </c>
      <c r="J76" s="262" t="s">
        <v>79</v>
      </c>
      <c r="K76" s="262" t="s">
        <v>79</v>
      </c>
      <c r="L76" s="111" t="s">
        <v>79</v>
      </c>
      <c r="M76" s="111"/>
      <c r="N76" s="113">
        <v>43774</v>
      </c>
      <c r="O76" s="112" t="s">
        <v>566</v>
      </c>
      <c r="P76" s="112" t="s">
        <v>567</v>
      </c>
      <c r="Q76" s="112"/>
      <c r="R76" s="112"/>
      <c r="S76" s="112"/>
      <c r="T76" s="111" t="s">
        <v>568</v>
      </c>
      <c r="U76" s="118" t="s">
        <v>569</v>
      </c>
      <c r="V76" s="111" t="s">
        <v>570</v>
      </c>
      <c r="W76" s="111" t="s">
        <v>571</v>
      </c>
      <c r="X76" s="111" t="s">
        <v>172</v>
      </c>
      <c r="Y76" s="334" t="s">
        <v>1778</v>
      </c>
      <c r="Z76" s="111"/>
      <c r="AA76" s="111" t="s">
        <v>572</v>
      </c>
      <c r="AB76" s="349" t="s">
        <v>573</v>
      </c>
      <c r="AC76" s="324" t="s">
        <v>85</v>
      </c>
      <c r="AD76" s="324" t="s">
        <v>85</v>
      </c>
      <c r="AE76" s="262" t="s">
        <v>85</v>
      </c>
      <c r="AF76" s="262" t="s">
        <v>85</v>
      </c>
      <c r="AG76" s="291" t="s">
        <v>85</v>
      </c>
      <c r="AH76" s="141" t="s">
        <v>85</v>
      </c>
      <c r="AI76" s="292" t="s">
        <v>85</v>
      </c>
      <c r="AJ76" s="262" t="s">
        <v>85</v>
      </c>
      <c r="AK76" s="262" t="s">
        <v>85</v>
      </c>
      <c r="AL76" s="262" t="s">
        <v>85</v>
      </c>
      <c r="AM76" s="262" t="s">
        <v>85</v>
      </c>
      <c r="AN76" s="141" t="s">
        <v>86</v>
      </c>
      <c r="AO76" s="141" t="s">
        <v>85</v>
      </c>
      <c r="AP76" s="141" t="s">
        <v>85</v>
      </c>
      <c r="AQ76" s="141" t="s">
        <v>85</v>
      </c>
      <c r="AR76" s="262" t="s">
        <v>85</v>
      </c>
      <c r="AS76" s="262" t="s">
        <v>345</v>
      </c>
      <c r="AT76" s="262" t="s">
        <v>88</v>
      </c>
      <c r="AU76" s="61"/>
      <c r="AV76" s="11" t="s">
        <v>89</v>
      </c>
      <c r="AW76" s="11" t="s">
        <v>285</v>
      </c>
      <c r="AX76" s="11"/>
      <c r="AY76" s="13">
        <v>43839</v>
      </c>
      <c r="AZ76" s="13" t="s">
        <v>91</v>
      </c>
      <c r="BA76" s="13">
        <f>AY76+BA2</f>
        <v>43846</v>
      </c>
      <c r="BB76" s="13">
        <v>43841</v>
      </c>
      <c r="BC76" s="13" t="s">
        <v>91</v>
      </c>
      <c r="BD76" s="13" t="s">
        <v>574</v>
      </c>
      <c r="BE76" s="11" t="s">
        <v>80</v>
      </c>
      <c r="BF76" s="61"/>
      <c r="BG76" s="61" t="s">
        <v>93</v>
      </c>
      <c r="BH76" s="61" t="s">
        <v>575</v>
      </c>
      <c r="BI76" s="61" t="s">
        <v>79</v>
      </c>
      <c r="BJ76" s="61" t="s">
        <v>79</v>
      </c>
      <c r="BK76" s="61" t="s">
        <v>576</v>
      </c>
      <c r="BL76" s="61" t="s">
        <v>96</v>
      </c>
      <c r="BM76" s="61" t="s">
        <v>85</v>
      </c>
      <c r="BN76" s="61"/>
      <c r="BO76" s="61"/>
      <c r="BP76" s="61"/>
      <c r="BQ76" s="61" t="s">
        <v>1626</v>
      </c>
      <c r="BR76" s="61" t="s">
        <v>1626</v>
      </c>
      <c r="BS76" s="61" t="s">
        <v>1614</v>
      </c>
      <c r="BT76" s="274" t="s">
        <v>1614</v>
      </c>
      <c r="BU76" s="61"/>
      <c r="BV76" s="61"/>
      <c r="BW76" s="61"/>
      <c r="BX76" s="61"/>
      <c r="BY76" s="61"/>
      <c r="BZ76" s="61"/>
      <c r="CA76" s="61"/>
      <c r="CB76" s="61"/>
      <c r="CC76" s="61"/>
    </row>
    <row r="77" spans="1:81" ht="24.95" customHeight="1">
      <c r="A77" s="262">
        <v>74</v>
      </c>
      <c r="B77" s="262" t="s">
        <v>467</v>
      </c>
      <c r="C77" s="262" t="s">
        <v>176</v>
      </c>
      <c r="D77" s="262" t="s">
        <v>577</v>
      </c>
      <c r="E77" s="262" t="s">
        <v>86</v>
      </c>
      <c r="F77" s="111">
        <v>0.9</v>
      </c>
      <c r="G77" s="111">
        <v>0.1</v>
      </c>
      <c r="H77" s="111" t="s">
        <v>145</v>
      </c>
      <c r="I77" s="111" t="s">
        <v>78</v>
      </c>
      <c r="J77" s="262" t="s">
        <v>79</v>
      </c>
      <c r="K77" s="262" t="s">
        <v>79</v>
      </c>
      <c r="L77" s="111" t="s">
        <v>79</v>
      </c>
      <c r="M77" s="111" t="s">
        <v>202</v>
      </c>
      <c r="N77" s="113">
        <v>43773</v>
      </c>
      <c r="O77" s="112" t="s">
        <v>578</v>
      </c>
      <c r="P77" s="112" t="s">
        <v>579</v>
      </c>
      <c r="Q77" s="112"/>
      <c r="R77" s="112"/>
      <c r="S77" s="112"/>
      <c r="T77" s="111" t="s">
        <v>580</v>
      </c>
      <c r="U77" s="111" t="s">
        <v>581</v>
      </c>
      <c r="V77" s="111" t="s">
        <v>582</v>
      </c>
      <c r="W77" s="111" t="s">
        <v>276</v>
      </c>
      <c r="X77" s="111" t="s">
        <v>172</v>
      </c>
      <c r="Y77" s="334"/>
      <c r="Z77" s="111" t="s">
        <v>1793</v>
      </c>
      <c r="AA77" s="111" t="s">
        <v>583</v>
      </c>
      <c r="AB77" s="349"/>
      <c r="AC77" s="324" t="s">
        <v>85</v>
      </c>
      <c r="AD77" s="324" t="s">
        <v>85</v>
      </c>
      <c r="AE77" s="262" t="s">
        <v>85</v>
      </c>
      <c r="AF77" s="262" t="s">
        <v>85</v>
      </c>
      <c r="AG77" s="291" t="s">
        <v>85</v>
      </c>
      <c r="AH77" s="141" t="s">
        <v>85</v>
      </c>
      <c r="AI77" s="292" t="s">
        <v>85</v>
      </c>
      <c r="AJ77" s="262" t="s">
        <v>85</v>
      </c>
      <c r="AK77" s="262" t="s">
        <v>85</v>
      </c>
      <c r="AL77" s="262" t="s">
        <v>85</v>
      </c>
      <c r="AM77" s="262" t="s">
        <v>85</v>
      </c>
      <c r="AN77" s="141" t="s">
        <v>85</v>
      </c>
      <c r="AO77" s="141" t="s">
        <v>85</v>
      </c>
      <c r="AP77" s="141" t="s">
        <v>85</v>
      </c>
      <c r="AQ77" s="141" t="s">
        <v>85</v>
      </c>
      <c r="AR77" s="262" t="s">
        <v>85</v>
      </c>
      <c r="AS77" s="262" t="s">
        <v>345</v>
      </c>
      <c r="AT77" s="262" t="s">
        <v>86</v>
      </c>
      <c r="AU77" s="275" t="s">
        <v>584</v>
      </c>
      <c r="AV77" s="11" t="s">
        <v>89</v>
      </c>
      <c r="AW77" s="11" t="s">
        <v>285</v>
      </c>
      <c r="AX77" s="11"/>
      <c r="AY77" s="13" t="s">
        <v>91</v>
      </c>
      <c r="AZ77" s="13" t="s">
        <v>91</v>
      </c>
      <c r="BA77" s="13" t="s">
        <v>91</v>
      </c>
      <c r="BB77" s="13" t="s">
        <v>91</v>
      </c>
      <c r="BC77" s="13" t="s">
        <v>91</v>
      </c>
      <c r="BD77" s="13"/>
      <c r="BE77" s="11" t="s">
        <v>80</v>
      </c>
      <c r="BF77" s="61"/>
      <c r="BG77" s="61" t="s">
        <v>93</v>
      </c>
      <c r="BH77" s="61" t="s">
        <v>575</v>
      </c>
      <c r="BI77" s="61" t="s">
        <v>79</v>
      </c>
      <c r="BJ77" s="61"/>
      <c r="BK77" s="61" t="s">
        <v>585</v>
      </c>
      <c r="BL77" s="61" t="s">
        <v>96</v>
      </c>
      <c r="BM77" s="61" t="s">
        <v>85</v>
      </c>
      <c r="BN77" s="61"/>
      <c r="BO77" s="61"/>
      <c r="BP77" s="61"/>
      <c r="BQ77" s="61" t="s">
        <v>1624</v>
      </c>
      <c r="BR77" s="61" t="s">
        <v>1624</v>
      </c>
      <c r="BS77" s="61" t="s">
        <v>1611</v>
      </c>
      <c r="BT77" s="61" t="s">
        <v>1612</v>
      </c>
      <c r="BU77" s="61"/>
      <c r="BV77" s="61"/>
      <c r="BW77" s="61"/>
      <c r="BX77" s="61"/>
      <c r="BY77" s="61"/>
      <c r="BZ77" s="61"/>
      <c r="CA77" s="61"/>
      <c r="CB77" s="61"/>
      <c r="CC77" s="61"/>
    </row>
    <row r="78" spans="1:81" ht="24.95" customHeight="1">
      <c r="A78" s="262">
        <v>75</v>
      </c>
      <c r="B78" s="262" t="s">
        <v>467</v>
      </c>
      <c r="C78" s="262" t="s">
        <v>176</v>
      </c>
      <c r="D78" s="262" t="s">
        <v>586</v>
      </c>
      <c r="E78" s="262" t="s">
        <v>86</v>
      </c>
      <c r="F78" s="111">
        <v>0.1</v>
      </c>
      <c r="G78" s="111">
        <v>0.9</v>
      </c>
      <c r="H78" s="111" t="s">
        <v>145</v>
      </c>
      <c r="I78" s="262" t="s">
        <v>259</v>
      </c>
      <c r="J78" s="262" t="s">
        <v>79</v>
      </c>
      <c r="K78" s="262" t="s">
        <v>79</v>
      </c>
      <c r="L78" s="111" t="s">
        <v>79</v>
      </c>
      <c r="M78" s="111"/>
      <c r="N78" s="113">
        <v>43774</v>
      </c>
      <c r="O78" s="112" t="s">
        <v>587</v>
      </c>
      <c r="P78" s="112" t="s">
        <v>588</v>
      </c>
      <c r="Q78" s="112"/>
      <c r="R78" s="112"/>
      <c r="S78" s="112"/>
      <c r="T78" s="111" t="s">
        <v>568</v>
      </c>
      <c r="U78" s="118" t="s">
        <v>589</v>
      </c>
      <c r="V78" s="111"/>
      <c r="W78" s="111" t="s">
        <v>276</v>
      </c>
      <c r="X78" s="111" t="s">
        <v>172</v>
      </c>
      <c r="Y78" s="334" t="s">
        <v>1778</v>
      </c>
      <c r="Z78" s="111"/>
      <c r="AA78" s="111" t="s">
        <v>590</v>
      </c>
      <c r="AB78" s="349"/>
      <c r="AC78" s="324" t="s">
        <v>85</v>
      </c>
      <c r="AD78" s="324" t="s">
        <v>85</v>
      </c>
      <c r="AE78" s="262" t="s">
        <v>85</v>
      </c>
      <c r="AF78" s="262" t="s">
        <v>85</v>
      </c>
      <c r="AG78" s="291" t="s">
        <v>85</v>
      </c>
      <c r="AH78" s="141" t="s">
        <v>85</v>
      </c>
      <c r="AI78" s="292" t="s">
        <v>85</v>
      </c>
      <c r="AJ78" s="262" t="s">
        <v>85</v>
      </c>
      <c r="AK78" s="262" t="s">
        <v>85</v>
      </c>
      <c r="AL78" s="262" t="s">
        <v>85</v>
      </c>
      <c r="AM78" s="262" t="s">
        <v>85</v>
      </c>
      <c r="AN78" s="141" t="s">
        <v>86</v>
      </c>
      <c r="AO78" s="141" t="s">
        <v>85</v>
      </c>
      <c r="AP78" s="141" t="s">
        <v>85</v>
      </c>
      <c r="AQ78" s="141" t="s">
        <v>85</v>
      </c>
      <c r="AR78" s="262" t="s">
        <v>85</v>
      </c>
      <c r="AS78" s="262" t="s">
        <v>345</v>
      </c>
      <c r="AT78" s="262" t="s">
        <v>88</v>
      </c>
      <c r="AU78" s="61"/>
      <c r="AV78" s="11" t="s">
        <v>89</v>
      </c>
      <c r="AW78" s="11" t="s">
        <v>285</v>
      </c>
      <c r="AX78" s="11"/>
      <c r="AY78" s="13" t="s">
        <v>91</v>
      </c>
      <c r="AZ78" s="13" t="s">
        <v>91</v>
      </c>
      <c r="BA78" s="13">
        <v>43789</v>
      </c>
      <c r="BB78" s="13">
        <v>43817</v>
      </c>
      <c r="BC78" s="13" t="s">
        <v>91</v>
      </c>
      <c r="BD78" s="13"/>
      <c r="BE78" s="11"/>
      <c r="BF78" s="61"/>
      <c r="BG78" s="61" t="s">
        <v>93</v>
      </c>
      <c r="BH78" s="61" t="s">
        <v>575</v>
      </c>
      <c r="BI78" s="61" t="s">
        <v>79</v>
      </c>
      <c r="BJ78" s="61" t="s">
        <v>79</v>
      </c>
      <c r="BK78" s="61" t="s">
        <v>576</v>
      </c>
      <c r="BL78" s="61" t="s">
        <v>96</v>
      </c>
      <c r="BM78" s="61" t="s">
        <v>85</v>
      </c>
      <c r="BN78" s="61"/>
      <c r="BO78" s="61"/>
      <c r="BP78" s="61"/>
      <c r="BQ78" s="61" t="s">
        <v>1623</v>
      </c>
      <c r="BR78" s="61" t="s">
        <v>1623</v>
      </c>
      <c r="BS78" s="61" t="s">
        <v>1618</v>
      </c>
      <c r="BT78" s="61" t="s">
        <v>1612</v>
      </c>
      <c r="BU78" s="61"/>
      <c r="BV78" s="61"/>
      <c r="BW78" s="61"/>
      <c r="BX78" s="61"/>
      <c r="BY78" s="61"/>
      <c r="BZ78" s="61"/>
      <c r="CA78" s="61"/>
      <c r="CB78" s="61"/>
      <c r="CC78" s="61"/>
    </row>
    <row r="79" spans="1:81" ht="24.95" customHeight="1">
      <c r="A79" s="262">
        <v>76</v>
      </c>
      <c r="B79" s="262" t="s">
        <v>467</v>
      </c>
      <c r="C79" s="262" t="s">
        <v>221</v>
      </c>
      <c r="D79" s="262" t="s">
        <v>591</v>
      </c>
      <c r="E79" s="262" t="s">
        <v>86</v>
      </c>
      <c r="F79" s="111">
        <v>0.1</v>
      </c>
      <c r="G79" s="111">
        <v>0.9</v>
      </c>
      <c r="H79" s="111" t="s">
        <v>145</v>
      </c>
      <c r="I79" s="262" t="s">
        <v>259</v>
      </c>
      <c r="J79" s="111" t="s">
        <v>592</v>
      </c>
      <c r="K79" s="262" t="s">
        <v>79</v>
      </c>
      <c r="L79" s="111" t="s">
        <v>79</v>
      </c>
      <c r="M79" s="111"/>
      <c r="N79" s="113">
        <v>43774</v>
      </c>
      <c r="O79" s="112" t="s">
        <v>593</v>
      </c>
      <c r="P79" s="112" t="s">
        <v>594</v>
      </c>
      <c r="Q79" s="112"/>
      <c r="R79" s="112"/>
      <c r="S79" s="112"/>
      <c r="T79" s="111" t="s">
        <v>568</v>
      </c>
      <c r="U79" s="118" t="s">
        <v>595</v>
      </c>
      <c r="V79" s="111" t="s">
        <v>596</v>
      </c>
      <c r="W79" s="111" t="s">
        <v>597</v>
      </c>
      <c r="X79" s="111" t="s">
        <v>124</v>
      </c>
      <c r="Y79" s="334" t="s">
        <v>1778</v>
      </c>
      <c r="Z79" s="111"/>
      <c r="AA79" s="111" t="s">
        <v>598</v>
      </c>
      <c r="AB79" s="349"/>
      <c r="AC79" s="324" t="s">
        <v>85</v>
      </c>
      <c r="AD79" s="324" t="s">
        <v>85</v>
      </c>
      <c r="AE79" s="262" t="s">
        <v>85</v>
      </c>
      <c r="AF79" s="262" t="s">
        <v>85</v>
      </c>
      <c r="AG79" s="291" t="s">
        <v>85</v>
      </c>
      <c r="AH79" s="141" t="s">
        <v>85</v>
      </c>
      <c r="AI79" s="292" t="s">
        <v>85</v>
      </c>
      <c r="AJ79" s="262" t="s">
        <v>85</v>
      </c>
      <c r="AK79" s="262" t="s">
        <v>85</v>
      </c>
      <c r="AL79" s="262" t="s">
        <v>85</v>
      </c>
      <c r="AM79" s="262" t="s">
        <v>85</v>
      </c>
      <c r="AN79" s="141" t="s">
        <v>86</v>
      </c>
      <c r="AO79" s="141" t="s">
        <v>85</v>
      </c>
      <c r="AP79" s="141" t="s">
        <v>85</v>
      </c>
      <c r="AQ79" s="141" t="s">
        <v>85</v>
      </c>
      <c r="AR79" s="262" t="s">
        <v>85</v>
      </c>
      <c r="AS79" s="262" t="s">
        <v>345</v>
      </c>
      <c r="AT79" s="262" t="s">
        <v>88</v>
      </c>
      <c r="AU79" s="61"/>
      <c r="AV79" s="11" t="s">
        <v>89</v>
      </c>
      <c r="AW79" s="11" t="s">
        <v>285</v>
      </c>
      <c r="AX79" s="11"/>
      <c r="AY79" s="13" t="s">
        <v>91</v>
      </c>
      <c r="AZ79" s="13" t="s">
        <v>91</v>
      </c>
      <c r="BA79" s="13">
        <v>43789</v>
      </c>
      <c r="BB79" s="13">
        <v>43811</v>
      </c>
      <c r="BC79" s="13" t="s">
        <v>91</v>
      </c>
      <c r="BD79" s="13"/>
      <c r="BE79" s="11" t="s">
        <v>80</v>
      </c>
      <c r="BF79" s="61"/>
      <c r="BG79" s="61" t="s">
        <v>93</v>
      </c>
      <c r="BH79" s="61" t="s">
        <v>575</v>
      </c>
      <c r="BI79" s="61" t="s">
        <v>79</v>
      </c>
      <c r="BJ79" s="61" t="s">
        <v>79</v>
      </c>
      <c r="BK79" s="61" t="s">
        <v>576</v>
      </c>
      <c r="BL79" s="61" t="s">
        <v>94</v>
      </c>
      <c r="BM79" s="61" t="s">
        <v>85</v>
      </c>
      <c r="BN79" s="61"/>
      <c r="BO79" s="61"/>
      <c r="BP79" s="61"/>
      <c r="BQ79" s="61" t="s">
        <v>1623</v>
      </c>
      <c r="BR79" s="61" t="s">
        <v>1623</v>
      </c>
      <c r="BS79" s="61" t="s">
        <v>1618</v>
      </c>
      <c r="BT79" s="61" t="s">
        <v>1612</v>
      </c>
      <c r="BU79" s="61"/>
      <c r="BV79" s="61"/>
      <c r="BW79" s="61"/>
      <c r="BX79" s="61"/>
      <c r="BY79" s="61"/>
      <c r="BZ79" s="61"/>
      <c r="CA79" s="61"/>
      <c r="CB79" s="61"/>
      <c r="CC79" s="61"/>
    </row>
    <row r="80" spans="1:81" ht="24.95" customHeight="1">
      <c r="A80" s="262">
        <v>77</v>
      </c>
      <c r="B80" s="262" t="s">
        <v>467</v>
      </c>
      <c r="C80" s="262" t="s">
        <v>221</v>
      </c>
      <c r="D80" s="262" t="s">
        <v>1727</v>
      </c>
      <c r="E80" s="262"/>
      <c r="F80" s="111">
        <v>0.7</v>
      </c>
      <c r="G80" s="111">
        <v>0.3</v>
      </c>
      <c r="H80" s="111" t="s">
        <v>145</v>
      </c>
      <c r="I80" s="111" t="s">
        <v>78</v>
      </c>
      <c r="J80" s="111"/>
      <c r="K80" s="111"/>
      <c r="L80" s="111" t="s">
        <v>79</v>
      </c>
      <c r="M80" s="111" t="s">
        <v>202</v>
      </c>
      <c r="N80" s="114"/>
      <c r="O80" s="111" t="s">
        <v>599</v>
      </c>
      <c r="P80" s="111" t="s">
        <v>600</v>
      </c>
      <c r="Q80" s="111"/>
      <c r="R80" s="111"/>
      <c r="S80" s="111"/>
      <c r="T80" s="111" t="s">
        <v>601</v>
      </c>
      <c r="U80" s="111" t="s">
        <v>602</v>
      </c>
      <c r="V80" s="111"/>
      <c r="W80" s="111" t="s">
        <v>603</v>
      </c>
      <c r="X80" s="111" t="s">
        <v>172</v>
      </c>
      <c r="Y80" s="334"/>
      <c r="Z80" s="111" t="s">
        <v>604</v>
      </c>
      <c r="AA80" s="111"/>
      <c r="AB80" s="111" t="s">
        <v>605</v>
      </c>
      <c r="AC80" s="324" t="s">
        <v>85</v>
      </c>
      <c r="AD80" s="324" t="s">
        <v>85</v>
      </c>
      <c r="AE80" s="262" t="s">
        <v>85</v>
      </c>
      <c r="AF80" s="262" t="s">
        <v>85</v>
      </c>
      <c r="AG80" s="291" t="s">
        <v>85</v>
      </c>
      <c r="AH80" s="141" t="s">
        <v>85</v>
      </c>
      <c r="AI80" s="292" t="s">
        <v>85</v>
      </c>
      <c r="AJ80" s="262" t="s">
        <v>85</v>
      </c>
      <c r="AK80" s="262" t="s">
        <v>85</v>
      </c>
      <c r="AL80" s="262" t="s">
        <v>85</v>
      </c>
      <c r="AM80" s="262" t="s">
        <v>85</v>
      </c>
      <c r="AN80" s="141" t="s">
        <v>86</v>
      </c>
      <c r="AO80" s="141" t="s">
        <v>85</v>
      </c>
      <c r="AP80" s="141" t="s">
        <v>85</v>
      </c>
      <c r="AQ80" s="141" t="s">
        <v>85</v>
      </c>
      <c r="AR80" s="262" t="s">
        <v>85</v>
      </c>
      <c r="AS80" s="262" t="s">
        <v>87</v>
      </c>
      <c r="AT80" s="262" t="s">
        <v>86</v>
      </c>
      <c r="AU80" s="277" t="s">
        <v>606</v>
      </c>
      <c r="AV80" s="11" t="s">
        <v>89</v>
      </c>
      <c r="AW80" s="11"/>
      <c r="AX80" s="11"/>
      <c r="AY80" s="13">
        <v>43875</v>
      </c>
      <c r="AZ80" s="13">
        <v>43878</v>
      </c>
      <c r="BA80" s="13">
        <f>AY80+7</f>
        <v>43882</v>
      </c>
      <c r="BB80" s="13">
        <v>43879</v>
      </c>
      <c r="BC80" s="13" t="s">
        <v>91</v>
      </c>
      <c r="BD80" s="13" t="s">
        <v>607</v>
      </c>
      <c r="BE80" s="11"/>
      <c r="BF80" s="61"/>
      <c r="BG80" s="61" t="s">
        <v>93</v>
      </c>
      <c r="BH80" s="61" t="s">
        <v>575</v>
      </c>
      <c r="BI80" s="61" t="s">
        <v>79</v>
      </c>
      <c r="BJ80" s="61" t="s">
        <v>79</v>
      </c>
      <c r="BK80" s="61" t="s">
        <v>608</v>
      </c>
      <c r="BL80" s="61" t="s">
        <v>94</v>
      </c>
      <c r="BM80" s="61" t="s">
        <v>609</v>
      </c>
      <c r="BN80" s="61"/>
      <c r="BO80" s="61"/>
      <c r="BP80" s="61"/>
      <c r="BQ80" s="273" t="s">
        <v>1614</v>
      </c>
      <c r="BR80" s="61" t="s">
        <v>1614</v>
      </c>
      <c r="BS80" s="61" t="s">
        <v>1611</v>
      </c>
      <c r="BT80" s="273" t="s">
        <v>1620</v>
      </c>
      <c r="BU80" s="61"/>
      <c r="BV80" s="61"/>
      <c r="BW80" s="61"/>
      <c r="BX80" s="61"/>
      <c r="BY80" s="61"/>
      <c r="BZ80" s="61"/>
      <c r="CA80" s="61"/>
      <c r="CB80" s="61"/>
      <c r="CC80" s="61"/>
    </row>
    <row r="81" spans="1:81" ht="24.95" customHeight="1">
      <c r="A81" s="262">
        <v>78</v>
      </c>
      <c r="B81" s="262" t="s">
        <v>467</v>
      </c>
      <c r="C81" s="262" t="s">
        <v>221</v>
      </c>
      <c r="D81" s="262" t="s">
        <v>610</v>
      </c>
      <c r="E81" s="262" t="s">
        <v>86</v>
      </c>
      <c r="F81" s="111">
        <v>0.6</v>
      </c>
      <c r="G81" s="111">
        <v>0.4</v>
      </c>
      <c r="H81" s="111" t="s">
        <v>145</v>
      </c>
      <c r="I81" s="111" t="s">
        <v>78</v>
      </c>
      <c r="J81" s="111" t="s">
        <v>611</v>
      </c>
      <c r="K81" s="111" t="s">
        <v>612</v>
      </c>
      <c r="L81" s="111" t="s">
        <v>79</v>
      </c>
      <c r="M81" s="111" t="s">
        <v>202</v>
      </c>
      <c r="N81" s="113">
        <v>43775</v>
      </c>
      <c r="O81" s="112" t="s">
        <v>613</v>
      </c>
      <c r="P81" s="112" t="s">
        <v>614</v>
      </c>
      <c r="Q81" s="112"/>
      <c r="R81" s="112"/>
      <c r="S81" s="112"/>
      <c r="T81" s="111" t="s">
        <v>615</v>
      </c>
      <c r="U81" s="111" t="s">
        <v>616</v>
      </c>
      <c r="V81" s="111" t="s">
        <v>617</v>
      </c>
      <c r="W81" s="111" t="s">
        <v>597</v>
      </c>
      <c r="X81" s="111" t="s">
        <v>172</v>
      </c>
      <c r="Y81" s="334"/>
      <c r="Z81" s="111" t="s">
        <v>618</v>
      </c>
      <c r="AA81" s="111" t="s">
        <v>619</v>
      </c>
      <c r="AB81" s="111"/>
      <c r="AC81" s="324" t="s">
        <v>85</v>
      </c>
      <c r="AD81" s="324" t="s">
        <v>85</v>
      </c>
      <c r="AE81" s="262" t="s">
        <v>85</v>
      </c>
      <c r="AF81" s="262" t="s">
        <v>85</v>
      </c>
      <c r="AG81" s="291" t="s">
        <v>85</v>
      </c>
      <c r="AH81" s="141" t="s">
        <v>85</v>
      </c>
      <c r="AI81" s="292" t="s">
        <v>85</v>
      </c>
      <c r="AJ81" s="262" t="s">
        <v>85</v>
      </c>
      <c r="AK81" s="262" t="s">
        <v>85</v>
      </c>
      <c r="AL81" s="262" t="s">
        <v>85</v>
      </c>
      <c r="AM81" s="262" t="s">
        <v>85</v>
      </c>
      <c r="AN81" s="141" t="s">
        <v>86</v>
      </c>
      <c r="AO81" s="141" t="s">
        <v>85</v>
      </c>
      <c r="AP81" s="141" t="s">
        <v>85</v>
      </c>
      <c r="AQ81" s="141" t="s">
        <v>85</v>
      </c>
      <c r="AR81" s="262" t="s">
        <v>85</v>
      </c>
      <c r="AS81" s="262" t="s">
        <v>87</v>
      </c>
      <c r="AT81" s="262" t="s">
        <v>88</v>
      </c>
      <c r="AU81" s="277" t="s">
        <v>620</v>
      </c>
      <c r="AV81" s="11" t="s">
        <v>89</v>
      </c>
      <c r="AW81" s="11" t="s">
        <v>285</v>
      </c>
      <c r="AX81" s="11"/>
      <c r="AY81" s="13">
        <v>43779</v>
      </c>
      <c r="AZ81" s="13">
        <v>43822</v>
      </c>
      <c r="BA81" s="13">
        <f>AZ81+$BA$2</f>
        <v>43829</v>
      </c>
      <c r="BB81" s="13">
        <v>43867</v>
      </c>
      <c r="BC81" s="13" t="s">
        <v>91</v>
      </c>
      <c r="BD81" s="13" t="s">
        <v>621</v>
      </c>
      <c r="BE81" s="11" t="s">
        <v>80</v>
      </c>
      <c r="BF81" s="61"/>
      <c r="BG81" s="61" t="s">
        <v>93</v>
      </c>
      <c r="BH81" s="61" t="s">
        <v>622</v>
      </c>
      <c r="BI81" s="61" t="s">
        <v>79</v>
      </c>
      <c r="BJ81" s="61"/>
      <c r="BK81" s="61" t="s">
        <v>622</v>
      </c>
      <c r="BL81" s="61" t="s">
        <v>96</v>
      </c>
      <c r="BM81" s="61" t="s">
        <v>85</v>
      </c>
      <c r="BN81" s="61"/>
      <c r="BO81" s="61"/>
      <c r="BP81" s="61"/>
      <c r="BQ81" s="61" t="s">
        <v>1624</v>
      </c>
      <c r="BR81" s="61" t="s">
        <v>1624</v>
      </c>
      <c r="BS81" s="61" t="s">
        <v>1611</v>
      </c>
      <c r="BT81" s="61" t="s">
        <v>1612</v>
      </c>
      <c r="BU81" s="61"/>
      <c r="BV81" s="61"/>
      <c r="BW81" s="61"/>
      <c r="BX81" s="61"/>
      <c r="BY81" s="61"/>
      <c r="BZ81" s="61"/>
      <c r="CA81" s="61"/>
      <c r="CB81" s="61"/>
      <c r="CC81" s="61"/>
    </row>
    <row r="82" spans="1:81" ht="24.95" customHeight="1">
      <c r="A82" s="262">
        <v>79</v>
      </c>
      <c r="B82" s="262" t="s">
        <v>467</v>
      </c>
      <c r="C82" s="262" t="s">
        <v>221</v>
      </c>
      <c r="D82" s="262" t="s">
        <v>623</v>
      </c>
      <c r="E82" s="262" t="s">
        <v>86</v>
      </c>
      <c r="F82" s="111">
        <v>0.9</v>
      </c>
      <c r="G82" s="111">
        <v>0.1</v>
      </c>
      <c r="H82" s="111" t="s">
        <v>145</v>
      </c>
      <c r="I82" s="111" t="s">
        <v>78</v>
      </c>
      <c r="J82" s="111" t="s">
        <v>611</v>
      </c>
      <c r="K82" s="111" t="s">
        <v>612</v>
      </c>
      <c r="L82" s="111" t="s">
        <v>79</v>
      </c>
      <c r="M82" s="111" t="s">
        <v>202</v>
      </c>
      <c r="N82" s="113">
        <v>43775</v>
      </c>
      <c r="O82" s="112" t="s">
        <v>624</v>
      </c>
      <c r="P82" s="112" t="s">
        <v>625</v>
      </c>
      <c r="Q82" s="112"/>
      <c r="R82" s="112"/>
      <c r="S82" s="112"/>
      <c r="T82" s="111" t="s">
        <v>626</v>
      </c>
      <c r="U82" s="111" t="s">
        <v>627</v>
      </c>
      <c r="V82" s="111" t="s">
        <v>628</v>
      </c>
      <c r="W82" s="111" t="s">
        <v>597</v>
      </c>
      <c r="X82" s="111" t="s">
        <v>327</v>
      </c>
      <c r="Y82" s="334"/>
      <c r="Z82" s="111" t="s">
        <v>618</v>
      </c>
      <c r="AA82" s="111" t="s">
        <v>629</v>
      </c>
      <c r="AB82" s="111"/>
      <c r="AC82" s="324" t="s">
        <v>85</v>
      </c>
      <c r="AD82" s="324" t="s">
        <v>85</v>
      </c>
      <c r="AE82" s="262" t="s">
        <v>85</v>
      </c>
      <c r="AF82" s="262" t="s">
        <v>85</v>
      </c>
      <c r="AG82" s="291" t="s">
        <v>85</v>
      </c>
      <c r="AH82" s="141" t="s">
        <v>85</v>
      </c>
      <c r="AI82" s="292" t="s">
        <v>85</v>
      </c>
      <c r="AJ82" s="262" t="s">
        <v>85</v>
      </c>
      <c r="AK82" s="262" t="s">
        <v>85</v>
      </c>
      <c r="AL82" s="262" t="s">
        <v>85</v>
      </c>
      <c r="AM82" s="262" t="s">
        <v>85</v>
      </c>
      <c r="AN82" s="141" t="s">
        <v>86</v>
      </c>
      <c r="AO82" s="141" t="s">
        <v>85</v>
      </c>
      <c r="AP82" s="141" t="s">
        <v>85</v>
      </c>
      <c r="AQ82" s="141" t="s">
        <v>85</v>
      </c>
      <c r="AR82" s="262" t="s">
        <v>85</v>
      </c>
      <c r="AS82" s="262" t="s">
        <v>87</v>
      </c>
      <c r="AT82" s="262" t="s">
        <v>88</v>
      </c>
      <c r="AU82" s="277" t="s">
        <v>620</v>
      </c>
      <c r="AV82" s="11" t="s">
        <v>89</v>
      </c>
      <c r="AW82" s="11" t="s">
        <v>285</v>
      </c>
      <c r="AX82" s="11"/>
      <c r="AY82" s="13">
        <v>43779</v>
      </c>
      <c r="AZ82" s="13">
        <v>43809</v>
      </c>
      <c r="BA82" s="13">
        <f>AZ82+$BA$2</f>
        <v>43816</v>
      </c>
      <c r="BB82" s="13">
        <v>43880</v>
      </c>
      <c r="BC82" s="13" t="s">
        <v>140</v>
      </c>
      <c r="BD82" s="13" t="s">
        <v>630</v>
      </c>
      <c r="BE82" s="13"/>
      <c r="BF82" s="61"/>
      <c r="BG82" s="61" t="s">
        <v>93</v>
      </c>
      <c r="BH82" s="61" t="s">
        <v>622</v>
      </c>
      <c r="BI82" s="61" t="s">
        <v>79</v>
      </c>
      <c r="BJ82" s="61"/>
      <c r="BK82" s="61" t="s">
        <v>622</v>
      </c>
      <c r="BL82" s="61" t="s">
        <v>96</v>
      </c>
      <c r="BM82" s="61" t="s">
        <v>85</v>
      </c>
      <c r="BN82" s="61"/>
      <c r="BO82" s="61"/>
      <c r="BP82" s="61"/>
      <c r="BQ82" s="61" t="s">
        <v>1624</v>
      </c>
      <c r="BR82" s="61" t="s">
        <v>1624</v>
      </c>
      <c r="BS82" s="61" t="s">
        <v>1618</v>
      </c>
      <c r="BT82" s="61" t="s">
        <v>1612</v>
      </c>
      <c r="BU82" s="61"/>
      <c r="BV82" s="61"/>
      <c r="BW82" s="61"/>
      <c r="BX82" s="61"/>
      <c r="BY82" s="61"/>
      <c r="BZ82" s="61"/>
      <c r="CA82" s="61"/>
      <c r="CB82" s="61"/>
      <c r="CC82" s="61"/>
    </row>
    <row r="83" spans="1:81" ht="24.95" customHeight="1">
      <c r="A83" s="262">
        <v>80</v>
      </c>
      <c r="B83" s="262" t="s">
        <v>467</v>
      </c>
      <c r="C83" s="262" t="s">
        <v>221</v>
      </c>
      <c r="D83" s="262" t="s">
        <v>631</v>
      </c>
      <c r="E83" s="262"/>
      <c r="F83" s="111">
        <v>0.9</v>
      </c>
      <c r="G83" s="111">
        <v>0.1</v>
      </c>
      <c r="H83" s="111" t="s">
        <v>145</v>
      </c>
      <c r="I83" s="111" t="s">
        <v>78</v>
      </c>
      <c r="J83" s="111"/>
      <c r="K83" s="111" t="s">
        <v>79</v>
      </c>
      <c r="L83" s="111" t="s">
        <v>79</v>
      </c>
      <c r="M83" s="111" t="s">
        <v>537</v>
      </c>
      <c r="N83" s="113">
        <v>43829</v>
      </c>
      <c r="O83" s="262" t="s">
        <v>81</v>
      </c>
      <c r="P83" s="262" t="s">
        <v>81</v>
      </c>
      <c r="Q83" s="111"/>
      <c r="R83" s="111"/>
      <c r="S83" s="111"/>
      <c r="T83" s="111" t="s">
        <v>632</v>
      </c>
      <c r="U83" s="111" t="s">
        <v>633</v>
      </c>
      <c r="V83" s="111"/>
      <c r="W83" s="111" t="s">
        <v>597</v>
      </c>
      <c r="X83" s="111" t="s">
        <v>124</v>
      </c>
      <c r="Y83" s="334"/>
      <c r="Z83" s="111" t="s">
        <v>634</v>
      </c>
      <c r="AA83" s="111"/>
      <c r="AB83" s="111"/>
      <c r="AC83" s="324" t="s">
        <v>97</v>
      </c>
      <c r="AD83" s="324" t="s">
        <v>85</v>
      </c>
      <c r="AE83" s="262" t="s">
        <v>97</v>
      </c>
      <c r="AF83" s="262" t="s">
        <v>85</v>
      </c>
      <c r="AG83" s="291" t="s">
        <v>88</v>
      </c>
      <c r="AH83" s="141" t="s">
        <v>88</v>
      </c>
      <c r="AI83" s="292" t="s">
        <v>88</v>
      </c>
      <c r="AJ83" s="262" t="s">
        <v>88</v>
      </c>
      <c r="AK83" s="262" t="s">
        <v>88</v>
      </c>
      <c r="AL83" s="262" t="s">
        <v>86</v>
      </c>
      <c r="AM83" s="262" t="s">
        <v>85</v>
      </c>
      <c r="AN83" s="141" t="s">
        <v>97</v>
      </c>
      <c r="AO83" s="141" t="s">
        <v>97</v>
      </c>
      <c r="AP83" s="141" t="s">
        <v>85</v>
      </c>
      <c r="AQ83" s="141" t="s">
        <v>85</v>
      </c>
      <c r="AR83" s="262" t="s">
        <v>88</v>
      </c>
      <c r="AS83" s="262" t="s">
        <v>87</v>
      </c>
      <c r="AT83" s="262" t="s">
        <v>86</v>
      </c>
      <c r="AU83" s="61"/>
      <c r="AV83" s="11" t="s">
        <v>89</v>
      </c>
      <c r="AW83" s="11"/>
      <c r="AX83" s="11"/>
      <c r="AY83" s="13">
        <v>43829</v>
      </c>
      <c r="AZ83" s="13"/>
      <c r="BA83" s="13">
        <f>AY83+$BA$2</f>
        <v>43836</v>
      </c>
      <c r="BB83" s="13">
        <v>43880</v>
      </c>
      <c r="BC83" s="13" t="s">
        <v>140</v>
      </c>
      <c r="BD83" s="13" t="s">
        <v>635</v>
      </c>
      <c r="BE83" s="11"/>
      <c r="BF83" s="61"/>
      <c r="BG83" s="61"/>
      <c r="BH83" s="61"/>
      <c r="BI83" s="61" t="s">
        <v>79</v>
      </c>
      <c r="BJ83" s="61"/>
      <c r="BK83" s="61" t="s">
        <v>622</v>
      </c>
      <c r="BL83" s="61" t="s">
        <v>310</v>
      </c>
      <c r="BM83" s="61" t="s">
        <v>85</v>
      </c>
      <c r="BN83" s="61"/>
      <c r="BO83" s="61"/>
      <c r="BP83" s="61"/>
      <c r="BQ83" s="273" t="s">
        <v>1614</v>
      </c>
      <c r="BR83" s="61" t="s">
        <v>1614</v>
      </c>
      <c r="BS83" s="61"/>
      <c r="BT83" s="61"/>
      <c r="BU83" s="61"/>
      <c r="BV83" s="61"/>
      <c r="BW83" s="61"/>
      <c r="BX83" s="61"/>
      <c r="BY83" s="61"/>
      <c r="BZ83" s="61"/>
      <c r="CA83" s="61"/>
      <c r="CB83" s="61"/>
      <c r="CC83" s="61"/>
    </row>
    <row r="84" spans="1:81" ht="24.95" customHeight="1">
      <c r="A84" s="262">
        <v>81</v>
      </c>
      <c r="B84" s="262" t="s">
        <v>467</v>
      </c>
      <c r="C84" s="262" t="s">
        <v>221</v>
      </c>
      <c r="D84" s="262" t="s">
        <v>636</v>
      </c>
      <c r="E84" s="262" t="s">
        <v>86</v>
      </c>
      <c r="F84" s="111">
        <v>0.1</v>
      </c>
      <c r="G84" s="111">
        <v>0.9</v>
      </c>
      <c r="H84" s="111" t="s">
        <v>145</v>
      </c>
      <c r="I84" s="262" t="s">
        <v>259</v>
      </c>
      <c r="J84" s="111" t="s">
        <v>79</v>
      </c>
      <c r="K84" s="111" t="s">
        <v>79</v>
      </c>
      <c r="L84" s="111" t="s">
        <v>79</v>
      </c>
      <c r="M84" s="111"/>
      <c r="N84" s="113">
        <v>43766</v>
      </c>
      <c r="O84" s="262" t="s">
        <v>484</v>
      </c>
      <c r="P84" s="262" t="s">
        <v>484</v>
      </c>
      <c r="Q84" s="112"/>
      <c r="R84" s="112"/>
      <c r="S84" s="112"/>
      <c r="T84" s="111"/>
      <c r="U84" s="118" t="s">
        <v>637</v>
      </c>
      <c r="V84" s="111" t="s">
        <v>638</v>
      </c>
      <c r="W84" s="111" t="s">
        <v>1687</v>
      </c>
      <c r="X84" s="111" t="s">
        <v>151</v>
      </c>
      <c r="Y84" s="334" t="s">
        <v>1776</v>
      </c>
      <c r="Z84" s="111"/>
      <c r="AA84" s="111" t="s">
        <v>639</v>
      </c>
      <c r="AB84" s="111"/>
      <c r="AC84" s="324" t="s">
        <v>85</v>
      </c>
      <c r="AD84" s="324" t="s">
        <v>85</v>
      </c>
      <c r="AE84" s="262" t="s">
        <v>85</v>
      </c>
      <c r="AF84" s="262" t="s">
        <v>85</v>
      </c>
      <c r="AG84" s="291" t="s">
        <v>85</v>
      </c>
      <c r="AH84" s="141" t="s">
        <v>85</v>
      </c>
      <c r="AI84" s="292" t="s">
        <v>85</v>
      </c>
      <c r="AJ84" s="262" t="s">
        <v>85</v>
      </c>
      <c r="AK84" s="262" t="s">
        <v>85</v>
      </c>
      <c r="AL84" s="262" t="s">
        <v>85</v>
      </c>
      <c r="AM84" s="262" t="s">
        <v>85</v>
      </c>
      <c r="AN84" s="141" t="s">
        <v>86</v>
      </c>
      <c r="AO84" s="141" t="s">
        <v>85</v>
      </c>
      <c r="AP84" s="141" t="s">
        <v>85</v>
      </c>
      <c r="AQ84" s="141" t="s">
        <v>85</v>
      </c>
      <c r="AR84" s="262" t="s">
        <v>85</v>
      </c>
      <c r="AS84" s="262" t="s">
        <v>345</v>
      </c>
      <c r="AT84" s="262" t="s">
        <v>88</v>
      </c>
      <c r="AU84" s="61"/>
      <c r="AV84" s="11" t="s">
        <v>89</v>
      </c>
      <c r="AW84" s="11" t="s">
        <v>285</v>
      </c>
      <c r="AX84" s="11"/>
      <c r="AY84" s="13">
        <v>43779</v>
      </c>
      <c r="AZ84" s="13">
        <v>43819</v>
      </c>
      <c r="BA84" s="13">
        <f>AZ84+$BA$2</f>
        <v>43826</v>
      </c>
      <c r="BB84" s="13">
        <v>43888</v>
      </c>
      <c r="BC84" s="13" t="s">
        <v>91</v>
      </c>
      <c r="BD84" s="13" t="s">
        <v>640</v>
      </c>
      <c r="BE84" s="11"/>
      <c r="BF84" s="61"/>
      <c r="BG84" s="61" t="s">
        <v>93</v>
      </c>
      <c r="BH84" s="61" t="s">
        <v>246</v>
      </c>
      <c r="BI84" s="61" t="s">
        <v>79</v>
      </c>
      <c r="BJ84" s="61" t="s">
        <v>79</v>
      </c>
      <c r="BK84" s="61" t="s">
        <v>349</v>
      </c>
      <c r="BL84" s="61" t="s">
        <v>96</v>
      </c>
      <c r="BM84" s="61" t="s">
        <v>85</v>
      </c>
      <c r="BN84" s="61"/>
      <c r="BO84" s="61"/>
      <c r="BP84" s="61"/>
      <c r="BQ84" s="61" t="s">
        <v>1623</v>
      </c>
      <c r="BR84" s="61" t="s">
        <v>1623</v>
      </c>
      <c r="BS84" s="61" t="s">
        <v>1618</v>
      </c>
      <c r="BT84" s="61" t="s">
        <v>1612</v>
      </c>
      <c r="BU84" s="61"/>
      <c r="BV84" s="61"/>
      <c r="BW84" s="61"/>
      <c r="BX84" s="61"/>
      <c r="BY84" s="61"/>
      <c r="BZ84" s="61"/>
      <c r="CA84" s="61"/>
      <c r="CB84" s="61"/>
      <c r="CC84" s="61"/>
    </row>
    <row r="85" spans="1:81" ht="39.950000000000003" customHeight="1">
      <c r="A85" s="262">
        <v>82</v>
      </c>
      <c r="B85" s="262" t="s">
        <v>467</v>
      </c>
      <c r="C85" s="262" t="s">
        <v>221</v>
      </c>
      <c r="D85" s="262" t="s">
        <v>641</v>
      </c>
      <c r="E85" s="262"/>
      <c r="F85" s="111">
        <v>0.2</v>
      </c>
      <c r="G85" s="111">
        <v>0.8</v>
      </c>
      <c r="H85" s="111" t="s">
        <v>145</v>
      </c>
      <c r="I85" s="262" t="s">
        <v>259</v>
      </c>
      <c r="J85" s="111" t="s">
        <v>642</v>
      </c>
      <c r="K85" s="111" t="s">
        <v>643</v>
      </c>
      <c r="L85" s="111" t="s">
        <v>79</v>
      </c>
      <c r="M85" s="111" t="s">
        <v>644</v>
      </c>
      <c r="N85" s="113">
        <v>43776</v>
      </c>
      <c r="O85" s="262" t="s">
        <v>81</v>
      </c>
      <c r="P85" s="262" t="s">
        <v>81</v>
      </c>
      <c r="Q85" s="112"/>
      <c r="R85" s="112"/>
      <c r="S85" s="112"/>
      <c r="T85" s="111" t="s">
        <v>568</v>
      </c>
      <c r="U85" s="118" t="s">
        <v>645</v>
      </c>
      <c r="V85" s="111"/>
      <c r="W85" s="111" t="s">
        <v>1686</v>
      </c>
      <c r="X85" s="111" t="s">
        <v>124</v>
      </c>
      <c r="Y85" s="334" t="s">
        <v>1776</v>
      </c>
      <c r="Z85" s="111"/>
      <c r="AA85" s="111" t="s">
        <v>646</v>
      </c>
      <c r="AB85" s="111"/>
      <c r="AC85" s="324" t="s">
        <v>97</v>
      </c>
      <c r="AD85" s="324" t="s">
        <v>647</v>
      </c>
      <c r="AE85" s="262" t="s">
        <v>97</v>
      </c>
      <c r="AF85" s="262" t="s">
        <v>647</v>
      </c>
      <c r="AG85" s="291" t="s">
        <v>88</v>
      </c>
      <c r="AH85" s="141" t="s">
        <v>88</v>
      </c>
      <c r="AI85" s="292" t="s">
        <v>88</v>
      </c>
      <c r="AJ85" s="262" t="s">
        <v>88</v>
      </c>
      <c r="AK85" s="262" t="s">
        <v>88</v>
      </c>
      <c r="AL85" s="262" t="s">
        <v>88</v>
      </c>
      <c r="AM85" s="262" t="s">
        <v>1728</v>
      </c>
      <c r="AN85" s="141" t="s">
        <v>88</v>
      </c>
      <c r="AO85" s="141" t="s">
        <v>88</v>
      </c>
      <c r="AP85" s="141" t="s">
        <v>88</v>
      </c>
      <c r="AQ85" s="141" t="s">
        <v>97</v>
      </c>
      <c r="AR85" s="262" t="s">
        <v>88</v>
      </c>
      <c r="AS85" s="262" t="s">
        <v>345</v>
      </c>
      <c r="AT85" s="262" t="s">
        <v>86</v>
      </c>
      <c r="AU85" s="61"/>
      <c r="AV85" s="11" t="s">
        <v>89</v>
      </c>
      <c r="AW85" s="11" t="s">
        <v>285</v>
      </c>
      <c r="AX85" s="11"/>
      <c r="AY85" s="13">
        <v>43779</v>
      </c>
      <c r="AZ85" s="13">
        <v>43819</v>
      </c>
      <c r="BA85" s="13">
        <f>AZ85+$BA$2</f>
        <v>43826</v>
      </c>
      <c r="BB85" s="13">
        <v>43822</v>
      </c>
      <c r="BC85" s="13" t="s">
        <v>91</v>
      </c>
      <c r="BD85" s="13"/>
      <c r="BE85" s="11"/>
      <c r="BF85" s="61"/>
      <c r="BG85" s="61"/>
      <c r="BH85" s="61"/>
      <c r="BI85" s="61"/>
      <c r="BJ85" s="61" t="s">
        <v>79</v>
      </c>
      <c r="BK85" s="61" t="s">
        <v>349</v>
      </c>
      <c r="BL85" s="61" t="s">
        <v>94</v>
      </c>
      <c r="BM85" s="61" t="s">
        <v>97</v>
      </c>
      <c r="BN85" s="61"/>
      <c r="BO85" s="61"/>
      <c r="BP85" s="61"/>
      <c r="BQ85" s="61" t="s">
        <v>1623</v>
      </c>
      <c r="BR85" s="281" t="s">
        <v>1614</v>
      </c>
      <c r="BS85" s="61"/>
      <c r="BT85" s="61"/>
      <c r="BU85" s="61"/>
      <c r="BV85" s="61"/>
      <c r="BW85" s="61"/>
      <c r="BX85" s="61"/>
      <c r="BY85" s="61"/>
      <c r="BZ85" s="61"/>
      <c r="CA85" s="61"/>
      <c r="CB85" s="61"/>
      <c r="CC85" s="61"/>
    </row>
    <row r="86" spans="1:81" ht="24.95" customHeight="1">
      <c r="A86" s="262">
        <v>83</v>
      </c>
      <c r="B86" s="262" t="s">
        <v>467</v>
      </c>
      <c r="C86" s="262" t="s">
        <v>157</v>
      </c>
      <c r="D86" s="262" t="s">
        <v>648</v>
      </c>
      <c r="E86" s="262"/>
      <c r="F86" s="111">
        <v>0.9</v>
      </c>
      <c r="G86" s="111">
        <v>0.1</v>
      </c>
      <c r="H86" s="111" t="s">
        <v>145</v>
      </c>
      <c r="I86" s="111" t="s">
        <v>78</v>
      </c>
      <c r="J86" s="111"/>
      <c r="K86" s="111" t="s">
        <v>79</v>
      </c>
      <c r="L86" s="111" t="s">
        <v>79</v>
      </c>
      <c r="M86" s="111" t="s">
        <v>167</v>
      </c>
      <c r="N86" s="112">
        <v>43819</v>
      </c>
      <c r="O86" s="111" t="s">
        <v>649</v>
      </c>
      <c r="P86" s="111" t="s">
        <v>650</v>
      </c>
      <c r="Q86" s="111"/>
      <c r="R86" s="111"/>
      <c r="S86" s="111"/>
      <c r="T86" s="111" t="s">
        <v>651</v>
      </c>
      <c r="U86" s="111" t="s">
        <v>161</v>
      </c>
      <c r="V86" s="111" t="s">
        <v>275</v>
      </c>
      <c r="W86" s="111" t="s">
        <v>1698</v>
      </c>
      <c r="X86" s="111" t="s">
        <v>172</v>
      </c>
      <c r="Y86" s="334"/>
      <c r="Z86" s="111" t="s">
        <v>1793</v>
      </c>
      <c r="AA86" s="111"/>
      <c r="AB86" s="111"/>
      <c r="AC86" s="324" t="s">
        <v>85</v>
      </c>
      <c r="AD86" s="324" t="s">
        <v>85</v>
      </c>
      <c r="AE86" s="262" t="s">
        <v>85</v>
      </c>
      <c r="AF86" s="262" t="s">
        <v>85</v>
      </c>
      <c r="AG86" s="291" t="s">
        <v>85</v>
      </c>
      <c r="AH86" s="141" t="s">
        <v>85</v>
      </c>
      <c r="AI86" s="292" t="s">
        <v>85</v>
      </c>
      <c r="AJ86" s="262" t="s">
        <v>85</v>
      </c>
      <c r="AK86" s="262" t="s">
        <v>85</v>
      </c>
      <c r="AL86" s="262" t="s">
        <v>85</v>
      </c>
      <c r="AM86" s="262" t="s">
        <v>85</v>
      </c>
      <c r="AN86" s="141" t="s">
        <v>85</v>
      </c>
      <c r="AO86" s="141" t="s">
        <v>85</v>
      </c>
      <c r="AP86" s="141" t="s">
        <v>85</v>
      </c>
      <c r="AQ86" s="141" t="s">
        <v>85</v>
      </c>
      <c r="AR86" s="262" t="s">
        <v>85</v>
      </c>
      <c r="AS86" s="262" t="s">
        <v>297</v>
      </c>
      <c r="AT86" s="262" t="s">
        <v>86</v>
      </c>
      <c r="AU86" s="61"/>
      <c r="AV86" s="11" t="s">
        <v>89</v>
      </c>
      <c r="AW86" s="11"/>
      <c r="AX86" s="11"/>
      <c r="AY86" s="13">
        <v>43819</v>
      </c>
      <c r="AZ86" s="13">
        <v>43819</v>
      </c>
      <c r="BA86" s="13">
        <f>AZ86+$BA$2</f>
        <v>43826</v>
      </c>
      <c r="BB86" s="13">
        <v>43841</v>
      </c>
      <c r="BC86" s="13" t="s">
        <v>91</v>
      </c>
      <c r="BD86" s="13" t="s">
        <v>652</v>
      </c>
      <c r="BE86" s="11"/>
      <c r="BF86" s="61"/>
      <c r="BG86" s="61" t="s">
        <v>93</v>
      </c>
      <c r="BH86" s="61" t="s">
        <v>518</v>
      </c>
      <c r="BI86" s="61"/>
      <c r="BJ86" s="61"/>
      <c r="BK86" s="61" t="s">
        <v>165</v>
      </c>
      <c r="BL86" s="61" t="s">
        <v>96</v>
      </c>
      <c r="BM86" s="61" t="s">
        <v>97</v>
      </c>
      <c r="BN86" s="61"/>
      <c r="BO86" s="61"/>
      <c r="BP86" s="61"/>
      <c r="BQ86" s="61" t="s">
        <v>1624</v>
      </c>
      <c r="BR86" s="61" t="s">
        <v>1624</v>
      </c>
      <c r="BS86" s="61" t="s">
        <v>1611</v>
      </c>
      <c r="BT86" s="61" t="s">
        <v>1612</v>
      </c>
      <c r="BU86" s="61"/>
      <c r="BV86" s="61"/>
      <c r="BW86" s="61"/>
      <c r="BX86" s="61"/>
      <c r="BY86" s="61"/>
      <c r="BZ86" s="61"/>
      <c r="CA86" s="61"/>
      <c r="CB86" s="61"/>
      <c r="CC86" s="61"/>
    </row>
    <row r="87" spans="1:81" ht="24.95" customHeight="1">
      <c r="A87" s="262">
        <v>84</v>
      </c>
      <c r="B87" s="262" t="s">
        <v>467</v>
      </c>
      <c r="C87" s="262" t="s">
        <v>157</v>
      </c>
      <c r="D87" s="262" t="s">
        <v>653</v>
      </c>
      <c r="E87" s="262" t="s">
        <v>86</v>
      </c>
      <c r="F87" s="111">
        <v>0.9</v>
      </c>
      <c r="G87" s="111">
        <v>0.1</v>
      </c>
      <c r="H87" s="111" t="s">
        <v>145</v>
      </c>
      <c r="I87" s="111" t="s">
        <v>78</v>
      </c>
      <c r="J87" s="111" t="s">
        <v>79</v>
      </c>
      <c r="K87" s="111" t="s">
        <v>79</v>
      </c>
      <c r="L87" s="111" t="s">
        <v>79</v>
      </c>
      <c r="M87" s="111" t="s">
        <v>654</v>
      </c>
      <c r="N87" s="113">
        <v>43773</v>
      </c>
      <c r="O87" s="112" t="s">
        <v>649</v>
      </c>
      <c r="P87" s="112" t="s">
        <v>650</v>
      </c>
      <c r="Q87" s="112"/>
      <c r="R87" s="112"/>
      <c r="S87" s="112"/>
      <c r="T87" s="111" t="s">
        <v>655</v>
      </c>
      <c r="U87" s="117" t="s">
        <v>656</v>
      </c>
      <c r="V87" s="111" t="s">
        <v>657</v>
      </c>
      <c r="W87" s="111" t="s">
        <v>1698</v>
      </c>
      <c r="X87" s="111" t="s">
        <v>172</v>
      </c>
      <c r="Y87" s="334"/>
      <c r="Z87" s="111" t="s">
        <v>658</v>
      </c>
      <c r="AA87" s="111" t="s">
        <v>659</v>
      </c>
      <c r="AB87" s="111"/>
      <c r="AC87" s="324" t="s">
        <v>85</v>
      </c>
      <c r="AD87" s="324" t="s">
        <v>85</v>
      </c>
      <c r="AE87" s="262" t="s">
        <v>85</v>
      </c>
      <c r="AF87" s="262" t="s">
        <v>85</v>
      </c>
      <c r="AG87" s="291" t="s">
        <v>85</v>
      </c>
      <c r="AH87" s="141" t="s">
        <v>85</v>
      </c>
      <c r="AI87" s="292" t="s">
        <v>85</v>
      </c>
      <c r="AJ87" s="262" t="s">
        <v>85</v>
      </c>
      <c r="AK87" s="262" t="s">
        <v>85</v>
      </c>
      <c r="AL87" s="262" t="s">
        <v>85</v>
      </c>
      <c r="AM87" s="262" t="s">
        <v>85</v>
      </c>
      <c r="AN87" s="141" t="s">
        <v>85</v>
      </c>
      <c r="AO87" s="141" t="s">
        <v>85</v>
      </c>
      <c r="AP87" s="141" t="s">
        <v>85</v>
      </c>
      <c r="AQ87" s="141" t="s">
        <v>85</v>
      </c>
      <c r="AR87" s="262" t="s">
        <v>85</v>
      </c>
      <c r="AS87" s="262" t="s">
        <v>87</v>
      </c>
      <c r="AT87" s="262" t="s">
        <v>88</v>
      </c>
      <c r="AU87" s="277" t="s">
        <v>660</v>
      </c>
      <c r="AV87" s="11" t="s">
        <v>89</v>
      </c>
      <c r="AW87" s="11" t="s">
        <v>285</v>
      </c>
      <c r="AX87" s="11"/>
      <c r="AY87" s="13" t="s">
        <v>91</v>
      </c>
      <c r="AZ87" s="13" t="s">
        <v>91</v>
      </c>
      <c r="BA87" s="13" t="s">
        <v>91</v>
      </c>
      <c r="BB87" s="13" t="s">
        <v>91</v>
      </c>
      <c r="BC87" s="13" t="s">
        <v>91</v>
      </c>
      <c r="BD87" s="13" t="s">
        <v>286</v>
      </c>
      <c r="BE87" s="11"/>
      <c r="BF87" s="61"/>
      <c r="BG87" s="61" t="s">
        <v>164</v>
      </c>
      <c r="BH87" s="61" t="s">
        <v>164</v>
      </c>
      <c r="BI87" s="61" t="s">
        <v>79</v>
      </c>
      <c r="BJ87" s="61"/>
      <c r="BK87" s="61" t="s">
        <v>165</v>
      </c>
      <c r="BL87" s="61" t="s">
        <v>96</v>
      </c>
      <c r="BM87" s="61" t="s">
        <v>85</v>
      </c>
      <c r="BN87" s="61"/>
      <c r="BO87" s="61"/>
      <c r="BP87" s="61"/>
      <c r="BQ87" s="61" t="s">
        <v>1623</v>
      </c>
      <c r="BR87" s="61" t="s">
        <v>1623</v>
      </c>
      <c r="BS87" s="61" t="s">
        <v>1611</v>
      </c>
      <c r="BT87" s="61" t="s">
        <v>1612</v>
      </c>
      <c r="BU87" s="61"/>
      <c r="BV87" s="61"/>
      <c r="BW87" s="61"/>
      <c r="BX87" s="61"/>
      <c r="BY87" s="61"/>
      <c r="BZ87" s="61"/>
      <c r="CA87" s="61"/>
      <c r="CB87" s="61"/>
      <c r="CC87" s="61"/>
    </row>
    <row r="88" spans="1:81" ht="24.95" customHeight="1">
      <c r="A88" s="262">
        <v>85</v>
      </c>
      <c r="B88" s="262" t="s">
        <v>467</v>
      </c>
      <c r="C88" s="262" t="s">
        <v>157</v>
      </c>
      <c r="D88" s="262" t="s">
        <v>661</v>
      </c>
      <c r="E88" s="262" t="s">
        <v>86</v>
      </c>
      <c r="F88" s="111">
        <v>0.9</v>
      </c>
      <c r="G88" s="111">
        <v>0.1</v>
      </c>
      <c r="H88" s="111" t="s">
        <v>145</v>
      </c>
      <c r="I88" s="111" t="s">
        <v>78</v>
      </c>
      <c r="J88" s="111" t="s">
        <v>79</v>
      </c>
      <c r="K88" s="111" t="s">
        <v>79</v>
      </c>
      <c r="L88" s="111" t="s">
        <v>79</v>
      </c>
      <c r="M88" s="111" t="s">
        <v>80</v>
      </c>
      <c r="N88" s="113">
        <v>43773</v>
      </c>
      <c r="O88" s="262" t="s">
        <v>662</v>
      </c>
      <c r="P88" s="112" t="str">
        <f>O88</f>
        <v>UE missed, @desay</v>
      </c>
      <c r="Q88" s="112"/>
      <c r="R88" s="112"/>
      <c r="S88" s="112"/>
      <c r="T88" s="111" t="s">
        <v>663</v>
      </c>
      <c r="U88" s="117" t="s">
        <v>664</v>
      </c>
      <c r="V88" s="111" t="s">
        <v>150</v>
      </c>
      <c r="W88" s="111" t="s">
        <v>1700</v>
      </c>
      <c r="X88" s="111" t="s">
        <v>172</v>
      </c>
      <c r="Y88" s="334"/>
      <c r="Z88" s="111" t="s">
        <v>665</v>
      </c>
      <c r="AA88" s="111" t="s">
        <v>659</v>
      </c>
      <c r="AB88" s="111"/>
      <c r="AC88" s="324" t="s">
        <v>85</v>
      </c>
      <c r="AD88" s="324" t="s">
        <v>85</v>
      </c>
      <c r="AE88" s="262" t="s">
        <v>85</v>
      </c>
      <c r="AF88" s="262" t="s">
        <v>85</v>
      </c>
      <c r="AG88" s="291" t="s">
        <v>85</v>
      </c>
      <c r="AH88" s="141" t="s">
        <v>85</v>
      </c>
      <c r="AI88" s="292" t="s">
        <v>85</v>
      </c>
      <c r="AJ88" s="262" t="s">
        <v>85</v>
      </c>
      <c r="AK88" s="262" t="s">
        <v>85</v>
      </c>
      <c r="AL88" s="262" t="s">
        <v>85</v>
      </c>
      <c r="AM88" s="262" t="s">
        <v>85</v>
      </c>
      <c r="AN88" s="141" t="s">
        <v>85</v>
      </c>
      <c r="AO88" s="141" t="s">
        <v>85</v>
      </c>
      <c r="AP88" s="141" t="s">
        <v>85</v>
      </c>
      <c r="AQ88" s="141" t="s">
        <v>85</v>
      </c>
      <c r="AR88" s="262" t="s">
        <v>85</v>
      </c>
      <c r="AS88" s="262" t="s">
        <v>87</v>
      </c>
      <c r="AT88" s="262" t="s">
        <v>88</v>
      </c>
      <c r="AU88" s="277" t="s">
        <v>666</v>
      </c>
      <c r="AV88" s="11" t="s">
        <v>89</v>
      </c>
      <c r="AW88" s="11" t="s">
        <v>285</v>
      </c>
      <c r="AX88" s="11"/>
      <c r="AY88" s="13">
        <v>43779</v>
      </c>
      <c r="AZ88" s="13">
        <v>43805</v>
      </c>
      <c r="BA88" s="13">
        <f>AZ88+$BA$2</f>
        <v>43812</v>
      </c>
      <c r="BB88" s="13">
        <v>43810</v>
      </c>
      <c r="BC88" s="13" t="s">
        <v>91</v>
      </c>
      <c r="BD88" s="13" t="s">
        <v>667</v>
      </c>
      <c r="BE88" s="37" t="s">
        <v>668</v>
      </c>
      <c r="BF88" s="61"/>
      <c r="BG88" s="61" t="s">
        <v>669</v>
      </c>
      <c r="BH88" s="61" t="s">
        <v>669</v>
      </c>
      <c r="BI88" s="61" t="s">
        <v>79</v>
      </c>
      <c r="BJ88" s="61"/>
      <c r="BK88" s="61" t="s">
        <v>670</v>
      </c>
      <c r="BL88" s="61" t="s">
        <v>96</v>
      </c>
      <c r="BM88" s="61" t="s">
        <v>85</v>
      </c>
      <c r="BN88" s="61"/>
      <c r="BO88" s="61"/>
      <c r="BP88" s="61"/>
      <c r="BQ88" s="61" t="s">
        <v>1624</v>
      </c>
      <c r="BR88" s="61" t="s">
        <v>1624</v>
      </c>
      <c r="BS88" s="61" t="s">
        <v>1618</v>
      </c>
      <c r="BT88" s="61" t="s">
        <v>1612</v>
      </c>
      <c r="BU88" s="61"/>
      <c r="BV88" s="61"/>
      <c r="BW88" s="61"/>
      <c r="BX88" s="61"/>
      <c r="BY88" s="61"/>
      <c r="BZ88" s="61"/>
      <c r="CA88" s="61"/>
      <c r="CB88" s="61"/>
      <c r="CC88" s="61"/>
    </row>
    <row r="89" spans="1:81" ht="24.95" customHeight="1">
      <c r="A89" s="262">
        <v>86</v>
      </c>
      <c r="B89" s="262" t="s">
        <v>467</v>
      </c>
      <c r="C89" s="262" t="s">
        <v>157</v>
      </c>
      <c r="D89" s="262" t="s">
        <v>671</v>
      </c>
      <c r="E89" s="262" t="s">
        <v>86</v>
      </c>
      <c r="F89" s="111">
        <v>0.9</v>
      </c>
      <c r="G89" s="111">
        <v>0.1</v>
      </c>
      <c r="H89" s="111" t="s">
        <v>145</v>
      </c>
      <c r="I89" s="111" t="s">
        <v>78</v>
      </c>
      <c r="J89" s="111"/>
      <c r="K89" s="111" t="s">
        <v>79</v>
      </c>
      <c r="L89" s="111" t="s">
        <v>79</v>
      </c>
      <c r="M89" s="111" t="s">
        <v>80</v>
      </c>
      <c r="N89" s="112">
        <v>43819</v>
      </c>
      <c r="O89" s="262" t="s">
        <v>672</v>
      </c>
      <c r="P89" s="111" t="s">
        <v>291</v>
      </c>
      <c r="Q89" s="111"/>
      <c r="R89" s="111"/>
      <c r="S89" s="111"/>
      <c r="T89" s="111" t="s">
        <v>673</v>
      </c>
      <c r="U89" s="111" t="s">
        <v>674</v>
      </c>
      <c r="V89" s="111" t="s">
        <v>275</v>
      </c>
      <c r="W89" s="111" t="s">
        <v>675</v>
      </c>
      <c r="X89" s="111" t="s">
        <v>172</v>
      </c>
      <c r="Y89" s="334"/>
      <c r="Z89" s="111" t="s">
        <v>1793</v>
      </c>
      <c r="AA89" s="111"/>
      <c r="AB89" s="111"/>
      <c r="AC89" s="324" t="s">
        <v>85</v>
      </c>
      <c r="AD89" s="324" t="s">
        <v>85</v>
      </c>
      <c r="AE89" s="262" t="s">
        <v>85</v>
      </c>
      <c r="AF89" s="262" t="s">
        <v>85</v>
      </c>
      <c r="AG89" s="291" t="s">
        <v>85</v>
      </c>
      <c r="AH89" s="141" t="s">
        <v>85</v>
      </c>
      <c r="AI89" s="292" t="s">
        <v>85</v>
      </c>
      <c r="AJ89" s="262" t="s">
        <v>85</v>
      </c>
      <c r="AK89" s="262" t="s">
        <v>85</v>
      </c>
      <c r="AL89" s="262" t="s">
        <v>85</v>
      </c>
      <c r="AM89" s="262" t="s">
        <v>85</v>
      </c>
      <c r="AN89" s="141" t="s">
        <v>85</v>
      </c>
      <c r="AO89" s="141" t="s">
        <v>85</v>
      </c>
      <c r="AP89" s="141" t="s">
        <v>85</v>
      </c>
      <c r="AQ89" s="141" t="s">
        <v>85</v>
      </c>
      <c r="AR89" s="262" t="s">
        <v>85</v>
      </c>
      <c r="AS89" s="262" t="s">
        <v>87</v>
      </c>
      <c r="AT89" s="262" t="s">
        <v>88</v>
      </c>
      <c r="AU89" s="61"/>
      <c r="AV89" s="11" t="s">
        <v>89</v>
      </c>
      <c r="AW89" s="11"/>
      <c r="AX89" s="11"/>
      <c r="AY89" s="13">
        <v>43819</v>
      </c>
      <c r="AZ89" s="13">
        <v>43819</v>
      </c>
      <c r="BA89" s="13">
        <f>AZ89+$BA$2</f>
        <v>43826</v>
      </c>
      <c r="BB89" s="13">
        <v>43844</v>
      </c>
      <c r="BC89" s="13" t="s">
        <v>91</v>
      </c>
      <c r="BD89" s="13" t="s">
        <v>676</v>
      </c>
      <c r="BE89" s="11"/>
      <c r="BF89" s="61"/>
      <c r="BG89" s="61" t="s">
        <v>93</v>
      </c>
      <c r="BH89" s="61" t="s">
        <v>677</v>
      </c>
      <c r="BI89" s="61" t="s">
        <v>79</v>
      </c>
      <c r="BJ89" s="61"/>
      <c r="BK89" s="61" t="s">
        <v>678</v>
      </c>
      <c r="BL89" s="61" t="s">
        <v>96</v>
      </c>
      <c r="BM89" s="61" t="s">
        <v>97</v>
      </c>
      <c r="BN89" s="61"/>
      <c r="BO89" s="61"/>
      <c r="BP89" s="61"/>
      <c r="BQ89" s="61" t="s">
        <v>1624</v>
      </c>
      <c r="BR89" s="61" t="s">
        <v>1624</v>
      </c>
      <c r="BS89" s="61" t="s">
        <v>1611</v>
      </c>
      <c r="BT89" s="61" t="s">
        <v>1612</v>
      </c>
      <c r="BU89" s="61"/>
      <c r="BV89" s="61"/>
      <c r="BW89" s="61"/>
      <c r="BX89" s="61"/>
      <c r="BY89" s="61"/>
      <c r="BZ89" s="61"/>
      <c r="CA89" s="61"/>
      <c r="CB89" s="61"/>
      <c r="CC89" s="61"/>
    </row>
    <row r="90" spans="1:81" ht="24.95" customHeight="1">
      <c r="A90" s="16">
        <v>87</v>
      </c>
      <c r="B90" s="16" t="s">
        <v>467</v>
      </c>
      <c r="C90" s="16" t="s">
        <v>1683</v>
      </c>
      <c r="D90" s="16" t="s">
        <v>679</v>
      </c>
      <c r="E90" s="16"/>
      <c r="F90" s="17">
        <v>0.9</v>
      </c>
      <c r="G90" s="17">
        <v>0.1</v>
      </c>
      <c r="H90" s="16" t="s">
        <v>145</v>
      </c>
      <c r="I90" s="17" t="s">
        <v>78</v>
      </c>
      <c r="J90" s="16"/>
      <c r="K90" s="16" t="s">
        <v>79</v>
      </c>
      <c r="L90" s="17" t="s">
        <v>79</v>
      </c>
      <c r="M90" s="17"/>
      <c r="N90" s="16">
        <v>43819</v>
      </c>
      <c r="O90" s="16"/>
      <c r="P90" s="16"/>
      <c r="Q90" s="16"/>
      <c r="R90" s="16"/>
      <c r="S90" s="16"/>
      <c r="T90" s="17" t="s">
        <v>680</v>
      </c>
      <c r="U90" s="17"/>
      <c r="V90" s="17"/>
      <c r="W90" s="17" t="s">
        <v>603</v>
      </c>
      <c r="X90" s="66" t="s">
        <v>172</v>
      </c>
      <c r="Y90" s="339"/>
      <c r="Z90" s="17" t="s">
        <v>681</v>
      </c>
      <c r="AA90" s="16"/>
      <c r="AB90" s="16"/>
      <c r="AC90" s="16" t="s">
        <v>85</v>
      </c>
      <c r="AD90" s="16" t="s">
        <v>85</v>
      </c>
      <c r="AE90" s="16" t="s">
        <v>85</v>
      </c>
      <c r="AF90" s="16" t="s">
        <v>85</v>
      </c>
      <c r="AG90" s="16" t="s">
        <v>85</v>
      </c>
      <c r="AH90" s="317" t="s">
        <v>85</v>
      </c>
      <c r="AI90" s="16" t="s">
        <v>85</v>
      </c>
      <c r="AJ90" s="16" t="s">
        <v>85</v>
      </c>
      <c r="AK90" s="16" t="s">
        <v>85</v>
      </c>
      <c r="AL90" s="16" t="s">
        <v>85</v>
      </c>
      <c r="AM90" s="16" t="s">
        <v>209</v>
      </c>
      <c r="AN90" s="23" t="s">
        <v>86</v>
      </c>
      <c r="AO90" s="16" t="s">
        <v>85</v>
      </c>
      <c r="AP90" s="16" t="s">
        <v>85</v>
      </c>
      <c r="AQ90" s="16" t="s">
        <v>1668</v>
      </c>
      <c r="AR90" s="16" t="s">
        <v>85</v>
      </c>
      <c r="AS90" s="16" t="s">
        <v>87</v>
      </c>
      <c r="AT90" s="38" t="s">
        <v>88</v>
      </c>
      <c r="AU90" s="38"/>
      <c r="AV90" s="20" t="s">
        <v>356</v>
      </c>
      <c r="AW90" s="20"/>
      <c r="AX90" s="20"/>
      <c r="AY90" s="21"/>
      <c r="AZ90" s="21"/>
      <c r="BA90" s="21"/>
      <c r="BB90" s="21"/>
      <c r="BC90" s="21"/>
      <c r="BD90" s="21" t="s">
        <v>682</v>
      </c>
      <c r="BE90" s="20"/>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row>
    <row r="91" spans="1:81" ht="67.5">
      <c r="A91" s="16">
        <v>88</v>
      </c>
      <c r="B91" s="16" t="s">
        <v>467</v>
      </c>
      <c r="C91" s="16" t="s">
        <v>1683</v>
      </c>
      <c r="D91" s="16" t="s">
        <v>683</v>
      </c>
      <c r="E91" s="16"/>
      <c r="F91" s="17">
        <v>0.9</v>
      </c>
      <c r="G91" s="17">
        <v>0.1</v>
      </c>
      <c r="H91" s="16" t="s">
        <v>145</v>
      </c>
      <c r="I91" s="17" t="s">
        <v>78</v>
      </c>
      <c r="J91" s="16"/>
      <c r="K91" s="16" t="s">
        <v>79</v>
      </c>
      <c r="L91" s="17" t="s">
        <v>79</v>
      </c>
      <c r="M91" s="17"/>
      <c r="N91" s="16" t="s">
        <v>118</v>
      </c>
      <c r="O91" s="16"/>
      <c r="P91" s="16"/>
      <c r="Q91" s="16"/>
      <c r="R91" s="16"/>
      <c r="S91" s="16"/>
      <c r="T91" s="17" t="s">
        <v>684</v>
      </c>
      <c r="U91" s="17"/>
      <c r="V91" s="17"/>
      <c r="W91" s="17" t="s">
        <v>597</v>
      </c>
      <c r="X91" s="66" t="s">
        <v>172</v>
      </c>
      <c r="Y91" s="339"/>
      <c r="Z91" s="17" t="s">
        <v>634</v>
      </c>
      <c r="AA91" s="16"/>
      <c r="AB91" s="16"/>
      <c r="AC91" s="16" t="s">
        <v>88</v>
      </c>
      <c r="AD91" s="16" t="s">
        <v>88</v>
      </c>
      <c r="AE91" s="16" t="s">
        <v>88</v>
      </c>
      <c r="AF91" s="16" t="s">
        <v>88</v>
      </c>
      <c r="AG91" s="16" t="s">
        <v>88</v>
      </c>
      <c r="AH91" s="317" t="s">
        <v>88</v>
      </c>
      <c r="AI91" s="16" t="s">
        <v>88</v>
      </c>
      <c r="AJ91" s="16" t="s">
        <v>88</v>
      </c>
      <c r="AK91" s="16" t="s">
        <v>88</v>
      </c>
      <c r="AL91" s="16" t="s">
        <v>88</v>
      </c>
      <c r="AM91" s="16" t="s">
        <v>209</v>
      </c>
      <c r="AN91" s="23" t="s">
        <v>97</v>
      </c>
      <c r="AO91" s="16" t="s">
        <v>88</v>
      </c>
      <c r="AP91" s="16" t="s">
        <v>88</v>
      </c>
      <c r="AQ91" s="16" t="s">
        <v>1668</v>
      </c>
      <c r="AR91" s="16" t="s">
        <v>88</v>
      </c>
      <c r="AS91" s="16" t="s">
        <v>87</v>
      </c>
      <c r="AT91" s="38" t="s">
        <v>88</v>
      </c>
      <c r="AU91" s="38"/>
      <c r="AV91" s="20" t="s">
        <v>356</v>
      </c>
      <c r="AW91" s="20"/>
      <c r="AX91" s="20"/>
      <c r="AY91" s="21"/>
      <c r="AZ91" s="21"/>
      <c r="BA91" s="21"/>
      <c r="BB91" s="21"/>
      <c r="BC91" s="21"/>
      <c r="BD91" s="21" t="s">
        <v>685</v>
      </c>
      <c r="BE91" s="20"/>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row>
    <row r="92" spans="1:81" ht="24.95" customHeight="1">
      <c r="A92" s="262">
        <v>89</v>
      </c>
      <c r="B92" s="262" t="s">
        <v>467</v>
      </c>
      <c r="C92" s="262" t="s">
        <v>221</v>
      </c>
      <c r="D92" s="262" t="s">
        <v>1729</v>
      </c>
      <c r="E92" s="262"/>
      <c r="F92" s="111">
        <v>0.9</v>
      </c>
      <c r="G92" s="111">
        <v>0.1</v>
      </c>
      <c r="H92" s="111" t="s">
        <v>145</v>
      </c>
      <c r="I92" s="111" t="s">
        <v>78</v>
      </c>
      <c r="J92" s="111"/>
      <c r="K92" s="111" t="s">
        <v>79</v>
      </c>
      <c r="L92" s="111" t="s">
        <v>79</v>
      </c>
      <c r="M92" s="111" t="s">
        <v>202</v>
      </c>
      <c r="N92" s="113">
        <v>43819</v>
      </c>
      <c r="O92" s="111" t="s">
        <v>686</v>
      </c>
      <c r="P92" s="111" t="s">
        <v>687</v>
      </c>
      <c r="Q92" s="111"/>
      <c r="R92" s="111"/>
      <c r="S92" s="111"/>
      <c r="T92" s="111" t="s">
        <v>688</v>
      </c>
      <c r="U92" s="111" t="s">
        <v>689</v>
      </c>
      <c r="V92" s="111"/>
      <c r="W92" s="111" t="s">
        <v>603</v>
      </c>
      <c r="X92" s="111" t="s">
        <v>172</v>
      </c>
      <c r="Y92" s="334"/>
      <c r="Z92" s="111" t="s">
        <v>690</v>
      </c>
      <c r="AA92" s="111"/>
      <c r="AB92" s="111"/>
      <c r="AC92" s="324" t="s">
        <v>97</v>
      </c>
      <c r="AD92" s="324" t="s">
        <v>85</v>
      </c>
      <c r="AE92" s="262" t="s">
        <v>97</v>
      </c>
      <c r="AF92" s="262" t="s">
        <v>85</v>
      </c>
      <c r="AG92" s="291" t="s">
        <v>97</v>
      </c>
      <c r="AH92" s="141" t="s">
        <v>97</v>
      </c>
      <c r="AI92" s="292" t="s">
        <v>85</v>
      </c>
      <c r="AJ92" s="262" t="s">
        <v>97</v>
      </c>
      <c r="AK92" s="262" t="s">
        <v>97</v>
      </c>
      <c r="AL92" s="262" t="s">
        <v>97</v>
      </c>
      <c r="AM92" s="262" t="s">
        <v>97</v>
      </c>
      <c r="AN92" s="141" t="s">
        <v>1728</v>
      </c>
      <c r="AO92" s="141" t="s">
        <v>97</v>
      </c>
      <c r="AP92" s="141" t="s">
        <v>97</v>
      </c>
      <c r="AQ92" s="141" t="s">
        <v>97</v>
      </c>
      <c r="AR92" s="262" t="s">
        <v>97</v>
      </c>
      <c r="AS92" s="262" t="s">
        <v>87</v>
      </c>
      <c r="AT92" s="262" t="s">
        <v>88</v>
      </c>
      <c r="AU92" s="61"/>
      <c r="AV92" s="11" t="s">
        <v>89</v>
      </c>
      <c r="AW92" s="11"/>
      <c r="AX92" s="11"/>
      <c r="AY92" s="13">
        <v>43819</v>
      </c>
      <c r="AZ92" s="13">
        <v>43819</v>
      </c>
      <c r="BA92" s="13">
        <f>AZ92+$BA$2</f>
        <v>43826</v>
      </c>
      <c r="BB92" s="13">
        <v>43875</v>
      </c>
      <c r="BC92" s="13" t="s">
        <v>140</v>
      </c>
      <c r="BD92" s="13" t="s">
        <v>691</v>
      </c>
      <c r="BE92" s="11"/>
      <c r="BF92" s="61"/>
      <c r="BG92" s="61" t="s">
        <v>93</v>
      </c>
      <c r="BH92" s="61" t="s">
        <v>575</v>
      </c>
      <c r="BI92" s="61"/>
      <c r="BJ92" s="61" t="s">
        <v>79</v>
      </c>
      <c r="BK92" s="61" t="s">
        <v>692</v>
      </c>
      <c r="BL92" s="61" t="s">
        <v>94</v>
      </c>
      <c r="BM92" s="61" t="s">
        <v>85</v>
      </c>
      <c r="BN92" s="61"/>
      <c r="BO92" s="61"/>
      <c r="BP92" s="61"/>
      <c r="BQ92" s="61" t="s">
        <v>1624</v>
      </c>
      <c r="BR92" s="61" t="s">
        <v>1624</v>
      </c>
      <c r="BS92" s="61" t="s">
        <v>1618</v>
      </c>
      <c r="BT92" s="61" t="s">
        <v>1612</v>
      </c>
      <c r="BU92" s="61"/>
      <c r="BV92" s="61"/>
      <c r="BW92" s="61"/>
      <c r="BX92" s="61"/>
      <c r="BY92" s="61"/>
      <c r="BZ92" s="61"/>
      <c r="CA92" s="61"/>
      <c r="CB92" s="61"/>
      <c r="CC92" s="61"/>
    </row>
    <row r="93" spans="1:81" ht="24.95" customHeight="1">
      <c r="A93" s="262">
        <v>90</v>
      </c>
      <c r="B93" s="262" t="s">
        <v>467</v>
      </c>
      <c r="C93" s="262" t="s">
        <v>221</v>
      </c>
      <c r="D93" s="262" t="s">
        <v>693</v>
      </c>
      <c r="E93" s="262"/>
      <c r="F93" s="111">
        <v>0.1</v>
      </c>
      <c r="G93" s="111">
        <v>0.9</v>
      </c>
      <c r="H93" s="111" t="s">
        <v>145</v>
      </c>
      <c r="I93" s="262" t="s">
        <v>259</v>
      </c>
      <c r="J93" s="111" t="s">
        <v>694</v>
      </c>
      <c r="K93" s="111" t="s">
        <v>79</v>
      </c>
      <c r="L93" s="111" t="s">
        <v>79</v>
      </c>
      <c r="M93" s="111"/>
      <c r="N93" s="113">
        <v>43767</v>
      </c>
      <c r="O93" s="112" t="s">
        <v>695</v>
      </c>
      <c r="P93" s="112" t="s">
        <v>696</v>
      </c>
      <c r="Q93" s="112"/>
      <c r="R93" s="112"/>
      <c r="S93" s="112"/>
      <c r="T93" s="111" t="s">
        <v>568</v>
      </c>
      <c r="U93" s="118" t="s">
        <v>697</v>
      </c>
      <c r="V93" s="111" t="s">
        <v>698</v>
      </c>
      <c r="W93" s="111" t="s">
        <v>1685</v>
      </c>
      <c r="X93" s="111" t="s">
        <v>699</v>
      </c>
      <c r="Y93" s="334" t="s">
        <v>1779</v>
      </c>
      <c r="Z93" s="111"/>
      <c r="AA93" s="111" t="s">
        <v>701</v>
      </c>
      <c r="AB93" s="111"/>
      <c r="AC93" s="324" t="s">
        <v>85</v>
      </c>
      <c r="AD93" s="324" t="s">
        <v>85</v>
      </c>
      <c r="AE93" s="262" t="s">
        <v>85</v>
      </c>
      <c r="AF93" s="262" t="s">
        <v>85</v>
      </c>
      <c r="AG93" s="291" t="s">
        <v>85</v>
      </c>
      <c r="AH93" s="141" t="s">
        <v>85</v>
      </c>
      <c r="AI93" s="292" t="s">
        <v>85</v>
      </c>
      <c r="AJ93" s="262" t="s">
        <v>85</v>
      </c>
      <c r="AK93" s="262" t="s">
        <v>85</v>
      </c>
      <c r="AL93" s="262" t="s">
        <v>85</v>
      </c>
      <c r="AM93" s="262" t="s">
        <v>85</v>
      </c>
      <c r="AN93" s="141" t="s">
        <v>86</v>
      </c>
      <c r="AO93" s="141" t="s">
        <v>85</v>
      </c>
      <c r="AP93" s="141" t="s">
        <v>85</v>
      </c>
      <c r="AQ93" s="141" t="s">
        <v>85</v>
      </c>
      <c r="AR93" s="262" t="s">
        <v>85</v>
      </c>
      <c r="AS93" s="262" t="s">
        <v>702</v>
      </c>
      <c r="AT93" s="262" t="s">
        <v>86</v>
      </c>
      <c r="AU93" s="61"/>
      <c r="AV93" s="11" t="s">
        <v>89</v>
      </c>
      <c r="AW93" s="11" t="s">
        <v>285</v>
      </c>
      <c r="AX93" s="11">
        <v>5</v>
      </c>
      <c r="AY93" s="13" t="s">
        <v>91</v>
      </c>
      <c r="AZ93" s="13" t="s">
        <v>91</v>
      </c>
      <c r="BA93" s="13">
        <v>43789</v>
      </c>
      <c r="BB93" s="13">
        <v>43801</v>
      </c>
      <c r="BC93" s="13" t="s">
        <v>91</v>
      </c>
      <c r="BD93" s="13"/>
      <c r="BE93" s="11" t="s">
        <v>703</v>
      </c>
      <c r="BF93" s="61"/>
      <c r="BG93" s="61" t="s">
        <v>164</v>
      </c>
      <c r="BH93" s="61" t="s">
        <v>704</v>
      </c>
      <c r="BI93" s="61"/>
      <c r="BJ93" s="61" t="s">
        <v>79</v>
      </c>
      <c r="BK93" s="61" t="s">
        <v>705</v>
      </c>
      <c r="BL93" s="61" t="s">
        <v>94</v>
      </c>
      <c r="BM93" s="61" t="s">
        <v>85</v>
      </c>
      <c r="BN93" s="61"/>
      <c r="BO93" s="61"/>
      <c r="BP93" s="61"/>
      <c r="BQ93" s="61" t="s">
        <v>1623</v>
      </c>
      <c r="BR93" s="61" t="s">
        <v>1623</v>
      </c>
      <c r="BS93" s="61" t="s">
        <v>1618</v>
      </c>
      <c r="BT93" s="61" t="s">
        <v>1612</v>
      </c>
      <c r="BU93" s="61"/>
      <c r="BV93" s="61"/>
      <c r="BW93" s="61"/>
      <c r="BX93" s="61"/>
      <c r="BY93" s="61"/>
      <c r="BZ93" s="61"/>
      <c r="CA93" s="61"/>
      <c r="CB93" s="61"/>
      <c r="CC93" s="61"/>
    </row>
    <row r="94" spans="1:81" ht="24.95" customHeight="1">
      <c r="A94" s="262">
        <v>91</v>
      </c>
      <c r="B94" s="262" t="s">
        <v>467</v>
      </c>
      <c r="C94" s="262" t="s">
        <v>221</v>
      </c>
      <c r="D94" s="262" t="s">
        <v>706</v>
      </c>
      <c r="E94" s="262" t="s">
        <v>86</v>
      </c>
      <c r="F94" s="111">
        <v>0.1</v>
      </c>
      <c r="G94" s="111">
        <v>0.9</v>
      </c>
      <c r="H94" s="262"/>
      <c r="I94" s="262" t="s">
        <v>259</v>
      </c>
      <c r="J94" s="262"/>
      <c r="K94" s="111" t="s">
        <v>79</v>
      </c>
      <c r="L94" s="111" t="s">
        <v>79</v>
      </c>
      <c r="M94" s="111"/>
      <c r="N94" s="113">
        <v>43819</v>
      </c>
      <c r="O94" s="112" t="s">
        <v>707</v>
      </c>
      <c r="P94" s="112" t="s">
        <v>707</v>
      </c>
      <c r="Q94" s="112"/>
      <c r="R94" s="112"/>
      <c r="S94" s="112"/>
      <c r="T94" s="111" t="s">
        <v>708</v>
      </c>
      <c r="U94" s="118" t="s">
        <v>697</v>
      </c>
      <c r="V94" s="111" t="s">
        <v>709</v>
      </c>
      <c r="W94" s="111" t="s">
        <v>1685</v>
      </c>
      <c r="X94" s="111" t="s">
        <v>699</v>
      </c>
      <c r="Y94" s="334" t="s">
        <v>1779</v>
      </c>
      <c r="Z94" s="111"/>
      <c r="AA94" s="111"/>
      <c r="AB94" s="262"/>
      <c r="AC94" s="324" t="s">
        <v>85</v>
      </c>
      <c r="AD94" s="324" t="s">
        <v>85</v>
      </c>
      <c r="AE94" s="262" t="s">
        <v>85</v>
      </c>
      <c r="AF94" s="262" t="s">
        <v>85</v>
      </c>
      <c r="AG94" s="291" t="s">
        <v>85</v>
      </c>
      <c r="AH94" s="141" t="s">
        <v>85</v>
      </c>
      <c r="AI94" s="292" t="s">
        <v>85</v>
      </c>
      <c r="AJ94" s="262" t="s">
        <v>85</v>
      </c>
      <c r="AK94" s="262" t="s">
        <v>85</v>
      </c>
      <c r="AL94" s="262" t="s">
        <v>85</v>
      </c>
      <c r="AM94" s="262" t="s">
        <v>85</v>
      </c>
      <c r="AN94" s="141" t="s">
        <v>86</v>
      </c>
      <c r="AO94" s="141" t="s">
        <v>85</v>
      </c>
      <c r="AP94" s="141" t="s">
        <v>85</v>
      </c>
      <c r="AQ94" s="141" t="s">
        <v>85</v>
      </c>
      <c r="AR94" s="262" t="s">
        <v>85</v>
      </c>
      <c r="AS94" s="262" t="s">
        <v>702</v>
      </c>
      <c r="AT94" s="262" t="s">
        <v>86</v>
      </c>
      <c r="AU94" s="61"/>
      <c r="AV94" s="11" t="s">
        <v>89</v>
      </c>
      <c r="AW94" s="11"/>
      <c r="AX94" s="11"/>
      <c r="AY94" s="13" t="s">
        <v>91</v>
      </c>
      <c r="AZ94" s="13" t="s">
        <v>91</v>
      </c>
      <c r="BA94" s="13">
        <v>43789</v>
      </c>
      <c r="BB94" s="13">
        <v>43801</v>
      </c>
      <c r="BC94" s="13" t="s">
        <v>91</v>
      </c>
      <c r="BD94" s="13" t="s">
        <v>710</v>
      </c>
      <c r="BE94" s="11"/>
      <c r="BF94" s="61"/>
      <c r="BG94" s="61" t="s">
        <v>164</v>
      </c>
      <c r="BH94" s="61" t="s">
        <v>704</v>
      </c>
      <c r="BI94" s="61"/>
      <c r="BJ94" s="61" t="s">
        <v>79</v>
      </c>
      <c r="BK94" s="61" t="s">
        <v>705</v>
      </c>
      <c r="BL94" s="61" t="s">
        <v>94</v>
      </c>
      <c r="BM94" s="61" t="s">
        <v>85</v>
      </c>
      <c r="BN94" s="61"/>
      <c r="BO94" s="61"/>
      <c r="BP94" s="61"/>
      <c r="BQ94" s="61" t="s">
        <v>1623</v>
      </c>
      <c r="BR94" s="61" t="s">
        <v>1623</v>
      </c>
      <c r="BS94" s="61" t="s">
        <v>1618</v>
      </c>
      <c r="BT94" s="61" t="s">
        <v>1612</v>
      </c>
      <c r="BU94" s="61"/>
      <c r="BV94" s="61"/>
      <c r="BW94" s="61"/>
      <c r="BX94" s="61"/>
      <c r="BY94" s="61"/>
      <c r="BZ94" s="61"/>
      <c r="CA94" s="61"/>
      <c r="CB94" s="61"/>
      <c r="CC94" s="61"/>
    </row>
    <row r="95" spans="1:81" ht="22.5">
      <c r="A95" s="39">
        <v>92</v>
      </c>
      <c r="B95" s="39" t="s">
        <v>467</v>
      </c>
      <c r="C95" s="16" t="s">
        <v>1683</v>
      </c>
      <c r="D95" s="39" t="s">
        <v>711</v>
      </c>
      <c r="E95" s="263"/>
      <c r="F95" s="32">
        <v>0.1</v>
      </c>
      <c r="G95" s="32">
        <v>0.9</v>
      </c>
      <c r="H95" s="32" t="s">
        <v>145</v>
      </c>
      <c r="I95" s="39" t="s">
        <v>259</v>
      </c>
      <c r="J95" s="40"/>
      <c r="K95" s="40"/>
      <c r="L95" s="40" t="s">
        <v>79</v>
      </c>
      <c r="M95" s="32"/>
      <c r="N95" s="41">
        <v>43864</v>
      </c>
      <c r="O95" s="32"/>
      <c r="P95" s="32"/>
      <c r="Q95" s="32"/>
      <c r="R95" s="32"/>
      <c r="S95" s="32"/>
      <c r="T95" s="32"/>
      <c r="U95" s="32"/>
      <c r="V95" s="32"/>
      <c r="W95" s="40" t="s">
        <v>712</v>
      </c>
      <c r="X95" s="40" t="s">
        <v>81</v>
      </c>
      <c r="Y95" s="339"/>
      <c r="Z95" s="40"/>
      <c r="AA95" s="40"/>
      <c r="AB95" s="40"/>
      <c r="AC95" s="39" t="s">
        <v>88</v>
      </c>
      <c r="AD95" s="39" t="s">
        <v>88</v>
      </c>
      <c r="AE95" s="39" t="s">
        <v>88</v>
      </c>
      <c r="AF95" s="39" t="s">
        <v>88</v>
      </c>
      <c r="AG95" s="39" t="s">
        <v>97</v>
      </c>
      <c r="AH95" s="319" t="s">
        <v>97</v>
      </c>
      <c r="AI95" s="39" t="s">
        <v>88</v>
      </c>
      <c r="AJ95" s="39" t="s">
        <v>88</v>
      </c>
      <c r="AK95" s="39" t="s">
        <v>88</v>
      </c>
      <c r="AL95" s="39" t="s">
        <v>88</v>
      </c>
      <c r="AM95" s="39" t="s">
        <v>88</v>
      </c>
      <c r="AN95" s="42" t="s">
        <v>97</v>
      </c>
      <c r="AO95" s="39" t="s">
        <v>88</v>
      </c>
      <c r="AP95" s="39" t="s">
        <v>88</v>
      </c>
      <c r="AQ95" s="16" t="s">
        <v>1668</v>
      </c>
      <c r="AR95" s="39" t="s">
        <v>97</v>
      </c>
      <c r="AS95" s="39" t="s">
        <v>702</v>
      </c>
      <c r="AT95" s="39" t="s">
        <v>86</v>
      </c>
      <c r="AU95" s="43"/>
      <c r="AV95" s="43" t="s">
        <v>356</v>
      </c>
      <c r="AW95" s="43"/>
      <c r="AX95" s="43"/>
      <c r="AY95" s="44"/>
      <c r="AZ95" s="44"/>
      <c r="BA95" s="44"/>
      <c r="BB95" s="44"/>
      <c r="BC95" s="44"/>
      <c r="BD95" s="44" t="s">
        <v>685</v>
      </c>
      <c r="BE95" s="43"/>
      <c r="BF95" s="43"/>
      <c r="BG95" s="43"/>
      <c r="BH95" s="43"/>
      <c r="BI95" s="43"/>
      <c r="BJ95" s="43"/>
      <c r="BK95" s="43"/>
      <c r="BL95" s="43"/>
      <c r="BM95" s="43"/>
      <c r="BN95" s="43"/>
      <c r="BO95" s="43"/>
      <c r="BP95" s="43"/>
      <c r="BQ95" s="43"/>
      <c r="BR95" s="273" t="s">
        <v>1612</v>
      </c>
      <c r="BS95" s="43"/>
      <c r="BT95" s="43"/>
      <c r="BU95" s="43"/>
      <c r="BV95" s="43"/>
      <c r="BW95" s="43"/>
      <c r="BX95" s="43"/>
      <c r="BY95" s="43"/>
      <c r="BZ95" s="43"/>
      <c r="CA95" s="43"/>
      <c r="CB95" s="43"/>
      <c r="CC95" s="43"/>
    </row>
    <row r="96" spans="1:81" ht="39.950000000000003" customHeight="1">
      <c r="A96" s="262">
        <v>93</v>
      </c>
      <c r="B96" s="262" t="s">
        <v>467</v>
      </c>
      <c r="C96" s="262" t="s">
        <v>221</v>
      </c>
      <c r="D96" s="262" t="s">
        <v>1756</v>
      </c>
      <c r="E96" s="262" t="s">
        <v>86</v>
      </c>
      <c r="F96" s="111">
        <v>0.1</v>
      </c>
      <c r="G96" s="111">
        <v>0.9</v>
      </c>
      <c r="H96" s="111" t="s">
        <v>145</v>
      </c>
      <c r="I96" s="262" t="s">
        <v>259</v>
      </c>
      <c r="J96" s="111" t="s">
        <v>713</v>
      </c>
      <c r="K96" s="111" t="s">
        <v>714</v>
      </c>
      <c r="L96" s="111" t="s">
        <v>79</v>
      </c>
      <c r="M96" s="111" t="s">
        <v>715</v>
      </c>
      <c r="N96" s="113">
        <v>43767</v>
      </c>
      <c r="O96" s="262" t="s">
        <v>81</v>
      </c>
      <c r="P96" s="262" t="s">
        <v>81</v>
      </c>
      <c r="Q96" s="112"/>
      <c r="R96" s="112"/>
      <c r="S96" s="112"/>
      <c r="T96" s="111" t="s">
        <v>716</v>
      </c>
      <c r="U96" s="111"/>
      <c r="V96" s="111" t="s">
        <v>264</v>
      </c>
      <c r="W96" s="111" t="s">
        <v>717</v>
      </c>
      <c r="X96" s="111" t="s">
        <v>255</v>
      </c>
      <c r="Y96" s="334" t="s">
        <v>1780</v>
      </c>
      <c r="Z96" s="111"/>
      <c r="AA96" s="111" t="s">
        <v>344</v>
      </c>
      <c r="AB96" s="111" t="s">
        <v>718</v>
      </c>
      <c r="AC96" s="324" t="s">
        <v>97</v>
      </c>
      <c r="AD96" s="324" t="s">
        <v>719</v>
      </c>
      <c r="AE96" s="262" t="s">
        <v>97</v>
      </c>
      <c r="AF96" s="262" t="s">
        <v>719</v>
      </c>
      <c r="AG96" s="291" t="s">
        <v>88</v>
      </c>
      <c r="AH96" s="141" t="s">
        <v>88</v>
      </c>
      <c r="AI96" s="292" t="s">
        <v>88</v>
      </c>
      <c r="AJ96" s="262" t="s">
        <v>88</v>
      </c>
      <c r="AK96" s="262" t="s">
        <v>88</v>
      </c>
      <c r="AL96" s="262" t="s">
        <v>88</v>
      </c>
      <c r="AM96" s="141" t="s">
        <v>88</v>
      </c>
      <c r="AN96" s="141" t="s">
        <v>88</v>
      </c>
      <c r="AO96" s="141" t="s">
        <v>88</v>
      </c>
      <c r="AP96" s="329" t="s">
        <v>88</v>
      </c>
      <c r="AQ96" s="141" t="s">
        <v>97</v>
      </c>
      <c r="AR96" s="262" t="s">
        <v>88</v>
      </c>
      <c r="AS96" s="262" t="s">
        <v>702</v>
      </c>
      <c r="AT96" s="262" t="s">
        <v>86</v>
      </c>
      <c r="AU96" s="277" t="s">
        <v>720</v>
      </c>
      <c r="AV96" s="11" t="s">
        <v>89</v>
      </c>
      <c r="AW96" s="11" t="s">
        <v>90</v>
      </c>
      <c r="AX96" s="11"/>
      <c r="AY96" s="13">
        <v>43779</v>
      </c>
      <c r="AZ96" s="13">
        <v>43819</v>
      </c>
      <c r="BA96" s="13">
        <v>43840</v>
      </c>
      <c r="BB96" s="13">
        <v>43880</v>
      </c>
      <c r="BC96" s="13" t="s">
        <v>525</v>
      </c>
      <c r="BD96" s="25" t="s">
        <v>721</v>
      </c>
      <c r="BE96" s="11"/>
      <c r="BF96" s="61"/>
      <c r="BG96" s="61"/>
      <c r="BH96" s="61"/>
      <c r="BI96" s="61"/>
      <c r="BJ96" s="61" t="s">
        <v>79</v>
      </c>
      <c r="BK96" s="61" t="s">
        <v>722</v>
      </c>
      <c r="BL96" s="61" t="s">
        <v>94</v>
      </c>
      <c r="BM96" s="61" t="s">
        <v>97</v>
      </c>
      <c r="BN96" s="61"/>
      <c r="BO96" s="61"/>
      <c r="BP96" s="61"/>
      <c r="BQ96" s="273" t="s">
        <v>1612</v>
      </c>
      <c r="BR96" s="273" t="s">
        <v>1612</v>
      </c>
      <c r="BS96" s="61"/>
      <c r="BT96" s="61"/>
      <c r="BU96" s="61"/>
      <c r="BV96" s="61"/>
      <c r="BW96" s="61"/>
      <c r="BX96" s="61"/>
      <c r="BY96" s="61"/>
      <c r="BZ96" s="61"/>
      <c r="CA96" s="61"/>
      <c r="CB96" s="61"/>
      <c r="CC96" s="61"/>
    </row>
    <row r="97" spans="1:81" ht="39.950000000000003" customHeight="1">
      <c r="A97" s="262">
        <v>94</v>
      </c>
      <c r="B97" s="262" t="s">
        <v>467</v>
      </c>
      <c r="C97" s="262" t="s">
        <v>221</v>
      </c>
      <c r="D97" s="262" t="s">
        <v>723</v>
      </c>
      <c r="E97" s="262" t="s">
        <v>86</v>
      </c>
      <c r="F97" s="111">
        <v>0.1</v>
      </c>
      <c r="G97" s="111">
        <v>0.9</v>
      </c>
      <c r="H97" s="111" t="s">
        <v>145</v>
      </c>
      <c r="I97" s="262" t="s">
        <v>259</v>
      </c>
      <c r="J97" s="111"/>
      <c r="K97" s="111" t="s">
        <v>79</v>
      </c>
      <c r="L97" s="111" t="s">
        <v>79</v>
      </c>
      <c r="M97" s="111" t="s">
        <v>715</v>
      </c>
      <c r="N97" s="113">
        <v>43804</v>
      </c>
      <c r="O97" s="262" t="s">
        <v>81</v>
      </c>
      <c r="P97" s="262" t="s">
        <v>81</v>
      </c>
      <c r="Q97" s="111"/>
      <c r="R97" s="111"/>
      <c r="S97" s="111"/>
      <c r="T97" s="111"/>
      <c r="U97" s="118" t="s">
        <v>724</v>
      </c>
      <c r="V97" s="111" t="s">
        <v>725</v>
      </c>
      <c r="W97" s="111" t="s">
        <v>603</v>
      </c>
      <c r="X97" s="111" t="s">
        <v>255</v>
      </c>
      <c r="Y97" s="334" t="s">
        <v>1780</v>
      </c>
      <c r="Z97" s="111"/>
      <c r="AA97" s="111"/>
      <c r="AB97" s="111"/>
      <c r="AC97" s="324" t="s">
        <v>97</v>
      </c>
      <c r="AD97" s="324" t="s">
        <v>719</v>
      </c>
      <c r="AE97" s="262" t="s">
        <v>97</v>
      </c>
      <c r="AF97" s="262" t="s">
        <v>719</v>
      </c>
      <c r="AG97" s="291" t="s">
        <v>88</v>
      </c>
      <c r="AH97" s="141" t="s">
        <v>88</v>
      </c>
      <c r="AI97" s="292" t="s">
        <v>88</v>
      </c>
      <c r="AJ97" s="262" t="s">
        <v>88</v>
      </c>
      <c r="AK97" s="262" t="s">
        <v>88</v>
      </c>
      <c r="AL97" s="262" t="s">
        <v>88</v>
      </c>
      <c r="AM97" s="141" t="s">
        <v>88</v>
      </c>
      <c r="AN97" s="141" t="s">
        <v>88</v>
      </c>
      <c r="AO97" s="141" t="s">
        <v>88</v>
      </c>
      <c r="AP97" s="141" t="s">
        <v>88</v>
      </c>
      <c r="AQ97" s="141" t="s">
        <v>1668</v>
      </c>
      <c r="AR97" s="262" t="s">
        <v>88</v>
      </c>
      <c r="AS97" s="262" t="s">
        <v>702</v>
      </c>
      <c r="AT97" s="262" t="s">
        <v>86</v>
      </c>
      <c r="AU97" s="61"/>
      <c r="AV97" s="11" t="s">
        <v>89</v>
      </c>
      <c r="AW97" s="11" t="s">
        <v>726</v>
      </c>
      <c r="AX97" s="11"/>
      <c r="AY97" s="13">
        <v>43829</v>
      </c>
      <c r="AZ97" s="13">
        <v>43836</v>
      </c>
      <c r="BA97" s="13">
        <f>AY97+BA2</f>
        <v>43836</v>
      </c>
      <c r="BB97" s="13">
        <v>43880</v>
      </c>
      <c r="BC97" s="13" t="s">
        <v>525</v>
      </c>
      <c r="BD97" s="13" t="s">
        <v>727</v>
      </c>
      <c r="BE97" s="11"/>
      <c r="BF97" s="61"/>
      <c r="BG97" s="61"/>
      <c r="BH97" s="61"/>
      <c r="BI97" s="61"/>
      <c r="BJ97" s="61" t="s">
        <v>79</v>
      </c>
      <c r="BK97" s="61" t="s">
        <v>722</v>
      </c>
      <c r="BL97" s="61" t="s">
        <v>94</v>
      </c>
      <c r="BM97" s="61" t="s">
        <v>97</v>
      </c>
      <c r="BN97" s="61"/>
      <c r="BO97" s="61"/>
      <c r="BP97" s="61"/>
      <c r="BQ97" s="61" t="s">
        <v>1624</v>
      </c>
      <c r="BR97" s="61" t="s">
        <v>1614</v>
      </c>
      <c r="BS97" s="61"/>
      <c r="BT97" s="61"/>
      <c r="BU97" s="61"/>
      <c r="BV97" s="61"/>
      <c r="BW97" s="61"/>
      <c r="BX97" s="61"/>
      <c r="BY97" s="61"/>
      <c r="BZ97" s="61"/>
      <c r="CA97" s="61"/>
      <c r="CB97" s="61"/>
      <c r="CC97" s="61"/>
    </row>
    <row r="98" spans="1:81" ht="39.950000000000003" customHeight="1">
      <c r="A98" s="262">
        <v>95</v>
      </c>
      <c r="B98" s="262" t="s">
        <v>467</v>
      </c>
      <c r="C98" s="262" t="s">
        <v>221</v>
      </c>
      <c r="D98" s="262" t="s">
        <v>728</v>
      </c>
      <c r="E98" s="262"/>
      <c r="F98" s="111">
        <v>0.1</v>
      </c>
      <c r="G98" s="111">
        <v>0.9</v>
      </c>
      <c r="H98" s="111" t="s">
        <v>145</v>
      </c>
      <c r="I98" s="262" t="s">
        <v>259</v>
      </c>
      <c r="J98" s="111"/>
      <c r="K98" s="111" t="s">
        <v>79</v>
      </c>
      <c r="L98" s="111" t="s">
        <v>79</v>
      </c>
      <c r="M98" s="111" t="s">
        <v>715</v>
      </c>
      <c r="N98" s="113">
        <v>43853</v>
      </c>
      <c r="O98" s="262" t="s">
        <v>81</v>
      </c>
      <c r="P98" s="262" t="s">
        <v>81</v>
      </c>
      <c r="Q98" s="111"/>
      <c r="R98" s="111"/>
      <c r="S98" s="111"/>
      <c r="T98" s="111"/>
      <c r="U98" s="118" t="s">
        <v>729</v>
      </c>
      <c r="V98" s="111" t="s">
        <v>725</v>
      </c>
      <c r="W98" s="111" t="s">
        <v>603</v>
      </c>
      <c r="X98" s="111" t="s">
        <v>255</v>
      </c>
      <c r="Y98" s="334" t="s">
        <v>1780</v>
      </c>
      <c r="Z98" s="111"/>
      <c r="AA98" s="111"/>
      <c r="AB98" s="111"/>
      <c r="AC98" s="324" t="s">
        <v>97</v>
      </c>
      <c r="AD98" s="324" t="s">
        <v>719</v>
      </c>
      <c r="AE98" s="262" t="s">
        <v>97</v>
      </c>
      <c r="AF98" s="262" t="s">
        <v>719</v>
      </c>
      <c r="AG98" s="291" t="s">
        <v>88</v>
      </c>
      <c r="AH98" s="141" t="s">
        <v>88</v>
      </c>
      <c r="AI98" s="292" t="s">
        <v>88</v>
      </c>
      <c r="AJ98" s="262" t="s">
        <v>88</v>
      </c>
      <c r="AK98" s="262" t="s">
        <v>88</v>
      </c>
      <c r="AL98" s="262" t="s">
        <v>88</v>
      </c>
      <c r="AM98" s="141" t="s">
        <v>88</v>
      </c>
      <c r="AN98" s="141" t="s">
        <v>88</v>
      </c>
      <c r="AO98" s="141" t="s">
        <v>88</v>
      </c>
      <c r="AP98" s="141" t="s">
        <v>88</v>
      </c>
      <c r="AQ98" s="141" t="s">
        <v>1668</v>
      </c>
      <c r="AR98" s="262" t="s">
        <v>88</v>
      </c>
      <c r="AS98" s="262" t="s">
        <v>702</v>
      </c>
      <c r="AT98" s="262" t="s">
        <v>86</v>
      </c>
      <c r="AU98" s="61"/>
      <c r="AV98" s="11" t="s">
        <v>89</v>
      </c>
      <c r="AW98" s="11"/>
      <c r="AX98" s="11"/>
      <c r="AY98" s="13">
        <v>43840</v>
      </c>
      <c r="AZ98" s="13">
        <v>43832</v>
      </c>
      <c r="BA98" s="13">
        <f>AY98+BA2</f>
        <v>43847</v>
      </c>
      <c r="BB98" s="13">
        <v>43881</v>
      </c>
      <c r="BC98" s="13" t="s">
        <v>91</v>
      </c>
      <c r="BD98" s="13" t="s">
        <v>730</v>
      </c>
      <c r="BE98" s="11"/>
      <c r="BF98" s="61"/>
      <c r="BG98" s="61"/>
      <c r="BH98" s="61"/>
      <c r="BI98" s="61"/>
      <c r="BJ98" s="61" t="s">
        <v>79</v>
      </c>
      <c r="BK98" s="61" t="s">
        <v>722</v>
      </c>
      <c r="BL98" s="61" t="s">
        <v>94</v>
      </c>
      <c r="BM98" s="61" t="s">
        <v>97</v>
      </c>
      <c r="BN98" s="61"/>
      <c r="BO98" s="61"/>
      <c r="BP98" s="61"/>
      <c r="BQ98" s="61" t="s">
        <v>1624</v>
      </c>
      <c r="BR98" s="61" t="s">
        <v>1614</v>
      </c>
      <c r="BS98" s="61"/>
      <c r="BT98" s="61"/>
      <c r="BU98" s="61"/>
      <c r="BV98" s="61"/>
      <c r="BW98" s="61"/>
      <c r="BX98" s="61"/>
      <c r="BY98" s="61"/>
      <c r="BZ98" s="61"/>
      <c r="CA98" s="61"/>
      <c r="CB98" s="61"/>
      <c r="CC98" s="61"/>
    </row>
    <row r="99" spans="1:81" ht="39.950000000000003" customHeight="1">
      <c r="A99" s="262">
        <v>96</v>
      </c>
      <c r="B99" s="262" t="s">
        <v>467</v>
      </c>
      <c r="C99" s="262" t="s">
        <v>221</v>
      </c>
      <c r="D99" s="262" t="s">
        <v>1689</v>
      </c>
      <c r="E99" s="262"/>
      <c r="F99" s="111">
        <v>0.1</v>
      </c>
      <c r="G99" s="111">
        <v>0.9</v>
      </c>
      <c r="H99" s="111" t="s">
        <v>145</v>
      </c>
      <c r="I99" s="262" t="s">
        <v>259</v>
      </c>
      <c r="J99" s="111"/>
      <c r="K99" s="111"/>
      <c r="L99" s="111" t="s">
        <v>79</v>
      </c>
      <c r="M99" s="111" t="s">
        <v>731</v>
      </c>
      <c r="N99" s="113"/>
      <c r="O99" s="262" t="s">
        <v>81</v>
      </c>
      <c r="P99" s="112" t="s">
        <v>81</v>
      </c>
      <c r="Q99" s="112"/>
      <c r="R99" s="112"/>
      <c r="S99" s="112"/>
      <c r="T99" s="111" t="s">
        <v>716</v>
      </c>
      <c r="U99" s="118" t="s">
        <v>341</v>
      </c>
      <c r="V99" s="111" t="s">
        <v>725</v>
      </c>
      <c r="W99" s="111" t="s">
        <v>732</v>
      </c>
      <c r="X99" s="111" t="s">
        <v>255</v>
      </c>
      <c r="Y99" s="334" t="s">
        <v>1780</v>
      </c>
      <c r="Z99" s="111"/>
      <c r="AA99" s="111" t="s">
        <v>646</v>
      </c>
      <c r="AB99" s="111" t="s">
        <v>718</v>
      </c>
      <c r="AC99" s="324" t="s">
        <v>97</v>
      </c>
      <c r="AD99" s="324" t="s">
        <v>647</v>
      </c>
      <c r="AE99" s="262" t="s">
        <v>97</v>
      </c>
      <c r="AF99" s="262" t="s">
        <v>647</v>
      </c>
      <c r="AG99" s="291" t="s">
        <v>86</v>
      </c>
      <c r="AH99" s="141" t="s">
        <v>86</v>
      </c>
      <c r="AI99" s="292" t="s">
        <v>88</v>
      </c>
      <c r="AJ99" s="262" t="s">
        <v>88</v>
      </c>
      <c r="AK99" s="262" t="s">
        <v>88</v>
      </c>
      <c r="AL99" s="262" t="s">
        <v>88</v>
      </c>
      <c r="AM99" s="262" t="s">
        <v>85</v>
      </c>
      <c r="AN99" s="141" t="s">
        <v>88</v>
      </c>
      <c r="AO99" s="141" t="s">
        <v>88</v>
      </c>
      <c r="AP99" s="328" t="s">
        <v>86</v>
      </c>
      <c r="AQ99" s="141" t="s">
        <v>85</v>
      </c>
      <c r="AR99" s="262" t="s">
        <v>86</v>
      </c>
      <c r="AS99" s="262" t="s">
        <v>87</v>
      </c>
      <c r="AT99" s="262" t="s">
        <v>86</v>
      </c>
      <c r="AU99" s="277" t="s">
        <v>720</v>
      </c>
      <c r="AV99" s="11" t="s">
        <v>238</v>
      </c>
      <c r="AW99" s="11"/>
      <c r="AX99" s="11"/>
      <c r="AY99" s="13">
        <v>43875</v>
      </c>
      <c r="AZ99" s="13"/>
      <c r="BA99" s="13">
        <f>AY99+7</f>
        <v>43882</v>
      </c>
      <c r="BB99" s="13"/>
      <c r="BC99" s="13" t="s">
        <v>126</v>
      </c>
      <c r="BD99" s="13" t="s">
        <v>733</v>
      </c>
      <c r="BE99" s="11" t="s">
        <v>734</v>
      </c>
      <c r="BF99" s="61"/>
      <c r="BG99" s="61"/>
      <c r="BH99" s="61"/>
      <c r="BI99" s="61"/>
      <c r="BJ99" s="61" t="s">
        <v>79</v>
      </c>
      <c r="BK99" s="61" t="s">
        <v>722</v>
      </c>
      <c r="BL99" s="61" t="s">
        <v>310</v>
      </c>
      <c r="BM99" s="61" t="s">
        <v>97</v>
      </c>
      <c r="BN99" s="61"/>
      <c r="BO99" s="61"/>
      <c r="BP99" s="61"/>
      <c r="BQ99" s="273" t="s">
        <v>1627</v>
      </c>
      <c r="BR99" s="61"/>
      <c r="BS99" s="273" t="s">
        <v>1622</v>
      </c>
      <c r="BT99" s="61" t="s">
        <v>1625</v>
      </c>
      <c r="BU99" s="61"/>
      <c r="BV99" s="61"/>
      <c r="BW99" s="61"/>
      <c r="BX99" s="61"/>
      <c r="BY99" s="61"/>
      <c r="BZ99" s="61"/>
      <c r="CA99" s="61"/>
      <c r="CB99" s="61"/>
      <c r="CC99" s="61"/>
    </row>
    <row r="100" spans="1:81" ht="39.950000000000003" customHeight="1">
      <c r="A100" s="262">
        <v>97</v>
      </c>
      <c r="B100" s="262" t="s">
        <v>467</v>
      </c>
      <c r="C100" s="262" t="s">
        <v>221</v>
      </c>
      <c r="D100" s="262" t="s">
        <v>735</v>
      </c>
      <c r="E100" s="262"/>
      <c r="F100" s="111">
        <v>0.3</v>
      </c>
      <c r="G100" s="111">
        <v>0.7</v>
      </c>
      <c r="H100" s="111" t="s">
        <v>145</v>
      </c>
      <c r="I100" s="111" t="s">
        <v>259</v>
      </c>
      <c r="J100" s="111"/>
      <c r="K100" s="111"/>
      <c r="L100" s="111" t="s">
        <v>79</v>
      </c>
      <c r="M100" s="111" t="s">
        <v>715</v>
      </c>
      <c r="N100" s="114"/>
      <c r="O100" s="111" t="s">
        <v>81</v>
      </c>
      <c r="P100" s="262" t="s">
        <v>81</v>
      </c>
      <c r="Q100" s="111"/>
      <c r="R100" s="111"/>
      <c r="S100" s="111"/>
      <c r="T100" s="111"/>
      <c r="U100" s="118" t="s">
        <v>341</v>
      </c>
      <c r="V100" s="111"/>
      <c r="W100" s="111" t="s">
        <v>603</v>
      </c>
      <c r="X100" s="111" t="s">
        <v>124</v>
      </c>
      <c r="Y100" s="334" t="s">
        <v>1781</v>
      </c>
      <c r="Z100" s="111"/>
      <c r="AA100" s="111"/>
      <c r="AB100" s="111"/>
      <c r="AC100" s="324" t="s">
        <v>97</v>
      </c>
      <c r="AD100" s="324" t="s">
        <v>209</v>
      </c>
      <c r="AE100" s="262" t="s">
        <v>97</v>
      </c>
      <c r="AF100" s="262" t="s">
        <v>209</v>
      </c>
      <c r="AG100" s="291" t="s">
        <v>88</v>
      </c>
      <c r="AH100" s="141" t="s">
        <v>88</v>
      </c>
      <c r="AI100" s="292" t="s">
        <v>88</v>
      </c>
      <c r="AJ100" s="262" t="s">
        <v>88</v>
      </c>
      <c r="AK100" s="262" t="s">
        <v>88</v>
      </c>
      <c r="AL100" s="262" t="s">
        <v>88</v>
      </c>
      <c r="AM100" s="262" t="s">
        <v>88</v>
      </c>
      <c r="AN100" s="141" t="s">
        <v>88</v>
      </c>
      <c r="AO100" s="141" t="s">
        <v>88</v>
      </c>
      <c r="AP100" s="141" t="s">
        <v>88</v>
      </c>
      <c r="AQ100" s="141" t="s">
        <v>88</v>
      </c>
      <c r="AR100" s="262" t="s">
        <v>88</v>
      </c>
      <c r="AS100" s="262" t="s">
        <v>87</v>
      </c>
      <c r="AT100" s="262" t="s">
        <v>86</v>
      </c>
      <c r="AU100" s="61"/>
      <c r="AV100" s="11" t="s">
        <v>89</v>
      </c>
      <c r="AW100" s="11"/>
      <c r="AX100" s="11"/>
      <c r="AY100" s="13">
        <v>43875</v>
      </c>
      <c r="AZ100" s="13">
        <v>43900</v>
      </c>
      <c r="BA100" s="13">
        <f>AY100+7</f>
        <v>43882</v>
      </c>
      <c r="BB100" s="13">
        <v>43931</v>
      </c>
      <c r="BC100" s="13" t="s">
        <v>91</v>
      </c>
      <c r="BD100" s="13" t="s">
        <v>736</v>
      </c>
      <c r="BE100" s="11"/>
      <c r="BF100" s="61"/>
      <c r="BG100" s="61" t="s">
        <v>93</v>
      </c>
      <c r="BH100" s="61" t="s">
        <v>575</v>
      </c>
      <c r="BI100" s="61"/>
      <c r="BJ100" s="61" t="s">
        <v>79</v>
      </c>
      <c r="BK100" s="61" t="s">
        <v>576</v>
      </c>
      <c r="BL100" s="61" t="s">
        <v>310</v>
      </c>
      <c r="BM100" s="61" t="s">
        <v>97</v>
      </c>
      <c r="BN100" s="61"/>
      <c r="BO100" s="61"/>
      <c r="BP100" s="61"/>
      <c r="BQ100" s="61" t="s">
        <v>1623</v>
      </c>
      <c r="BR100" s="281" t="s">
        <v>1614</v>
      </c>
      <c r="BS100" s="61"/>
      <c r="BT100" s="61"/>
      <c r="BU100" s="61"/>
      <c r="BV100" s="61"/>
      <c r="BW100" s="61"/>
      <c r="BX100" s="61"/>
      <c r="BY100" s="61"/>
      <c r="BZ100" s="61"/>
      <c r="CA100" s="61"/>
      <c r="CB100" s="61"/>
      <c r="CC100" s="61"/>
    </row>
    <row r="101" spans="1:81" ht="24.95" customHeight="1">
      <c r="A101" s="262">
        <v>98</v>
      </c>
      <c r="B101" s="262" t="s">
        <v>467</v>
      </c>
      <c r="C101" s="262" t="s">
        <v>199</v>
      </c>
      <c r="D101" s="262" t="s">
        <v>737</v>
      </c>
      <c r="E101" s="262"/>
      <c r="F101" s="111">
        <v>0.3</v>
      </c>
      <c r="G101" s="111">
        <v>0.7</v>
      </c>
      <c r="H101" s="111">
        <v>0</v>
      </c>
      <c r="I101" s="111" t="s">
        <v>78</v>
      </c>
      <c r="J101" s="111"/>
      <c r="K101" s="111"/>
      <c r="L101" s="111" t="s">
        <v>79</v>
      </c>
      <c r="M101" s="111" t="s">
        <v>202</v>
      </c>
      <c r="N101" s="114"/>
      <c r="O101" s="111" t="s">
        <v>738</v>
      </c>
      <c r="P101" s="111" t="s">
        <v>739</v>
      </c>
      <c r="Q101" s="111"/>
      <c r="R101" s="111"/>
      <c r="S101" s="111"/>
      <c r="T101" s="111" t="s">
        <v>416</v>
      </c>
      <c r="U101" s="111" t="s">
        <v>740</v>
      </c>
      <c r="V101" s="111"/>
      <c r="W101" s="111" t="s">
        <v>417</v>
      </c>
      <c r="X101" s="111" t="s">
        <v>699</v>
      </c>
      <c r="Y101" s="334"/>
      <c r="Z101" s="111" t="s">
        <v>741</v>
      </c>
      <c r="AA101" s="111"/>
      <c r="AB101" s="111"/>
      <c r="AC101" s="324" t="s">
        <v>86</v>
      </c>
      <c r="AD101" s="324" t="s">
        <v>209</v>
      </c>
      <c r="AE101" s="262" t="s">
        <v>86</v>
      </c>
      <c r="AF101" s="262" t="s">
        <v>209</v>
      </c>
      <c r="AG101" s="291" t="s">
        <v>209</v>
      </c>
      <c r="AH101" s="141" t="s">
        <v>209</v>
      </c>
      <c r="AI101" s="292" t="s">
        <v>209</v>
      </c>
      <c r="AJ101" s="262" t="s">
        <v>209</v>
      </c>
      <c r="AK101" s="262" t="s">
        <v>209</v>
      </c>
      <c r="AL101" s="262" t="s">
        <v>86</v>
      </c>
      <c r="AM101" s="262" t="s">
        <v>85</v>
      </c>
      <c r="AN101" s="141" t="s">
        <v>86</v>
      </c>
      <c r="AO101" s="141" t="s">
        <v>209</v>
      </c>
      <c r="AP101" s="141" t="s">
        <v>209</v>
      </c>
      <c r="AQ101" s="141" t="s">
        <v>85</v>
      </c>
      <c r="AR101" s="262" t="s">
        <v>209</v>
      </c>
      <c r="AS101" s="262" t="s">
        <v>87</v>
      </c>
      <c r="AT101" s="262" t="s">
        <v>86</v>
      </c>
      <c r="AU101" s="61"/>
      <c r="AV101" s="11" t="str">
        <f>AV164</f>
        <v>close</v>
      </c>
      <c r="AW101" s="11"/>
      <c r="AX101" s="13">
        <v>43844</v>
      </c>
      <c r="AY101" s="13">
        <f>AY164</f>
        <v>43844</v>
      </c>
      <c r="AZ101" s="13">
        <f>AZ164</f>
        <v>43889</v>
      </c>
      <c r="BA101" s="13">
        <f>BA164</f>
        <v>43851</v>
      </c>
      <c r="BB101" s="13">
        <f>BB164</f>
        <v>43889</v>
      </c>
      <c r="BC101" s="13" t="s">
        <v>91</v>
      </c>
      <c r="BD101" s="13" t="s">
        <v>742</v>
      </c>
      <c r="BE101" s="11"/>
      <c r="BF101" s="61"/>
      <c r="BG101" s="38" t="s">
        <v>199</v>
      </c>
      <c r="BH101" s="38" t="s">
        <v>489</v>
      </c>
      <c r="BI101" s="61"/>
      <c r="BJ101" s="61" t="s">
        <v>79</v>
      </c>
      <c r="BK101" s="45" t="s">
        <v>743</v>
      </c>
      <c r="BL101" s="61" t="s">
        <v>199</v>
      </c>
      <c r="BM101" s="61"/>
      <c r="BN101" s="61"/>
      <c r="BO101" s="61"/>
      <c r="BP101" s="61"/>
      <c r="BQ101" s="61" t="s">
        <v>1624</v>
      </c>
      <c r="BR101" s="61" t="s">
        <v>1612</v>
      </c>
      <c r="BS101" s="61" t="s">
        <v>1618</v>
      </c>
      <c r="BT101" s="61" t="s">
        <v>1612</v>
      </c>
      <c r="BU101" s="61"/>
      <c r="BV101" s="61"/>
      <c r="BW101" s="61"/>
      <c r="BX101" s="61"/>
      <c r="BY101" s="61"/>
      <c r="BZ101" s="61"/>
      <c r="CA101" s="61"/>
      <c r="CB101" s="61"/>
      <c r="CC101" s="61"/>
    </row>
    <row r="102" spans="1:81" ht="24.95" customHeight="1">
      <c r="A102" s="15">
        <v>99</v>
      </c>
      <c r="B102" s="15" t="s">
        <v>467</v>
      </c>
      <c r="C102" s="15" t="s">
        <v>535</v>
      </c>
      <c r="D102" s="16" t="s">
        <v>744</v>
      </c>
      <c r="E102" s="263"/>
      <c r="F102" s="32">
        <v>0.1</v>
      </c>
      <c r="G102" s="32">
        <v>0.9</v>
      </c>
      <c r="H102" s="32" t="s">
        <v>145</v>
      </c>
      <c r="I102" s="16" t="s">
        <v>259</v>
      </c>
      <c r="J102" s="17"/>
      <c r="K102" s="17"/>
      <c r="L102" s="17" t="s">
        <v>79</v>
      </c>
      <c r="M102" s="32"/>
      <c r="N102" s="46"/>
      <c r="O102" s="32"/>
      <c r="P102" s="32"/>
      <c r="Q102" s="32"/>
      <c r="R102" s="32"/>
      <c r="S102" s="32"/>
      <c r="T102" s="32"/>
      <c r="U102" s="32"/>
      <c r="V102" s="32"/>
      <c r="W102" s="17" t="s">
        <v>546</v>
      </c>
      <c r="X102" s="17" t="s">
        <v>172</v>
      </c>
      <c r="Y102" s="339"/>
      <c r="Z102" s="17"/>
      <c r="AA102" s="32"/>
      <c r="AB102" s="32"/>
      <c r="AC102" s="325" t="s">
        <v>85</v>
      </c>
      <c r="AD102" s="325" t="s">
        <v>85</v>
      </c>
      <c r="AE102" s="263" t="s">
        <v>85</v>
      </c>
      <c r="AF102" s="263" t="s">
        <v>85</v>
      </c>
      <c r="AG102" s="292" t="s">
        <v>85</v>
      </c>
      <c r="AH102" s="318" t="s">
        <v>85</v>
      </c>
      <c r="AI102" s="292" t="s">
        <v>85</v>
      </c>
      <c r="AJ102" s="263" t="s">
        <v>85</v>
      </c>
      <c r="AK102" s="263" t="s">
        <v>85</v>
      </c>
      <c r="AL102" s="263" t="s">
        <v>85</v>
      </c>
      <c r="AM102" s="263" t="s">
        <v>85</v>
      </c>
      <c r="AN102" s="263" t="s">
        <v>85</v>
      </c>
      <c r="AO102" s="263" t="s">
        <v>85</v>
      </c>
      <c r="AP102" s="263" t="s">
        <v>85</v>
      </c>
      <c r="AQ102" s="16" t="s">
        <v>1668</v>
      </c>
      <c r="AR102" s="263" t="s">
        <v>85</v>
      </c>
      <c r="AS102" s="263" t="s">
        <v>87</v>
      </c>
      <c r="AT102" s="263" t="s">
        <v>88</v>
      </c>
      <c r="AU102" s="62"/>
      <c r="AV102" s="20" t="s">
        <v>356</v>
      </c>
      <c r="AW102" s="20"/>
      <c r="AX102" s="28"/>
      <c r="AY102" s="47"/>
      <c r="AZ102" s="21"/>
      <c r="BA102" s="21"/>
      <c r="BB102" s="21"/>
      <c r="BC102" s="21"/>
      <c r="BD102" s="21" t="s">
        <v>745</v>
      </c>
      <c r="BE102" s="20"/>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row>
    <row r="103" spans="1:81" ht="24.95" customHeight="1">
      <c r="A103" s="262">
        <v>100</v>
      </c>
      <c r="B103" s="262" t="s">
        <v>467</v>
      </c>
      <c r="C103" s="262" t="s">
        <v>221</v>
      </c>
      <c r="D103" s="262" t="s">
        <v>746</v>
      </c>
      <c r="E103" s="262" t="s">
        <v>201</v>
      </c>
      <c r="F103" s="111">
        <v>0.7</v>
      </c>
      <c r="G103" s="111">
        <v>0.3</v>
      </c>
      <c r="H103" s="111" t="s">
        <v>145</v>
      </c>
      <c r="I103" s="111" t="s">
        <v>78</v>
      </c>
      <c r="J103" s="111" t="s">
        <v>643</v>
      </c>
      <c r="K103" s="262" t="s">
        <v>79</v>
      </c>
      <c r="L103" s="111" t="s">
        <v>79</v>
      </c>
      <c r="M103" s="111" t="s">
        <v>202</v>
      </c>
      <c r="N103" s="113">
        <v>43777</v>
      </c>
      <c r="O103" s="112" t="s">
        <v>747</v>
      </c>
      <c r="P103" s="111" t="s">
        <v>204</v>
      </c>
      <c r="Q103" s="112"/>
      <c r="R103" s="112"/>
      <c r="S103" s="112"/>
      <c r="T103" s="111" t="s">
        <v>748</v>
      </c>
      <c r="U103" s="111" t="s">
        <v>749</v>
      </c>
      <c r="V103" s="111" t="s">
        <v>750</v>
      </c>
      <c r="W103" s="111" t="s">
        <v>226</v>
      </c>
      <c r="X103" s="111" t="s">
        <v>172</v>
      </c>
      <c r="Y103" s="334"/>
      <c r="Z103" s="111" t="s">
        <v>1793</v>
      </c>
      <c r="AA103" s="111" t="s">
        <v>751</v>
      </c>
      <c r="AB103" s="111"/>
      <c r="AC103" s="324" t="s">
        <v>86</v>
      </c>
      <c r="AD103" s="324" t="s">
        <v>209</v>
      </c>
      <c r="AE103" s="262" t="s">
        <v>86</v>
      </c>
      <c r="AF103" s="262" t="s">
        <v>209</v>
      </c>
      <c r="AG103" s="291" t="s">
        <v>209</v>
      </c>
      <c r="AH103" s="141" t="s">
        <v>209</v>
      </c>
      <c r="AI103" s="292" t="s">
        <v>209</v>
      </c>
      <c r="AJ103" s="262" t="s">
        <v>209</v>
      </c>
      <c r="AK103" s="262" t="s">
        <v>209</v>
      </c>
      <c r="AL103" s="262" t="s">
        <v>209</v>
      </c>
      <c r="AM103" s="262" t="s">
        <v>85</v>
      </c>
      <c r="AN103" s="141" t="s">
        <v>85</v>
      </c>
      <c r="AO103" s="141" t="s">
        <v>209</v>
      </c>
      <c r="AP103" s="141" t="s">
        <v>209</v>
      </c>
      <c r="AQ103" s="141" t="s">
        <v>85</v>
      </c>
      <c r="AR103" s="262" t="s">
        <v>209</v>
      </c>
      <c r="AS103" s="262" t="s">
        <v>87</v>
      </c>
      <c r="AT103" s="262"/>
      <c r="AU103" s="277" t="s">
        <v>752</v>
      </c>
      <c r="AV103" s="11" t="s">
        <v>89</v>
      </c>
      <c r="AW103" s="11" t="s">
        <v>90</v>
      </c>
      <c r="AX103" s="11"/>
      <c r="AY103" s="13">
        <v>43789</v>
      </c>
      <c r="AZ103" s="13">
        <v>43822</v>
      </c>
      <c r="BA103" s="13">
        <f>AZ103+$BA$2</f>
        <v>43829</v>
      </c>
      <c r="BB103" s="13">
        <v>43845</v>
      </c>
      <c r="BC103" s="13" t="s">
        <v>91</v>
      </c>
      <c r="BD103" s="13" t="s">
        <v>753</v>
      </c>
      <c r="BE103" s="11" t="s">
        <v>754</v>
      </c>
      <c r="BF103" s="61" t="s">
        <v>79</v>
      </c>
      <c r="BG103" s="61" t="s">
        <v>66</v>
      </c>
      <c r="BH103" s="61" t="s">
        <v>212</v>
      </c>
      <c r="BI103" s="61"/>
      <c r="BJ103" s="61" t="s">
        <v>79</v>
      </c>
      <c r="BK103" s="61" t="s">
        <v>755</v>
      </c>
      <c r="BL103" s="61" t="s">
        <v>96</v>
      </c>
      <c r="BM103" s="61" t="s">
        <v>97</v>
      </c>
      <c r="BN103" s="61"/>
      <c r="BO103" s="61"/>
      <c r="BP103" s="61"/>
      <c r="BQ103" s="61" t="s">
        <v>1619</v>
      </c>
      <c r="BR103" s="61" t="s">
        <v>1612</v>
      </c>
      <c r="BS103" s="61" t="s">
        <v>1618</v>
      </c>
      <c r="BT103" s="61" t="s">
        <v>1612</v>
      </c>
      <c r="BU103" s="61"/>
      <c r="BV103" s="61"/>
      <c r="BW103" s="61"/>
      <c r="BX103" s="61"/>
      <c r="BY103" s="61"/>
      <c r="BZ103" s="61"/>
      <c r="CA103" s="61"/>
      <c r="CB103" s="61"/>
      <c r="CC103" s="61"/>
    </row>
    <row r="104" spans="1:81" ht="24.95" customHeight="1">
      <c r="A104" s="262">
        <v>101</v>
      </c>
      <c r="B104" s="262" t="s">
        <v>467</v>
      </c>
      <c r="C104" s="262" t="s">
        <v>199</v>
      </c>
      <c r="D104" s="262" t="s">
        <v>756</v>
      </c>
      <c r="E104" s="262"/>
      <c r="F104" s="111">
        <v>0.2</v>
      </c>
      <c r="G104" s="111">
        <v>0.8</v>
      </c>
      <c r="H104" s="111" t="s">
        <v>145</v>
      </c>
      <c r="I104" s="262" t="s">
        <v>259</v>
      </c>
      <c r="J104" s="111"/>
      <c r="K104" s="262" t="s">
        <v>79</v>
      </c>
      <c r="L104" s="111" t="s">
        <v>79</v>
      </c>
      <c r="M104" s="111"/>
      <c r="N104" s="113">
        <v>43847</v>
      </c>
      <c r="O104" s="112" t="s">
        <v>757</v>
      </c>
      <c r="P104" s="112"/>
      <c r="Q104" s="112"/>
      <c r="R104" s="112"/>
      <c r="S104" s="112"/>
      <c r="T104" s="111" t="s">
        <v>758</v>
      </c>
      <c r="U104" s="111"/>
      <c r="V104" s="111" t="s">
        <v>759</v>
      </c>
      <c r="W104" s="111" t="s">
        <v>760</v>
      </c>
      <c r="X104" s="111" t="s">
        <v>255</v>
      </c>
      <c r="Y104" s="334" t="s">
        <v>1782</v>
      </c>
      <c r="Z104" s="111"/>
      <c r="AA104" s="111"/>
      <c r="AB104" s="111"/>
      <c r="AC104" s="324" t="s">
        <v>86</v>
      </c>
      <c r="AD104" s="324" t="s">
        <v>209</v>
      </c>
      <c r="AE104" s="262" t="s">
        <v>86</v>
      </c>
      <c r="AF104" s="262" t="s">
        <v>209</v>
      </c>
      <c r="AG104" s="291" t="s">
        <v>209</v>
      </c>
      <c r="AH104" s="141" t="s">
        <v>209</v>
      </c>
      <c r="AI104" s="292" t="s">
        <v>209</v>
      </c>
      <c r="AJ104" s="262" t="s">
        <v>209</v>
      </c>
      <c r="AK104" s="262" t="s">
        <v>209</v>
      </c>
      <c r="AL104" s="262" t="s">
        <v>209</v>
      </c>
      <c r="AM104" s="262" t="s">
        <v>85</v>
      </c>
      <c r="AN104" s="141" t="s">
        <v>85</v>
      </c>
      <c r="AO104" s="141" t="s">
        <v>209</v>
      </c>
      <c r="AP104" s="141" t="s">
        <v>209</v>
      </c>
      <c r="AQ104" s="141" t="s">
        <v>85</v>
      </c>
      <c r="AR104" s="262" t="s">
        <v>209</v>
      </c>
      <c r="AS104" s="262" t="s">
        <v>87</v>
      </c>
      <c r="AT104" s="262"/>
      <c r="AU104" s="61"/>
      <c r="AV104" s="48" t="s">
        <v>238</v>
      </c>
      <c r="AW104" s="11"/>
      <c r="AX104" s="11"/>
      <c r="AY104" s="13">
        <v>43826</v>
      </c>
      <c r="AZ104" s="13">
        <v>43829</v>
      </c>
      <c r="BA104" s="13">
        <f>AZ104+BA2</f>
        <v>43836</v>
      </c>
      <c r="BB104" s="13">
        <v>43910</v>
      </c>
      <c r="BC104" s="13" t="s">
        <v>525</v>
      </c>
      <c r="BD104" s="25" t="s">
        <v>761</v>
      </c>
      <c r="BE104" s="11"/>
      <c r="BF104" s="61"/>
      <c r="BG104" s="61" t="s">
        <v>199</v>
      </c>
      <c r="BH104" s="61" t="s">
        <v>762</v>
      </c>
      <c r="BI104" s="61"/>
      <c r="BJ104" s="61" t="s">
        <v>79</v>
      </c>
      <c r="BK104" s="61" t="s">
        <v>269</v>
      </c>
      <c r="BL104" s="61" t="s">
        <v>199</v>
      </c>
      <c r="BM104" s="61"/>
      <c r="BN104" s="61"/>
      <c r="BO104" s="61"/>
      <c r="BP104" s="61"/>
      <c r="BQ104" s="61" t="s">
        <v>1623</v>
      </c>
      <c r="BR104" s="282" t="s">
        <v>1617</v>
      </c>
      <c r="BS104" s="61" t="s">
        <v>1614</v>
      </c>
      <c r="BT104" s="273" t="s">
        <v>1617</v>
      </c>
      <c r="BU104" s="61"/>
      <c r="BV104" s="61"/>
      <c r="BW104" s="61"/>
      <c r="BX104" s="61"/>
      <c r="BY104" s="61"/>
      <c r="BZ104" s="61"/>
      <c r="CA104" s="61"/>
      <c r="CB104" s="61"/>
      <c r="CC104" s="61"/>
    </row>
    <row r="105" spans="1:81" ht="24.95" customHeight="1">
      <c r="A105" s="262">
        <v>102</v>
      </c>
      <c r="B105" s="262" t="s">
        <v>467</v>
      </c>
      <c r="C105" s="262" t="s">
        <v>199</v>
      </c>
      <c r="D105" s="262" t="s">
        <v>763</v>
      </c>
      <c r="E105" s="262" t="s">
        <v>86</v>
      </c>
      <c r="F105" s="111">
        <v>0.3</v>
      </c>
      <c r="G105" s="111">
        <v>0.7</v>
      </c>
      <c r="H105" s="111" t="s">
        <v>145</v>
      </c>
      <c r="I105" s="262" t="s">
        <v>259</v>
      </c>
      <c r="J105" s="111"/>
      <c r="K105" s="111"/>
      <c r="L105" s="111" t="s">
        <v>79</v>
      </c>
      <c r="M105" s="111"/>
      <c r="N105" s="113">
        <v>43853</v>
      </c>
      <c r="O105" s="262" t="s">
        <v>558</v>
      </c>
      <c r="P105" s="262" t="s">
        <v>558</v>
      </c>
      <c r="Q105" s="111"/>
      <c r="R105" s="111"/>
      <c r="S105" s="111"/>
      <c r="T105" s="111"/>
      <c r="U105" s="111"/>
      <c r="V105" s="111"/>
      <c r="W105" s="111" t="s">
        <v>764</v>
      </c>
      <c r="X105" s="111" t="s">
        <v>124</v>
      </c>
      <c r="Y105" s="334"/>
      <c r="Z105" s="111"/>
      <c r="AA105" s="111"/>
      <c r="AB105" s="111"/>
      <c r="AC105" s="324" t="s">
        <v>86</v>
      </c>
      <c r="AD105" s="324" t="s">
        <v>209</v>
      </c>
      <c r="AE105" s="262" t="s">
        <v>86</v>
      </c>
      <c r="AF105" s="262" t="s">
        <v>209</v>
      </c>
      <c r="AG105" s="291" t="s">
        <v>209</v>
      </c>
      <c r="AH105" s="141" t="s">
        <v>209</v>
      </c>
      <c r="AI105" s="292" t="s">
        <v>209</v>
      </c>
      <c r="AJ105" s="262" t="s">
        <v>209</v>
      </c>
      <c r="AK105" s="262" t="s">
        <v>209</v>
      </c>
      <c r="AL105" s="262" t="s">
        <v>209</v>
      </c>
      <c r="AM105" s="262" t="s">
        <v>85</v>
      </c>
      <c r="AN105" s="141" t="s">
        <v>85</v>
      </c>
      <c r="AO105" s="141" t="s">
        <v>209</v>
      </c>
      <c r="AP105" s="141" t="s">
        <v>209</v>
      </c>
      <c r="AQ105" s="141" t="s">
        <v>85</v>
      </c>
      <c r="AR105" s="262" t="s">
        <v>209</v>
      </c>
      <c r="AS105" s="262" t="s">
        <v>87</v>
      </c>
      <c r="AT105" s="262" t="s">
        <v>86</v>
      </c>
      <c r="AU105" s="61"/>
      <c r="AV105" s="11" t="s">
        <v>89</v>
      </c>
      <c r="AW105" s="11"/>
      <c r="AX105" s="11"/>
      <c r="AY105" s="36">
        <v>43840</v>
      </c>
      <c r="AZ105" s="13">
        <v>43864</v>
      </c>
      <c r="BA105" s="13">
        <f>AZ105+7</f>
        <v>43871</v>
      </c>
      <c r="BB105" s="13">
        <v>43896</v>
      </c>
      <c r="BC105" s="13" t="s">
        <v>91</v>
      </c>
      <c r="BD105" s="13" t="s">
        <v>765</v>
      </c>
      <c r="BE105" s="11"/>
      <c r="BF105" s="61"/>
      <c r="BG105" s="61" t="s">
        <v>199</v>
      </c>
      <c r="BH105" s="61" t="s">
        <v>489</v>
      </c>
      <c r="BI105" s="61"/>
      <c r="BJ105" s="61" t="s">
        <v>79</v>
      </c>
      <c r="BK105" s="61" t="s">
        <v>766</v>
      </c>
      <c r="BL105" s="61" t="s">
        <v>199</v>
      </c>
      <c r="BM105" s="61"/>
      <c r="BN105" s="61"/>
      <c r="BO105" s="61"/>
      <c r="BP105" s="61"/>
      <c r="BQ105" s="61" t="s">
        <v>1623</v>
      </c>
      <c r="BR105" s="281" t="s">
        <v>1612</v>
      </c>
      <c r="BS105" s="61" t="s">
        <v>1618</v>
      </c>
      <c r="BT105" s="61" t="s">
        <v>1612</v>
      </c>
      <c r="BU105" s="61"/>
      <c r="BV105" s="61"/>
      <c r="BW105" s="61"/>
      <c r="BX105" s="61"/>
      <c r="BY105" s="61"/>
      <c r="BZ105" s="61"/>
      <c r="CA105" s="61"/>
      <c r="CB105" s="61"/>
      <c r="CC105" s="61"/>
    </row>
    <row r="106" spans="1:81" ht="24.95" customHeight="1">
      <c r="A106" s="262">
        <v>103</v>
      </c>
      <c r="B106" s="262" t="s">
        <v>467</v>
      </c>
      <c r="C106" s="262" t="s">
        <v>199</v>
      </c>
      <c r="D106" s="262" t="s">
        <v>767</v>
      </c>
      <c r="E106" s="262" t="s">
        <v>201</v>
      </c>
      <c r="F106" s="111">
        <v>0.4</v>
      </c>
      <c r="G106" s="111">
        <v>0.1</v>
      </c>
      <c r="H106" s="111">
        <v>0.5</v>
      </c>
      <c r="I106" s="262" t="s">
        <v>768</v>
      </c>
      <c r="J106" s="111"/>
      <c r="K106" s="111" t="s">
        <v>79</v>
      </c>
      <c r="L106" s="111" t="s">
        <v>79</v>
      </c>
      <c r="M106" s="111" t="s">
        <v>202</v>
      </c>
      <c r="N106" s="120">
        <v>43819</v>
      </c>
      <c r="O106" s="111" t="s">
        <v>769</v>
      </c>
      <c r="P106" s="111" t="s">
        <v>770</v>
      </c>
      <c r="Q106" s="111"/>
      <c r="R106" s="111"/>
      <c r="S106" s="111"/>
      <c r="T106" s="111" t="s">
        <v>771</v>
      </c>
      <c r="U106" s="111" t="s">
        <v>772</v>
      </c>
      <c r="V106" s="111" t="s">
        <v>773</v>
      </c>
      <c r="W106" s="111" t="s">
        <v>764</v>
      </c>
      <c r="X106" s="111" t="s">
        <v>774</v>
      </c>
      <c r="Y106" s="334"/>
      <c r="Z106" s="111" t="s">
        <v>775</v>
      </c>
      <c r="AA106" s="111"/>
      <c r="AB106" s="262"/>
      <c r="AC106" s="324" t="s">
        <v>97</v>
      </c>
      <c r="AD106" s="324" t="s">
        <v>776</v>
      </c>
      <c r="AE106" s="262" t="s">
        <v>97</v>
      </c>
      <c r="AF106" s="262" t="s">
        <v>776</v>
      </c>
      <c r="AG106" s="291" t="s">
        <v>209</v>
      </c>
      <c r="AH106" s="141" t="s">
        <v>209</v>
      </c>
      <c r="AI106" s="292" t="s">
        <v>209</v>
      </c>
      <c r="AJ106" s="262" t="s">
        <v>209</v>
      </c>
      <c r="AK106" s="262" t="s">
        <v>209</v>
      </c>
      <c r="AL106" s="262" t="s">
        <v>209</v>
      </c>
      <c r="AM106" s="148" t="s">
        <v>88</v>
      </c>
      <c r="AN106" s="141" t="s">
        <v>85</v>
      </c>
      <c r="AO106" s="141" t="s">
        <v>209</v>
      </c>
      <c r="AP106" s="141" t="s">
        <v>209</v>
      </c>
      <c r="AQ106" s="141" t="s">
        <v>85</v>
      </c>
      <c r="AR106" s="262" t="s">
        <v>209</v>
      </c>
      <c r="AS106" s="262" t="s">
        <v>87</v>
      </c>
      <c r="AT106" s="262" t="s">
        <v>86</v>
      </c>
      <c r="AU106" s="97"/>
      <c r="AV106" s="11" t="s">
        <v>89</v>
      </c>
      <c r="AW106" s="11"/>
      <c r="AX106" s="11"/>
      <c r="AY106" s="13">
        <v>43828</v>
      </c>
      <c r="AZ106" s="13">
        <v>43840</v>
      </c>
      <c r="BA106" s="13">
        <f>AY106+$BA$2</f>
        <v>43835</v>
      </c>
      <c r="BB106" s="13">
        <v>43866</v>
      </c>
      <c r="BC106" s="13" t="s">
        <v>91</v>
      </c>
      <c r="BD106" s="13" t="s">
        <v>777</v>
      </c>
      <c r="BE106" s="11" t="s">
        <v>778</v>
      </c>
      <c r="BF106" s="61"/>
      <c r="BG106" s="61" t="s">
        <v>199</v>
      </c>
      <c r="BH106" s="61" t="s">
        <v>489</v>
      </c>
      <c r="BI106" s="61"/>
      <c r="BJ106" s="61" t="s">
        <v>79</v>
      </c>
      <c r="BK106" s="61" t="s">
        <v>779</v>
      </c>
      <c r="BL106" s="61" t="s">
        <v>199</v>
      </c>
      <c r="BM106" s="61"/>
      <c r="BN106" s="61"/>
      <c r="BO106" s="61"/>
      <c r="BP106" s="61"/>
      <c r="BQ106" s="61"/>
      <c r="BR106" s="61"/>
      <c r="BS106" s="61" t="s">
        <v>1618</v>
      </c>
      <c r="BT106" s="61" t="s">
        <v>1612</v>
      </c>
      <c r="BU106" s="61"/>
      <c r="BV106" s="61"/>
      <c r="BW106" s="61"/>
      <c r="BX106" s="61"/>
      <c r="BY106" s="61"/>
      <c r="BZ106" s="61"/>
      <c r="CA106" s="61"/>
      <c r="CB106" s="61"/>
      <c r="CC106" s="61"/>
    </row>
    <row r="107" spans="1:81" ht="24.95" customHeight="1">
      <c r="A107" s="262">
        <v>104</v>
      </c>
      <c r="B107" s="262" t="s">
        <v>467</v>
      </c>
      <c r="C107" s="262" t="s">
        <v>199</v>
      </c>
      <c r="D107" s="262" t="s">
        <v>780</v>
      </c>
      <c r="E107" s="262" t="s">
        <v>201</v>
      </c>
      <c r="F107" s="111">
        <v>0.2</v>
      </c>
      <c r="G107" s="111">
        <v>0.8</v>
      </c>
      <c r="H107" s="111" t="s">
        <v>145</v>
      </c>
      <c r="I107" s="262" t="s">
        <v>259</v>
      </c>
      <c r="J107" s="111"/>
      <c r="K107" s="111"/>
      <c r="L107" s="111" t="s">
        <v>79</v>
      </c>
      <c r="M107" s="111"/>
      <c r="N107" s="113">
        <v>43853</v>
      </c>
      <c r="O107" s="111" t="s">
        <v>781</v>
      </c>
      <c r="P107" s="111" t="s">
        <v>782</v>
      </c>
      <c r="Q107" s="111"/>
      <c r="R107" s="111"/>
      <c r="S107" s="111"/>
      <c r="T107" s="111" t="s">
        <v>562</v>
      </c>
      <c r="U107" s="111"/>
      <c r="V107" s="111"/>
      <c r="W107" s="111" t="s">
        <v>417</v>
      </c>
      <c r="X107" s="111" t="s">
        <v>124</v>
      </c>
      <c r="Y107" s="334" t="s">
        <v>1779</v>
      </c>
      <c r="Z107" s="111"/>
      <c r="AA107" s="111"/>
      <c r="AB107" s="111"/>
      <c r="AC107" s="324" t="s">
        <v>86</v>
      </c>
      <c r="AD107" s="324" t="s">
        <v>209</v>
      </c>
      <c r="AE107" s="262" t="s">
        <v>86</v>
      </c>
      <c r="AF107" s="262" t="s">
        <v>209</v>
      </c>
      <c r="AG107" s="291" t="s">
        <v>209</v>
      </c>
      <c r="AH107" s="141" t="s">
        <v>209</v>
      </c>
      <c r="AI107" s="292" t="s">
        <v>209</v>
      </c>
      <c r="AJ107" s="262" t="s">
        <v>209</v>
      </c>
      <c r="AK107" s="262" t="s">
        <v>209</v>
      </c>
      <c r="AL107" s="262" t="s">
        <v>209</v>
      </c>
      <c r="AM107" s="262" t="s">
        <v>85</v>
      </c>
      <c r="AN107" s="141" t="s">
        <v>85</v>
      </c>
      <c r="AO107" s="141" t="s">
        <v>209</v>
      </c>
      <c r="AP107" s="141" t="s">
        <v>209</v>
      </c>
      <c r="AQ107" s="141" t="s">
        <v>85</v>
      </c>
      <c r="AR107" s="262" t="s">
        <v>209</v>
      </c>
      <c r="AS107" s="262" t="s">
        <v>702</v>
      </c>
      <c r="AT107" s="262"/>
      <c r="AU107" s="61"/>
      <c r="AV107" s="11" t="s">
        <v>89</v>
      </c>
      <c r="AW107" s="11"/>
      <c r="AX107" s="11"/>
      <c r="AY107" s="13">
        <v>43849</v>
      </c>
      <c r="AZ107" s="13">
        <v>43849</v>
      </c>
      <c r="BA107" s="13">
        <v>43867</v>
      </c>
      <c r="BB107" s="13">
        <v>43867</v>
      </c>
      <c r="BC107" s="13" t="s">
        <v>91</v>
      </c>
      <c r="BD107" s="13" t="s">
        <v>783</v>
      </c>
      <c r="BE107" s="11"/>
      <c r="BF107" s="61"/>
      <c r="BG107" s="61" t="s">
        <v>199</v>
      </c>
      <c r="BH107" s="61" t="s">
        <v>784</v>
      </c>
      <c r="BI107" s="61"/>
      <c r="BJ107" s="61" t="s">
        <v>79</v>
      </c>
      <c r="BK107" s="61" t="s">
        <v>785</v>
      </c>
      <c r="BL107" s="61" t="s">
        <v>199</v>
      </c>
      <c r="BM107" s="61"/>
      <c r="BN107" s="61"/>
      <c r="BO107" s="61"/>
      <c r="BP107" s="61"/>
      <c r="BQ107" s="61" t="s">
        <v>1623</v>
      </c>
      <c r="BR107" s="281" t="s">
        <v>1612</v>
      </c>
      <c r="BS107" s="61" t="s">
        <v>1618</v>
      </c>
      <c r="BT107" s="61" t="s">
        <v>1612</v>
      </c>
      <c r="BU107" s="61"/>
      <c r="BV107" s="61"/>
      <c r="BW107" s="61"/>
      <c r="BX107" s="61"/>
      <c r="BY107" s="61"/>
      <c r="BZ107" s="61"/>
      <c r="CA107" s="61"/>
      <c r="CB107" s="61"/>
      <c r="CC107" s="61"/>
    </row>
    <row r="108" spans="1:81" ht="24.95" customHeight="1">
      <c r="A108" s="262">
        <v>105</v>
      </c>
      <c r="B108" s="262" t="s">
        <v>467</v>
      </c>
      <c r="C108" s="262" t="s">
        <v>199</v>
      </c>
      <c r="D108" s="262" t="s">
        <v>786</v>
      </c>
      <c r="E108" s="262"/>
      <c r="F108" s="111">
        <v>0.1</v>
      </c>
      <c r="G108" s="111">
        <v>0.9</v>
      </c>
      <c r="H108" s="111" t="s">
        <v>145</v>
      </c>
      <c r="I108" s="262" t="s">
        <v>259</v>
      </c>
      <c r="J108" s="111"/>
      <c r="K108" s="111"/>
      <c r="L108" s="111" t="s">
        <v>79</v>
      </c>
      <c r="M108" s="111"/>
      <c r="N108" s="113">
        <v>43853</v>
      </c>
      <c r="O108" s="262" t="s">
        <v>787</v>
      </c>
      <c r="P108" s="111" t="s">
        <v>544</v>
      </c>
      <c r="Q108" s="111"/>
      <c r="R108" s="111"/>
      <c r="S108" s="111"/>
      <c r="T108" s="111"/>
      <c r="U108" s="118" t="s">
        <v>435</v>
      </c>
      <c r="V108" s="111"/>
      <c r="W108" s="111" t="s">
        <v>788</v>
      </c>
      <c r="X108" s="111" t="s">
        <v>124</v>
      </c>
      <c r="Y108" s="334" t="s">
        <v>1783</v>
      </c>
      <c r="Z108" s="111"/>
      <c r="AA108" s="111"/>
      <c r="AB108" s="111"/>
      <c r="AC108" s="324" t="s">
        <v>86</v>
      </c>
      <c r="AD108" s="324" t="s">
        <v>209</v>
      </c>
      <c r="AE108" s="262" t="s">
        <v>86</v>
      </c>
      <c r="AF108" s="262" t="s">
        <v>209</v>
      </c>
      <c r="AG108" s="291" t="s">
        <v>209</v>
      </c>
      <c r="AH108" s="141" t="s">
        <v>209</v>
      </c>
      <c r="AI108" s="292" t="s">
        <v>209</v>
      </c>
      <c r="AJ108" s="262" t="s">
        <v>209</v>
      </c>
      <c r="AK108" s="262" t="s">
        <v>209</v>
      </c>
      <c r="AL108" s="262" t="s">
        <v>209</v>
      </c>
      <c r="AM108" s="262" t="s">
        <v>85</v>
      </c>
      <c r="AN108" s="141" t="s">
        <v>85</v>
      </c>
      <c r="AO108" s="141" t="s">
        <v>209</v>
      </c>
      <c r="AP108" s="141" t="s">
        <v>209</v>
      </c>
      <c r="AQ108" s="141" t="s">
        <v>85</v>
      </c>
      <c r="AR108" s="262" t="s">
        <v>209</v>
      </c>
      <c r="AS108" s="262" t="s">
        <v>702</v>
      </c>
      <c r="AT108" s="262"/>
      <c r="AU108" s="61"/>
      <c r="AV108" s="11" t="s">
        <v>89</v>
      </c>
      <c r="AW108" s="11"/>
      <c r="AX108" s="11"/>
      <c r="AY108" s="36">
        <v>43853</v>
      </c>
      <c r="AZ108" s="13">
        <v>43832</v>
      </c>
      <c r="BA108" s="13">
        <f>AZ108+BA2</f>
        <v>43839</v>
      </c>
      <c r="BB108" s="13">
        <v>43849</v>
      </c>
      <c r="BC108" s="13" t="s">
        <v>91</v>
      </c>
      <c r="BD108" s="13" t="str">
        <f>BD201</f>
        <v>12/24/2019: MRD available. Need Ford FO check
1/2/2020: list open item and mail for notification.
1/8/2020: plan to sign off
1/19/2020: sign off</v>
      </c>
      <c r="BE108" s="11" t="s">
        <v>789</v>
      </c>
      <c r="BF108" s="61"/>
      <c r="BG108" s="61" t="s">
        <v>199</v>
      </c>
      <c r="BH108" s="61" t="s">
        <v>784</v>
      </c>
      <c r="BI108" s="61"/>
      <c r="BJ108" s="61" t="s">
        <v>79</v>
      </c>
      <c r="BK108" s="61" t="s">
        <v>790</v>
      </c>
      <c r="BL108" s="61" t="s">
        <v>199</v>
      </c>
      <c r="BM108" s="61"/>
      <c r="BN108" s="61"/>
      <c r="BO108" s="61"/>
      <c r="BP108" s="61"/>
      <c r="BQ108" s="61" t="s">
        <v>1623</v>
      </c>
      <c r="BR108" s="281" t="s">
        <v>1612</v>
      </c>
      <c r="BS108" s="61" t="s">
        <v>1618</v>
      </c>
      <c r="BT108" s="61" t="s">
        <v>1612</v>
      </c>
      <c r="BU108" s="61"/>
      <c r="BV108" s="61"/>
      <c r="BW108" s="61"/>
      <c r="BX108" s="61"/>
      <c r="BY108" s="61"/>
      <c r="BZ108" s="61"/>
      <c r="CA108" s="61"/>
      <c r="CB108" s="61"/>
      <c r="CC108" s="61"/>
    </row>
    <row r="109" spans="1:81" ht="24.95" customHeight="1">
      <c r="A109" s="262">
        <v>106</v>
      </c>
      <c r="B109" s="262" t="s">
        <v>467</v>
      </c>
      <c r="C109" s="262" t="s">
        <v>199</v>
      </c>
      <c r="D109" s="262" t="s">
        <v>791</v>
      </c>
      <c r="E109" s="262" t="s">
        <v>86</v>
      </c>
      <c r="F109" s="111">
        <v>0.2</v>
      </c>
      <c r="G109" s="111">
        <v>0.8</v>
      </c>
      <c r="H109" s="111" t="s">
        <v>145</v>
      </c>
      <c r="I109" s="262" t="s">
        <v>259</v>
      </c>
      <c r="J109" s="111"/>
      <c r="K109" s="111"/>
      <c r="L109" s="111" t="s">
        <v>79</v>
      </c>
      <c r="M109" s="111"/>
      <c r="N109" s="113">
        <v>43853</v>
      </c>
      <c r="O109" s="262" t="s">
        <v>792</v>
      </c>
      <c r="P109" s="111"/>
      <c r="Q109" s="111"/>
      <c r="R109" s="111"/>
      <c r="S109" s="111"/>
      <c r="T109" s="111" t="s">
        <v>793</v>
      </c>
      <c r="U109" s="118" t="s">
        <v>794</v>
      </c>
      <c r="V109" s="111"/>
      <c r="W109" s="111" t="s">
        <v>760</v>
      </c>
      <c r="X109" s="111" t="s">
        <v>124</v>
      </c>
      <c r="Y109" s="334" t="s">
        <v>1781</v>
      </c>
      <c r="Z109" s="111"/>
      <c r="AA109" s="111"/>
      <c r="AB109" s="111"/>
      <c r="AC109" s="324" t="s">
        <v>86</v>
      </c>
      <c r="AD109" s="324" t="s">
        <v>209</v>
      </c>
      <c r="AE109" s="262" t="s">
        <v>86</v>
      </c>
      <c r="AF109" s="262" t="s">
        <v>209</v>
      </c>
      <c r="AG109" s="210" t="s">
        <v>88</v>
      </c>
      <c r="AH109" s="320" t="s">
        <v>88</v>
      </c>
      <c r="AI109" s="292" t="s">
        <v>209</v>
      </c>
      <c r="AJ109" s="262" t="s">
        <v>209</v>
      </c>
      <c r="AK109" s="262" t="s">
        <v>209</v>
      </c>
      <c r="AL109" s="262" t="s">
        <v>209</v>
      </c>
      <c r="AM109" s="262" t="s">
        <v>85</v>
      </c>
      <c r="AN109" s="141" t="s">
        <v>85</v>
      </c>
      <c r="AO109" s="141" t="s">
        <v>209</v>
      </c>
      <c r="AP109" s="141" t="s">
        <v>209</v>
      </c>
      <c r="AQ109" s="141" t="s">
        <v>85</v>
      </c>
      <c r="AR109" s="210" t="s">
        <v>88</v>
      </c>
      <c r="AS109" s="262" t="s">
        <v>87</v>
      </c>
      <c r="AT109" s="262"/>
      <c r="AU109" s="61"/>
      <c r="AV109" s="11" t="s">
        <v>797</v>
      </c>
      <c r="AW109" s="11"/>
      <c r="AX109" s="11"/>
      <c r="AY109" s="13">
        <v>43868</v>
      </c>
      <c r="AZ109" s="13">
        <v>43871</v>
      </c>
      <c r="BA109" s="13">
        <f>AY109+7</f>
        <v>43875</v>
      </c>
      <c r="BB109" s="13">
        <v>43880</v>
      </c>
      <c r="BC109" s="13" t="s">
        <v>525</v>
      </c>
      <c r="BD109" s="13" t="s">
        <v>798</v>
      </c>
      <c r="BE109" s="11"/>
      <c r="BF109" s="61"/>
      <c r="BG109" s="61" t="s">
        <v>199</v>
      </c>
      <c r="BH109" s="61" t="s">
        <v>784</v>
      </c>
      <c r="BI109" s="61"/>
      <c r="BJ109" s="61" t="s">
        <v>79</v>
      </c>
      <c r="BK109" s="61" t="s">
        <v>799</v>
      </c>
      <c r="BL109" s="61" t="s">
        <v>199</v>
      </c>
      <c r="BM109" s="61"/>
      <c r="BN109" s="61"/>
      <c r="BO109" s="61"/>
      <c r="BP109" s="61"/>
      <c r="BQ109" s="61" t="s">
        <v>1623</v>
      </c>
      <c r="BR109" s="281" t="s">
        <v>1612</v>
      </c>
      <c r="BS109" s="61"/>
      <c r="BT109" s="61"/>
      <c r="BU109" s="61"/>
      <c r="BV109" s="61"/>
      <c r="BW109" s="61"/>
      <c r="BX109" s="61"/>
      <c r="BY109" s="61"/>
      <c r="BZ109" s="61"/>
      <c r="CA109" s="61"/>
      <c r="CB109" s="61"/>
      <c r="CC109" s="61"/>
    </row>
    <row r="110" spans="1:81" ht="24.95" customHeight="1">
      <c r="A110" s="15">
        <v>107</v>
      </c>
      <c r="B110" s="15" t="s">
        <v>467</v>
      </c>
      <c r="C110" s="15" t="s">
        <v>199</v>
      </c>
      <c r="D110" s="16" t="s">
        <v>800</v>
      </c>
      <c r="E110" s="16"/>
      <c r="F110" s="17">
        <v>0.9</v>
      </c>
      <c r="G110" s="17">
        <v>0.1</v>
      </c>
      <c r="H110" s="16"/>
      <c r="I110" s="17" t="s">
        <v>78</v>
      </c>
      <c r="J110" s="16"/>
      <c r="K110" s="16" t="s">
        <v>79</v>
      </c>
      <c r="L110" s="17" t="s">
        <v>79</v>
      </c>
      <c r="M110" s="17"/>
      <c r="N110" s="16">
        <v>43829</v>
      </c>
      <c r="O110" s="16"/>
      <c r="P110" s="16"/>
      <c r="Q110" s="16"/>
      <c r="R110" s="16"/>
      <c r="S110" s="16"/>
      <c r="T110" s="17" t="s">
        <v>441</v>
      </c>
      <c r="U110" s="17"/>
      <c r="V110" s="17"/>
      <c r="W110" s="17" t="s">
        <v>208</v>
      </c>
      <c r="X110" s="66" t="s">
        <v>172</v>
      </c>
      <c r="Y110" s="339"/>
      <c r="Z110" s="17" t="s">
        <v>499</v>
      </c>
      <c r="AA110" s="16"/>
      <c r="AB110" s="16" t="s">
        <v>801</v>
      </c>
      <c r="AC110" s="16" t="s">
        <v>86</v>
      </c>
      <c r="AD110" s="16" t="s">
        <v>86</v>
      </c>
      <c r="AE110" s="16" t="s">
        <v>86</v>
      </c>
      <c r="AF110" s="16" t="s">
        <v>86</v>
      </c>
      <c r="AG110" s="16" t="s">
        <v>86</v>
      </c>
      <c r="AH110" s="317" t="s">
        <v>86</v>
      </c>
      <c r="AI110" s="16" t="s">
        <v>86</v>
      </c>
      <c r="AJ110" s="16" t="s">
        <v>86</v>
      </c>
      <c r="AK110" s="16" t="s">
        <v>86</v>
      </c>
      <c r="AL110" s="16" t="s">
        <v>86</v>
      </c>
      <c r="AM110" s="16" t="s">
        <v>209</v>
      </c>
      <c r="AN110" s="16" t="s">
        <v>86</v>
      </c>
      <c r="AO110" s="16" t="s">
        <v>86</v>
      </c>
      <c r="AP110" s="16" t="s">
        <v>86</v>
      </c>
      <c r="AQ110" s="16" t="s">
        <v>1668</v>
      </c>
      <c r="AR110" s="16" t="s">
        <v>86</v>
      </c>
      <c r="AS110" s="16" t="s">
        <v>297</v>
      </c>
      <c r="AT110" s="38" t="s">
        <v>88</v>
      </c>
      <c r="AU110" s="38"/>
      <c r="AV110" s="20" t="s">
        <v>356</v>
      </c>
      <c r="AW110" s="20"/>
      <c r="AX110" s="20"/>
      <c r="AY110" s="21"/>
      <c r="AZ110" s="21"/>
      <c r="BA110" s="21"/>
      <c r="BB110" s="21"/>
      <c r="BC110" s="21"/>
      <c r="BD110" s="21" t="s">
        <v>501</v>
      </c>
      <c r="BE110" s="20"/>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row>
    <row r="111" spans="1:81" ht="24.95" customHeight="1">
      <c r="A111" s="15">
        <v>108</v>
      </c>
      <c r="B111" s="15" t="s">
        <v>467</v>
      </c>
      <c r="C111" s="15" t="s">
        <v>199</v>
      </c>
      <c r="D111" s="16" t="s">
        <v>802</v>
      </c>
      <c r="E111" s="16"/>
      <c r="F111" s="17">
        <v>0.9</v>
      </c>
      <c r="G111" s="17">
        <v>0.1</v>
      </c>
      <c r="H111" s="16" t="s">
        <v>145</v>
      </c>
      <c r="I111" s="17" t="s">
        <v>78</v>
      </c>
      <c r="J111" s="16"/>
      <c r="K111" s="16" t="s">
        <v>79</v>
      </c>
      <c r="L111" s="17" t="s">
        <v>79</v>
      </c>
      <c r="M111" s="17"/>
      <c r="N111" s="16">
        <v>43826</v>
      </c>
      <c r="O111" s="16"/>
      <c r="P111" s="16"/>
      <c r="Q111" s="16"/>
      <c r="R111" s="16"/>
      <c r="S111" s="17"/>
      <c r="T111" s="17" t="s">
        <v>441</v>
      </c>
      <c r="U111" s="17"/>
      <c r="V111" s="17"/>
      <c r="W111" s="66" t="s">
        <v>208</v>
      </c>
      <c r="X111" s="17" t="s">
        <v>172</v>
      </c>
      <c r="Y111" s="339"/>
      <c r="Z111" s="16" t="s">
        <v>681</v>
      </c>
      <c r="AA111" s="16"/>
      <c r="AB111" s="16"/>
      <c r="AC111" s="16" t="s">
        <v>85</v>
      </c>
      <c r="AD111" s="16" t="s">
        <v>85</v>
      </c>
      <c r="AE111" s="16" t="s">
        <v>85</v>
      </c>
      <c r="AF111" s="16" t="s">
        <v>85</v>
      </c>
      <c r="AG111" s="16" t="s">
        <v>85</v>
      </c>
      <c r="AH111" s="317" t="s">
        <v>85</v>
      </c>
      <c r="AI111" s="16" t="s">
        <v>85</v>
      </c>
      <c r="AJ111" s="16" t="s">
        <v>85</v>
      </c>
      <c r="AK111" s="16" t="s">
        <v>85</v>
      </c>
      <c r="AL111" s="16" t="s">
        <v>85</v>
      </c>
      <c r="AM111" s="16" t="s">
        <v>209</v>
      </c>
      <c r="AN111" s="23" t="s">
        <v>86</v>
      </c>
      <c r="AO111" s="16" t="s">
        <v>85</v>
      </c>
      <c r="AP111" s="16" t="s">
        <v>85</v>
      </c>
      <c r="AQ111" s="16" t="s">
        <v>1668</v>
      </c>
      <c r="AR111" s="16" t="s">
        <v>85</v>
      </c>
      <c r="AS111" s="38" t="s">
        <v>297</v>
      </c>
      <c r="AT111" s="38" t="s">
        <v>86</v>
      </c>
      <c r="AU111" s="38"/>
      <c r="AV111" s="20" t="s">
        <v>356</v>
      </c>
      <c r="AW111" s="20"/>
      <c r="AX111" s="20"/>
      <c r="AY111" s="21"/>
      <c r="AZ111" s="21"/>
      <c r="BA111" s="21"/>
      <c r="BB111" s="21"/>
      <c r="BC111" s="21"/>
      <c r="BD111" s="21" t="s">
        <v>501</v>
      </c>
      <c r="BE111" s="20"/>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row>
    <row r="112" spans="1:81" ht="24.95" customHeight="1">
      <c r="A112" s="15">
        <v>109</v>
      </c>
      <c r="B112" s="15" t="s">
        <v>467</v>
      </c>
      <c r="C112" s="15" t="s">
        <v>199</v>
      </c>
      <c r="D112" s="16" t="s">
        <v>803</v>
      </c>
      <c r="E112" s="16"/>
      <c r="F112" s="17">
        <v>0.8</v>
      </c>
      <c r="G112" s="17">
        <v>0.2</v>
      </c>
      <c r="H112" s="16" t="s">
        <v>145</v>
      </c>
      <c r="I112" s="17" t="s">
        <v>78</v>
      </c>
      <c r="J112" s="16"/>
      <c r="K112" s="16" t="s">
        <v>79</v>
      </c>
      <c r="L112" s="17" t="s">
        <v>79</v>
      </c>
      <c r="M112" s="17"/>
      <c r="N112" s="16">
        <v>43826</v>
      </c>
      <c r="O112" s="16"/>
      <c r="P112" s="16"/>
      <c r="Q112" s="16"/>
      <c r="R112" s="17"/>
      <c r="S112" s="17"/>
      <c r="T112" s="17" t="s">
        <v>441</v>
      </c>
      <c r="U112" s="17"/>
      <c r="V112" s="66"/>
      <c r="W112" s="17" t="s">
        <v>208</v>
      </c>
      <c r="X112" s="17" t="s">
        <v>172</v>
      </c>
      <c r="Y112" s="339"/>
      <c r="Z112" s="16" t="s">
        <v>681</v>
      </c>
      <c r="AA112" s="16"/>
      <c r="AB112" s="16"/>
      <c r="AC112" s="16" t="s">
        <v>86</v>
      </c>
      <c r="AD112" s="16" t="s">
        <v>85</v>
      </c>
      <c r="AE112" s="16" t="s">
        <v>86</v>
      </c>
      <c r="AF112" s="16" t="s">
        <v>85</v>
      </c>
      <c r="AG112" s="16" t="s">
        <v>85</v>
      </c>
      <c r="AH112" s="317" t="s">
        <v>85</v>
      </c>
      <c r="AI112" s="16" t="s">
        <v>85</v>
      </c>
      <c r="AJ112" s="16" t="s">
        <v>85</v>
      </c>
      <c r="AK112" s="16" t="s">
        <v>85</v>
      </c>
      <c r="AL112" s="38" t="s">
        <v>85</v>
      </c>
      <c r="AM112" s="16" t="s">
        <v>209</v>
      </c>
      <c r="AN112" s="23" t="s">
        <v>86</v>
      </c>
      <c r="AO112" s="16" t="s">
        <v>85</v>
      </c>
      <c r="AP112" s="16" t="s">
        <v>85</v>
      </c>
      <c r="AQ112" s="16" t="s">
        <v>1668</v>
      </c>
      <c r="AR112" s="16" t="s">
        <v>85</v>
      </c>
      <c r="AS112" s="38" t="s">
        <v>297</v>
      </c>
      <c r="AT112" s="38" t="s">
        <v>86</v>
      </c>
      <c r="AU112" s="38"/>
      <c r="AV112" s="20" t="s">
        <v>356</v>
      </c>
      <c r="AW112" s="20"/>
      <c r="AX112" s="20"/>
      <c r="AY112" s="21"/>
      <c r="AZ112" s="21"/>
      <c r="BA112" s="21"/>
      <c r="BB112" s="21"/>
      <c r="BC112" s="21"/>
      <c r="BD112" s="21" t="s">
        <v>501</v>
      </c>
      <c r="BE112" s="20"/>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row>
    <row r="113" spans="1:81" ht="24.95" customHeight="1">
      <c r="A113" s="262">
        <v>110</v>
      </c>
      <c r="B113" s="262" t="s">
        <v>467</v>
      </c>
      <c r="C113" s="262" t="s">
        <v>176</v>
      </c>
      <c r="D113" s="262" t="s">
        <v>804</v>
      </c>
      <c r="E113" s="262"/>
      <c r="F113" s="111">
        <v>0.9</v>
      </c>
      <c r="G113" s="111">
        <v>0.1</v>
      </c>
      <c r="H113" s="111" t="s">
        <v>145</v>
      </c>
      <c r="I113" s="111" t="s">
        <v>78</v>
      </c>
      <c r="J113" s="111"/>
      <c r="K113" s="111" t="s">
        <v>79</v>
      </c>
      <c r="L113" s="111" t="s">
        <v>79</v>
      </c>
      <c r="M113" s="111" t="s">
        <v>202</v>
      </c>
      <c r="N113" s="113">
        <v>43826</v>
      </c>
      <c r="O113" s="262" t="s">
        <v>805</v>
      </c>
      <c r="P113" s="262" t="s">
        <v>805</v>
      </c>
      <c r="Q113" s="111"/>
      <c r="R113" s="111"/>
      <c r="S113" s="111"/>
      <c r="T113" s="111" t="s">
        <v>806</v>
      </c>
      <c r="U113" s="111" t="s">
        <v>450</v>
      </c>
      <c r="V113" s="111"/>
      <c r="W113" s="111" t="s">
        <v>276</v>
      </c>
      <c r="X113" s="111" t="s">
        <v>81</v>
      </c>
      <c r="Y113" s="334"/>
      <c r="Z113" s="111" t="s">
        <v>103</v>
      </c>
      <c r="AA113" s="111"/>
      <c r="AB113" s="111"/>
      <c r="AC113" s="324" t="s">
        <v>85</v>
      </c>
      <c r="AD113" s="324" t="s">
        <v>85</v>
      </c>
      <c r="AE113" s="262" t="s">
        <v>85</v>
      </c>
      <c r="AF113" s="262" t="s">
        <v>85</v>
      </c>
      <c r="AG113" s="291" t="s">
        <v>85</v>
      </c>
      <c r="AH113" s="141" t="s">
        <v>85</v>
      </c>
      <c r="AI113" s="292" t="s">
        <v>85</v>
      </c>
      <c r="AJ113" s="262" t="s">
        <v>85</v>
      </c>
      <c r="AK113" s="262" t="s">
        <v>85</v>
      </c>
      <c r="AL113" s="262" t="s">
        <v>85</v>
      </c>
      <c r="AM113" s="262" t="s">
        <v>85</v>
      </c>
      <c r="AN113" s="141" t="s">
        <v>86</v>
      </c>
      <c r="AO113" s="141" t="s">
        <v>85</v>
      </c>
      <c r="AP113" s="141" t="s">
        <v>85</v>
      </c>
      <c r="AQ113" s="141" t="s">
        <v>85</v>
      </c>
      <c r="AR113" s="262" t="s">
        <v>85</v>
      </c>
      <c r="AS113" s="262" t="s">
        <v>297</v>
      </c>
      <c r="AT113" s="262" t="s">
        <v>86</v>
      </c>
      <c r="AU113" s="61"/>
      <c r="AV113" s="11" t="s">
        <v>89</v>
      </c>
      <c r="AW113" s="11"/>
      <c r="AX113" s="11"/>
      <c r="AY113" s="13">
        <v>43826</v>
      </c>
      <c r="AZ113" s="13">
        <v>43845</v>
      </c>
      <c r="BA113" s="13">
        <f>AY113+$BA$2</f>
        <v>43833</v>
      </c>
      <c r="BB113" s="13">
        <v>43871</v>
      </c>
      <c r="BC113" s="13" t="s">
        <v>91</v>
      </c>
      <c r="BD113" s="13" t="s">
        <v>807</v>
      </c>
      <c r="BE113" s="11"/>
      <c r="BF113" s="61"/>
      <c r="BG113" s="61" t="s">
        <v>93</v>
      </c>
      <c r="BH113" s="61" t="s">
        <v>94</v>
      </c>
      <c r="BI113" s="61" t="s">
        <v>79</v>
      </c>
      <c r="BJ113" s="61"/>
      <c r="BK113" s="61" t="s">
        <v>115</v>
      </c>
      <c r="BL113" s="61" t="s">
        <v>96</v>
      </c>
      <c r="BM113" s="61" t="s">
        <v>97</v>
      </c>
      <c r="BN113" s="61"/>
      <c r="BO113" s="61"/>
      <c r="BP113" s="61"/>
      <c r="BQ113" s="61" t="s">
        <v>1623</v>
      </c>
      <c r="BR113" s="281" t="s">
        <v>1612</v>
      </c>
      <c r="BS113" s="61" t="s">
        <v>1618</v>
      </c>
      <c r="BT113" s="61" t="s">
        <v>1612</v>
      </c>
      <c r="BU113" s="61"/>
      <c r="BV113" s="61"/>
      <c r="BW113" s="61"/>
      <c r="BX113" s="61"/>
      <c r="BY113" s="61"/>
      <c r="BZ113" s="61"/>
      <c r="CA113" s="61"/>
      <c r="CB113" s="61"/>
      <c r="CC113" s="61"/>
    </row>
    <row r="114" spans="1:81" ht="24.95" customHeight="1">
      <c r="A114" s="262">
        <v>111</v>
      </c>
      <c r="B114" s="262" t="s">
        <v>467</v>
      </c>
      <c r="C114" s="262" t="s">
        <v>176</v>
      </c>
      <c r="D114" s="262" t="s">
        <v>808</v>
      </c>
      <c r="E114" s="262"/>
      <c r="F114" s="111">
        <v>0.6</v>
      </c>
      <c r="G114" s="111">
        <v>0.4</v>
      </c>
      <c r="H114" s="111" t="s">
        <v>145</v>
      </c>
      <c r="I114" s="111" t="s">
        <v>529</v>
      </c>
      <c r="J114" s="111"/>
      <c r="K114" s="111" t="s">
        <v>79</v>
      </c>
      <c r="L114" s="111" t="s">
        <v>79</v>
      </c>
      <c r="M114" s="111" t="s">
        <v>202</v>
      </c>
      <c r="N114" s="113">
        <v>43819</v>
      </c>
      <c r="O114" s="262" t="s">
        <v>805</v>
      </c>
      <c r="P114" s="262" t="s">
        <v>805</v>
      </c>
      <c r="Q114" s="111"/>
      <c r="R114" s="111"/>
      <c r="S114" s="111"/>
      <c r="T114" s="111" t="s">
        <v>688</v>
      </c>
      <c r="U114" s="111" t="s">
        <v>809</v>
      </c>
      <c r="V114" s="111" t="s">
        <v>725</v>
      </c>
      <c r="W114" s="111" t="s">
        <v>810</v>
      </c>
      <c r="X114" s="111" t="s">
        <v>81</v>
      </c>
      <c r="Y114" s="334" t="s">
        <v>1784</v>
      </c>
      <c r="Z114" s="111" t="s">
        <v>681</v>
      </c>
      <c r="AA114" s="111"/>
      <c r="AB114" s="111"/>
      <c r="AC114" s="324" t="s">
        <v>85</v>
      </c>
      <c r="AD114" s="324" t="s">
        <v>85</v>
      </c>
      <c r="AE114" s="262" t="s">
        <v>85</v>
      </c>
      <c r="AF114" s="262" t="s">
        <v>85</v>
      </c>
      <c r="AG114" s="291" t="s">
        <v>85</v>
      </c>
      <c r="AH114" s="141" t="s">
        <v>85</v>
      </c>
      <c r="AI114" s="292" t="s">
        <v>85</v>
      </c>
      <c r="AJ114" s="262" t="s">
        <v>85</v>
      </c>
      <c r="AK114" s="262" t="s">
        <v>85</v>
      </c>
      <c r="AL114" s="262" t="s">
        <v>85</v>
      </c>
      <c r="AM114" s="262" t="s">
        <v>85</v>
      </c>
      <c r="AN114" s="141" t="s">
        <v>86</v>
      </c>
      <c r="AO114" s="141" t="s">
        <v>85</v>
      </c>
      <c r="AP114" s="141" t="s">
        <v>85</v>
      </c>
      <c r="AQ114" s="141" t="s">
        <v>85</v>
      </c>
      <c r="AR114" s="262" t="s">
        <v>85</v>
      </c>
      <c r="AS114" s="262" t="s">
        <v>87</v>
      </c>
      <c r="AT114" s="262" t="s">
        <v>88</v>
      </c>
      <c r="AU114" s="61"/>
      <c r="AV114" s="11" t="s">
        <v>89</v>
      </c>
      <c r="AW114" s="11"/>
      <c r="AX114" s="11"/>
      <c r="AY114" s="13">
        <v>43824</v>
      </c>
      <c r="AZ114" s="13">
        <v>43829</v>
      </c>
      <c r="BA114" s="13">
        <f>AY114+$BA$2</f>
        <v>43831</v>
      </c>
      <c r="BB114" s="13">
        <v>43878</v>
      </c>
      <c r="BC114" s="13" t="s">
        <v>91</v>
      </c>
      <c r="BD114" s="13" t="s">
        <v>811</v>
      </c>
      <c r="BE114" s="11"/>
      <c r="BF114" s="61"/>
      <c r="BG114" s="61" t="s">
        <v>93</v>
      </c>
      <c r="BH114" s="61" t="s">
        <v>94</v>
      </c>
      <c r="BI114" s="61" t="s">
        <v>79</v>
      </c>
      <c r="BJ114" s="61"/>
      <c r="BK114" s="61" t="s">
        <v>812</v>
      </c>
      <c r="BL114" s="61" t="s">
        <v>96</v>
      </c>
      <c r="BM114" s="61" t="s">
        <v>97</v>
      </c>
      <c r="BN114" s="61"/>
      <c r="BO114" s="61"/>
      <c r="BP114" s="61"/>
      <c r="BQ114" s="61" t="s">
        <v>1623</v>
      </c>
      <c r="BR114" s="281" t="s">
        <v>1612</v>
      </c>
      <c r="BS114" s="61" t="s">
        <v>1618</v>
      </c>
      <c r="BT114" s="61" t="s">
        <v>1612</v>
      </c>
      <c r="BU114" s="61"/>
      <c r="BV114" s="61"/>
      <c r="BW114" s="61"/>
      <c r="BX114" s="61"/>
      <c r="BY114" s="61"/>
      <c r="BZ114" s="61"/>
      <c r="CA114" s="61"/>
      <c r="CB114" s="61"/>
      <c r="CC114" s="61"/>
    </row>
    <row r="115" spans="1:81" ht="24.95" customHeight="1">
      <c r="A115" s="262">
        <v>112</v>
      </c>
      <c r="B115" s="262" t="s">
        <v>813</v>
      </c>
      <c r="C115" s="262" t="s">
        <v>535</v>
      </c>
      <c r="D115" s="262" t="s">
        <v>814</v>
      </c>
      <c r="E115" s="262"/>
      <c r="F115" s="111">
        <v>0.1</v>
      </c>
      <c r="G115" s="111">
        <v>0.9</v>
      </c>
      <c r="H115" s="262"/>
      <c r="I115" s="262" t="s">
        <v>815</v>
      </c>
      <c r="J115" s="111"/>
      <c r="K115" s="111" t="s">
        <v>79</v>
      </c>
      <c r="L115" s="111" t="s">
        <v>79</v>
      </c>
      <c r="M115" s="111" t="s">
        <v>537</v>
      </c>
      <c r="N115" s="113">
        <v>43847</v>
      </c>
      <c r="O115" s="112" t="s">
        <v>81</v>
      </c>
      <c r="P115" s="262" t="s">
        <v>81</v>
      </c>
      <c r="Q115" s="112"/>
      <c r="R115" s="112"/>
      <c r="S115" s="112"/>
      <c r="T115" s="111" t="s">
        <v>538</v>
      </c>
      <c r="U115" s="118" t="s">
        <v>816</v>
      </c>
      <c r="V115" s="111"/>
      <c r="W115" s="111" t="s">
        <v>124</v>
      </c>
      <c r="X115" s="111" t="s">
        <v>124</v>
      </c>
      <c r="Y115" s="334" t="s">
        <v>1783</v>
      </c>
      <c r="Z115" s="111" t="s">
        <v>540</v>
      </c>
      <c r="AA115" s="111"/>
      <c r="AB115" s="262" t="s">
        <v>817</v>
      </c>
      <c r="AC115" s="324" t="s">
        <v>88</v>
      </c>
      <c r="AD115" s="324" t="s">
        <v>86</v>
      </c>
      <c r="AE115" s="262" t="s">
        <v>88</v>
      </c>
      <c r="AF115" s="262" t="s">
        <v>86</v>
      </c>
      <c r="AG115" s="291" t="s">
        <v>88</v>
      </c>
      <c r="AH115" s="141" t="s">
        <v>88</v>
      </c>
      <c r="AI115" s="292" t="s">
        <v>88</v>
      </c>
      <c r="AJ115" s="262" t="s">
        <v>88</v>
      </c>
      <c r="AK115" s="262" t="s">
        <v>88</v>
      </c>
      <c r="AL115" s="262" t="s">
        <v>86</v>
      </c>
      <c r="AM115" s="262" t="s">
        <v>85</v>
      </c>
      <c r="AN115" s="141" t="s">
        <v>97</v>
      </c>
      <c r="AO115" s="141" t="s">
        <v>97</v>
      </c>
      <c r="AP115" s="141" t="s">
        <v>86</v>
      </c>
      <c r="AQ115" s="141" t="s">
        <v>85</v>
      </c>
      <c r="AR115" s="262" t="s">
        <v>88</v>
      </c>
      <c r="AS115" s="262" t="s">
        <v>87</v>
      </c>
      <c r="AT115" s="262" t="s">
        <v>86</v>
      </c>
      <c r="AU115" s="61"/>
      <c r="AV115" s="11" t="s">
        <v>89</v>
      </c>
      <c r="AW115" s="11"/>
      <c r="AX115" s="11"/>
      <c r="AY115" s="13">
        <v>43815</v>
      </c>
      <c r="AZ115" s="13">
        <v>43812</v>
      </c>
      <c r="BA115" s="13">
        <v>43829</v>
      </c>
      <c r="BB115" s="13">
        <v>43849</v>
      </c>
      <c r="BC115" s="13" t="s">
        <v>91</v>
      </c>
      <c r="BD115" s="13" t="s">
        <v>818</v>
      </c>
      <c r="BE115" s="11"/>
      <c r="BF115" s="61"/>
      <c r="BG115" s="61"/>
      <c r="BH115" s="61"/>
      <c r="BI115" s="61" t="s">
        <v>79</v>
      </c>
      <c r="BJ115" s="61" t="s">
        <v>79</v>
      </c>
      <c r="BK115" s="61" t="s">
        <v>790</v>
      </c>
      <c r="BL115" s="61" t="s">
        <v>310</v>
      </c>
      <c r="BM115" s="61" t="s">
        <v>85</v>
      </c>
      <c r="BN115" s="61"/>
      <c r="BO115" s="61"/>
      <c r="BP115" s="61"/>
      <c r="BQ115" s="61" t="s">
        <v>1624</v>
      </c>
      <c r="BR115" s="61" t="s">
        <v>1617</v>
      </c>
      <c r="BS115" s="61"/>
      <c r="BT115" s="61"/>
      <c r="BU115" s="61"/>
      <c r="BV115" s="61"/>
      <c r="BW115" s="61"/>
      <c r="BX115" s="61"/>
      <c r="BY115" s="61"/>
      <c r="BZ115" s="61"/>
      <c r="CA115" s="61"/>
      <c r="CB115" s="61"/>
      <c r="CC115" s="61"/>
    </row>
    <row r="116" spans="1:81" ht="24.95" customHeight="1">
      <c r="A116" s="262">
        <v>113</v>
      </c>
      <c r="B116" s="262" t="s">
        <v>813</v>
      </c>
      <c r="C116" s="262" t="s">
        <v>535</v>
      </c>
      <c r="D116" s="262" t="s">
        <v>819</v>
      </c>
      <c r="E116" s="262"/>
      <c r="F116" s="111">
        <v>0.4</v>
      </c>
      <c r="G116" s="111">
        <v>0.6</v>
      </c>
      <c r="H116" s="111" t="s">
        <v>145</v>
      </c>
      <c r="I116" s="262" t="s">
        <v>259</v>
      </c>
      <c r="J116" s="111"/>
      <c r="K116" s="111" t="s">
        <v>79</v>
      </c>
      <c r="L116" s="111" t="s">
        <v>79</v>
      </c>
      <c r="M116" s="111"/>
      <c r="N116" s="114"/>
      <c r="O116" s="111" t="s">
        <v>81</v>
      </c>
      <c r="P116" s="262" t="s">
        <v>81</v>
      </c>
      <c r="Q116" s="111"/>
      <c r="R116" s="111"/>
      <c r="S116" s="111"/>
      <c r="T116" s="111"/>
      <c r="U116" s="118" t="s">
        <v>816</v>
      </c>
      <c r="V116" s="111"/>
      <c r="W116" s="111" t="s">
        <v>124</v>
      </c>
      <c r="X116" s="111" t="s">
        <v>124</v>
      </c>
      <c r="Y116" s="334"/>
      <c r="Z116" s="111"/>
      <c r="AA116" s="111"/>
      <c r="AB116" s="111"/>
      <c r="AC116" s="324" t="s">
        <v>85</v>
      </c>
      <c r="AD116" s="324" t="s">
        <v>85</v>
      </c>
      <c r="AE116" s="262" t="s">
        <v>85</v>
      </c>
      <c r="AF116" s="262" t="s">
        <v>85</v>
      </c>
      <c r="AG116" s="291" t="s">
        <v>88</v>
      </c>
      <c r="AH116" s="141" t="s">
        <v>88</v>
      </c>
      <c r="AI116" s="292" t="s">
        <v>88</v>
      </c>
      <c r="AJ116" s="262" t="s">
        <v>88</v>
      </c>
      <c r="AK116" s="262" t="s">
        <v>88</v>
      </c>
      <c r="AL116" s="262" t="s">
        <v>86</v>
      </c>
      <c r="AM116" s="262" t="s">
        <v>85</v>
      </c>
      <c r="AN116" s="141" t="s">
        <v>97</v>
      </c>
      <c r="AO116" s="141" t="s">
        <v>97</v>
      </c>
      <c r="AP116" s="141" t="s">
        <v>85</v>
      </c>
      <c r="AQ116" s="141" t="s">
        <v>85</v>
      </c>
      <c r="AR116" s="262" t="s">
        <v>88</v>
      </c>
      <c r="AS116" s="262" t="s">
        <v>87</v>
      </c>
      <c r="AT116" s="262" t="s">
        <v>88</v>
      </c>
      <c r="AU116" s="61"/>
      <c r="AV116" s="11" t="s">
        <v>89</v>
      </c>
      <c r="AW116" s="11"/>
      <c r="AX116" s="11"/>
      <c r="AY116" s="13">
        <v>43826</v>
      </c>
      <c r="AZ116" s="13">
        <v>43829</v>
      </c>
      <c r="BA116" s="13">
        <f>AY116+BA2</f>
        <v>43833</v>
      </c>
      <c r="BB116" s="13">
        <v>43843</v>
      </c>
      <c r="BC116" s="13" t="s">
        <v>91</v>
      </c>
      <c r="BD116" s="13" t="s">
        <v>820</v>
      </c>
      <c r="BE116" s="11"/>
      <c r="BF116" s="61"/>
      <c r="BG116" s="61"/>
      <c r="BH116" s="61"/>
      <c r="BI116" s="61" t="s">
        <v>79</v>
      </c>
      <c r="BJ116" s="61" t="s">
        <v>79</v>
      </c>
      <c r="BK116" s="61" t="s">
        <v>790</v>
      </c>
      <c r="BL116" s="61" t="s">
        <v>310</v>
      </c>
      <c r="BM116" s="61" t="s">
        <v>85</v>
      </c>
      <c r="BN116" s="61"/>
      <c r="BO116" s="61"/>
      <c r="BP116" s="61"/>
      <c r="BQ116" s="61" t="s">
        <v>1624</v>
      </c>
      <c r="BR116" s="61" t="s">
        <v>1617</v>
      </c>
      <c r="BS116" s="61"/>
      <c r="BT116" s="61"/>
      <c r="BU116" s="61"/>
      <c r="BV116" s="61"/>
      <c r="BW116" s="61"/>
      <c r="BX116" s="61"/>
      <c r="BY116" s="61"/>
      <c r="BZ116" s="61"/>
      <c r="CA116" s="61"/>
      <c r="CB116" s="61"/>
      <c r="CC116" s="61"/>
    </row>
    <row r="117" spans="1:81" ht="24.95" customHeight="1">
      <c r="A117" s="262">
        <v>114</v>
      </c>
      <c r="B117" s="262" t="s">
        <v>813</v>
      </c>
      <c r="C117" s="262" t="s">
        <v>535</v>
      </c>
      <c r="D117" s="262" t="s">
        <v>821</v>
      </c>
      <c r="E117" s="262"/>
      <c r="F117" s="111">
        <v>0.2</v>
      </c>
      <c r="G117" s="111">
        <v>0.8</v>
      </c>
      <c r="H117" s="111" t="s">
        <v>145</v>
      </c>
      <c r="I117" s="262" t="s">
        <v>259</v>
      </c>
      <c r="J117" s="111"/>
      <c r="K117" s="111" t="s">
        <v>79</v>
      </c>
      <c r="L117" s="111" t="s">
        <v>79</v>
      </c>
      <c r="M117" s="111"/>
      <c r="N117" s="113">
        <v>43853</v>
      </c>
      <c r="O117" s="111" t="s">
        <v>81</v>
      </c>
      <c r="P117" s="262" t="s">
        <v>81</v>
      </c>
      <c r="Q117" s="111"/>
      <c r="R117" s="111"/>
      <c r="S117" s="111"/>
      <c r="T117" s="111"/>
      <c r="U117" s="111"/>
      <c r="V117" s="111"/>
      <c r="W117" s="111" t="s">
        <v>822</v>
      </c>
      <c r="X117" s="111" t="s">
        <v>124</v>
      </c>
      <c r="Y117" s="334" t="s">
        <v>1778</v>
      </c>
      <c r="Z117" s="119"/>
      <c r="AA117" s="111"/>
      <c r="AB117" s="111"/>
      <c r="AC117" s="324" t="s">
        <v>97</v>
      </c>
      <c r="AD117" s="324" t="s">
        <v>85</v>
      </c>
      <c r="AE117" s="262" t="s">
        <v>97</v>
      </c>
      <c r="AF117" s="262" t="s">
        <v>85</v>
      </c>
      <c r="AG117" s="291" t="s">
        <v>97</v>
      </c>
      <c r="AH117" s="141" t="s">
        <v>97</v>
      </c>
      <c r="AI117" s="292" t="s">
        <v>88</v>
      </c>
      <c r="AJ117" s="262" t="s">
        <v>88</v>
      </c>
      <c r="AK117" s="262" t="s">
        <v>88</v>
      </c>
      <c r="AL117" s="262" t="s">
        <v>85</v>
      </c>
      <c r="AM117" s="262" t="s">
        <v>85</v>
      </c>
      <c r="AN117" s="141" t="s">
        <v>97</v>
      </c>
      <c r="AO117" s="141" t="s">
        <v>97</v>
      </c>
      <c r="AP117" s="141" t="s">
        <v>85</v>
      </c>
      <c r="AQ117" s="141" t="s">
        <v>85</v>
      </c>
      <c r="AR117" s="262" t="s">
        <v>97</v>
      </c>
      <c r="AS117" s="262" t="s">
        <v>702</v>
      </c>
      <c r="AT117" s="262" t="s">
        <v>88</v>
      </c>
      <c r="AU117" s="61" t="s">
        <v>823</v>
      </c>
      <c r="AV117" s="11" t="s">
        <v>89</v>
      </c>
      <c r="AW117" s="11"/>
      <c r="AX117" s="11"/>
      <c r="AY117" s="13">
        <v>43815</v>
      </c>
      <c r="AZ117" s="13">
        <v>43812</v>
      </c>
      <c r="BA117" s="13">
        <v>43829</v>
      </c>
      <c r="BB117" s="13">
        <v>43880</v>
      </c>
      <c r="BC117" s="13" t="s">
        <v>525</v>
      </c>
      <c r="BD117" s="13" t="s">
        <v>824</v>
      </c>
      <c r="BE117" s="11"/>
      <c r="BF117" s="61"/>
      <c r="BG117" s="61"/>
      <c r="BH117" s="61"/>
      <c r="BI117" s="61"/>
      <c r="BJ117" s="61" t="s">
        <v>79</v>
      </c>
      <c r="BK117" s="61" t="s">
        <v>576</v>
      </c>
      <c r="BL117" s="61" t="s">
        <v>310</v>
      </c>
      <c r="BM117" s="61" t="s">
        <v>85</v>
      </c>
      <c r="BN117" s="61"/>
      <c r="BO117" s="61"/>
      <c r="BP117" s="61"/>
      <c r="BQ117" s="61" t="s">
        <v>1624</v>
      </c>
      <c r="BR117" s="61" t="s">
        <v>1614</v>
      </c>
      <c r="BS117" s="61"/>
      <c r="BT117" s="61"/>
      <c r="BU117" s="61"/>
      <c r="BV117" s="61"/>
      <c r="BW117" s="61"/>
      <c r="BX117" s="61"/>
      <c r="BY117" s="61"/>
      <c r="BZ117" s="61"/>
      <c r="CA117" s="61"/>
      <c r="CB117" s="61"/>
      <c r="CC117" s="61"/>
    </row>
    <row r="118" spans="1:81" ht="101.25">
      <c r="A118" s="15">
        <v>115</v>
      </c>
      <c r="B118" s="15" t="s">
        <v>813</v>
      </c>
      <c r="C118" s="15" t="s">
        <v>535</v>
      </c>
      <c r="D118" s="16" t="s">
        <v>825</v>
      </c>
      <c r="E118" s="50"/>
      <c r="F118" s="51">
        <v>0.9</v>
      </c>
      <c r="G118" s="51">
        <v>0.1</v>
      </c>
      <c r="H118" s="50"/>
      <c r="I118" s="17" t="s">
        <v>78</v>
      </c>
      <c r="J118" s="17"/>
      <c r="K118" s="16"/>
      <c r="L118" s="17" t="s">
        <v>79</v>
      </c>
      <c r="M118" s="32"/>
      <c r="N118" s="283"/>
      <c r="O118" s="50"/>
      <c r="P118" s="50"/>
      <c r="Q118" s="50"/>
      <c r="R118" s="50"/>
      <c r="S118" s="50"/>
      <c r="T118" s="52"/>
      <c r="U118" s="52"/>
      <c r="V118" s="52"/>
      <c r="W118" s="17" t="s">
        <v>826</v>
      </c>
      <c r="X118" s="17" t="s">
        <v>124</v>
      </c>
      <c r="Y118" s="339"/>
      <c r="Z118" s="38" t="s">
        <v>604</v>
      </c>
      <c r="AA118" s="17"/>
      <c r="AB118" s="16"/>
      <c r="AC118" s="16"/>
      <c r="AD118" s="16"/>
      <c r="AE118" s="16"/>
      <c r="AF118" s="16"/>
      <c r="AG118" s="16"/>
      <c r="AH118" s="317"/>
      <c r="AI118" s="16"/>
      <c r="AJ118" s="16"/>
      <c r="AK118" s="16"/>
      <c r="AL118" s="16"/>
      <c r="AM118" s="16"/>
      <c r="AN118" s="23"/>
      <c r="AO118" s="16"/>
      <c r="AP118" s="16"/>
      <c r="AQ118" s="16" t="s">
        <v>1668</v>
      </c>
      <c r="AR118" s="16"/>
      <c r="AS118" s="16" t="s">
        <v>297</v>
      </c>
      <c r="AT118" s="16" t="s">
        <v>86</v>
      </c>
      <c r="AU118" s="38"/>
      <c r="AV118" s="20" t="s">
        <v>356</v>
      </c>
      <c r="AW118" s="20"/>
      <c r="AX118" s="28"/>
      <c r="AY118" s="21"/>
      <c r="AZ118" s="21"/>
      <c r="BA118" s="21"/>
      <c r="BB118" s="21"/>
      <c r="BC118" s="21"/>
      <c r="BD118" s="21" t="s">
        <v>827</v>
      </c>
      <c r="BE118" s="20"/>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row>
    <row r="119" spans="1:81" ht="24.95" customHeight="1">
      <c r="A119" s="262">
        <v>116</v>
      </c>
      <c r="B119" s="262" t="s">
        <v>813</v>
      </c>
      <c r="C119" s="262" t="s">
        <v>188</v>
      </c>
      <c r="D119" s="262" t="s">
        <v>828</v>
      </c>
      <c r="E119" s="262"/>
      <c r="F119" s="111">
        <v>0.9</v>
      </c>
      <c r="G119" s="111">
        <v>0.1</v>
      </c>
      <c r="H119" s="262"/>
      <c r="I119" s="111" t="s">
        <v>78</v>
      </c>
      <c r="J119" s="111"/>
      <c r="K119" s="262" t="s">
        <v>79</v>
      </c>
      <c r="L119" s="111" t="s">
        <v>79</v>
      </c>
      <c r="M119" s="111" t="s">
        <v>537</v>
      </c>
      <c r="N119" s="115"/>
      <c r="O119" s="262" t="s">
        <v>81</v>
      </c>
      <c r="P119" s="262" t="s">
        <v>81</v>
      </c>
      <c r="Q119" s="262"/>
      <c r="R119" s="262"/>
      <c r="S119" s="262"/>
      <c r="T119" s="111" t="s">
        <v>829</v>
      </c>
      <c r="U119" s="111" t="s">
        <v>193</v>
      </c>
      <c r="V119" s="111"/>
      <c r="W119" s="111" t="s">
        <v>195</v>
      </c>
      <c r="X119" s="111" t="s">
        <v>124</v>
      </c>
      <c r="Y119" s="334"/>
      <c r="Z119" s="111" t="s">
        <v>618</v>
      </c>
      <c r="AA119" s="111"/>
      <c r="AB119" s="262"/>
      <c r="AC119" s="324" t="s">
        <v>97</v>
      </c>
      <c r="AD119" s="324" t="s">
        <v>85</v>
      </c>
      <c r="AE119" s="262" t="s">
        <v>97</v>
      </c>
      <c r="AF119" s="262" t="s">
        <v>85</v>
      </c>
      <c r="AG119" s="291" t="s">
        <v>97</v>
      </c>
      <c r="AH119" s="141" t="s">
        <v>97</v>
      </c>
      <c r="AI119" s="292" t="s">
        <v>88</v>
      </c>
      <c r="AJ119" s="262" t="s">
        <v>88</v>
      </c>
      <c r="AK119" s="262" t="s">
        <v>88</v>
      </c>
      <c r="AL119" s="262" t="s">
        <v>85</v>
      </c>
      <c r="AM119" s="262" t="s">
        <v>85</v>
      </c>
      <c r="AN119" s="141" t="s">
        <v>88</v>
      </c>
      <c r="AO119" s="141" t="s">
        <v>97</v>
      </c>
      <c r="AP119" s="141" t="s">
        <v>85</v>
      </c>
      <c r="AQ119" s="141" t="s">
        <v>85</v>
      </c>
      <c r="AR119" s="262" t="s">
        <v>97</v>
      </c>
      <c r="AS119" s="262" t="s">
        <v>297</v>
      </c>
      <c r="AT119" s="262" t="s">
        <v>86</v>
      </c>
      <c r="AU119" s="61"/>
      <c r="AV119" s="11" t="s">
        <v>89</v>
      </c>
      <c r="AW119" s="11"/>
      <c r="AX119" s="11"/>
      <c r="AY119" s="13">
        <v>43839</v>
      </c>
      <c r="AZ119" s="13">
        <v>43839</v>
      </c>
      <c r="BA119" s="13">
        <f>AY119+BA2</f>
        <v>43846</v>
      </c>
      <c r="BB119" s="13">
        <v>43868</v>
      </c>
      <c r="BC119" s="13" t="s">
        <v>91</v>
      </c>
      <c r="BD119" s="13" t="s">
        <v>830</v>
      </c>
      <c r="BE119" s="11"/>
      <c r="BF119" s="61"/>
      <c r="BG119" s="61"/>
      <c r="BH119" s="61"/>
      <c r="BI119" s="61"/>
      <c r="BJ119" s="61" t="s">
        <v>79</v>
      </c>
      <c r="BK119" s="61" t="s">
        <v>175</v>
      </c>
      <c r="BL119" s="61" t="s">
        <v>310</v>
      </c>
      <c r="BM119" s="61" t="s">
        <v>85</v>
      </c>
      <c r="BN119" s="61"/>
      <c r="BO119" s="61"/>
      <c r="BP119" s="61"/>
      <c r="BQ119" s="61" t="s">
        <v>1619</v>
      </c>
      <c r="BR119" s="61" t="s">
        <v>1614</v>
      </c>
      <c r="BS119" s="61"/>
      <c r="BT119" s="61"/>
      <c r="BU119" s="61"/>
      <c r="BV119" s="61"/>
      <c r="BW119" s="61"/>
      <c r="BX119" s="61"/>
      <c r="BY119" s="61"/>
      <c r="BZ119" s="61"/>
      <c r="CA119" s="61"/>
      <c r="CB119" s="61"/>
      <c r="CC119" s="61"/>
    </row>
    <row r="120" spans="1:81" ht="24.95" customHeight="1">
      <c r="A120" s="262">
        <v>117</v>
      </c>
      <c r="B120" s="262" t="s">
        <v>813</v>
      </c>
      <c r="C120" s="262" t="s">
        <v>221</v>
      </c>
      <c r="D120" s="262" t="s">
        <v>831</v>
      </c>
      <c r="E120" s="262"/>
      <c r="F120" s="111">
        <v>0.8</v>
      </c>
      <c r="G120" s="111">
        <v>0.2</v>
      </c>
      <c r="H120" s="111" t="s">
        <v>145</v>
      </c>
      <c r="I120" s="262" t="s">
        <v>78</v>
      </c>
      <c r="J120" s="111"/>
      <c r="K120" s="262" t="s">
        <v>79</v>
      </c>
      <c r="L120" s="262" t="s">
        <v>79</v>
      </c>
      <c r="M120" s="111" t="s">
        <v>202</v>
      </c>
      <c r="N120" s="113">
        <v>43853</v>
      </c>
      <c r="O120" s="262" t="s">
        <v>81</v>
      </c>
      <c r="P120" s="262" t="s">
        <v>81</v>
      </c>
      <c r="Q120" s="262"/>
      <c r="R120" s="262"/>
      <c r="S120" s="262"/>
      <c r="T120" s="111"/>
      <c r="U120" s="111" t="s">
        <v>602</v>
      </c>
      <c r="V120" s="111"/>
      <c r="W120" s="111" t="s">
        <v>603</v>
      </c>
      <c r="X120" s="111" t="s">
        <v>124</v>
      </c>
      <c r="Y120" s="334"/>
      <c r="Z120" s="111" t="s">
        <v>604</v>
      </c>
      <c r="AA120" s="111"/>
      <c r="AB120" s="262" t="s">
        <v>832</v>
      </c>
      <c r="AC120" s="324" t="s">
        <v>97</v>
      </c>
      <c r="AD120" s="324" t="s">
        <v>85</v>
      </c>
      <c r="AE120" s="262" t="s">
        <v>97</v>
      </c>
      <c r="AF120" s="262" t="s">
        <v>85</v>
      </c>
      <c r="AG120" s="291" t="s">
        <v>97</v>
      </c>
      <c r="AH120" s="141" t="s">
        <v>97</v>
      </c>
      <c r="AI120" s="292" t="s">
        <v>88</v>
      </c>
      <c r="AJ120" s="262" t="s">
        <v>88</v>
      </c>
      <c r="AK120" s="262" t="s">
        <v>88</v>
      </c>
      <c r="AL120" s="262" t="s">
        <v>85</v>
      </c>
      <c r="AM120" s="262" t="s">
        <v>85</v>
      </c>
      <c r="AN120" s="141" t="s">
        <v>88</v>
      </c>
      <c r="AO120" s="141" t="s">
        <v>97</v>
      </c>
      <c r="AP120" s="141" t="s">
        <v>85</v>
      </c>
      <c r="AQ120" s="141" t="s">
        <v>85</v>
      </c>
      <c r="AR120" s="262" t="s">
        <v>97</v>
      </c>
      <c r="AS120" s="262" t="s">
        <v>297</v>
      </c>
      <c r="AT120" s="262" t="s">
        <v>88</v>
      </c>
      <c r="AU120" s="61"/>
      <c r="AV120" s="11" t="s">
        <v>89</v>
      </c>
      <c r="AW120" s="11"/>
      <c r="AX120" s="11"/>
      <c r="AY120" s="13">
        <v>43875</v>
      </c>
      <c r="AZ120" s="13">
        <v>43878</v>
      </c>
      <c r="BA120" s="13">
        <f>AY120+7</f>
        <v>43882</v>
      </c>
      <c r="BB120" s="13">
        <v>43879</v>
      </c>
      <c r="BC120" s="13" t="s">
        <v>91</v>
      </c>
      <c r="BD120" s="13" t="s">
        <v>833</v>
      </c>
      <c r="BE120" s="11"/>
      <c r="BF120" s="61"/>
      <c r="BG120" s="61"/>
      <c r="BH120" s="61"/>
      <c r="BI120" s="61"/>
      <c r="BJ120" s="61" t="s">
        <v>79</v>
      </c>
      <c r="BK120" s="61" t="s">
        <v>608</v>
      </c>
      <c r="BL120" s="61" t="s">
        <v>310</v>
      </c>
      <c r="BM120" s="61" t="s">
        <v>97</v>
      </c>
      <c r="BN120" s="61"/>
      <c r="BO120" s="61"/>
      <c r="BP120" s="61"/>
      <c r="BQ120" s="61" t="s">
        <v>1614</v>
      </c>
      <c r="BR120" s="61" t="s">
        <v>1615</v>
      </c>
      <c r="BS120" s="61"/>
      <c r="BT120" s="61"/>
      <c r="BU120" s="61"/>
      <c r="BV120" s="61"/>
      <c r="BW120" s="61"/>
      <c r="BX120" s="61"/>
      <c r="BY120" s="61"/>
      <c r="BZ120" s="61"/>
      <c r="CA120" s="61"/>
      <c r="CB120" s="61"/>
      <c r="CC120" s="61"/>
    </row>
    <row r="121" spans="1:81" ht="24.95" customHeight="1">
      <c r="A121" s="262">
        <v>118</v>
      </c>
      <c r="B121" s="262" t="s">
        <v>813</v>
      </c>
      <c r="C121" s="262" t="s">
        <v>221</v>
      </c>
      <c r="D121" s="262" t="s">
        <v>834</v>
      </c>
      <c r="E121" s="111"/>
      <c r="F121" s="111">
        <v>0.1</v>
      </c>
      <c r="G121" s="111">
        <v>0.9</v>
      </c>
      <c r="H121" s="111" t="s">
        <v>145</v>
      </c>
      <c r="I121" s="262" t="s">
        <v>259</v>
      </c>
      <c r="J121" s="111"/>
      <c r="K121" s="262" t="s">
        <v>79</v>
      </c>
      <c r="L121" s="262" t="s">
        <v>79</v>
      </c>
      <c r="M121" s="111"/>
      <c r="N121" s="113">
        <v>43853</v>
      </c>
      <c r="O121" s="262" t="s">
        <v>81</v>
      </c>
      <c r="P121" s="262" t="s">
        <v>81</v>
      </c>
      <c r="Q121" s="262"/>
      <c r="R121" s="262"/>
      <c r="S121" s="262"/>
      <c r="T121" s="111"/>
      <c r="U121" s="118" t="s">
        <v>595</v>
      </c>
      <c r="V121" s="111"/>
      <c r="W121" s="111" t="s">
        <v>597</v>
      </c>
      <c r="X121" s="111" t="s">
        <v>124</v>
      </c>
      <c r="Y121" s="334" t="s">
        <v>1778</v>
      </c>
      <c r="Z121" s="111"/>
      <c r="AA121" s="111"/>
      <c r="AB121" s="262"/>
      <c r="AC121" s="324" t="s">
        <v>88</v>
      </c>
      <c r="AD121" s="324" t="s">
        <v>85</v>
      </c>
      <c r="AE121" s="262" t="s">
        <v>88</v>
      </c>
      <c r="AF121" s="262" t="s">
        <v>85</v>
      </c>
      <c r="AG121" s="291" t="s">
        <v>97</v>
      </c>
      <c r="AH121" s="141" t="s">
        <v>97</v>
      </c>
      <c r="AI121" s="292" t="s">
        <v>88</v>
      </c>
      <c r="AJ121" s="262" t="s">
        <v>88</v>
      </c>
      <c r="AK121" s="262" t="s">
        <v>88</v>
      </c>
      <c r="AL121" s="262" t="s">
        <v>85</v>
      </c>
      <c r="AM121" s="262" t="s">
        <v>85</v>
      </c>
      <c r="AN121" s="141" t="s">
        <v>88</v>
      </c>
      <c r="AO121" s="141" t="s">
        <v>97</v>
      </c>
      <c r="AP121" s="141" t="s">
        <v>85</v>
      </c>
      <c r="AQ121" s="141" t="s">
        <v>85</v>
      </c>
      <c r="AR121" s="262" t="s">
        <v>97</v>
      </c>
      <c r="AS121" s="262" t="s">
        <v>345</v>
      </c>
      <c r="AT121" s="262" t="s">
        <v>88</v>
      </c>
      <c r="AU121" s="61" t="s">
        <v>835</v>
      </c>
      <c r="AV121" s="11" t="s">
        <v>89</v>
      </c>
      <c r="AW121" s="11"/>
      <c r="AX121" s="11"/>
      <c r="AY121" s="13">
        <v>43840</v>
      </c>
      <c r="AZ121" s="13">
        <v>43843</v>
      </c>
      <c r="BA121" s="13">
        <f>AY121+BA2</f>
        <v>43847</v>
      </c>
      <c r="BB121" s="13">
        <v>43880</v>
      </c>
      <c r="BC121" s="13" t="s">
        <v>525</v>
      </c>
      <c r="BD121" s="13" t="s">
        <v>836</v>
      </c>
      <c r="BE121" s="11"/>
      <c r="BF121" s="61"/>
      <c r="BG121" s="61"/>
      <c r="BH121" s="61"/>
      <c r="BI121" s="61" t="s">
        <v>79</v>
      </c>
      <c r="BJ121" s="61" t="s">
        <v>79</v>
      </c>
      <c r="BK121" s="61" t="s">
        <v>576</v>
      </c>
      <c r="BL121" s="61" t="s">
        <v>310</v>
      </c>
      <c r="BM121" s="61" t="s">
        <v>85</v>
      </c>
      <c r="BN121" s="61"/>
      <c r="BO121" s="61"/>
      <c r="BP121" s="61"/>
      <c r="BQ121" s="61" t="s">
        <v>1624</v>
      </c>
      <c r="BR121" s="61" t="s">
        <v>1617</v>
      </c>
      <c r="BS121" s="61"/>
      <c r="BT121" s="61"/>
      <c r="BU121" s="61"/>
      <c r="BV121" s="61"/>
      <c r="BW121" s="61"/>
      <c r="BX121" s="61"/>
      <c r="BY121" s="61"/>
      <c r="BZ121" s="61"/>
      <c r="CA121" s="61"/>
      <c r="CB121" s="61"/>
      <c r="CC121" s="61"/>
    </row>
    <row r="122" spans="1:81" ht="24.95" customHeight="1">
      <c r="A122" s="262">
        <v>119</v>
      </c>
      <c r="B122" s="262" t="s">
        <v>813</v>
      </c>
      <c r="C122" s="262" t="s">
        <v>176</v>
      </c>
      <c r="D122" s="262" t="s">
        <v>837</v>
      </c>
      <c r="E122" s="262"/>
      <c r="F122" s="111">
        <v>0.2</v>
      </c>
      <c r="G122" s="111">
        <v>0.8</v>
      </c>
      <c r="H122" s="111" t="s">
        <v>145</v>
      </c>
      <c r="I122" s="262" t="s">
        <v>259</v>
      </c>
      <c r="J122" s="111"/>
      <c r="K122" s="111" t="s">
        <v>79</v>
      </c>
      <c r="L122" s="111" t="s">
        <v>79</v>
      </c>
      <c r="M122" s="111"/>
      <c r="N122" s="113">
        <v>43864</v>
      </c>
      <c r="O122" s="262" t="s">
        <v>81</v>
      </c>
      <c r="P122" s="262" t="s">
        <v>81</v>
      </c>
      <c r="Q122" s="111"/>
      <c r="R122" s="111"/>
      <c r="S122" s="111"/>
      <c r="T122" s="111"/>
      <c r="U122" s="118" t="s">
        <v>816</v>
      </c>
      <c r="V122" s="111"/>
      <c r="W122" s="111" t="s">
        <v>124</v>
      </c>
      <c r="X122" s="111" t="s">
        <v>124</v>
      </c>
      <c r="Y122" s="334" t="s">
        <v>1783</v>
      </c>
      <c r="Z122" s="111"/>
      <c r="AA122" s="111"/>
      <c r="AB122" s="111"/>
      <c r="AC122" s="324" t="s">
        <v>97</v>
      </c>
      <c r="AD122" s="324" t="s">
        <v>85</v>
      </c>
      <c r="AE122" s="262" t="s">
        <v>97</v>
      </c>
      <c r="AF122" s="262" t="s">
        <v>85</v>
      </c>
      <c r="AG122" s="291" t="s">
        <v>97</v>
      </c>
      <c r="AH122" s="141" t="s">
        <v>97</v>
      </c>
      <c r="AI122" s="292" t="s">
        <v>88</v>
      </c>
      <c r="AJ122" s="262" t="s">
        <v>88</v>
      </c>
      <c r="AK122" s="262" t="s">
        <v>88</v>
      </c>
      <c r="AL122" s="262" t="s">
        <v>85</v>
      </c>
      <c r="AM122" s="262" t="s">
        <v>85</v>
      </c>
      <c r="AN122" s="141" t="s">
        <v>88</v>
      </c>
      <c r="AO122" s="141" t="s">
        <v>97</v>
      </c>
      <c r="AP122" s="141" t="s">
        <v>85</v>
      </c>
      <c r="AQ122" s="141" t="s">
        <v>85</v>
      </c>
      <c r="AR122" s="262" t="s">
        <v>97</v>
      </c>
      <c r="AS122" s="262" t="s">
        <v>297</v>
      </c>
      <c r="AT122" s="262" t="s">
        <v>88</v>
      </c>
      <c r="AU122" s="61"/>
      <c r="AV122" s="11" t="str">
        <f>$AV$115</f>
        <v>close</v>
      </c>
      <c r="AW122" s="11"/>
      <c r="AX122" s="11"/>
      <c r="AY122" s="13">
        <v>43815</v>
      </c>
      <c r="AZ122" s="13">
        <v>43812</v>
      </c>
      <c r="BA122" s="53">
        <v>43829</v>
      </c>
      <c r="BB122" s="13">
        <v>43849</v>
      </c>
      <c r="BC122" s="13" t="s">
        <v>91</v>
      </c>
      <c r="BD122" s="13" t="str">
        <f>BD115</f>
        <v xml:space="preserve">12/25/2019: sign off?
12/30/2019: update by Baidu
1/2/2020: updated MRD?
1/8/2020: plan to sign off
1/17/2020: sign off for Desay
1/19/2020: sign off for Baidu
</v>
      </c>
      <c r="BE122" s="11"/>
      <c r="BF122" s="61"/>
      <c r="BG122" s="61"/>
      <c r="BH122" s="61"/>
      <c r="BI122" s="61" t="s">
        <v>79</v>
      </c>
      <c r="BJ122" s="61" t="s">
        <v>79</v>
      </c>
      <c r="BK122" s="61" t="s">
        <v>790</v>
      </c>
      <c r="BL122" s="61" t="s">
        <v>310</v>
      </c>
      <c r="BM122" s="61" t="s">
        <v>85</v>
      </c>
      <c r="BN122" s="61"/>
      <c r="BO122" s="61"/>
      <c r="BP122" s="61"/>
      <c r="BQ122" s="61" t="s">
        <v>1624</v>
      </c>
      <c r="BR122" s="61" t="s">
        <v>1617</v>
      </c>
      <c r="BS122" s="61"/>
      <c r="BT122" s="61"/>
      <c r="BU122" s="61"/>
      <c r="BV122" s="61"/>
      <c r="BW122" s="61"/>
      <c r="BX122" s="61"/>
      <c r="BY122" s="61"/>
      <c r="BZ122" s="61"/>
      <c r="CA122" s="61"/>
      <c r="CB122" s="61"/>
      <c r="CC122" s="61"/>
    </row>
    <row r="123" spans="1:81" ht="24.95" customHeight="1">
      <c r="A123" s="262">
        <v>120</v>
      </c>
      <c r="B123" s="262" t="s">
        <v>813</v>
      </c>
      <c r="C123" s="262" t="s">
        <v>221</v>
      </c>
      <c r="D123" s="262" t="s">
        <v>838</v>
      </c>
      <c r="E123" s="262"/>
      <c r="F123" s="111">
        <v>0.1</v>
      </c>
      <c r="G123" s="111">
        <v>0.9</v>
      </c>
      <c r="H123" s="111" t="s">
        <v>145</v>
      </c>
      <c r="I123" s="262" t="s">
        <v>259</v>
      </c>
      <c r="J123" s="111"/>
      <c r="K123" s="111" t="s">
        <v>79</v>
      </c>
      <c r="L123" s="111" t="s">
        <v>79</v>
      </c>
      <c r="M123" s="111"/>
      <c r="N123" s="113">
        <v>43864</v>
      </c>
      <c r="O123" s="262" t="s">
        <v>81</v>
      </c>
      <c r="P123" s="262" t="s">
        <v>81</v>
      </c>
      <c r="Q123" s="111"/>
      <c r="R123" s="111"/>
      <c r="S123" s="111"/>
      <c r="T123" s="111"/>
      <c r="U123" s="118" t="s">
        <v>839</v>
      </c>
      <c r="V123" s="111"/>
      <c r="W123" s="111" t="s">
        <v>1687</v>
      </c>
      <c r="X123" s="111" t="s">
        <v>124</v>
      </c>
      <c r="Y123" s="334" t="s">
        <v>1776</v>
      </c>
      <c r="Z123" s="111"/>
      <c r="AA123" s="111"/>
      <c r="AB123" s="111"/>
      <c r="AC123" s="324" t="s">
        <v>97</v>
      </c>
      <c r="AD123" s="324" t="s">
        <v>85</v>
      </c>
      <c r="AE123" s="262" t="s">
        <v>97</v>
      </c>
      <c r="AF123" s="262" t="s">
        <v>85</v>
      </c>
      <c r="AG123" s="291" t="s">
        <v>97</v>
      </c>
      <c r="AH123" s="141" t="s">
        <v>97</v>
      </c>
      <c r="AI123" s="292" t="s">
        <v>88</v>
      </c>
      <c r="AJ123" s="262" t="s">
        <v>88</v>
      </c>
      <c r="AK123" s="262" t="s">
        <v>88</v>
      </c>
      <c r="AL123" s="262" t="s">
        <v>85</v>
      </c>
      <c r="AM123" s="262" t="s">
        <v>85</v>
      </c>
      <c r="AN123" s="141" t="s">
        <v>88</v>
      </c>
      <c r="AO123" s="141" t="s">
        <v>97</v>
      </c>
      <c r="AP123" s="141" t="s">
        <v>85</v>
      </c>
      <c r="AQ123" s="141" t="s">
        <v>85</v>
      </c>
      <c r="AR123" s="262" t="s">
        <v>97</v>
      </c>
      <c r="AS123" s="262" t="s">
        <v>702</v>
      </c>
      <c r="AT123" s="262" t="s">
        <v>88</v>
      </c>
      <c r="AU123" s="61" t="s">
        <v>840</v>
      </c>
      <c r="AV123" s="11" t="s">
        <v>89</v>
      </c>
      <c r="AW123" s="11"/>
      <c r="AX123" s="11"/>
      <c r="AY123" s="13">
        <v>43829</v>
      </c>
      <c r="AZ123" s="13">
        <v>43829</v>
      </c>
      <c r="BA123" s="13">
        <f>AZ123+BA2</f>
        <v>43836</v>
      </c>
      <c r="BB123" s="13">
        <v>43867</v>
      </c>
      <c r="BC123" s="13" t="s">
        <v>91</v>
      </c>
      <c r="BD123" s="13" t="s">
        <v>841</v>
      </c>
      <c r="BE123" s="11"/>
      <c r="BF123" s="61"/>
      <c r="BG123" s="61"/>
      <c r="BH123" s="61"/>
      <c r="BI123" s="61" t="s">
        <v>79</v>
      </c>
      <c r="BJ123" s="61" t="s">
        <v>79</v>
      </c>
      <c r="BK123" s="61" t="s">
        <v>349</v>
      </c>
      <c r="BL123" s="61" t="s">
        <v>310</v>
      </c>
      <c r="BM123" s="61" t="s">
        <v>85</v>
      </c>
      <c r="BN123" s="61"/>
      <c r="BO123" s="61"/>
      <c r="BP123" s="61"/>
      <c r="BQ123" s="61" t="s">
        <v>1623</v>
      </c>
      <c r="BR123" s="282" t="s">
        <v>1617</v>
      </c>
      <c r="BS123" s="61"/>
      <c r="BT123" s="61"/>
      <c r="BU123" s="61"/>
      <c r="BV123" s="61"/>
      <c r="BW123" s="61"/>
      <c r="BX123" s="61"/>
      <c r="BY123" s="61"/>
      <c r="BZ123" s="61"/>
      <c r="CA123" s="61"/>
      <c r="CB123" s="61"/>
      <c r="CC123" s="61"/>
    </row>
    <row r="124" spans="1:81" ht="24.95" customHeight="1">
      <c r="A124" s="262">
        <v>121</v>
      </c>
      <c r="B124" s="262" t="s">
        <v>813</v>
      </c>
      <c r="C124" s="262" t="s">
        <v>199</v>
      </c>
      <c r="D124" s="262" t="s">
        <v>842</v>
      </c>
      <c r="E124" s="262"/>
      <c r="F124" s="111">
        <v>0.1</v>
      </c>
      <c r="G124" s="111">
        <v>0.9</v>
      </c>
      <c r="H124" s="111" t="s">
        <v>145</v>
      </c>
      <c r="I124" s="262" t="s">
        <v>259</v>
      </c>
      <c r="J124" s="111"/>
      <c r="K124" s="111" t="s">
        <v>79</v>
      </c>
      <c r="L124" s="111" t="s">
        <v>79</v>
      </c>
      <c r="M124" s="111"/>
      <c r="N124" s="113">
        <v>43853</v>
      </c>
      <c r="O124" s="262" t="s">
        <v>81</v>
      </c>
      <c r="P124" s="262" t="s">
        <v>81</v>
      </c>
      <c r="Q124" s="111"/>
      <c r="R124" s="111"/>
      <c r="S124" s="111"/>
      <c r="T124" s="111"/>
      <c r="U124" s="118" t="s">
        <v>816</v>
      </c>
      <c r="V124" s="111"/>
      <c r="W124" s="111" t="s">
        <v>788</v>
      </c>
      <c r="X124" s="111" t="s">
        <v>124</v>
      </c>
      <c r="Y124" s="334" t="s">
        <v>1783</v>
      </c>
      <c r="Z124" s="111"/>
      <c r="AA124" s="111"/>
      <c r="AB124" s="111"/>
      <c r="AC124" s="324" t="s">
        <v>97</v>
      </c>
      <c r="AD124" s="324" t="s">
        <v>85</v>
      </c>
      <c r="AE124" s="262" t="s">
        <v>97</v>
      </c>
      <c r="AF124" s="262" t="s">
        <v>85</v>
      </c>
      <c r="AG124" s="291" t="s">
        <v>97</v>
      </c>
      <c r="AH124" s="141" t="s">
        <v>97</v>
      </c>
      <c r="AI124" s="292" t="s">
        <v>88</v>
      </c>
      <c r="AJ124" s="262" t="s">
        <v>88</v>
      </c>
      <c r="AK124" s="262" t="s">
        <v>88</v>
      </c>
      <c r="AL124" s="262" t="s">
        <v>85</v>
      </c>
      <c r="AM124" s="262" t="s">
        <v>85</v>
      </c>
      <c r="AN124" s="141" t="s">
        <v>88</v>
      </c>
      <c r="AO124" s="141" t="s">
        <v>97</v>
      </c>
      <c r="AP124" s="141" t="s">
        <v>85</v>
      </c>
      <c r="AQ124" s="141" t="s">
        <v>85</v>
      </c>
      <c r="AR124" s="262" t="s">
        <v>97</v>
      </c>
      <c r="AS124" s="262" t="s">
        <v>345</v>
      </c>
      <c r="AT124" s="262" t="s">
        <v>88</v>
      </c>
      <c r="AU124" s="61" t="s">
        <v>843</v>
      </c>
      <c r="AV124" s="11" t="str">
        <f>AV108</f>
        <v>close</v>
      </c>
      <c r="AW124" s="11"/>
      <c r="AX124" s="11"/>
      <c r="AY124" s="13">
        <v>43815</v>
      </c>
      <c r="AZ124" s="13">
        <v>43812</v>
      </c>
      <c r="BA124" s="53">
        <v>43829</v>
      </c>
      <c r="BB124" s="13">
        <v>43849</v>
      </c>
      <c r="BC124" s="13" t="s">
        <v>91</v>
      </c>
      <c r="BD124" s="13" t="s">
        <v>844</v>
      </c>
      <c r="BE124" s="11"/>
      <c r="BF124" s="61"/>
      <c r="BG124" s="61"/>
      <c r="BH124" s="61"/>
      <c r="BI124" s="61"/>
      <c r="BJ124" s="61" t="s">
        <v>79</v>
      </c>
      <c r="BK124" s="61" t="s">
        <v>790</v>
      </c>
      <c r="BL124" s="61" t="s">
        <v>199</v>
      </c>
      <c r="BM124" s="61"/>
      <c r="BN124" s="61"/>
      <c r="BO124" s="61"/>
      <c r="BP124" s="61"/>
      <c r="BQ124" s="61" t="s">
        <v>1623</v>
      </c>
      <c r="BR124" s="281" t="s">
        <v>1617</v>
      </c>
      <c r="BS124" s="61"/>
      <c r="BT124" s="61"/>
      <c r="BU124" s="61"/>
      <c r="BV124" s="61"/>
      <c r="BW124" s="61"/>
      <c r="BX124" s="61"/>
      <c r="BY124" s="61"/>
      <c r="BZ124" s="61"/>
      <c r="CA124" s="61"/>
      <c r="CB124" s="61"/>
      <c r="CC124" s="61"/>
    </row>
    <row r="125" spans="1:81" ht="24.95" customHeight="1">
      <c r="A125" s="262">
        <v>122</v>
      </c>
      <c r="B125" s="262" t="s">
        <v>813</v>
      </c>
      <c r="C125" s="262" t="s">
        <v>176</v>
      </c>
      <c r="D125" s="262" t="s">
        <v>845</v>
      </c>
      <c r="E125" s="262"/>
      <c r="F125" s="111">
        <v>0.9</v>
      </c>
      <c r="G125" s="111">
        <v>0.1</v>
      </c>
      <c r="H125" s="111" t="s">
        <v>145</v>
      </c>
      <c r="I125" s="111" t="s">
        <v>78</v>
      </c>
      <c r="J125" s="111"/>
      <c r="K125" s="111" t="s">
        <v>79</v>
      </c>
      <c r="L125" s="111" t="s">
        <v>79</v>
      </c>
      <c r="M125" s="111" t="s">
        <v>537</v>
      </c>
      <c r="N125" s="114"/>
      <c r="O125" s="262" t="s">
        <v>81</v>
      </c>
      <c r="P125" s="262" t="s">
        <v>81</v>
      </c>
      <c r="Q125" s="111"/>
      <c r="R125" s="111"/>
      <c r="S125" s="111"/>
      <c r="T125" s="111"/>
      <c r="U125" s="111" t="s">
        <v>846</v>
      </c>
      <c r="V125" s="111"/>
      <c r="W125" s="111" t="s">
        <v>124</v>
      </c>
      <c r="X125" s="111" t="s">
        <v>124</v>
      </c>
      <c r="Y125" s="334"/>
      <c r="Z125" s="111" t="s">
        <v>1793</v>
      </c>
      <c r="AA125" s="111"/>
      <c r="AB125" s="111"/>
      <c r="AC125" s="324" t="s">
        <v>97</v>
      </c>
      <c r="AD125" s="324" t="s">
        <v>85</v>
      </c>
      <c r="AE125" s="262" t="s">
        <v>97</v>
      </c>
      <c r="AF125" s="262" t="s">
        <v>85</v>
      </c>
      <c r="AG125" s="291" t="s">
        <v>97</v>
      </c>
      <c r="AH125" s="141" t="s">
        <v>97</v>
      </c>
      <c r="AI125" s="292" t="s">
        <v>88</v>
      </c>
      <c r="AJ125" s="262" t="s">
        <v>88</v>
      </c>
      <c r="AK125" s="262" t="s">
        <v>88</v>
      </c>
      <c r="AL125" s="262" t="s">
        <v>85</v>
      </c>
      <c r="AM125" s="262" t="s">
        <v>85</v>
      </c>
      <c r="AN125" s="141" t="s">
        <v>88</v>
      </c>
      <c r="AO125" s="141" t="s">
        <v>97</v>
      </c>
      <c r="AP125" s="141" t="s">
        <v>85</v>
      </c>
      <c r="AQ125" s="141" t="s">
        <v>85</v>
      </c>
      <c r="AR125" s="262" t="s">
        <v>97</v>
      </c>
      <c r="AS125" s="262" t="s">
        <v>87</v>
      </c>
      <c r="AT125" s="262" t="s">
        <v>88</v>
      </c>
      <c r="AU125" s="61"/>
      <c r="AV125" s="11" t="s">
        <v>89</v>
      </c>
      <c r="AW125" s="11"/>
      <c r="AX125" s="11"/>
      <c r="AY125" s="13">
        <v>43881</v>
      </c>
      <c r="AZ125" s="13">
        <v>43874</v>
      </c>
      <c r="BA125" s="13">
        <f>AZ125+7</f>
        <v>43881</v>
      </c>
      <c r="BB125" s="13">
        <v>43874</v>
      </c>
      <c r="BC125" s="13" t="s">
        <v>140</v>
      </c>
      <c r="BD125" s="13" t="s">
        <v>847</v>
      </c>
      <c r="BE125" s="11"/>
      <c r="BF125" s="61"/>
      <c r="BG125" s="61"/>
      <c r="BH125" s="61"/>
      <c r="BI125" s="61" t="s">
        <v>79</v>
      </c>
      <c r="BJ125" s="61" t="s">
        <v>79</v>
      </c>
      <c r="BK125" s="61" t="s">
        <v>175</v>
      </c>
      <c r="BL125" s="61" t="s">
        <v>310</v>
      </c>
      <c r="BM125" s="61" t="s">
        <v>85</v>
      </c>
      <c r="BN125" s="61"/>
      <c r="BO125" s="61"/>
      <c r="BP125" s="61"/>
      <c r="BQ125" s="61" t="s">
        <v>1619</v>
      </c>
      <c r="BR125" s="61" t="s">
        <v>1615</v>
      </c>
      <c r="BS125" s="61"/>
      <c r="BT125" s="61"/>
      <c r="BU125" s="61"/>
      <c r="BV125" s="61"/>
      <c r="BW125" s="61"/>
      <c r="BX125" s="61"/>
      <c r="BY125" s="61"/>
      <c r="BZ125" s="61"/>
      <c r="CA125" s="61"/>
      <c r="CB125" s="61"/>
      <c r="CC125" s="61"/>
    </row>
    <row r="126" spans="1:81" ht="24.95" customHeight="1">
      <c r="A126" s="16">
        <v>123</v>
      </c>
      <c r="B126" s="16" t="s">
        <v>813</v>
      </c>
      <c r="C126" s="16" t="s">
        <v>1683</v>
      </c>
      <c r="D126" s="16" t="s">
        <v>848</v>
      </c>
      <c r="E126" s="263"/>
      <c r="F126" s="32">
        <v>0.9</v>
      </c>
      <c r="G126" s="32">
        <v>0.1</v>
      </c>
      <c r="H126" s="32" t="s">
        <v>145</v>
      </c>
      <c r="I126" s="17" t="s">
        <v>78</v>
      </c>
      <c r="J126" s="17"/>
      <c r="K126" s="17" t="s">
        <v>79</v>
      </c>
      <c r="L126" s="17" t="s">
        <v>79</v>
      </c>
      <c r="M126" s="32"/>
      <c r="N126" s="46"/>
      <c r="O126" s="32"/>
      <c r="P126" s="32"/>
      <c r="Q126" s="32"/>
      <c r="R126" s="32"/>
      <c r="S126" s="32"/>
      <c r="T126" s="32"/>
      <c r="U126" s="32"/>
      <c r="V126" s="32"/>
      <c r="W126" s="17" t="s">
        <v>603</v>
      </c>
      <c r="X126" s="17" t="s">
        <v>124</v>
      </c>
      <c r="Y126" s="339"/>
      <c r="Z126" s="17" t="s">
        <v>690</v>
      </c>
      <c r="AA126" s="32"/>
      <c r="AB126" s="32"/>
      <c r="AC126" s="325" t="s">
        <v>97</v>
      </c>
      <c r="AD126" s="325" t="s">
        <v>85</v>
      </c>
      <c r="AE126" s="263" t="s">
        <v>97</v>
      </c>
      <c r="AF126" s="263" t="s">
        <v>85</v>
      </c>
      <c r="AG126" s="292" t="s">
        <v>97</v>
      </c>
      <c r="AH126" s="318" t="s">
        <v>97</v>
      </c>
      <c r="AI126" s="292" t="s">
        <v>88</v>
      </c>
      <c r="AJ126" s="263" t="s">
        <v>88</v>
      </c>
      <c r="AK126" s="263" t="s">
        <v>88</v>
      </c>
      <c r="AL126" s="263" t="s">
        <v>85</v>
      </c>
      <c r="AM126" s="263" t="s">
        <v>85</v>
      </c>
      <c r="AN126" s="263" t="s">
        <v>97</v>
      </c>
      <c r="AO126" s="263" t="s">
        <v>97</v>
      </c>
      <c r="AP126" s="263" t="s">
        <v>97</v>
      </c>
      <c r="AQ126" s="16" t="s">
        <v>1668</v>
      </c>
      <c r="AR126" s="263" t="s">
        <v>97</v>
      </c>
      <c r="AS126" s="263" t="s">
        <v>87</v>
      </c>
      <c r="AT126" s="263" t="s">
        <v>88</v>
      </c>
      <c r="AU126" s="62"/>
      <c r="AV126" s="20" t="s">
        <v>356</v>
      </c>
      <c r="AW126" s="20"/>
      <c r="AX126" s="28"/>
      <c r="AY126" s="21"/>
      <c r="AZ126" s="21"/>
      <c r="BA126" s="21"/>
      <c r="BB126" s="21"/>
      <c r="BC126" s="21" t="s">
        <v>91</v>
      </c>
      <c r="BD126" s="21" t="s">
        <v>849</v>
      </c>
      <c r="BE126" s="20"/>
      <c r="BF126" s="38"/>
      <c r="BG126" s="38"/>
      <c r="BH126" s="38"/>
      <c r="BI126" s="38"/>
      <c r="BJ126" s="38"/>
      <c r="BK126" s="38"/>
      <c r="BL126" s="38"/>
      <c r="BM126" s="38"/>
      <c r="BN126" s="38"/>
      <c r="BO126" s="38"/>
      <c r="BP126" s="38"/>
      <c r="BQ126" s="38"/>
      <c r="BR126" s="38"/>
      <c r="BS126" s="38"/>
      <c r="BT126" s="38"/>
      <c r="BU126" s="38"/>
      <c r="BV126" s="38"/>
      <c r="BW126" s="38"/>
      <c r="BX126" s="38"/>
      <c r="BY126" s="38"/>
      <c r="BZ126" s="38"/>
      <c r="CA126" s="38"/>
      <c r="CB126" s="38"/>
      <c r="CC126" s="38"/>
    </row>
    <row r="127" spans="1:81" ht="24.95" customHeight="1">
      <c r="A127" s="262">
        <v>124</v>
      </c>
      <c r="B127" s="262" t="s">
        <v>813</v>
      </c>
      <c r="C127" s="262" t="s">
        <v>221</v>
      </c>
      <c r="D127" s="262" t="s">
        <v>850</v>
      </c>
      <c r="E127" s="262"/>
      <c r="F127" s="111">
        <v>0.9</v>
      </c>
      <c r="G127" s="111">
        <v>0.1</v>
      </c>
      <c r="H127" s="111" t="s">
        <v>145</v>
      </c>
      <c r="I127" s="111" t="s">
        <v>78</v>
      </c>
      <c r="J127" s="111"/>
      <c r="K127" s="111" t="s">
        <v>79</v>
      </c>
      <c r="L127" s="111" t="s">
        <v>79</v>
      </c>
      <c r="M127" s="111" t="s">
        <v>537</v>
      </c>
      <c r="N127" s="114"/>
      <c r="O127" s="262" t="s">
        <v>81</v>
      </c>
      <c r="P127" s="262" t="s">
        <v>81</v>
      </c>
      <c r="Q127" s="111"/>
      <c r="R127" s="111"/>
      <c r="S127" s="111"/>
      <c r="T127" s="111"/>
      <c r="U127" s="111" t="s">
        <v>689</v>
      </c>
      <c r="V127" s="111"/>
      <c r="W127" s="111" t="s">
        <v>603</v>
      </c>
      <c r="X127" s="111" t="s">
        <v>124</v>
      </c>
      <c r="Y127" s="334"/>
      <c r="Z127" s="111" t="s">
        <v>690</v>
      </c>
      <c r="AA127" s="111"/>
      <c r="AB127" s="111"/>
      <c r="AC127" s="324" t="s">
        <v>97</v>
      </c>
      <c r="AD127" s="324" t="s">
        <v>85</v>
      </c>
      <c r="AE127" s="262" t="s">
        <v>97</v>
      </c>
      <c r="AF127" s="262" t="s">
        <v>85</v>
      </c>
      <c r="AG127" s="291" t="s">
        <v>97</v>
      </c>
      <c r="AH127" s="141" t="s">
        <v>97</v>
      </c>
      <c r="AI127" s="292" t="s">
        <v>88</v>
      </c>
      <c r="AJ127" s="262" t="s">
        <v>88</v>
      </c>
      <c r="AK127" s="262" t="s">
        <v>88</v>
      </c>
      <c r="AL127" s="262" t="s">
        <v>85</v>
      </c>
      <c r="AM127" s="262" t="s">
        <v>85</v>
      </c>
      <c r="AN127" s="141" t="s">
        <v>88</v>
      </c>
      <c r="AO127" s="141" t="s">
        <v>97</v>
      </c>
      <c r="AP127" s="141" t="s">
        <v>85</v>
      </c>
      <c r="AQ127" s="290" t="s">
        <v>86</v>
      </c>
      <c r="AR127" s="262" t="s">
        <v>97</v>
      </c>
      <c r="AS127" s="262" t="s">
        <v>87</v>
      </c>
      <c r="AT127" s="262" t="s">
        <v>88</v>
      </c>
      <c r="AU127" s="61"/>
      <c r="AV127" s="11" t="s">
        <v>89</v>
      </c>
      <c r="AW127" s="11"/>
      <c r="AX127" s="11"/>
      <c r="AY127" s="13">
        <v>43875</v>
      </c>
      <c r="AZ127" s="13">
        <v>43875</v>
      </c>
      <c r="BA127" s="13">
        <v>43879</v>
      </c>
      <c r="BB127" s="13">
        <v>43875</v>
      </c>
      <c r="BC127" s="13" t="s">
        <v>140</v>
      </c>
      <c r="BD127" s="13" t="s">
        <v>851</v>
      </c>
      <c r="BE127" s="11"/>
      <c r="BF127" s="61"/>
      <c r="BG127" s="61"/>
      <c r="BH127" s="61"/>
      <c r="BI127" s="61"/>
      <c r="BJ127" s="61" t="s">
        <v>79</v>
      </c>
      <c r="BK127" s="61" t="s">
        <v>692</v>
      </c>
      <c r="BL127" s="61" t="s">
        <v>310</v>
      </c>
      <c r="BM127" s="61" t="s">
        <v>85</v>
      </c>
      <c r="BN127" s="61"/>
      <c r="BO127" s="61"/>
      <c r="BP127" s="61"/>
      <c r="BQ127" s="61" t="s">
        <v>1624</v>
      </c>
      <c r="BR127" s="61" t="s">
        <v>1615</v>
      </c>
      <c r="BS127" s="61"/>
      <c r="BT127" s="61"/>
      <c r="BU127" s="61"/>
      <c r="BV127" s="61"/>
      <c r="BW127" s="61"/>
      <c r="BX127" s="61"/>
      <c r="BY127" s="61"/>
      <c r="BZ127" s="61"/>
      <c r="CA127" s="61"/>
      <c r="CB127" s="61"/>
      <c r="CC127" s="61"/>
    </row>
    <row r="128" spans="1:81" ht="24.95" customHeight="1">
      <c r="A128" s="16">
        <v>125</v>
      </c>
      <c r="B128" s="16" t="s">
        <v>852</v>
      </c>
      <c r="C128" s="16" t="s">
        <v>1683</v>
      </c>
      <c r="D128" s="16" t="s">
        <v>853</v>
      </c>
      <c r="E128" s="263"/>
      <c r="F128" s="32">
        <v>0.1</v>
      </c>
      <c r="G128" s="32">
        <v>0.9</v>
      </c>
      <c r="H128" s="263"/>
      <c r="I128" s="16" t="s">
        <v>259</v>
      </c>
      <c r="J128" s="17"/>
      <c r="K128" s="16"/>
      <c r="L128" s="16" t="s">
        <v>79</v>
      </c>
      <c r="M128" s="32"/>
      <c r="N128" s="41">
        <v>43853</v>
      </c>
      <c r="O128" s="263"/>
      <c r="P128" s="263"/>
      <c r="Q128" s="263"/>
      <c r="R128" s="263"/>
      <c r="S128" s="263"/>
      <c r="T128" s="32"/>
      <c r="U128" s="32"/>
      <c r="V128" s="32"/>
      <c r="W128" s="17" t="s">
        <v>854</v>
      </c>
      <c r="X128" s="17" t="s">
        <v>151</v>
      </c>
      <c r="Y128" s="339"/>
      <c r="Z128" s="17"/>
      <c r="AA128" s="32"/>
      <c r="AB128" s="263"/>
      <c r="AC128" s="325" t="s">
        <v>86</v>
      </c>
      <c r="AD128" s="325" t="s">
        <v>86</v>
      </c>
      <c r="AE128" s="263" t="s">
        <v>86</v>
      </c>
      <c r="AF128" s="263" t="s">
        <v>86</v>
      </c>
      <c r="AG128" s="292" t="s">
        <v>86</v>
      </c>
      <c r="AH128" s="318" t="s">
        <v>86</v>
      </c>
      <c r="AI128" s="292" t="s">
        <v>86</v>
      </c>
      <c r="AJ128" s="263" t="s">
        <v>86</v>
      </c>
      <c r="AK128" s="263" t="s">
        <v>86</v>
      </c>
      <c r="AL128" s="263" t="s">
        <v>86</v>
      </c>
      <c r="AM128" s="263" t="s">
        <v>85</v>
      </c>
      <c r="AN128" s="263" t="s">
        <v>86</v>
      </c>
      <c r="AO128" s="263" t="s">
        <v>86</v>
      </c>
      <c r="AP128" s="263" t="s">
        <v>86</v>
      </c>
      <c r="AQ128" s="16" t="s">
        <v>1668</v>
      </c>
      <c r="AR128" s="263" t="s">
        <v>86</v>
      </c>
      <c r="AS128" s="263" t="s">
        <v>345</v>
      </c>
      <c r="AT128" s="263" t="s">
        <v>86</v>
      </c>
      <c r="AU128" s="62"/>
      <c r="AV128" s="20" t="s">
        <v>356</v>
      </c>
      <c r="AW128" s="20"/>
      <c r="AX128" s="28"/>
      <c r="AY128" s="21"/>
      <c r="AZ128" s="21"/>
      <c r="BA128" s="21"/>
      <c r="BB128" s="21"/>
      <c r="BC128" s="21"/>
      <c r="BD128" s="21" t="s">
        <v>855</v>
      </c>
      <c r="BE128" s="20"/>
      <c r="BF128" s="38"/>
      <c r="BG128" s="38"/>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row>
    <row r="129" spans="1:81" ht="24.95" customHeight="1">
      <c r="A129" s="262">
        <v>126</v>
      </c>
      <c r="B129" s="262" t="s">
        <v>856</v>
      </c>
      <c r="C129" s="262" t="s">
        <v>221</v>
      </c>
      <c r="D129" s="262" t="s">
        <v>857</v>
      </c>
      <c r="E129" s="262" t="s">
        <v>86</v>
      </c>
      <c r="F129" s="111">
        <v>0</v>
      </c>
      <c r="G129" s="111">
        <v>1</v>
      </c>
      <c r="H129" s="262"/>
      <c r="I129" s="262" t="s">
        <v>259</v>
      </c>
      <c r="J129" s="111"/>
      <c r="K129" s="262"/>
      <c r="L129" s="111" t="s">
        <v>79</v>
      </c>
      <c r="M129" s="111"/>
      <c r="N129" s="113">
        <v>43853</v>
      </c>
      <c r="O129" s="112" t="s">
        <v>858</v>
      </c>
      <c r="P129" s="262" t="s">
        <v>859</v>
      </c>
      <c r="Q129" s="262"/>
      <c r="R129" s="262"/>
      <c r="S129" s="262"/>
      <c r="T129" s="111"/>
      <c r="U129" s="118" t="s">
        <v>860</v>
      </c>
      <c r="V129" s="111"/>
      <c r="W129" s="111" t="s">
        <v>1685</v>
      </c>
      <c r="X129" s="111" t="s">
        <v>124</v>
      </c>
      <c r="Y129" s="334" t="s">
        <v>1779</v>
      </c>
      <c r="Z129" s="111"/>
      <c r="AA129" s="111"/>
      <c r="AB129" s="262"/>
      <c r="AC129" s="324" t="s">
        <v>86</v>
      </c>
      <c r="AD129" s="324" t="s">
        <v>86</v>
      </c>
      <c r="AE129" s="262" t="s">
        <v>86</v>
      </c>
      <c r="AF129" s="262" t="s">
        <v>86</v>
      </c>
      <c r="AG129" s="291" t="s">
        <v>86</v>
      </c>
      <c r="AH129" s="141" t="s">
        <v>86</v>
      </c>
      <c r="AI129" s="292" t="s">
        <v>86</v>
      </c>
      <c r="AJ129" s="262" t="s">
        <v>86</v>
      </c>
      <c r="AK129" s="262" t="s">
        <v>86</v>
      </c>
      <c r="AL129" s="262" t="s">
        <v>86</v>
      </c>
      <c r="AM129" s="262" t="s">
        <v>85</v>
      </c>
      <c r="AN129" s="141" t="s">
        <v>86</v>
      </c>
      <c r="AO129" s="141" t="s">
        <v>86</v>
      </c>
      <c r="AP129" s="141" t="s">
        <v>86</v>
      </c>
      <c r="AQ129" s="141" t="s">
        <v>85</v>
      </c>
      <c r="AR129" s="262" t="s">
        <v>86</v>
      </c>
      <c r="AS129" s="262" t="s">
        <v>345</v>
      </c>
      <c r="AT129" s="262" t="s">
        <v>88</v>
      </c>
      <c r="AU129" s="61"/>
      <c r="AV129" s="11" t="s">
        <v>89</v>
      </c>
      <c r="AW129" s="11"/>
      <c r="AX129" s="11"/>
      <c r="AY129" s="13">
        <v>43867</v>
      </c>
      <c r="AZ129" s="13">
        <v>43867</v>
      </c>
      <c r="BA129" s="13">
        <v>43889</v>
      </c>
      <c r="BB129" s="13">
        <v>43889</v>
      </c>
      <c r="BC129" s="13" t="s">
        <v>91</v>
      </c>
      <c r="BD129" s="13" t="s">
        <v>861</v>
      </c>
      <c r="BE129" s="11"/>
      <c r="BF129" s="61"/>
      <c r="BG129" s="61" t="s">
        <v>862</v>
      </c>
      <c r="BH129" s="61" t="s">
        <v>862</v>
      </c>
      <c r="BI129" s="61"/>
      <c r="BJ129" s="61" t="s">
        <v>79</v>
      </c>
      <c r="BK129" s="61" t="s">
        <v>863</v>
      </c>
      <c r="BL129" s="61" t="s">
        <v>310</v>
      </c>
      <c r="BM129" s="61" t="s">
        <v>85</v>
      </c>
      <c r="BN129" s="61"/>
      <c r="BO129" s="61"/>
      <c r="BP129" s="61"/>
      <c r="BQ129" s="61" t="s">
        <v>1623</v>
      </c>
      <c r="BR129" s="61" t="s">
        <v>1623</v>
      </c>
      <c r="BS129" s="61" t="s">
        <v>1618</v>
      </c>
      <c r="BT129" s="61" t="s">
        <v>1612</v>
      </c>
      <c r="BU129" s="61"/>
      <c r="BV129" s="61"/>
      <c r="BW129" s="61"/>
      <c r="BX129" s="61"/>
      <c r="BY129" s="61"/>
      <c r="BZ129" s="61"/>
      <c r="CA129" s="61"/>
      <c r="CB129" s="61"/>
      <c r="CC129" s="61"/>
    </row>
    <row r="130" spans="1:81" ht="24.95" customHeight="1">
      <c r="A130" s="262">
        <v>127</v>
      </c>
      <c r="B130" s="262" t="s">
        <v>856</v>
      </c>
      <c r="C130" s="262" t="s">
        <v>221</v>
      </c>
      <c r="D130" s="262" t="s">
        <v>864</v>
      </c>
      <c r="E130" s="262" t="s">
        <v>86</v>
      </c>
      <c r="F130" s="111">
        <v>0</v>
      </c>
      <c r="G130" s="111">
        <v>1</v>
      </c>
      <c r="H130" s="262"/>
      <c r="I130" s="262" t="s">
        <v>259</v>
      </c>
      <c r="J130" s="111"/>
      <c r="K130" s="262"/>
      <c r="L130" s="111" t="s">
        <v>79</v>
      </c>
      <c r="M130" s="111"/>
      <c r="N130" s="113">
        <v>43845</v>
      </c>
      <c r="O130" s="112" t="s">
        <v>858</v>
      </c>
      <c r="P130" s="262" t="s">
        <v>859</v>
      </c>
      <c r="Q130" s="262"/>
      <c r="R130" s="262"/>
      <c r="S130" s="262"/>
      <c r="T130" s="111"/>
      <c r="U130" s="118" t="s">
        <v>860</v>
      </c>
      <c r="V130" s="111"/>
      <c r="W130" s="111" t="s">
        <v>1685</v>
      </c>
      <c r="X130" s="111" t="s">
        <v>124</v>
      </c>
      <c r="Y130" s="334" t="s">
        <v>1779</v>
      </c>
      <c r="Z130" s="111"/>
      <c r="AA130" s="111"/>
      <c r="AB130" s="262"/>
      <c r="AC130" s="324" t="s">
        <v>86</v>
      </c>
      <c r="AD130" s="324" t="s">
        <v>86</v>
      </c>
      <c r="AE130" s="262" t="s">
        <v>86</v>
      </c>
      <c r="AF130" s="262" t="s">
        <v>86</v>
      </c>
      <c r="AG130" s="291" t="s">
        <v>86</v>
      </c>
      <c r="AH130" s="141" t="s">
        <v>86</v>
      </c>
      <c r="AI130" s="292" t="s">
        <v>86</v>
      </c>
      <c r="AJ130" s="262" t="s">
        <v>86</v>
      </c>
      <c r="AK130" s="262" t="s">
        <v>86</v>
      </c>
      <c r="AL130" s="262" t="s">
        <v>86</v>
      </c>
      <c r="AM130" s="262" t="s">
        <v>85</v>
      </c>
      <c r="AN130" s="141" t="s">
        <v>86</v>
      </c>
      <c r="AO130" s="141" t="s">
        <v>86</v>
      </c>
      <c r="AP130" s="141" t="s">
        <v>86</v>
      </c>
      <c r="AQ130" s="141" t="s">
        <v>85</v>
      </c>
      <c r="AR130" s="262" t="s">
        <v>86</v>
      </c>
      <c r="AS130" s="262" t="s">
        <v>345</v>
      </c>
      <c r="AT130" s="262" t="s">
        <v>88</v>
      </c>
      <c r="AU130" s="61"/>
      <c r="AV130" s="11" t="s">
        <v>89</v>
      </c>
      <c r="AW130" s="11"/>
      <c r="AX130" s="11"/>
      <c r="AY130" s="13">
        <v>43867</v>
      </c>
      <c r="AZ130" s="13">
        <v>43867</v>
      </c>
      <c r="BA130" s="13">
        <v>43889</v>
      </c>
      <c r="BB130" s="13">
        <v>43889</v>
      </c>
      <c r="BC130" s="13" t="s">
        <v>91</v>
      </c>
      <c r="BD130" s="13" t="s">
        <v>865</v>
      </c>
      <c r="BE130" s="11"/>
      <c r="BF130" s="61"/>
      <c r="BG130" s="61" t="s">
        <v>862</v>
      </c>
      <c r="BH130" s="61" t="s">
        <v>862</v>
      </c>
      <c r="BI130" s="61"/>
      <c r="BJ130" s="61" t="s">
        <v>79</v>
      </c>
      <c r="BK130" s="61" t="s">
        <v>863</v>
      </c>
      <c r="BL130" s="61" t="s">
        <v>310</v>
      </c>
      <c r="BM130" s="61" t="s">
        <v>85</v>
      </c>
      <c r="BN130" s="61"/>
      <c r="BO130" s="61"/>
      <c r="BP130" s="61"/>
      <c r="BQ130" s="61" t="s">
        <v>1623</v>
      </c>
      <c r="BR130" s="61" t="s">
        <v>1623</v>
      </c>
      <c r="BS130" s="61" t="s">
        <v>1618</v>
      </c>
      <c r="BT130" s="61" t="s">
        <v>1612</v>
      </c>
      <c r="BU130" s="61"/>
      <c r="BV130" s="61"/>
      <c r="BW130" s="61"/>
      <c r="BX130" s="61"/>
      <c r="BY130" s="61"/>
      <c r="BZ130" s="61"/>
      <c r="CA130" s="61"/>
      <c r="CB130" s="61"/>
      <c r="CC130" s="61"/>
    </row>
    <row r="131" spans="1:81" ht="24.95" customHeight="1">
      <c r="A131" s="262">
        <v>128</v>
      </c>
      <c r="B131" s="262" t="s">
        <v>856</v>
      </c>
      <c r="C131" s="262" t="s">
        <v>199</v>
      </c>
      <c r="D131" s="262" t="s">
        <v>866</v>
      </c>
      <c r="E131" s="262" t="s">
        <v>86</v>
      </c>
      <c r="F131" s="111">
        <v>0</v>
      </c>
      <c r="G131" s="111">
        <v>1</v>
      </c>
      <c r="H131" s="262"/>
      <c r="I131" s="262" t="s">
        <v>259</v>
      </c>
      <c r="J131" s="111"/>
      <c r="K131" s="262"/>
      <c r="L131" s="111" t="s">
        <v>79</v>
      </c>
      <c r="M131" s="111"/>
      <c r="N131" s="113">
        <v>43845</v>
      </c>
      <c r="O131" s="262" t="s">
        <v>867</v>
      </c>
      <c r="P131" s="262" t="s">
        <v>868</v>
      </c>
      <c r="Q131" s="262"/>
      <c r="R131" s="262"/>
      <c r="S131" s="262"/>
      <c r="T131" s="111" t="s">
        <v>869</v>
      </c>
      <c r="U131" s="118" t="s">
        <v>870</v>
      </c>
      <c r="V131" s="111"/>
      <c r="W131" s="111" t="s">
        <v>417</v>
      </c>
      <c r="X131" s="111" t="s">
        <v>124</v>
      </c>
      <c r="Y131" s="334" t="s">
        <v>1781</v>
      </c>
      <c r="Z131" s="111"/>
      <c r="AA131" s="111" t="s">
        <v>871</v>
      </c>
      <c r="AB131" s="262"/>
      <c r="AC131" s="324" t="s">
        <v>86</v>
      </c>
      <c r="AD131" s="324" t="s">
        <v>86</v>
      </c>
      <c r="AE131" s="262" t="s">
        <v>86</v>
      </c>
      <c r="AF131" s="262" t="s">
        <v>86</v>
      </c>
      <c r="AG131" s="291" t="s">
        <v>86</v>
      </c>
      <c r="AH131" s="141" t="s">
        <v>86</v>
      </c>
      <c r="AI131" s="292" t="s">
        <v>86</v>
      </c>
      <c r="AJ131" s="262" t="s">
        <v>86</v>
      </c>
      <c r="AK131" s="262" t="s">
        <v>86</v>
      </c>
      <c r="AL131" s="262" t="s">
        <v>86</v>
      </c>
      <c r="AM131" s="262" t="s">
        <v>85</v>
      </c>
      <c r="AN131" s="141" t="s">
        <v>86</v>
      </c>
      <c r="AO131" s="141" t="s">
        <v>86</v>
      </c>
      <c r="AP131" s="141" t="s">
        <v>86</v>
      </c>
      <c r="AQ131" s="141" t="s">
        <v>85</v>
      </c>
      <c r="AR131" s="262" t="s">
        <v>86</v>
      </c>
      <c r="AS131" s="262" t="s">
        <v>86</v>
      </c>
      <c r="AT131" s="262" t="s">
        <v>97</v>
      </c>
      <c r="AU131" s="61"/>
      <c r="AV131" s="11" t="s">
        <v>89</v>
      </c>
      <c r="AW131" s="11"/>
      <c r="AX131" s="11"/>
      <c r="AY131" s="13">
        <v>43868</v>
      </c>
      <c r="AZ131" s="13">
        <v>43868</v>
      </c>
      <c r="BA131" s="13">
        <f>AZ131+7</f>
        <v>43875</v>
      </c>
      <c r="BB131" s="13">
        <v>43875</v>
      </c>
      <c r="BC131" s="13" t="s">
        <v>91</v>
      </c>
      <c r="BD131" s="13" t="s">
        <v>872</v>
      </c>
      <c r="BE131" s="11"/>
      <c r="BF131" s="61"/>
      <c r="BG131" s="61" t="s">
        <v>199</v>
      </c>
      <c r="BH131" s="61" t="s">
        <v>784</v>
      </c>
      <c r="BI131" s="61"/>
      <c r="BJ131" s="61" t="s">
        <v>79</v>
      </c>
      <c r="BK131" s="61" t="s">
        <v>799</v>
      </c>
      <c r="BL131" s="61" t="s">
        <v>199</v>
      </c>
      <c r="BM131" s="61"/>
      <c r="BN131" s="61"/>
      <c r="BO131" s="61"/>
      <c r="BP131" s="61"/>
      <c r="BQ131" s="61" t="s">
        <v>1624</v>
      </c>
      <c r="BR131" s="61" t="s">
        <v>1624</v>
      </c>
      <c r="BS131" s="61" t="s">
        <v>1618</v>
      </c>
      <c r="BT131" s="61" t="s">
        <v>1612</v>
      </c>
      <c r="BU131" s="61"/>
      <c r="BV131" s="61"/>
      <c r="BW131" s="61"/>
      <c r="BX131" s="61"/>
      <c r="BY131" s="61"/>
      <c r="BZ131" s="61"/>
      <c r="CA131" s="61"/>
      <c r="CB131" s="61"/>
      <c r="CC131" s="61"/>
    </row>
    <row r="132" spans="1:81" ht="24.95" customHeight="1">
      <c r="A132" s="262">
        <v>129</v>
      </c>
      <c r="B132" s="262" t="s">
        <v>856</v>
      </c>
      <c r="C132" s="262" t="s">
        <v>199</v>
      </c>
      <c r="D132" s="262" t="s">
        <v>873</v>
      </c>
      <c r="E132" s="262" t="s">
        <v>86</v>
      </c>
      <c r="F132" s="111">
        <v>0</v>
      </c>
      <c r="G132" s="111">
        <v>1</v>
      </c>
      <c r="H132" s="262"/>
      <c r="I132" s="262" t="s">
        <v>259</v>
      </c>
      <c r="J132" s="111"/>
      <c r="K132" s="262"/>
      <c r="L132" s="111" t="s">
        <v>79</v>
      </c>
      <c r="M132" s="111"/>
      <c r="N132" s="113">
        <v>43845</v>
      </c>
      <c r="O132" s="112" t="s">
        <v>874</v>
      </c>
      <c r="P132" s="112" t="s">
        <v>874</v>
      </c>
      <c r="Q132" s="262"/>
      <c r="R132" s="262"/>
      <c r="S132" s="262"/>
      <c r="T132" s="111" t="s">
        <v>869</v>
      </c>
      <c r="U132" s="118" t="s">
        <v>875</v>
      </c>
      <c r="V132" s="111"/>
      <c r="W132" s="111" t="s">
        <v>417</v>
      </c>
      <c r="X132" s="111" t="s">
        <v>124</v>
      </c>
      <c r="Y132" s="334" t="s">
        <v>1781</v>
      </c>
      <c r="Z132" s="111"/>
      <c r="AA132" s="111" t="s">
        <v>871</v>
      </c>
      <c r="AB132" s="262"/>
      <c r="AC132" s="324" t="s">
        <v>86</v>
      </c>
      <c r="AD132" s="324" t="s">
        <v>86</v>
      </c>
      <c r="AE132" s="262" t="s">
        <v>86</v>
      </c>
      <c r="AF132" s="262" t="s">
        <v>86</v>
      </c>
      <c r="AG132" s="291" t="s">
        <v>86</v>
      </c>
      <c r="AH132" s="141" t="s">
        <v>86</v>
      </c>
      <c r="AI132" s="292" t="s">
        <v>86</v>
      </c>
      <c r="AJ132" s="262" t="s">
        <v>86</v>
      </c>
      <c r="AK132" s="262" t="s">
        <v>86</v>
      </c>
      <c r="AL132" s="262" t="s">
        <v>86</v>
      </c>
      <c r="AM132" s="262" t="s">
        <v>85</v>
      </c>
      <c r="AN132" s="141" t="s">
        <v>86</v>
      </c>
      <c r="AO132" s="141" t="s">
        <v>86</v>
      </c>
      <c r="AP132" s="141" t="s">
        <v>86</v>
      </c>
      <c r="AQ132" s="141" t="s">
        <v>85</v>
      </c>
      <c r="AR132" s="262" t="s">
        <v>86</v>
      </c>
      <c r="AS132" s="262" t="s">
        <v>345</v>
      </c>
      <c r="AT132" s="262"/>
      <c r="AU132" s="61"/>
      <c r="AV132" s="11" t="s">
        <v>89</v>
      </c>
      <c r="AW132" s="11"/>
      <c r="AX132" s="11"/>
      <c r="AY132" s="13">
        <v>43868</v>
      </c>
      <c r="AZ132" s="13">
        <v>43868</v>
      </c>
      <c r="BA132" s="13">
        <f>AZ132+7</f>
        <v>43875</v>
      </c>
      <c r="BB132" s="13">
        <v>43875</v>
      </c>
      <c r="BC132" s="13" t="s">
        <v>91</v>
      </c>
      <c r="BD132" s="13" t="s">
        <v>876</v>
      </c>
      <c r="BE132" s="11"/>
      <c r="BF132" s="61"/>
      <c r="BG132" s="61" t="s">
        <v>199</v>
      </c>
      <c r="BH132" s="61" t="s">
        <v>784</v>
      </c>
      <c r="BI132" s="61"/>
      <c r="BJ132" s="61" t="s">
        <v>79</v>
      </c>
      <c r="BK132" s="61" t="s">
        <v>799</v>
      </c>
      <c r="BL132" s="61" t="s">
        <v>199</v>
      </c>
      <c r="BM132" s="61"/>
      <c r="BN132" s="61"/>
      <c r="BO132" s="61"/>
      <c r="BP132" s="61"/>
      <c r="BQ132" s="61" t="s">
        <v>1624</v>
      </c>
      <c r="BR132" s="61" t="s">
        <v>1624</v>
      </c>
      <c r="BS132" s="61" t="s">
        <v>1618</v>
      </c>
      <c r="BT132" s="61" t="s">
        <v>1612</v>
      </c>
      <c r="BU132" s="61"/>
      <c r="BV132" s="61"/>
      <c r="BW132" s="61"/>
      <c r="BX132" s="61"/>
      <c r="BY132" s="61"/>
      <c r="BZ132" s="61"/>
      <c r="CA132" s="61"/>
      <c r="CB132" s="61"/>
      <c r="CC132" s="61"/>
    </row>
    <row r="133" spans="1:81" ht="24.95" customHeight="1">
      <c r="A133" s="262">
        <v>130</v>
      </c>
      <c r="B133" s="262" t="s">
        <v>856</v>
      </c>
      <c r="C133" s="262" t="s">
        <v>199</v>
      </c>
      <c r="D133" s="262" t="s">
        <v>877</v>
      </c>
      <c r="E133" s="262" t="s">
        <v>86</v>
      </c>
      <c r="F133" s="111">
        <v>0</v>
      </c>
      <c r="G133" s="111">
        <v>1</v>
      </c>
      <c r="H133" s="262"/>
      <c r="I133" s="262" t="s">
        <v>259</v>
      </c>
      <c r="J133" s="111"/>
      <c r="K133" s="262"/>
      <c r="L133" s="111" t="s">
        <v>79</v>
      </c>
      <c r="M133" s="111"/>
      <c r="N133" s="113">
        <v>43845</v>
      </c>
      <c r="O133" s="112" t="s">
        <v>874</v>
      </c>
      <c r="P133" s="112" t="s">
        <v>874</v>
      </c>
      <c r="Q133" s="262"/>
      <c r="R133" s="262"/>
      <c r="S133" s="262"/>
      <c r="T133" s="111" t="s">
        <v>869</v>
      </c>
      <c r="U133" s="118" t="s">
        <v>878</v>
      </c>
      <c r="V133" s="111"/>
      <c r="W133" s="111" t="s">
        <v>417</v>
      </c>
      <c r="X133" s="111" t="s">
        <v>124</v>
      </c>
      <c r="Y133" s="334" t="s">
        <v>1781</v>
      </c>
      <c r="Z133" s="111"/>
      <c r="AA133" s="111" t="s">
        <v>871</v>
      </c>
      <c r="AB133" s="262"/>
      <c r="AC133" s="324" t="s">
        <v>86</v>
      </c>
      <c r="AD133" s="324" t="s">
        <v>86</v>
      </c>
      <c r="AE133" s="262" t="s">
        <v>86</v>
      </c>
      <c r="AF133" s="262" t="s">
        <v>86</v>
      </c>
      <c r="AG133" s="291" t="s">
        <v>86</v>
      </c>
      <c r="AH133" s="141" t="s">
        <v>86</v>
      </c>
      <c r="AI133" s="292" t="s">
        <v>86</v>
      </c>
      <c r="AJ133" s="262" t="s">
        <v>86</v>
      </c>
      <c r="AK133" s="262" t="s">
        <v>86</v>
      </c>
      <c r="AL133" s="262" t="s">
        <v>86</v>
      </c>
      <c r="AM133" s="262" t="s">
        <v>85</v>
      </c>
      <c r="AN133" s="141" t="s">
        <v>86</v>
      </c>
      <c r="AO133" s="141" t="s">
        <v>86</v>
      </c>
      <c r="AP133" s="141" t="s">
        <v>86</v>
      </c>
      <c r="AQ133" s="141" t="s">
        <v>85</v>
      </c>
      <c r="AR133" s="262" t="s">
        <v>86</v>
      </c>
      <c r="AS133" s="262" t="s">
        <v>345</v>
      </c>
      <c r="AT133" s="262"/>
      <c r="AU133" s="61"/>
      <c r="AV133" s="11" t="s">
        <v>89</v>
      </c>
      <c r="AW133" s="11"/>
      <c r="AX133" s="11"/>
      <c r="AY133" s="13">
        <v>43868</v>
      </c>
      <c r="AZ133" s="13">
        <v>43868</v>
      </c>
      <c r="BA133" s="13">
        <f>AZ133+7</f>
        <v>43875</v>
      </c>
      <c r="BB133" s="13">
        <v>43875</v>
      </c>
      <c r="BC133" s="13" t="s">
        <v>91</v>
      </c>
      <c r="BD133" s="13" t="s">
        <v>876</v>
      </c>
      <c r="BE133" s="11"/>
      <c r="BF133" s="61"/>
      <c r="BG133" s="61" t="s">
        <v>199</v>
      </c>
      <c r="BH133" s="61" t="s">
        <v>784</v>
      </c>
      <c r="BI133" s="61"/>
      <c r="BJ133" s="61" t="s">
        <v>79</v>
      </c>
      <c r="BK133" s="61" t="s">
        <v>799</v>
      </c>
      <c r="BL133" s="61" t="s">
        <v>199</v>
      </c>
      <c r="BM133" s="61"/>
      <c r="BN133" s="61"/>
      <c r="BO133" s="61"/>
      <c r="BP133" s="61"/>
      <c r="BQ133" s="61" t="s">
        <v>1624</v>
      </c>
      <c r="BR133" s="61" t="s">
        <v>1624</v>
      </c>
      <c r="BS133" s="61" t="s">
        <v>1618</v>
      </c>
      <c r="BT133" s="61" t="s">
        <v>1612</v>
      </c>
      <c r="BU133" s="61"/>
      <c r="BV133" s="61"/>
      <c r="BW133" s="61"/>
      <c r="BX133" s="61"/>
      <c r="BY133" s="61"/>
      <c r="BZ133" s="61"/>
      <c r="CA133" s="61"/>
      <c r="CB133" s="61"/>
      <c r="CC133" s="61"/>
    </row>
    <row r="134" spans="1:81" ht="175.5">
      <c r="A134" s="16">
        <v>131</v>
      </c>
      <c r="B134" s="16" t="s">
        <v>856</v>
      </c>
      <c r="C134" s="16" t="s">
        <v>1683</v>
      </c>
      <c r="D134" s="16" t="s">
        <v>879</v>
      </c>
      <c r="E134" s="263"/>
      <c r="F134" s="32">
        <v>0</v>
      </c>
      <c r="G134" s="32">
        <v>1</v>
      </c>
      <c r="H134" s="263"/>
      <c r="I134" s="16" t="s">
        <v>259</v>
      </c>
      <c r="J134" s="17"/>
      <c r="K134" s="16"/>
      <c r="L134" s="16"/>
      <c r="M134" s="32"/>
      <c r="N134" s="41">
        <v>43853</v>
      </c>
      <c r="O134" s="263"/>
      <c r="P134" s="263"/>
      <c r="Q134" s="263"/>
      <c r="R134" s="263"/>
      <c r="S134" s="263"/>
      <c r="T134" s="32"/>
      <c r="U134" s="32"/>
      <c r="V134" s="32"/>
      <c r="W134" s="17" t="s">
        <v>597</v>
      </c>
      <c r="X134" s="17" t="s">
        <v>124</v>
      </c>
      <c r="Y134" s="339"/>
      <c r="Z134" s="17"/>
      <c r="AA134" s="32"/>
      <c r="AB134" s="263" t="s">
        <v>880</v>
      </c>
      <c r="AC134" s="325" t="s">
        <v>88</v>
      </c>
      <c r="AD134" s="325" t="s">
        <v>88</v>
      </c>
      <c r="AE134" s="263" t="s">
        <v>88</v>
      </c>
      <c r="AF134" s="263" t="s">
        <v>88</v>
      </c>
      <c r="AG134" s="292" t="s">
        <v>88</v>
      </c>
      <c r="AH134" s="318" t="s">
        <v>88</v>
      </c>
      <c r="AI134" s="292" t="s">
        <v>88</v>
      </c>
      <c r="AJ134" s="263" t="s">
        <v>88</v>
      </c>
      <c r="AK134" s="263" t="s">
        <v>88</v>
      </c>
      <c r="AL134" s="263" t="s">
        <v>88</v>
      </c>
      <c r="AM134" s="263" t="s">
        <v>97</v>
      </c>
      <c r="AN134" s="54" t="s">
        <v>88</v>
      </c>
      <c r="AO134" s="263" t="s">
        <v>88</v>
      </c>
      <c r="AP134" s="263" t="s">
        <v>88</v>
      </c>
      <c r="AQ134" s="16" t="s">
        <v>1668</v>
      </c>
      <c r="AR134" s="263" t="s">
        <v>88</v>
      </c>
      <c r="AS134" s="263" t="s">
        <v>345</v>
      </c>
      <c r="AT134" s="263" t="s">
        <v>86</v>
      </c>
      <c r="AU134" s="62"/>
      <c r="AV134" s="20" t="s">
        <v>356</v>
      </c>
      <c r="AW134" s="20"/>
      <c r="AX134" s="28"/>
      <c r="AY134" s="21"/>
      <c r="AZ134" s="21"/>
      <c r="BA134" s="21"/>
      <c r="BB134" s="21"/>
      <c r="BC134" s="21"/>
      <c r="BD134" s="21" t="s">
        <v>881</v>
      </c>
      <c r="BE134" s="20"/>
      <c r="BF134" s="38"/>
      <c r="BG134" s="38"/>
      <c r="BH134" s="38"/>
      <c r="BI134" s="38"/>
      <c r="BJ134" s="38"/>
      <c r="BK134" s="38"/>
      <c r="BL134" s="38"/>
      <c r="BM134" s="38"/>
      <c r="BN134" s="38"/>
      <c r="BO134" s="38"/>
      <c r="BP134" s="38"/>
      <c r="BQ134" s="38"/>
      <c r="BR134" s="61" t="s">
        <v>1624</v>
      </c>
      <c r="BS134" s="38"/>
      <c r="BT134" s="38"/>
      <c r="BU134" s="38"/>
      <c r="BV134" s="38"/>
      <c r="BW134" s="38"/>
      <c r="BX134" s="38"/>
      <c r="BY134" s="38"/>
      <c r="BZ134" s="38"/>
      <c r="CA134" s="38"/>
      <c r="CB134" s="38"/>
      <c r="CC134" s="38"/>
    </row>
    <row r="135" spans="1:81" ht="24.95" customHeight="1">
      <c r="A135" s="262">
        <v>132</v>
      </c>
      <c r="B135" s="262" t="s">
        <v>856</v>
      </c>
      <c r="C135" s="262" t="s">
        <v>221</v>
      </c>
      <c r="D135" s="262" t="s">
        <v>882</v>
      </c>
      <c r="E135" s="262" t="s">
        <v>86</v>
      </c>
      <c r="F135" s="111">
        <v>0</v>
      </c>
      <c r="G135" s="111">
        <v>1</v>
      </c>
      <c r="H135" s="262"/>
      <c r="I135" s="262" t="s">
        <v>259</v>
      </c>
      <c r="J135" s="111"/>
      <c r="K135" s="262"/>
      <c r="L135" s="111" t="s">
        <v>79</v>
      </c>
      <c r="M135" s="111"/>
      <c r="N135" s="113">
        <v>43845</v>
      </c>
      <c r="O135" s="262" t="s">
        <v>593</v>
      </c>
      <c r="P135" s="262"/>
      <c r="Q135" s="262"/>
      <c r="R135" s="262"/>
      <c r="S135" s="262"/>
      <c r="T135" s="111"/>
      <c r="U135" s="118" t="s">
        <v>595</v>
      </c>
      <c r="V135" s="111"/>
      <c r="W135" s="111" t="s">
        <v>597</v>
      </c>
      <c r="X135" s="111" t="s">
        <v>124</v>
      </c>
      <c r="Y135" s="334" t="s">
        <v>1778</v>
      </c>
      <c r="Z135" s="111"/>
      <c r="AA135" s="111"/>
      <c r="AB135" s="262"/>
      <c r="AC135" s="324" t="s">
        <v>86</v>
      </c>
      <c r="AD135" s="324" t="s">
        <v>86</v>
      </c>
      <c r="AE135" s="262" t="s">
        <v>86</v>
      </c>
      <c r="AF135" s="262" t="s">
        <v>86</v>
      </c>
      <c r="AG135" s="291" t="s">
        <v>86</v>
      </c>
      <c r="AH135" s="141" t="s">
        <v>86</v>
      </c>
      <c r="AI135" s="292" t="s">
        <v>86</v>
      </c>
      <c r="AJ135" s="262" t="s">
        <v>86</v>
      </c>
      <c r="AK135" s="262" t="s">
        <v>86</v>
      </c>
      <c r="AL135" s="262" t="s">
        <v>86</v>
      </c>
      <c r="AM135" s="262" t="s">
        <v>85</v>
      </c>
      <c r="AN135" s="141" t="s">
        <v>86</v>
      </c>
      <c r="AO135" s="141" t="s">
        <v>86</v>
      </c>
      <c r="AP135" s="141" t="s">
        <v>86</v>
      </c>
      <c r="AQ135" s="141" t="s">
        <v>85</v>
      </c>
      <c r="AR135" s="262" t="s">
        <v>86</v>
      </c>
      <c r="AS135" s="262" t="s">
        <v>345</v>
      </c>
      <c r="AT135" s="262" t="s">
        <v>88</v>
      </c>
      <c r="AU135" s="61"/>
      <c r="AV135" s="11" t="s">
        <v>89</v>
      </c>
      <c r="AW135" s="11"/>
      <c r="AX135" s="11"/>
      <c r="AY135" s="13">
        <v>43865</v>
      </c>
      <c r="AZ135" s="13">
        <v>43865</v>
      </c>
      <c r="BA135" s="13">
        <f>AZ135+7</f>
        <v>43872</v>
      </c>
      <c r="BB135" s="13">
        <v>43867</v>
      </c>
      <c r="BC135" s="13" t="s">
        <v>91</v>
      </c>
      <c r="BD135" s="13" t="s">
        <v>883</v>
      </c>
      <c r="BE135" s="11"/>
      <c r="BF135" s="61"/>
      <c r="BG135" s="61" t="s">
        <v>93</v>
      </c>
      <c r="BH135" s="61" t="s">
        <v>575</v>
      </c>
      <c r="BI135" s="61"/>
      <c r="BJ135" s="61" t="s">
        <v>79</v>
      </c>
      <c r="BK135" s="61" t="s">
        <v>576</v>
      </c>
      <c r="BL135" s="61" t="s">
        <v>310</v>
      </c>
      <c r="BM135" s="61" t="s">
        <v>85</v>
      </c>
      <c r="BN135" s="61"/>
      <c r="BO135" s="61"/>
      <c r="BP135" s="61"/>
      <c r="BQ135" s="61" t="s">
        <v>1624</v>
      </c>
      <c r="BR135" s="61" t="s">
        <v>1624</v>
      </c>
      <c r="BS135" s="61" t="s">
        <v>1618</v>
      </c>
      <c r="BT135" s="61" t="s">
        <v>1612</v>
      </c>
      <c r="BU135" s="61"/>
      <c r="BV135" s="61"/>
      <c r="BW135" s="61"/>
      <c r="BX135" s="61"/>
      <c r="BY135" s="61"/>
      <c r="BZ135" s="61"/>
      <c r="CA135" s="61"/>
      <c r="CB135" s="61"/>
      <c r="CC135" s="61"/>
    </row>
    <row r="136" spans="1:81" ht="24.95" customHeight="1">
      <c r="A136" s="262">
        <v>133</v>
      </c>
      <c r="B136" s="262" t="s">
        <v>856</v>
      </c>
      <c r="C136" s="262" t="s">
        <v>199</v>
      </c>
      <c r="D136" s="262" t="s">
        <v>884</v>
      </c>
      <c r="E136" s="262" t="s">
        <v>86</v>
      </c>
      <c r="F136" s="111">
        <v>0</v>
      </c>
      <c r="G136" s="111">
        <v>1</v>
      </c>
      <c r="H136" s="262"/>
      <c r="I136" s="262" t="s">
        <v>259</v>
      </c>
      <c r="J136" s="111"/>
      <c r="K136" s="262"/>
      <c r="L136" s="111" t="s">
        <v>79</v>
      </c>
      <c r="M136" s="111"/>
      <c r="N136" s="113">
        <v>43845</v>
      </c>
      <c r="O136" s="262" t="s">
        <v>885</v>
      </c>
      <c r="P136" s="262" t="s">
        <v>886</v>
      </c>
      <c r="Q136" s="262"/>
      <c r="R136" s="262"/>
      <c r="S136" s="262"/>
      <c r="T136" s="111" t="s">
        <v>869</v>
      </c>
      <c r="U136" s="118" t="s">
        <v>887</v>
      </c>
      <c r="V136" s="111"/>
      <c r="W136" s="111" t="s">
        <v>417</v>
      </c>
      <c r="X136" s="111" t="s">
        <v>124</v>
      </c>
      <c r="Y136" s="334" t="s">
        <v>1782</v>
      </c>
      <c r="Z136" s="111"/>
      <c r="AA136" s="111" t="s">
        <v>871</v>
      </c>
      <c r="AB136" s="262"/>
      <c r="AC136" s="324" t="s">
        <v>86</v>
      </c>
      <c r="AD136" s="324" t="s">
        <v>86</v>
      </c>
      <c r="AE136" s="262" t="s">
        <v>86</v>
      </c>
      <c r="AF136" s="262" t="s">
        <v>86</v>
      </c>
      <c r="AG136" s="291" t="s">
        <v>86</v>
      </c>
      <c r="AH136" s="141" t="s">
        <v>86</v>
      </c>
      <c r="AI136" s="292" t="s">
        <v>86</v>
      </c>
      <c r="AJ136" s="262" t="s">
        <v>86</v>
      </c>
      <c r="AK136" s="262" t="s">
        <v>86</v>
      </c>
      <c r="AL136" s="262" t="s">
        <v>86</v>
      </c>
      <c r="AM136" s="262" t="s">
        <v>85</v>
      </c>
      <c r="AN136" s="141" t="s">
        <v>86</v>
      </c>
      <c r="AO136" s="141" t="s">
        <v>86</v>
      </c>
      <c r="AP136" s="141" t="s">
        <v>86</v>
      </c>
      <c r="AQ136" s="141" t="s">
        <v>85</v>
      </c>
      <c r="AR136" s="262" t="s">
        <v>86</v>
      </c>
      <c r="AS136" s="262" t="s">
        <v>345</v>
      </c>
      <c r="AT136" s="111"/>
      <c r="AU136" s="61"/>
      <c r="AV136" s="11" t="s">
        <v>89</v>
      </c>
      <c r="AW136" s="11"/>
      <c r="AX136" s="11"/>
      <c r="AY136" s="13">
        <v>43868</v>
      </c>
      <c r="AZ136" s="13">
        <v>43871</v>
      </c>
      <c r="BA136" s="13">
        <f>AY136+7</f>
        <v>43875</v>
      </c>
      <c r="BB136" s="13">
        <v>43875</v>
      </c>
      <c r="BC136" s="13" t="s">
        <v>91</v>
      </c>
      <c r="BD136" s="13" t="s">
        <v>888</v>
      </c>
      <c r="BE136" s="11"/>
      <c r="BF136" s="61"/>
      <c r="BG136" s="61" t="s">
        <v>199</v>
      </c>
      <c r="BH136" s="61" t="s">
        <v>784</v>
      </c>
      <c r="BI136" s="61"/>
      <c r="BJ136" s="61" t="s">
        <v>79</v>
      </c>
      <c r="BK136" s="61" t="s">
        <v>799</v>
      </c>
      <c r="BL136" s="61" t="s">
        <v>199</v>
      </c>
      <c r="BM136" s="61"/>
      <c r="BN136" s="61"/>
      <c r="BO136" s="61"/>
      <c r="BP136" s="61"/>
      <c r="BQ136" s="61" t="s">
        <v>1624</v>
      </c>
      <c r="BR136" s="61" t="s">
        <v>1624</v>
      </c>
      <c r="BS136" s="61" t="s">
        <v>1618</v>
      </c>
      <c r="BT136" s="61" t="s">
        <v>1612</v>
      </c>
      <c r="BU136" s="61"/>
      <c r="BV136" s="61"/>
      <c r="BW136" s="61"/>
      <c r="BX136" s="61"/>
      <c r="BY136" s="61"/>
      <c r="BZ136" s="61"/>
      <c r="CA136" s="61"/>
      <c r="CB136" s="61"/>
      <c r="CC136" s="61"/>
    </row>
    <row r="137" spans="1:81" ht="24.95" customHeight="1">
      <c r="A137" s="16">
        <v>134</v>
      </c>
      <c r="B137" s="16" t="s">
        <v>813</v>
      </c>
      <c r="C137" s="16" t="s">
        <v>1683</v>
      </c>
      <c r="D137" s="16" t="s">
        <v>889</v>
      </c>
      <c r="E137" s="263"/>
      <c r="F137" s="32">
        <v>0.9</v>
      </c>
      <c r="G137" s="32">
        <v>0.1</v>
      </c>
      <c r="H137" s="263"/>
      <c r="I137" s="16" t="s">
        <v>78</v>
      </c>
      <c r="J137" s="17"/>
      <c r="K137" s="16" t="s">
        <v>79</v>
      </c>
      <c r="L137" s="17" t="s">
        <v>79</v>
      </c>
      <c r="M137" s="32"/>
      <c r="N137" s="284"/>
      <c r="O137" s="263"/>
      <c r="P137" s="263"/>
      <c r="Q137" s="263"/>
      <c r="R137" s="263"/>
      <c r="S137" s="263"/>
      <c r="T137" s="32"/>
      <c r="U137" s="32"/>
      <c r="V137" s="32"/>
      <c r="W137" s="17" t="s">
        <v>124</v>
      </c>
      <c r="X137" s="17" t="s">
        <v>124</v>
      </c>
      <c r="Y137" s="339"/>
      <c r="Z137" s="17" t="s">
        <v>890</v>
      </c>
      <c r="AA137" s="32" t="s">
        <v>891</v>
      </c>
      <c r="AB137" s="263"/>
      <c r="AC137" s="325" t="s">
        <v>88</v>
      </c>
      <c r="AD137" s="325" t="s">
        <v>86</v>
      </c>
      <c r="AE137" s="263" t="s">
        <v>88</v>
      </c>
      <c r="AF137" s="263" t="s">
        <v>86</v>
      </c>
      <c r="AG137" s="292" t="s">
        <v>88</v>
      </c>
      <c r="AH137" s="318" t="s">
        <v>88</v>
      </c>
      <c r="AI137" s="292" t="s">
        <v>88</v>
      </c>
      <c r="AJ137" s="263" t="s">
        <v>88</v>
      </c>
      <c r="AK137" s="263" t="s">
        <v>88</v>
      </c>
      <c r="AL137" s="263" t="s">
        <v>86</v>
      </c>
      <c r="AM137" s="263" t="s">
        <v>85</v>
      </c>
      <c r="AN137" s="263" t="s">
        <v>88</v>
      </c>
      <c r="AO137" s="263" t="s">
        <v>88</v>
      </c>
      <c r="AP137" s="263" t="s">
        <v>88</v>
      </c>
      <c r="AQ137" s="16" t="s">
        <v>1668</v>
      </c>
      <c r="AR137" s="263" t="s">
        <v>88</v>
      </c>
      <c r="AS137" s="263"/>
      <c r="AT137" s="32" t="s">
        <v>88</v>
      </c>
      <c r="AU137" s="62"/>
      <c r="AV137" s="20" t="s">
        <v>356</v>
      </c>
      <c r="AW137" s="20"/>
      <c r="AX137" s="28"/>
      <c r="AY137" s="21"/>
      <c r="AZ137" s="21"/>
      <c r="BA137" s="21"/>
      <c r="BB137" s="21"/>
      <c r="BC137" s="21" t="s">
        <v>140</v>
      </c>
      <c r="BD137" s="21" t="s">
        <v>892</v>
      </c>
      <c r="BE137" s="20"/>
      <c r="BF137" s="38"/>
      <c r="BG137" s="38"/>
      <c r="BH137" s="38"/>
      <c r="BI137" s="38"/>
      <c r="BJ137" s="38"/>
      <c r="BK137" s="38"/>
      <c r="BL137" s="38"/>
      <c r="BM137" s="38"/>
      <c r="BN137" s="38"/>
      <c r="BO137" s="38"/>
      <c r="BP137" s="38"/>
      <c r="BQ137" s="38"/>
      <c r="BR137" s="38"/>
      <c r="BS137" s="38"/>
      <c r="BT137" s="38"/>
      <c r="BU137" s="38"/>
      <c r="BV137" s="38"/>
      <c r="BW137" s="38"/>
      <c r="BX137" s="38"/>
      <c r="BY137" s="38"/>
      <c r="BZ137" s="38"/>
      <c r="CA137" s="38"/>
      <c r="CB137" s="38"/>
      <c r="CC137" s="38"/>
    </row>
    <row r="138" spans="1:81" ht="24.95" customHeight="1">
      <c r="A138" s="262">
        <v>135</v>
      </c>
      <c r="B138" s="262" t="s">
        <v>856</v>
      </c>
      <c r="C138" s="262" t="s">
        <v>176</v>
      </c>
      <c r="D138" s="262" t="s">
        <v>893</v>
      </c>
      <c r="E138" s="262" t="s">
        <v>86</v>
      </c>
      <c r="F138" s="111">
        <v>0.1</v>
      </c>
      <c r="G138" s="111">
        <v>0.9</v>
      </c>
      <c r="H138" s="262"/>
      <c r="I138" s="262" t="s">
        <v>259</v>
      </c>
      <c r="J138" s="111"/>
      <c r="K138" s="262" t="s">
        <v>79</v>
      </c>
      <c r="L138" s="111" t="s">
        <v>79</v>
      </c>
      <c r="M138" s="111"/>
      <c r="N138" s="113">
        <v>43819</v>
      </c>
      <c r="O138" s="262" t="s">
        <v>894</v>
      </c>
      <c r="P138" s="112" t="str">
        <f>O138</f>
        <v>UE missed, @baidu</v>
      </c>
      <c r="Q138" s="112"/>
      <c r="R138" s="112"/>
      <c r="S138" s="112"/>
      <c r="T138" s="111" t="s">
        <v>688</v>
      </c>
      <c r="U138" s="118" t="s">
        <v>341</v>
      </c>
      <c r="V138" s="111" t="s">
        <v>725</v>
      </c>
      <c r="W138" s="111" t="s">
        <v>810</v>
      </c>
      <c r="X138" s="111" t="s">
        <v>151</v>
      </c>
      <c r="Y138" s="334" t="s">
        <v>1783</v>
      </c>
      <c r="Z138" s="111"/>
      <c r="AA138" s="111"/>
      <c r="AB138" s="262" t="s">
        <v>895</v>
      </c>
      <c r="AC138" s="324" t="s">
        <v>86</v>
      </c>
      <c r="AD138" s="324" t="s">
        <v>86</v>
      </c>
      <c r="AE138" s="262" t="s">
        <v>86</v>
      </c>
      <c r="AF138" s="262" t="s">
        <v>86</v>
      </c>
      <c r="AG138" s="291" t="s">
        <v>86</v>
      </c>
      <c r="AH138" s="141" t="s">
        <v>86</v>
      </c>
      <c r="AI138" s="292" t="s">
        <v>86</v>
      </c>
      <c r="AJ138" s="262" t="s">
        <v>86</v>
      </c>
      <c r="AK138" s="262" t="s">
        <v>86</v>
      </c>
      <c r="AL138" s="262" t="s">
        <v>86</v>
      </c>
      <c r="AM138" s="262" t="s">
        <v>85</v>
      </c>
      <c r="AN138" s="141" t="s">
        <v>86</v>
      </c>
      <c r="AO138" s="141" t="s">
        <v>86</v>
      </c>
      <c r="AP138" s="141" t="s">
        <v>86</v>
      </c>
      <c r="AQ138" s="141" t="s">
        <v>85</v>
      </c>
      <c r="AR138" s="262" t="s">
        <v>86</v>
      </c>
      <c r="AS138" s="262" t="s">
        <v>345</v>
      </c>
      <c r="AT138" s="111" t="s">
        <v>88</v>
      </c>
      <c r="AU138" s="61"/>
      <c r="AV138" s="24" t="s">
        <v>89</v>
      </c>
      <c r="AW138" s="11"/>
      <c r="AX138" s="11"/>
      <c r="AY138" s="13">
        <v>43829</v>
      </c>
      <c r="AZ138" s="13">
        <v>43829</v>
      </c>
      <c r="BA138" s="13">
        <v>43920</v>
      </c>
      <c r="BB138" s="13"/>
      <c r="BC138" s="13" t="s">
        <v>525</v>
      </c>
      <c r="BD138" s="55" t="s">
        <v>896</v>
      </c>
      <c r="BE138" s="11"/>
      <c r="BF138" s="61"/>
      <c r="BG138" s="61" t="s">
        <v>93</v>
      </c>
      <c r="BH138" s="61" t="s">
        <v>94</v>
      </c>
      <c r="BI138" s="61"/>
      <c r="BJ138" s="61"/>
      <c r="BK138" s="61" t="s">
        <v>897</v>
      </c>
      <c r="BL138" s="61" t="s">
        <v>94</v>
      </c>
      <c r="BM138" s="61" t="s">
        <v>97</v>
      </c>
      <c r="BN138" s="61"/>
      <c r="BO138" s="61"/>
      <c r="BP138" s="61"/>
      <c r="BQ138" s="273" t="s">
        <v>1617</v>
      </c>
      <c r="BR138" s="61"/>
      <c r="BS138" s="61" t="s">
        <v>1616</v>
      </c>
      <c r="BT138" s="273" t="s">
        <v>1621</v>
      </c>
      <c r="BU138" s="61"/>
      <c r="BV138" s="61"/>
      <c r="BW138" s="61"/>
      <c r="BX138" s="61"/>
      <c r="BY138" s="61"/>
      <c r="BZ138" s="61"/>
      <c r="CA138" s="61"/>
      <c r="CB138" s="61"/>
      <c r="CC138" s="61"/>
    </row>
    <row r="139" spans="1:81" ht="24.95" customHeight="1">
      <c r="A139" s="262">
        <v>136</v>
      </c>
      <c r="B139" s="262" t="s">
        <v>898</v>
      </c>
      <c r="C139" s="262" t="s">
        <v>157</v>
      </c>
      <c r="D139" s="262" t="s">
        <v>899</v>
      </c>
      <c r="E139" s="262" t="s">
        <v>86</v>
      </c>
      <c r="F139" s="111">
        <v>0.9</v>
      </c>
      <c r="G139" s="111">
        <v>0.1</v>
      </c>
      <c r="H139" s="262"/>
      <c r="I139" s="111" t="s">
        <v>78</v>
      </c>
      <c r="J139" s="111"/>
      <c r="K139" s="262" t="s">
        <v>79</v>
      </c>
      <c r="L139" s="111" t="s">
        <v>79</v>
      </c>
      <c r="M139" s="111" t="s">
        <v>167</v>
      </c>
      <c r="N139" s="112">
        <v>43829</v>
      </c>
      <c r="O139" s="262" t="s">
        <v>81</v>
      </c>
      <c r="P139" s="262" t="s">
        <v>81</v>
      </c>
      <c r="Q139" s="262"/>
      <c r="R139" s="262"/>
      <c r="S139" s="262"/>
      <c r="T139" s="111" t="s">
        <v>215</v>
      </c>
      <c r="U139" s="262" t="s">
        <v>900</v>
      </c>
      <c r="V139" s="262"/>
      <c r="W139" s="111" t="s">
        <v>675</v>
      </c>
      <c r="X139" s="111" t="s">
        <v>172</v>
      </c>
      <c r="Y139" s="334"/>
      <c r="Z139" s="111" t="s">
        <v>457</v>
      </c>
      <c r="AA139" s="262"/>
      <c r="AB139" s="262"/>
      <c r="AC139" s="111" t="s">
        <v>88</v>
      </c>
      <c r="AD139" s="111" t="s">
        <v>88</v>
      </c>
      <c r="AE139" s="111" t="s">
        <v>88</v>
      </c>
      <c r="AF139" s="111" t="s">
        <v>88</v>
      </c>
      <c r="AG139" s="111" t="s">
        <v>88</v>
      </c>
      <c r="AH139" s="137" t="s">
        <v>88</v>
      </c>
      <c r="AI139" s="32" t="s">
        <v>88</v>
      </c>
      <c r="AJ139" s="111" t="s">
        <v>88</v>
      </c>
      <c r="AK139" s="262" t="s">
        <v>86</v>
      </c>
      <c r="AL139" s="262" t="s">
        <v>86</v>
      </c>
      <c r="AM139" s="262" t="s">
        <v>85</v>
      </c>
      <c r="AN139" s="139" t="s">
        <v>88</v>
      </c>
      <c r="AO139" s="139" t="s">
        <v>97</v>
      </c>
      <c r="AP139" s="139" t="s">
        <v>85</v>
      </c>
      <c r="AQ139" s="141" t="s">
        <v>85</v>
      </c>
      <c r="AR139" s="111" t="s">
        <v>88</v>
      </c>
      <c r="AS139" s="262"/>
      <c r="AT139" s="111" t="s">
        <v>86</v>
      </c>
      <c r="AU139" s="61"/>
      <c r="AV139" s="11" t="s">
        <v>89</v>
      </c>
      <c r="AW139" s="11"/>
      <c r="AX139" s="11"/>
      <c r="AY139" s="13">
        <v>43840</v>
      </c>
      <c r="AZ139" s="13">
        <v>43875</v>
      </c>
      <c r="BA139" s="13">
        <f>AY139+$BA$2</f>
        <v>43847</v>
      </c>
      <c r="BB139" s="13">
        <v>43889</v>
      </c>
      <c r="BC139" s="13" t="s">
        <v>91</v>
      </c>
      <c r="BD139" s="55" t="s">
        <v>901</v>
      </c>
      <c r="BE139" s="11"/>
      <c r="BF139" s="61"/>
      <c r="BG139" s="61" t="s">
        <v>154</v>
      </c>
      <c r="BH139" s="61" t="s">
        <v>902</v>
      </c>
      <c r="BI139" s="61"/>
      <c r="BJ139" s="61"/>
      <c r="BK139" s="61" t="s">
        <v>903</v>
      </c>
      <c r="BL139" s="61" t="s">
        <v>310</v>
      </c>
      <c r="BM139" s="61" t="s">
        <v>97</v>
      </c>
      <c r="BN139" s="61"/>
      <c r="BO139" s="61"/>
      <c r="BP139" s="61"/>
      <c r="BQ139" s="61"/>
      <c r="BR139" s="61"/>
      <c r="BS139" s="61"/>
      <c r="BT139" s="61"/>
      <c r="BU139" s="61"/>
      <c r="BV139" s="61"/>
      <c r="BW139" s="61"/>
      <c r="BX139" s="61"/>
      <c r="BY139" s="61"/>
      <c r="BZ139" s="61"/>
      <c r="CA139" s="61"/>
      <c r="CB139" s="61"/>
      <c r="CC139" s="61"/>
    </row>
    <row r="140" spans="1:81" ht="24.95" customHeight="1">
      <c r="A140" s="262">
        <v>137</v>
      </c>
      <c r="B140" s="262" t="s">
        <v>898</v>
      </c>
      <c r="C140" s="262" t="s">
        <v>199</v>
      </c>
      <c r="D140" s="262" t="s">
        <v>904</v>
      </c>
      <c r="E140" s="262"/>
      <c r="F140" s="111">
        <v>0.3</v>
      </c>
      <c r="G140" s="111">
        <v>0.7</v>
      </c>
      <c r="H140" s="262"/>
      <c r="I140" s="262" t="s">
        <v>259</v>
      </c>
      <c r="J140" s="111"/>
      <c r="K140" s="262" t="s">
        <v>79</v>
      </c>
      <c r="L140" s="111" t="s">
        <v>79</v>
      </c>
      <c r="M140" s="111" t="s">
        <v>905</v>
      </c>
      <c r="N140" s="112">
        <v>43829</v>
      </c>
      <c r="O140" s="112" t="s">
        <v>906</v>
      </c>
      <c r="P140" s="112" t="s">
        <v>907</v>
      </c>
      <c r="Q140" s="112"/>
      <c r="R140" s="112"/>
      <c r="S140" s="112"/>
      <c r="T140" s="111" t="s">
        <v>908</v>
      </c>
      <c r="U140" s="118" t="s">
        <v>909</v>
      </c>
      <c r="V140" s="111" t="s">
        <v>910</v>
      </c>
      <c r="W140" s="111" t="s">
        <v>788</v>
      </c>
      <c r="X140" s="111" t="s">
        <v>327</v>
      </c>
      <c r="Y140" s="334" t="s">
        <v>1785</v>
      </c>
      <c r="Z140" s="111"/>
      <c r="AA140" s="111"/>
      <c r="AB140" s="262" t="s">
        <v>911</v>
      </c>
      <c r="AC140" s="324" t="s">
        <v>88</v>
      </c>
      <c r="AD140" s="324" t="s">
        <v>86</v>
      </c>
      <c r="AE140" s="262" t="s">
        <v>88</v>
      </c>
      <c r="AF140" s="262" t="s">
        <v>86</v>
      </c>
      <c r="AG140" s="291" t="s">
        <v>86</v>
      </c>
      <c r="AH140" s="141" t="s">
        <v>86</v>
      </c>
      <c r="AI140" s="292" t="s">
        <v>86</v>
      </c>
      <c r="AJ140" s="262" t="s">
        <v>86</v>
      </c>
      <c r="AK140" s="262" t="s">
        <v>86</v>
      </c>
      <c r="AL140" s="262" t="s">
        <v>86</v>
      </c>
      <c r="AM140" s="262" t="s">
        <v>85</v>
      </c>
      <c r="AN140" s="141" t="s">
        <v>85</v>
      </c>
      <c r="AO140" s="141" t="s">
        <v>86</v>
      </c>
      <c r="AP140" s="141" t="s">
        <v>86</v>
      </c>
      <c r="AQ140" s="141" t="s">
        <v>85</v>
      </c>
      <c r="AR140" s="262" t="s">
        <v>86</v>
      </c>
      <c r="AS140" s="262"/>
      <c r="AT140" s="111"/>
      <c r="AU140" s="61"/>
      <c r="AV140" s="11" t="s">
        <v>89</v>
      </c>
      <c r="AW140" s="11"/>
      <c r="AX140" s="11"/>
      <c r="AY140" s="13">
        <v>43829</v>
      </c>
      <c r="AZ140" s="13">
        <v>43832</v>
      </c>
      <c r="BA140" s="13">
        <f>AY140+$BA$2</f>
        <v>43836</v>
      </c>
      <c r="BB140" s="13">
        <v>43875</v>
      </c>
      <c r="BC140" s="13" t="s">
        <v>91</v>
      </c>
      <c r="BD140" s="13" t="s">
        <v>912</v>
      </c>
      <c r="BE140" s="11"/>
      <c r="BF140" s="61"/>
      <c r="BG140" s="61" t="s">
        <v>199</v>
      </c>
      <c r="BH140" s="61" t="s">
        <v>784</v>
      </c>
      <c r="BI140" s="61"/>
      <c r="BJ140" s="61" t="s">
        <v>79</v>
      </c>
      <c r="BK140" s="61" t="s">
        <v>527</v>
      </c>
      <c r="BL140" s="61" t="s">
        <v>199</v>
      </c>
      <c r="BM140" s="61"/>
      <c r="BN140" s="61"/>
      <c r="BO140" s="61"/>
      <c r="BP140" s="61"/>
      <c r="BQ140" s="61" t="s">
        <v>1612</v>
      </c>
      <c r="BR140" s="273" t="s">
        <v>1626</v>
      </c>
      <c r="BS140" s="61" t="s">
        <v>1618</v>
      </c>
      <c r="BT140" s="273" t="s">
        <v>1614</v>
      </c>
      <c r="BU140" s="61"/>
      <c r="BV140" s="61"/>
      <c r="BW140" s="61"/>
      <c r="BX140" s="61"/>
      <c r="BY140" s="61"/>
      <c r="BZ140" s="61"/>
      <c r="CA140" s="61"/>
      <c r="CB140" s="61"/>
      <c r="CC140" s="61"/>
    </row>
    <row r="141" spans="1:81" ht="94.5">
      <c r="A141" s="262">
        <v>138</v>
      </c>
      <c r="B141" s="262" t="s">
        <v>913</v>
      </c>
      <c r="C141" s="262" t="s">
        <v>221</v>
      </c>
      <c r="D141" s="262" t="s">
        <v>1732</v>
      </c>
      <c r="E141" s="262"/>
      <c r="F141" s="111">
        <v>0.95</v>
      </c>
      <c r="G141" s="111">
        <v>0.05</v>
      </c>
      <c r="H141" s="262"/>
      <c r="I141" s="111" t="s">
        <v>78</v>
      </c>
      <c r="J141" s="111"/>
      <c r="K141" s="262"/>
      <c r="L141" s="111" t="s">
        <v>79</v>
      </c>
      <c r="M141" s="111" t="s">
        <v>167</v>
      </c>
      <c r="N141" s="115"/>
      <c r="O141" s="121" t="s">
        <v>914</v>
      </c>
      <c r="P141" s="262" t="s">
        <v>915</v>
      </c>
      <c r="Q141" s="262"/>
      <c r="R141" s="262"/>
      <c r="S141" s="262"/>
      <c r="T141" s="262" t="s">
        <v>916</v>
      </c>
      <c r="U141" s="262" t="s">
        <v>917</v>
      </c>
      <c r="V141" s="262" t="s">
        <v>918</v>
      </c>
      <c r="W141" s="111" t="s">
        <v>226</v>
      </c>
      <c r="X141" s="111" t="s">
        <v>151</v>
      </c>
      <c r="Y141" s="334"/>
      <c r="Z141" s="111" t="s">
        <v>919</v>
      </c>
      <c r="AA141" s="262"/>
      <c r="AB141" s="262" t="s">
        <v>817</v>
      </c>
      <c r="AC141" s="122" t="s">
        <v>88</v>
      </c>
      <c r="AD141" s="122" t="s">
        <v>88</v>
      </c>
      <c r="AE141" s="122" t="s">
        <v>88</v>
      </c>
      <c r="AF141" s="122" t="s">
        <v>88</v>
      </c>
      <c r="AG141" s="291" t="s">
        <v>86</v>
      </c>
      <c r="AH141" s="141" t="s">
        <v>86</v>
      </c>
      <c r="AI141" s="292" t="s">
        <v>88</v>
      </c>
      <c r="AJ141" s="262" t="s">
        <v>88</v>
      </c>
      <c r="AK141" s="262" t="s">
        <v>88</v>
      </c>
      <c r="AL141" s="262" t="s">
        <v>88</v>
      </c>
      <c r="AM141" s="122" t="s">
        <v>1728</v>
      </c>
      <c r="AN141" s="141" t="s">
        <v>88</v>
      </c>
      <c r="AO141" s="141" t="s">
        <v>88</v>
      </c>
      <c r="AP141" s="141" t="s">
        <v>88</v>
      </c>
      <c r="AQ141" s="142" t="s">
        <v>1728</v>
      </c>
      <c r="AR141" s="262" t="s">
        <v>86</v>
      </c>
      <c r="AS141" s="262"/>
      <c r="AT141" s="111" t="s">
        <v>86</v>
      </c>
      <c r="AU141" s="61"/>
      <c r="AV141" s="11" t="s">
        <v>920</v>
      </c>
      <c r="AW141" s="11"/>
      <c r="AX141" s="11"/>
      <c r="AY141" s="13">
        <v>43881</v>
      </c>
      <c r="AZ141" s="13">
        <v>43879</v>
      </c>
      <c r="BA141" s="13">
        <f>AZ141+7</f>
        <v>43886</v>
      </c>
      <c r="BB141" s="13">
        <v>43880</v>
      </c>
      <c r="BC141" s="57" t="s">
        <v>19</v>
      </c>
      <c r="BD141" s="13" t="s">
        <v>921</v>
      </c>
      <c r="BE141" s="11"/>
      <c r="BF141" s="61"/>
      <c r="BG141" s="61"/>
      <c r="BH141" s="61"/>
      <c r="BI141" s="61"/>
      <c r="BJ141" s="61"/>
      <c r="BK141" s="274" t="s">
        <v>922</v>
      </c>
      <c r="BL141" s="61" t="s">
        <v>94</v>
      </c>
      <c r="BM141" s="61" t="s">
        <v>85</v>
      </c>
      <c r="BN141" s="61"/>
      <c r="BO141" s="61"/>
      <c r="BP141" s="61"/>
      <c r="BQ141" s="61"/>
      <c r="BR141" s="61"/>
      <c r="BS141" s="61" t="s">
        <v>1618</v>
      </c>
      <c r="BT141" s="61" t="s">
        <v>1612</v>
      </c>
      <c r="BU141" s="61"/>
      <c r="BV141" s="61"/>
      <c r="BW141" s="61"/>
      <c r="BX141" s="61"/>
      <c r="BY141" s="61"/>
      <c r="BZ141" s="61"/>
      <c r="CA141" s="61"/>
      <c r="CB141" s="61"/>
      <c r="CC141" s="61"/>
    </row>
    <row r="142" spans="1:81" ht="78.75">
      <c r="A142" s="15">
        <v>139</v>
      </c>
      <c r="B142" s="15" t="s">
        <v>913</v>
      </c>
      <c r="C142" s="15" t="s">
        <v>176</v>
      </c>
      <c r="D142" s="16" t="s">
        <v>923</v>
      </c>
      <c r="E142" s="16"/>
      <c r="F142" s="17">
        <v>0.6</v>
      </c>
      <c r="G142" s="17">
        <v>0.4</v>
      </c>
      <c r="H142" s="16"/>
      <c r="I142" s="17" t="s">
        <v>78</v>
      </c>
      <c r="J142" s="17"/>
      <c r="K142" s="16"/>
      <c r="L142" s="17"/>
      <c r="M142" s="58" t="s">
        <v>80</v>
      </c>
      <c r="N142" s="18"/>
      <c r="O142" s="16"/>
      <c r="P142" s="16"/>
      <c r="Q142" s="16"/>
      <c r="R142" s="16"/>
      <c r="S142" s="16"/>
      <c r="T142" s="16"/>
      <c r="U142" s="16"/>
      <c r="V142" s="17" t="s">
        <v>81</v>
      </c>
      <c r="W142" s="17" t="s">
        <v>810</v>
      </c>
      <c r="X142" s="17" t="s">
        <v>81</v>
      </c>
      <c r="Y142" s="338"/>
      <c r="Z142" s="17" t="s">
        <v>604</v>
      </c>
      <c r="AA142" s="16"/>
      <c r="AB142" s="16"/>
      <c r="AC142" s="17" t="s">
        <v>88</v>
      </c>
      <c r="AD142" s="16" t="s">
        <v>88</v>
      </c>
      <c r="AE142" s="17" t="s">
        <v>88</v>
      </c>
      <c r="AF142" s="16" t="s">
        <v>88</v>
      </c>
      <c r="AG142" s="16" t="s">
        <v>88</v>
      </c>
      <c r="AH142" s="317" t="s">
        <v>88</v>
      </c>
      <c r="AI142" s="16" t="s">
        <v>86</v>
      </c>
      <c r="AJ142" s="16" t="s">
        <v>86</v>
      </c>
      <c r="AK142" s="16" t="s">
        <v>86</v>
      </c>
      <c r="AL142" s="16" t="s">
        <v>88</v>
      </c>
      <c r="AM142" s="16" t="s">
        <v>97</v>
      </c>
      <c r="AN142" s="16" t="s">
        <v>97</v>
      </c>
      <c r="AO142" s="16" t="s">
        <v>88</v>
      </c>
      <c r="AP142" s="16" t="s">
        <v>88</v>
      </c>
      <c r="AQ142" s="16" t="s">
        <v>1668</v>
      </c>
      <c r="AR142" s="16" t="s">
        <v>88</v>
      </c>
      <c r="AS142" s="16"/>
      <c r="AT142" s="17" t="s">
        <v>86</v>
      </c>
      <c r="AU142" s="38"/>
      <c r="AV142" s="20" t="s">
        <v>356</v>
      </c>
      <c r="AW142" s="20"/>
      <c r="AX142" s="28"/>
      <c r="AY142" s="38" t="s">
        <v>474</v>
      </c>
      <c r="AZ142" s="38" t="s">
        <v>474</v>
      </c>
      <c r="BA142" s="38" t="s">
        <v>474</v>
      </c>
      <c r="BB142" s="38" t="s">
        <v>474</v>
      </c>
      <c r="BC142" s="21" t="s">
        <v>91</v>
      </c>
      <c r="BD142" s="21" t="s">
        <v>924</v>
      </c>
      <c r="BE142" s="20"/>
      <c r="BF142" s="38"/>
      <c r="BG142" s="62" t="s">
        <v>91</v>
      </c>
      <c r="BH142" s="62" t="s">
        <v>91</v>
      </c>
      <c r="BI142" s="62"/>
      <c r="BJ142" s="62"/>
      <c r="BK142" s="38" t="s">
        <v>925</v>
      </c>
      <c r="BL142" s="38"/>
      <c r="BM142" s="38"/>
      <c r="BN142" s="38"/>
      <c r="BO142" s="38"/>
      <c r="BP142" s="38"/>
      <c r="BQ142" s="38"/>
      <c r="BR142" s="38"/>
      <c r="BS142" s="38"/>
      <c r="BT142" s="38"/>
      <c r="BU142" s="38"/>
      <c r="BV142" s="38"/>
      <c r="BW142" s="38"/>
      <c r="BX142" s="38"/>
      <c r="BY142" s="38"/>
      <c r="BZ142" s="38"/>
      <c r="CA142" s="38"/>
      <c r="CB142" s="38"/>
      <c r="CC142" s="38"/>
    </row>
    <row r="143" spans="1:81" ht="81">
      <c r="A143" s="262">
        <v>140</v>
      </c>
      <c r="B143" s="262" t="s">
        <v>913</v>
      </c>
      <c r="C143" s="262" t="s">
        <v>157</v>
      </c>
      <c r="D143" s="262" t="s">
        <v>926</v>
      </c>
      <c r="E143" s="262"/>
      <c r="F143" s="111">
        <v>1</v>
      </c>
      <c r="G143" s="111">
        <v>0</v>
      </c>
      <c r="H143" s="262"/>
      <c r="I143" s="111" t="s">
        <v>78</v>
      </c>
      <c r="J143" s="111"/>
      <c r="K143" s="262" t="s">
        <v>79</v>
      </c>
      <c r="L143" s="111" t="s">
        <v>79</v>
      </c>
      <c r="M143" s="111" t="s">
        <v>167</v>
      </c>
      <c r="N143" s="112">
        <v>43829</v>
      </c>
      <c r="O143" s="111" t="s">
        <v>81</v>
      </c>
      <c r="P143" s="262" t="s">
        <v>81</v>
      </c>
      <c r="Q143" s="262"/>
      <c r="R143" s="262"/>
      <c r="S143" s="262"/>
      <c r="T143" s="111" t="s">
        <v>160</v>
      </c>
      <c r="U143" s="117" t="s">
        <v>281</v>
      </c>
      <c r="V143" s="262"/>
      <c r="W143" s="111" t="s">
        <v>1698</v>
      </c>
      <c r="X143" s="111" t="s">
        <v>81</v>
      </c>
      <c r="Y143" s="340"/>
      <c r="Z143" s="111" t="s">
        <v>927</v>
      </c>
      <c r="AA143" s="262"/>
      <c r="AB143" s="262"/>
      <c r="AC143" s="111" t="s">
        <v>88</v>
      </c>
      <c r="AD143" s="324" t="s">
        <v>88</v>
      </c>
      <c r="AE143" s="111" t="s">
        <v>88</v>
      </c>
      <c r="AF143" s="262" t="s">
        <v>88</v>
      </c>
      <c r="AG143" s="291" t="s">
        <v>88</v>
      </c>
      <c r="AH143" s="141" t="s">
        <v>88</v>
      </c>
      <c r="AI143" s="292" t="s">
        <v>88</v>
      </c>
      <c r="AJ143" s="262" t="s">
        <v>88</v>
      </c>
      <c r="AK143" s="262" t="s">
        <v>86</v>
      </c>
      <c r="AL143" s="262" t="s">
        <v>88</v>
      </c>
      <c r="AM143" s="262" t="s">
        <v>85</v>
      </c>
      <c r="AN143" s="141" t="s">
        <v>88</v>
      </c>
      <c r="AO143" s="141" t="s">
        <v>88</v>
      </c>
      <c r="AP143" s="141" t="s">
        <v>88</v>
      </c>
      <c r="AQ143" s="141" t="s">
        <v>85</v>
      </c>
      <c r="AR143" s="262" t="s">
        <v>88</v>
      </c>
      <c r="AS143" s="262"/>
      <c r="AT143" s="111" t="s">
        <v>86</v>
      </c>
      <c r="AU143" s="61"/>
      <c r="AV143" s="11" t="s">
        <v>89</v>
      </c>
      <c r="AW143" s="11"/>
      <c r="AX143" s="11"/>
      <c r="AY143" s="13">
        <v>43829</v>
      </c>
      <c r="AZ143" s="13">
        <v>43826</v>
      </c>
      <c r="BA143" s="13">
        <f t="shared" ref="BA143:BA149" si="0">AY143+$BA$2</f>
        <v>43836</v>
      </c>
      <c r="BB143" s="13">
        <v>43829</v>
      </c>
      <c r="BC143" s="13" t="s">
        <v>91</v>
      </c>
      <c r="BD143" s="13" t="s">
        <v>928</v>
      </c>
      <c r="BE143" s="11"/>
      <c r="BF143" s="61"/>
      <c r="BG143" s="61" t="s">
        <v>164</v>
      </c>
      <c r="BH143" s="61" t="s">
        <v>164</v>
      </c>
      <c r="BI143" s="61"/>
      <c r="BJ143" s="61"/>
      <c r="BK143" s="61" t="s">
        <v>287</v>
      </c>
      <c r="BL143" s="61" t="s">
        <v>310</v>
      </c>
      <c r="BM143" s="61" t="s">
        <v>97</v>
      </c>
      <c r="BN143" s="61"/>
      <c r="BO143" s="61"/>
      <c r="BP143" s="61"/>
      <c r="BQ143" s="61"/>
      <c r="BR143" s="61"/>
      <c r="BS143" s="61"/>
      <c r="BT143" s="61"/>
      <c r="BU143" s="61"/>
      <c r="BV143" s="61"/>
      <c r="BW143" s="61"/>
      <c r="BX143" s="61"/>
      <c r="BY143" s="61"/>
      <c r="BZ143" s="61"/>
      <c r="CA143" s="61"/>
      <c r="CB143" s="61"/>
      <c r="CC143" s="61"/>
    </row>
    <row r="144" spans="1:81" ht="148.5">
      <c r="A144" s="262">
        <v>141</v>
      </c>
      <c r="B144" s="262" t="s">
        <v>913</v>
      </c>
      <c r="C144" s="262" t="s">
        <v>221</v>
      </c>
      <c r="D144" s="262" t="s">
        <v>929</v>
      </c>
      <c r="E144" s="262"/>
      <c r="F144" s="111">
        <v>0.9</v>
      </c>
      <c r="G144" s="111">
        <v>0.1</v>
      </c>
      <c r="H144" s="262"/>
      <c r="I144" s="111" t="s">
        <v>78</v>
      </c>
      <c r="J144" s="111"/>
      <c r="K144" s="262" t="s">
        <v>79</v>
      </c>
      <c r="L144" s="111" t="s">
        <v>79</v>
      </c>
      <c r="M144" s="111" t="s">
        <v>167</v>
      </c>
      <c r="N144" s="112">
        <v>43829</v>
      </c>
      <c r="O144" s="121" t="s">
        <v>914</v>
      </c>
      <c r="P144" s="262" t="s">
        <v>915</v>
      </c>
      <c r="Q144" s="262"/>
      <c r="R144" s="262"/>
      <c r="S144" s="262"/>
      <c r="T144" s="262" t="s">
        <v>930</v>
      </c>
      <c r="U144" s="262" t="s">
        <v>931</v>
      </c>
      <c r="V144" s="262" t="s">
        <v>932</v>
      </c>
      <c r="W144" s="111" t="s">
        <v>226</v>
      </c>
      <c r="X144" s="111" t="s">
        <v>151</v>
      </c>
      <c r="Y144" s="334"/>
      <c r="Z144" s="111" t="s">
        <v>103</v>
      </c>
      <c r="AA144" s="262"/>
      <c r="AB144" s="349" t="s">
        <v>933</v>
      </c>
      <c r="AC144" s="111" t="s">
        <v>88</v>
      </c>
      <c r="AD144" s="324" t="s">
        <v>88</v>
      </c>
      <c r="AE144" s="111" t="s">
        <v>88</v>
      </c>
      <c r="AF144" s="262" t="s">
        <v>88</v>
      </c>
      <c r="AG144" s="291" t="s">
        <v>86</v>
      </c>
      <c r="AH144" s="141" t="s">
        <v>86</v>
      </c>
      <c r="AI144" s="292" t="s">
        <v>88</v>
      </c>
      <c r="AJ144" s="262" t="s">
        <v>88</v>
      </c>
      <c r="AK144" s="262" t="s">
        <v>88</v>
      </c>
      <c r="AL144" s="262" t="s">
        <v>88</v>
      </c>
      <c r="AM144" s="262" t="s">
        <v>97</v>
      </c>
      <c r="AN144" s="141" t="s">
        <v>88</v>
      </c>
      <c r="AO144" s="141" t="s">
        <v>88</v>
      </c>
      <c r="AP144" s="141" t="s">
        <v>88</v>
      </c>
      <c r="AQ144" s="141" t="s">
        <v>97</v>
      </c>
      <c r="AR144" s="262" t="s">
        <v>86</v>
      </c>
      <c r="AS144" s="262"/>
      <c r="AT144" s="111" t="s">
        <v>86</v>
      </c>
      <c r="AU144" s="61"/>
      <c r="AV144" s="11" t="s">
        <v>89</v>
      </c>
      <c r="AW144" s="11"/>
      <c r="AX144" s="11"/>
      <c r="AY144" s="13">
        <v>43836</v>
      </c>
      <c r="AZ144" s="13">
        <v>43840</v>
      </c>
      <c r="BA144" s="13">
        <f t="shared" si="0"/>
        <v>43843</v>
      </c>
      <c r="BB144" s="13">
        <v>43841</v>
      </c>
      <c r="BC144" s="13" t="s">
        <v>91</v>
      </c>
      <c r="BD144" s="13" t="s">
        <v>934</v>
      </c>
      <c r="BE144" s="11" t="s">
        <v>935</v>
      </c>
      <c r="BF144" s="61"/>
      <c r="BG144" s="61"/>
      <c r="BH144" s="61"/>
      <c r="BI144" s="61"/>
      <c r="BJ144" s="61"/>
      <c r="BK144" s="61" t="s">
        <v>922</v>
      </c>
      <c r="BL144" s="61" t="s">
        <v>94</v>
      </c>
      <c r="BM144" s="61" t="s">
        <v>85</v>
      </c>
      <c r="BN144" s="61"/>
      <c r="BO144" s="61"/>
      <c r="BP144" s="61"/>
      <c r="BQ144" s="61"/>
      <c r="BR144" s="61"/>
      <c r="BS144" s="61" t="s">
        <v>1618</v>
      </c>
      <c r="BT144" s="61" t="s">
        <v>1612</v>
      </c>
      <c r="BU144" s="61"/>
      <c r="BV144" s="61"/>
      <c r="BW144" s="61"/>
      <c r="BX144" s="61"/>
      <c r="BY144" s="61"/>
      <c r="BZ144" s="61"/>
      <c r="CA144" s="61"/>
      <c r="CB144" s="61"/>
      <c r="CC144" s="61"/>
    </row>
    <row r="145" spans="1:81" ht="148.5">
      <c r="A145" s="9">
        <v>142</v>
      </c>
      <c r="B145" s="9" t="s">
        <v>913</v>
      </c>
      <c r="C145" s="9" t="s">
        <v>221</v>
      </c>
      <c r="D145" s="263" t="s">
        <v>936</v>
      </c>
      <c r="E145" s="263"/>
      <c r="F145" s="32">
        <v>0.9</v>
      </c>
      <c r="G145" s="32">
        <v>0.1</v>
      </c>
      <c r="H145" s="263"/>
      <c r="I145" s="32" t="s">
        <v>78</v>
      </c>
      <c r="J145" s="32"/>
      <c r="K145" s="263" t="s">
        <v>79</v>
      </c>
      <c r="L145" s="32" t="s">
        <v>79</v>
      </c>
      <c r="M145" s="32" t="s">
        <v>167</v>
      </c>
      <c r="N145" s="30">
        <v>43829</v>
      </c>
      <c r="O145" s="16" t="s">
        <v>914</v>
      </c>
      <c r="P145" s="263" t="s">
        <v>915</v>
      </c>
      <c r="Q145" s="263"/>
      <c r="R145" s="263"/>
      <c r="S145" s="263"/>
      <c r="T145" s="263" t="s">
        <v>937</v>
      </c>
      <c r="U145" s="263" t="s">
        <v>938</v>
      </c>
      <c r="V145" s="263" t="s">
        <v>932</v>
      </c>
      <c r="W145" s="32" t="s">
        <v>226</v>
      </c>
      <c r="X145" s="32" t="s">
        <v>151</v>
      </c>
      <c r="Y145" s="339"/>
      <c r="Z145" s="32" t="s">
        <v>103</v>
      </c>
      <c r="AA145" s="263"/>
      <c r="AB145" s="350"/>
      <c r="AC145" s="32" t="s">
        <v>88</v>
      </c>
      <c r="AD145" s="325" t="s">
        <v>88</v>
      </c>
      <c r="AE145" s="32" t="s">
        <v>88</v>
      </c>
      <c r="AF145" s="263" t="s">
        <v>88</v>
      </c>
      <c r="AG145" s="59" t="s">
        <v>88</v>
      </c>
      <c r="AH145" s="318" t="s">
        <v>88</v>
      </c>
      <c r="AI145" s="59" t="s">
        <v>86</v>
      </c>
      <c r="AJ145" s="59" t="s">
        <v>88</v>
      </c>
      <c r="AK145" s="263" t="s">
        <v>88</v>
      </c>
      <c r="AL145" s="263" t="s">
        <v>88</v>
      </c>
      <c r="AM145" s="263" t="s">
        <v>97</v>
      </c>
      <c r="AN145" s="263" t="s">
        <v>97</v>
      </c>
      <c r="AO145" s="263" t="s">
        <v>88</v>
      </c>
      <c r="AP145" s="263" t="s">
        <v>88</v>
      </c>
      <c r="AQ145" s="16" t="s">
        <v>1668</v>
      </c>
      <c r="AR145" s="59" t="s">
        <v>88</v>
      </c>
      <c r="AS145" s="263"/>
      <c r="AT145" s="32" t="s">
        <v>86</v>
      </c>
      <c r="AU145" s="62"/>
      <c r="AV145" s="28" t="s">
        <v>89</v>
      </c>
      <c r="AW145" s="28"/>
      <c r="AX145" s="28"/>
      <c r="AY145" s="60">
        <v>43836</v>
      </c>
      <c r="AZ145" s="60">
        <v>43840</v>
      </c>
      <c r="BA145" s="60">
        <f t="shared" si="0"/>
        <v>43843</v>
      </c>
      <c r="BB145" s="60">
        <v>43841</v>
      </c>
      <c r="BC145" s="60" t="s">
        <v>91</v>
      </c>
      <c r="BD145" s="60" t="s">
        <v>934</v>
      </c>
      <c r="BE145" s="28" t="s">
        <v>935</v>
      </c>
      <c r="BF145" s="62"/>
      <c r="BG145" s="62"/>
      <c r="BH145" s="62"/>
      <c r="BI145" s="61"/>
      <c r="BJ145" s="62"/>
      <c r="BK145" s="62" t="s">
        <v>922</v>
      </c>
      <c r="BL145" s="62" t="s">
        <v>94</v>
      </c>
      <c r="BM145" s="62"/>
      <c r="BN145" s="62"/>
      <c r="BO145" s="62"/>
      <c r="BP145" s="62"/>
      <c r="BQ145" s="62"/>
      <c r="BR145" s="62"/>
      <c r="BS145" s="62"/>
      <c r="BT145" s="62"/>
      <c r="BU145" s="62"/>
      <c r="BV145" s="62"/>
      <c r="BW145" s="62"/>
      <c r="BX145" s="62"/>
      <c r="BY145" s="62"/>
      <c r="BZ145" s="62"/>
      <c r="CA145" s="62"/>
      <c r="CB145" s="62"/>
      <c r="CC145" s="62"/>
    </row>
    <row r="146" spans="1:81" ht="148.5">
      <c r="A146" s="262">
        <v>143</v>
      </c>
      <c r="B146" s="262" t="s">
        <v>913</v>
      </c>
      <c r="C146" s="262" t="s">
        <v>221</v>
      </c>
      <c r="D146" s="262" t="s">
        <v>939</v>
      </c>
      <c r="E146" s="262"/>
      <c r="F146" s="111">
        <v>0.9</v>
      </c>
      <c r="G146" s="111">
        <v>0.1</v>
      </c>
      <c r="H146" s="262"/>
      <c r="I146" s="111" t="s">
        <v>78</v>
      </c>
      <c r="J146" s="111"/>
      <c r="K146" s="262" t="s">
        <v>79</v>
      </c>
      <c r="L146" s="111" t="s">
        <v>79</v>
      </c>
      <c r="M146" s="111" t="s">
        <v>167</v>
      </c>
      <c r="N146" s="112">
        <v>43829</v>
      </c>
      <c r="O146" s="121" t="s">
        <v>914</v>
      </c>
      <c r="P146" s="262" t="s">
        <v>915</v>
      </c>
      <c r="Q146" s="262"/>
      <c r="R146" s="262"/>
      <c r="S146" s="262"/>
      <c r="T146" s="262" t="s">
        <v>940</v>
      </c>
      <c r="U146" s="262" t="s">
        <v>941</v>
      </c>
      <c r="V146" s="262" t="s">
        <v>932</v>
      </c>
      <c r="W146" s="111" t="s">
        <v>226</v>
      </c>
      <c r="X146" s="111" t="s">
        <v>151</v>
      </c>
      <c r="Y146" s="334"/>
      <c r="Z146" s="111" t="s">
        <v>103</v>
      </c>
      <c r="AA146" s="262"/>
      <c r="AB146" s="349"/>
      <c r="AC146" s="111" t="s">
        <v>88</v>
      </c>
      <c r="AD146" s="324" t="s">
        <v>88</v>
      </c>
      <c r="AE146" s="111" t="s">
        <v>88</v>
      </c>
      <c r="AF146" s="262" t="s">
        <v>88</v>
      </c>
      <c r="AG146" s="291" t="s">
        <v>86</v>
      </c>
      <c r="AH146" s="141" t="s">
        <v>86</v>
      </c>
      <c r="AI146" s="292" t="s">
        <v>88</v>
      </c>
      <c r="AJ146" s="262" t="s">
        <v>88</v>
      </c>
      <c r="AK146" s="262" t="s">
        <v>88</v>
      </c>
      <c r="AL146" s="262" t="s">
        <v>88</v>
      </c>
      <c r="AM146" s="262" t="s">
        <v>97</v>
      </c>
      <c r="AN146" s="141" t="s">
        <v>88</v>
      </c>
      <c r="AO146" s="141" t="s">
        <v>88</v>
      </c>
      <c r="AP146" s="141" t="s">
        <v>88</v>
      </c>
      <c r="AQ146" s="141" t="s">
        <v>97</v>
      </c>
      <c r="AR146" s="262" t="s">
        <v>86</v>
      </c>
      <c r="AS146" s="262"/>
      <c r="AT146" s="111" t="s">
        <v>86</v>
      </c>
      <c r="AU146" s="61"/>
      <c r="AV146" s="11" t="s">
        <v>89</v>
      </c>
      <c r="AW146" s="11"/>
      <c r="AX146" s="11"/>
      <c r="AY146" s="13">
        <v>43836</v>
      </c>
      <c r="AZ146" s="13">
        <v>43840</v>
      </c>
      <c r="BA146" s="13">
        <f t="shared" si="0"/>
        <v>43843</v>
      </c>
      <c r="BB146" s="13">
        <v>43841</v>
      </c>
      <c r="BC146" s="13" t="s">
        <v>91</v>
      </c>
      <c r="BD146" s="13" t="s">
        <v>934</v>
      </c>
      <c r="BE146" s="11" t="s">
        <v>935</v>
      </c>
      <c r="BF146" s="61"/>
      <c r="BG146" s="61"/>
      <c r="BH146" s="61"/>
      <c r="BI146" s="61"/>
      <c r="BJ146" s="61"/>
      <c r="BK146" s="61" t="s">
        <v>922</v>
      </c>
      <c r="BL146" s="61" t="s">
        <v>94</v>
      </c>
      <c r="BM146" s="61" t="s">
        <v>85</v>
      </c>
      <c r="BN146" s="61"/>
      <c r="BO146" s="61"/>
      <c r="BP146" s="61"/>
      <c r="BQ146" s="61"/>
      <c r="BR146" s="61"/>
      <c r="BS146" s="61" t="s">
        <v>1618</v>
      </c>
      <c r="BT146" s="61" t="s">
        <v>1612</v>
      </c>
      <c r="BU146" s="61"/>
      <c r="BV146" s="61"/>
      <c r="BW146" s="61"/>
      <c r="BX146" s="61"/>
      <c r="BY146" s="61"/>
      <c r="BZ146" s="61"/>
      <c r="CA146" s="61"/>
      <c r="CB146" s="61"/>
      <c r="CC146" s="61"/>
    </row>
    <row r="147" spans="1:81" ht="148.5">
      <c r="A147" s="262">
        <v>144</v>
      </c>
      <c r="B147" s="262" t="s">
        <v>913</v>
      </c>
      <c r="C147" s="262" t="s">
        <v>221</v>
      </c>
      <c r="D147" s="262" t="s">
        <v>942</v>
      </c>
      <c r="E147" s="262"/>
      <c r="F147" s="111">
        <v>0.9</v>
      </c>
      <c r="G147" s="111">
        <v>0.1</v>
      </c>
      <c r="H147" s="262"/>
      <c r="I147" s="111" t="s">
        <v>78</v>
      </c>
      <c r="J147" s="111"/>
      <c r="K147" s="262" t="s">
        <v>79</v>
      </c>
      <c r="L147" s="111" t="s">
        <v>79</v>
      </c>
      <c r="M147" s="111" t="s">
        <v>167</v>
      </c>
      <c r="N147" s="112">
        <v>43829</v>
      </c>
      <c r="O147" s="121" t="s">
        <v>943</v>
      </c>
      <c r="P147" s="262" t="s">
        <v>915</v>
      </c>
      <c r="Q147" s="262"/>
      <c r="R147" s="262"/>
      <c r="S147" s="262"/>
      <c r="T147" s="262" t="s">
        <v>944</v>
      </c>
      <c r="U147" s="262" t="s">
        <v>945</v>
      </c>
      <c r="V147" s="262" t="s">
        <v>932</v>
      </c>
      <c r="W147" s="111" t="s">
        <v>226</v>
      </c>
      <c r="X147" s="111" t="s">
        <v>151</v>
      </c>
      <c r="Y147" s="334"/>
      <c r="Z147" s="111" t="s">
        <v>103</v>
      </c>
      <c r="AA147" s="262"/>
      <c r="AB147" s="349"/>
      <c r="AC147" s="111" t="s">
        <v>88</v>
      </c>
      <c r="AD147" s="324" t="s">
        <v>88</v>
      </c>
      <c r="AE147" s="111" t="s">
        <v>88</v>
      </c>
      <c r="AF147" s="262" t="s">
        <v>88</v>
      </c>
      <c r="AG147" s="291" t="s">
        <v>86</v>
      </c>
      <c r="AH147" s="141" t="s">
        <v>86</v>
      </c>
      <c r="AI147" s="292" t="s">
        <v>88</v>
      </c>
      <c r="AJ147" s="262" t="s">
        <v>88</v>
      </c>
      <c r="AK147" s="262" t="s">
        <v>88</v>
      </c>
      <c r="AL147" s="262" t="s">
        <v>88</v>
      </c>
      <c r="AM147" s="262" t="s">
        <v>97</v>
      </c>
      <c r="AN147" s="141" t="s">
        <v>88</v>
      </c>
      <c r="AO147" s="141" t="s">
        <v>88</v>
      </c>
      <c r="AP147" s="141" t="s">
        <v>88</v>
      </c>
      <c r="AQ147" s="141" t="s">
        <v>97</v>
      </c>
      <c r="AR147" s="262" t="s">
        <v>86</v>
      </c>
      <c r="AS147" s="262"/>
      <c r="AT147" s="111" t="s">
        <v>86</v>
      </c>
      <c r="AU147" s="61"/>
      <c r="AV147" s="11" t="s">
        <v>89</v>
      </c>
      <c r="AW147" s="11"/>
      <c r="AX147" s="11"/>
      <c r="AY147" s="13">
        <v>43836</v>
      </c>
      <c r="AZ147" s="13">
        <v>43840</v>
      </c>
      <c r="BA147" s="13">
        <f t="shared" si="0"/>
        <v>43843</v>
      </c>
      <c r="BB147" s="13">
        <v>43841</v>
      </c>
      <c r="BC147" s="13" t="s">
        <v>91</v>
      </c>
      <c r="BD147" s="13" t="s">
        <v>934</v>
      </c>
      <c r="BE147" s="11" t="s">
        <v>935</v>
      </c>
      <c r="BF147" s="61"/>
      <c r="BG147" s="61" t="s">
        <v>946</v>
      </c>
      <c r="BH147" s="61" t="s">
        <v>489</v>
      </c>
      <c r="BI147" s="61"/>
      <c r="BJ147" s="61"/>
      <c r="BK147" s="61" t="s">
        <v>922</v>
      </c>
      <c r="BL147" s="61" t="s">
        <v>94</v>
      </c>
      <c r="BM147" s="61" t="s">
        <v>85</v>
      </c>
      <c r="BN147" s="61"/>
      <c r="BO147" s="61"/>
      <c r="BP147" s="61"/>
      <c r="BQ147" s="61"/>
      <c r="BR147" s="61"/>
      <c r="BS147" s="61" t="s">
        <v>1618</v>
      </c>
      <c r="BT147" s="61" t="s">
        <v>1612</v>
      </c>
      <c r="BU147" s="61"/>
      <c r="BV147" s="61"/>
      <c r="BW147" s="61"/>
      <c r="BX147" s="61"/>
      <c r="BY147" s="61"/>
      <c r="BZ147" s="61"/>
      <c r="CA147" s="61"/>
      <c r="CB147" s="61"/>
      <c r="CC147" s="61"/>
    </row>
    <row r="148" spans="1:81" ht="148.5">
      <c r="A148" s="262">
        <v>145</v>
      </c>
      <c r="B148" s="262" t="s">
        <v>913</v>
      </c>
      <c r="C148" s="262" t="s">
        <v>221</v>
      </c>
      <c r="D148" s="262" t="s">
        <v>947</v>
      </c>
      <c r="E148" s="262"/>
      <c r="F148" s="111">
        <v>0.9</v>
      </c>
      <c r="G148" s="111">
        <v>0.1</v>
      </c>
      <c r="H148" s="262"/>
      <c r="I148" s="111" t="s">
        <v>78</v>
      </c>
      <c r="J148" s="111"/>
      <c r="K148" s="262" t="s">
        <v>79</v>
      </c>
      <c r="L148" s="111" t="s">
        <v>79</v>
      </c>
      <c r="M148" s="111" t="s">
        <v>167</v>
      </c>
      <c r="N148" s="112">
        <v>43829</v>
      </c>
      <c r="O148" s="121" t="s">
        <v>948</v>
      </c>
      <c r="P148" s="262" t="s">
        <v>915</v>
      </c>
      <c r="Q148" s="262"/>
      <c r="R148" s="262"/>
      <c r="S148" s="262"/>
      <c r="T148" s="262" t="s">
        <v>949</v>
      </c>
      <c r="U148" s="262" t="s">
        <v>950</v>
      </c>
      <c r="V148" s="262" t="s">
        <v>932</v>
      </c>
      <c r="W148" s="111" t="s">
        <v>226</v>
      </c>
      <c r="X148" s="111" t="s">
        <v>151</v>
      </c>
      <c r="Y148" s="334"/>
      <c r="Z148" s="111" t="s">
        <v>103</v>
      </c>
      <c r="AA148" s="262"/>
      <c r="AB148" s="349"/>
      <c r="AC148" s="111" t="s">
        <v>88</v>
      </c>
      <c r="AD148" s="324" t="s">
        <v>88</v>
      </c>
      <c r="AE148" s="111" t="s">
        <v>88</v>
      </c>
      <c r="AF148" s="262" t="s">
        <v>88</v>
      </c>
      <c r="AG148" s="291" t="s">
        <v>86</v>
      </c>
      <c r="AH148" s="141" t="s">
        <v>86</v>
      </c>
      <c r="AI148" s="292" t="s">
        <v>88</v>
      </c>
      <c r="AJ148" s="262" t="s">
        <v>88</v>
      </c>
      <c r="AK148" s="262" t="s">
        <v>88</v>
      </c>
      <c r="AL148" s="262" t="s">
        <v>88</v>
      </c>
      <c r="AM148" s="262" t="s">
        <v>97</v>
      </c>
      <c r="AN148" s="141" t="s">
        <v>88</v>
      </c>
      <c r="AO148" s="141" t="s">
        <v>88</v>
      </c>
      <c r="AP148" s="141" t="s">
        <v>88</v>
      </c>
      <c r="AQ148" s="141" t="s">
        <v>97</v>
      </c>
      <c r="AR148" s="262" t="s">
        <v>86</v>
      </c>
      <c r="AS148" s="262"/>
      <c r="AT148" s="111" t="s">
        <v>86</v>
      </c>
      <c r="AU148" s="61"/>
      <c r="AV148" s="11" t="s">
        <v>89</v>
      </c>
      <c r="AW148" s="11"/>
      <c r="AX148" s="11"/>
      <c r="AY148" s="13">
        <v>43836</v>
      </c>
      <c r="AZ148" s="13">
        <v>43840</v>
      </c>
      <c r="BA148" s="13">
        <f t="shared" si="0"/>
        <v>43843</v>
      </c>
      <c r="BB148" s="13">
        <v>43841</v>
      </c>
      <c r="BC148" s="13" t="s">
        <v>91</v>
      </c>
      <c r="BD148" s="13" t="s">
        <v>934</v>
      </c>
      <c r="BE148" s="11" t="s">
        <v>935</v>
      </c>
      <c r="BF148" s="61"/>
      <c r="BG148" s="61"/>
      <c r="BH148" s="61"/>
      <c r="BI148" s="61"/>
      <c r="BJ148" s="61"/>
      <c r="BK148" s="61" t="s">
        <v>922</v>
      </c>
      <c r="BL148" s="61" t="s">
        <v>94</v>
      </c>
      <c r="BM148" s="61" t="s">
        <v>85</v>
      </c>
      <c r="BN148" s="61"/>
      <c r="BO148" s="61"/>
      <c r="BP148" s="61"/>
      <c r="BQ148" s="61"/>
      <c r="BR148" s="61"/>
      <c r="BS148" s="61" t="s">
        <v>1618</v>
      </c>
      <c r="BT148" s="61" t="s">
        <v>1612</v>
      </c>
      <c r="BU148" s="61"/>
      <c r="BV148" s="61"/>
      <c r="BW148" s="61"/>
      <c r="BX148" s="61"/>
      <c r="BY148" s="61"/>
      <c r="BZ148" s="61"/>
      <c r="CA148" s="61"/>
      <c r="CB148" s="61"/>
      <c r="CC148" s="61"/>
    </row>
    <row r="149" spans="1:81" ht="148.5">
      <c r="A149" s="262">
        <v>146</v>
      </c>
      <c r="B149" s="262" t="s">
        <v>913</v>
      </c>
      <c r="C149" s="262" t="s">
        <v>221</v>
      </c>
      <c r="D149" s="262" t="s">
        <v>951</v>
      </c>
      <c r="E149" s="262"/>
      <c r="F149" s="111">
        <v>0.9</v>
      </c>
      <c r="G149" s="111">
        <v>0.1</v>
      </c>
      <c r="H149" s="262"/>
      <c r="I149" s="111" t="s">
        <v>78</v>
      </c>
      <c r="J149" s="111"/>
      <c r="K149" s="262" t="s">
        <v>79</v>
      </c>
      <c r="L149" s="111" t="s">
        <v>79</v>
      </c>
      <c r="M149" s="111" t="s">
        <v>167</v>
      </c>
      <c r="N149" s="112">
        <v>43829</v>
      </c>
      <c r="O149" s="262" t="s">
        <v>943</v>
      </c>
      <c r="P149" s="262" t="s">
        <v>81</v>
      </c>
      <c r="Q149" s="262"/>
      <c r="R149" s="262"/>
      <c r="S149" s="262"/>
      <c r="T149" s="262" t="s">
        <v>952</v>
      </c>
      <c r="U149" s="262" t="s">
        <v>953</v>
      </c>
      <c r="V149" s="262" t="s">
        <v>932</v>
      </c>
      <c r="W149" s="111" t="s">
        <v>226</v>
      </c>
      <c r="X149" s="111" t="s">
        <v>151</v>
      </c>
      <c r="Y149" s="334"/>
      <c r="Z149" s="111" t="s">
        <v>103</v>
      </c>
      <c r="AA149" s="262"/>
      <c r="AB149" s="349"/>
      <c r="AC149" s="111" t="s">
        <v>88</v>
      </c>
      <c r="AD149" s="324" t="s">
        <v>88</v>
      </c>
      <c r="AE149" s="111" t="s">
        <v>88</v>
      </c>
      <c r="AF149" s="262" t="s">
        <v>88</v>
      </c>
      <c r="AG149" s="291" t="s">
        <v>88</v>
      </c>
      <c r="AH149" s="141" t="s">
        <v>88</v>
      </c>
      <c r="AI149" s="292" t="s">
        <v>86</v>
      </c>
      <c r="AJ149" s="262" t="s">
        <v>88</v>
      </c>
      <c r="AK149" s="262" t="s">
        <v>88</v>
      </c>
      <c r="AL149" s="262" t="s">
        <v>88</v>
      </c>
      <c r="AM149" s="262" t="s">
        <v>97</v>
      </c>
      <c r="AN149" s="141" t="s">
        <v>88</v>
      </c>
      <c r="AO149" s="141" t="s">
        <v>88</v>
      </c>
      <c r="AP149" s="141" t="s">
        <v>88</v>
      </c>
      <c r="AQ149" s="141" t="s">
        <v>97</v>
      </c>
      <c r="AR149" s="262" t="s">
        <v>88</v>
      </c>
      <c r="AS149" s="262"/>
      <c r="AT149" s="111" t="s">
        <v>86</v>
      </c>
      <c r="AU149" s="277" t="s">
        <v>954</v>
      </c>
      <c r="AV149" s="11" t="s">
        <v>89</v>
      </c>
      <c r="AW149" s="11"/>
      <c r="AX149" s="11"/>
      <c r="AY149" s="13">
        <v>43836</v>
      </c>
      <c r="AZ149" s="13">
        <v>43840</v>
      </c>
      <c r="BA149" s="13">
        <f t="shared" si="0"/>
        <v>43843</v>
      </c>
      <c r="BB149" s="13">
        <v>43841</v>
      </c>
      <c r="BC149" s="13" t="s">
        <v>91</v>
      </c>
      <c r="BD149" s="13" t="s">
        <v>934</v>
      </c>
      <c r="BE149" s="11" t="s">
        <v>935</v>
      </c>
      <c r="BF149" s="61"/>
      <c r="BG149" s="61" t="s">
        <v>946</v>
      </c>
      <c r="BH149" s="61" t="s">
        <v>489</v>
      </c>
      <c r="BI149" s="61"/>
      <c r="BJ149" s="61"/>
      <c r="BK149" s="61" t="s">
        <v>922</v>
      </c>
      <c r="BL149" s="61" t="s">
        <v>94</v>
      </c>
      <c r="BM149" s="61" t="s">
        <v>85</v>
      </c>
      <c r="BN149" s="61"/>
      <c r="BO149" s="61"/>
      <c r="BP149" s="61"/>
      <c r="BQ149" s="61"/>
      <c r="BR149" s="61"/>
      <c r="BS149" s="61"/>
      <c r="BT149" s="61"/>
      <c r="BU149" s="61"/>
      <c r="BV149" s="61"/>
      <c r="BW149" s="61"/>
      <c r="BX149" s="61"/>
      <c r="BY149" s="61"/>
      <c r="BZ149" s="61"/>
      <c r="CA149" s="61"/>
      <c r="CB149" s="61"/>
      <c r="CC149" s="61"/>
    </row>
    <row r="150" spans="1:81" ht="229.5">
      <c r="A150" s="262">
        <v>147</v>
      </c>
      <c r="B150" s="262" t="s">
        <v>913</v>
      </c>
      <c r="C150" s="262" t="s">
        <v>199</v>
      </c>
      <c r="D150" s="262" t="s">
        <v>955</v>
      </c>
      <c r="E150" s="262" t="s">
        <v>201</v>
      </c>
      <c r="F150" s="111">
        <v>0.95</v>
      </c>
      <c r="G150" s="111">
        <v>0.05</v>
      </c>
      <c r="H150" s="111" t="s">
        <v>145</v>
      </c>
      <c r="I150" s="262" t="s">
        <v>78</v>
      </c>
      <c r="J150" s="111"/>
      <c r="K150" s="262"/>
      <c r="L150" s="111" t="s">
        <v>79</v>
      </c>
      <c r="M150" s="111" t="s">
        <v>167</v>
      </c>
      <c r="N150" s="113">
        <v>43864</v>
      </c>
      <c r="O150" s="262" t="s">
        <v>190</v>
      </c>
      <c r="P150" s="262" t="s">
        <v>956</v>
      </c>
      <c r="Q150" s="262"/>
      <c r="R150" s="262"/>
      <c r="S150" s="262"/>
      <c r="T150" s="111" t="s">
        <v>957</v>
      </c>
      <c r="U150" s="111" t="s">
        <v>958</v>
      </c>
      <c r="V150" s="111" t="s">
        <v>959</v>
      </c>
      <c r="W150" s="111" t="s">
        <v>254</v>
      </c>
      <c r="X150" s="111" t="s">
        <v>255</v>
      </c>
      <c r="Y150" s="334"/>
      <c r="Z150" s="111" t="s">
        <v>741</v>
      </c>
      <c r="AA150" s="111"/>
      <c r="AB150" s="262" t="s">
        <v>960</v>
      </c>
      <c r="AC150" s="324" t="s">
        <v>88</v>
      </c>
      <c r="AD150" s="324" t="s">
        <v>88</v>
      </c>
      <c r="AE150" s="262" t="s">
        <v>88</v>
      </c>
      <c r="AF150" s="262" t="s">
        <v>88</v>
      </c>
      <c r="AG150" s="291" t="s">
        <v>88</v>
      </c>
      <c r="AH150" s="141" t="s">
        <v>88</v>
      </c>
      <c r="AI150" s="292" t="s">
        <v>88</v>
      </c>
      <c r="AJ150" s="262" t="s">
        <v>88</v>
      </c>
      <c r="AK150" s="262" t="s">
        <v>86</v>
      </c>
      <c r="AL150" s="262" t="s">
        <v>88</v>
      </c>
      <c r="AM150" s="262" t="s">
        <v>88</v>
      </c>
      <c r="AN150" s="141" t="s">
        <v>88</v>
      </c>
      <c r="AO150" s="141" t="s">
        <v>86</v>
      </c>
      <c r="AP150" s="141" t="s">
        <v>86</v>
      </c>
      <c r="AQ150" s="141" t="s">
        <v>88</v>
      </c>
      <c r="AR150" s="262" t="s">
        <v>88</v>
      </c>
      <c r="AS150" s="262"/>
      <c r="AT150" s="111" t="s">
        <v>86</v>
      </c>
      <c r="AU150" s="61"/>
      <c r="AV150" s="11" t="s">
        <v>89</v>
      </c>
      <c r="AW150" s="11"/>
      <c r="AX150" s="11"/>
      <c r="AY150" s="13">
        <v>43882</v>
      </c>
      <c r="AZ150" s="27">
        <v>43874</v>
      </c>
      <c r="BA150" s="13">
        <f>AY150+7</f>
        <v>43889</v>
      </c>
      <c r="BB150" s="13">
        <v>43875</v>
      </c>
      <c r="BC150" s="13" t="s">
        <v>91</v>
      </c>
      <c r="BD150" s="13" t="s">
        <v>961</v>
      </c>
      <c r="BE150" s="11"/>
      <c r="BF150" s="61"/>
      <c r="BG150" s="61" t="s">
        <v>199</v>
      </c>
      <c r="BH150" s="61" t="s">
        <v>257</v>
      </c>
      <c r="BI150" s="61"/>
      <c r="BJ150" s="61" t="s">
        <v>79</v>
      </c>
      <c r="BK150" s="61" t="s">
        <v>257</v>
      </c>
      <c r="BL150" s="61" t="s">
        <v>199</v>
      </c>
      <c r="BM150" s="61"/>
      <c r="BN150" s="61"/>
      <c r="BO150" s="61"/>
      <c r="BP150" s="61"/>
      <c r="BQ150" s="61"/>
      <c r="BR150" s="61"/>
      <c r="BS150" s="61"/>
      <c r="BT150" s="61"/>
      <c r="BU150" s="61"/>
      <c r="BV150" s="61"/>
      <c r="BW150" s="61"/>
      <c r="BX150" s="61"/>
      <c r="BY150" s="61"/>
      <c r="BZ150" s="61"/>
      <c r="CA150" s="61"/>
      <c r="CB150" s="61"/>
      <c r="CC150" s="61"/>
    </row>
    <row r="151" spans="1:81" ht="24.95" customHeight="1">
      <c r="A151" s="262">
        <v>148</v>
      </c>
      <c r="B151" s="262" t="s">
        <v>74</v>
      </c>
      <c r="C151" s="262" t="s">
        <v>199</v>
      </c>
      <c r="D151" s="262" t="s">
        <v>962</v>
      </c>
      <c r="E151" s="262" t="s">
        <v>201</v>
      </c>
      <c r="F151" s="111">
        <v>0.05</v>
      </c>
      <c r="G151" s="111">
        <v>0.95</v>
      </c>
      <c r="H151" s="262"/>
      <c r="I151" s="111" t="s">
        <v>259</v>
      </c>
      <c r="J151" s="111"/>
      <c r="K151" s="262" t="s">
        <v>79</v>
      </c>
      <c r="L151" s="111" t="s">
        <v>79</v>
      </c>
      <c r="M151" s="111"/>
      <c r="N151" s="113">
        <v>43826</v>
      </c>
      <c r="O151" s="262" t="s">
        <v>963</v>
      </c>
      <c r="P151" s="262" t="s">
        <v>964</v>
      </c>
      <c r="Q151" s="262"/>
      <c r="R151" s="262"/>
      <c r="S151" s="262"/>
      <c r="T151" s="111" t="s">
        <v>965</v>
      </c>
      <c r="U151" s="118" t="s">
        <v>966</v>
      </c>
      <c r="V151" s="111" t="s">
        <v>967</v>
      </c>
      <c r="W151" s="111" t="s">
        <v>968</v>
      </c>
      <c r="X151" s="111" t="s">
        <v>699</v>
      </c>
      <c r="Y151" s="334" t="s">
        <v>1774</v>
      </c>
      <c r="Z151" s="111"/>
      <c r="AA151" s="111"/>
      <c r="AB151" s="262"/>
      <c r="AC151" s="324" t="s">
        <v>86</v>
      </c>
      <c r="AD151" s="324" t="s">
        <v>86</v>
      </c>
      <c r="AE151" s="262" t="s">
        <v>86</v>
      </c>
      <c r="AF151" s="262" t="s">
        <v>86</v>
      </c>
      <c r="AG151" s="291" t="s">
        <v>86</v>
      </c>
      <c r="AH151" s="141" t="s">
        <v>86</v>
      </c>
      <c r="AI151" s="292" t="s">
        <v>86</v>
      </c>
      <c r="AJ151" s="262" t="s">
        <v>86</v>
      </c>
      <c r="AK151" s="262" t="s">
        <v>86</v>
      </c>
      <c r="AL151" s="262" t="s">
        <v>86</v>
      </c>
      <c r="AM151" s="262" t="s">
        <v>85</v>
      </c>
      <c r="AN151" s="141" t="s">
        <v>86</v>
      </c>
      <c r="AO151" s="141" t="s">
        <v>86</v>
      </c>
      <c r="AP151" s="141" t="s">
        <v>86</v>
      </c>
      <c r="AQ151" s="141" t="s">
        <v>85</v>
      </c>
      <c r="AR151" s="262" t="s">
        <v>86</v>
      </c>
      <c r="AS151" s="262"/>
      <c r="AT151" s="111" t="s">
        <v>88</v>
      </c>
      <c r="AU151" s="61"/>
      <c r="AV151" s="11" t="s">
        <v>89</v>
      </c>
      <c r="AW151" s="11"/>
      <c r="AX151" s="11"/>
      <c r="AY151" s="13">
        <v>43826</v>
      </c>
      <c r="AZ151" s="13">
        <v>43832</v>
      </c>
      <c r="BA151" s="13">
        <f>AY151+$BA$2+3</f>
        <v>43836</v>
      </c>
      <c r="BB151" s="13">
        <v>43875</v>
      </c>
      <c r="BC151" s="13" t="s">
        <v>525</v>
      </c>
      <c r="BD151" s="13" t="s">
        <v>969</v>
      </c>
      <c r="BE151" s="11"/>
      <c r="BF151" s="61"/>
      <c r="BG151" s="61" t="s">
        <v>199</v>
      </c>
      <c r="BH151" s="61" t="s">
        <v>489</v>
      </c>
      <c r="BI151" s="61"/>
      <c r="BJ151" s="61"/>
      <c r="BK151" s="61" t="s">
        <v>970</v>
      </c>
      <c r="BL151" s="61" t="s">
        <v>199</v>
      </c>
      <c r="BM151" s="61"/>
      <c r="BN151" s="61"/>
      <c r="BO151" s="61"/>
      <c r="BP151" s="61"/>
      <c r="BQ151" s="61" t="s">
        <v>1623</v>
      </c>
      <c r="BR151" s="61" t="s">
        <v>1623</v>
      </c>
      <c r="BS151" s="61" t="s">
        <v>1618</v>
      </c>
      <c r="BT151" s="61" t="s">
        <v>1612</v>
      </c>
      <c r="BU151" s="61"/>
      <c r="BV151" s="61"/>
      <c r="BW151" s="61"/>
      <c r="BX151" s="61"/>
      <c r="BY151" s="61"/>
      <c r="BZ151" s="61"/>
      <c r="CA151" s="61"/>
      <c r="CB151" s="61"/>
      <c r="CC151" s="61"/>
    </row>
    <row r="152" spans="1:81" ht="189">
      <c r="A152" s="262">
        <v>149</v>
      </c>
      <c r="B152" s="262" t="s">
        <v>74</v>
      </c>
      <c r="C152" s="262" t="s">
        <v>176</v>
      </c>
      <c r="D152" s="262" t="s">
        <v>971</v>
      </c>
      <c r="E152" s="262"/>
      <c r="F152" s="111">
        <v>0.9</v>
      </c>
      <c r="G152" s="111">
        <v>0.1</v>
      </c>
      <c r="H152" s="262"/>
      <c r="I152" s="111" t="s">
        <v>78</v>
      </c>
      <c r="J152" s="111"/>
      <c r="K152" s="262" t="s">
        <v>79</v>
      </c>
      <c r="L152" s="111" t="s">
        <v>79</v>
      </c>
      <c r="M152" s="111" t="s">
        <v>294</v>
      </c>
      <c r="N152" s="113">
        <v>43824</v>
      </c>
      <c r="O152" s="262" t="s">
        <v>81</v>
      </c>
      <c r="P152" s="112" t="s">
        <v>81</v>
      </c>
      <c r="Q152" s="262"/>
      <c r="R152" s="262"/>
      <c r="S152" s="262"/>
      <c r="T152" s="111" t="s">
        <v>972</v>
      </c>
      <c r="U152" s="262" t="s">
        <v>973</v>
      </c>
      <c r="V152" s="111" t="s">
        <v>974</v>
      </c>
      <c r="W152" s="111" t="s">
        <v>975</v>
      </c>
      <c r="X152" s="111" t="s">
        <v>699</v>
      </c>
      <c r="Y152" s="334"/>
      <c r="Z152" s="111" t="s">
        <v>103</v>
      </c>
      <c r="AA152" s="111"/>
      <c r="AB152" s="262"/>
      <c r="AC152" s="111" t="s">
        <v>88</v>
      </c>
      <c r="AD152" s="324" t="s">
        <v>88</v>
      </c>
      <c r="AE152" s="111" t="s">
        <v>88</v>
      </c>
      <c r="AF152" s="262" t="s">
        <v>88</v>
      </c>
      <c r="AG152" s="291" t="s">
        <v>86</v>
      </c>
      <c r="AH152" s="141" t="s">
        <v>86</v>
      </c>
      <c r="AI152" s="292" t="s">
        <v>88</v>
      </c>
      <c r="AJ152" s="262" t="s">
        <v>88</v>
      </c>
      <c r="AK152" s="262" t="s">
        <v>88</v>
      </c>
      <c r="AL152" s="262" t="s">
        <v>88</v>
      </c>
      <c r="AM152" s="262" t="s">
        <v>97</v>
      </c>
      <c r="AN152" s="141" t="s">
        <v>88</v>
      </c>
      <c r="AO152" s="141" t="s">
        <v>88</v>
      </c>
      <c r="AP152" s="141" t="s">
        <v>88</v>
      </c>
      <c r="AQ152" s="141" t="s">
        <v>97</v>
      </c>
      <c r="AR152" s="262" t="s">
        <v>86</v>
      </c>
      <c r="AS152" s="262"/>
      <c r="AT152" s="111" t="s">
        <v>86</v>
      </c>
      <c r="AU152" s="61"/>
      <c r="AV152" s="11" t="s">
        <v>89</v>
      </c>
      <c r="AW152" s="11"/>
      <c r="AX152" s="11"/>
      <c r="AY152" s="13">
        <v>43840</v>
      </c>
      <c r="AZ152" s="13">
        <v>43886</v>
      </c>
      <c r="BA152" s="13">
        <f>AY152+$BA$2</f>
        <v>43847</v>
      </c>
      <c r="BB152" s="13">
        <v>43892</v>
      </c>
      <c r="BC152" s="13" t="s">
        <v>91</v>
      </c>
      <c r="BD152" s="13" t="s">
        <v>976</v>
      </c>
      <c r="BE152" s="11"/>
      <c r="BF152" s="61"/>
      <c r="BG152" s="61"/>
      <c r="BH152" s="61"/>
      <c r="BI152" s="61"/>
      <c r="BJ152" s="61"/>
      <c r="BK152" s="61" t="s">
        <v>489</v>
      </c>
      <c r="BL152" s="61" t="s">
        <v>96</v>
      </c>
      <c r="BM152" s="61" t="s">
        <v>85</v>
      </c>
      <c r="BN152" s="61"/>
      <c r="BO152" s="61"/>
      <c r="BP152" s="61"/>
      <c r="BQ152" s="61"/>
      <c r="BR152" s="61"/>
      <c r="BS152" s="61" t="s">
        <v>1618</v>
      </c>
      <c r="BT152" s="61" t="s">
        <v>1612</v>
      </c>
      <c r="BU152" s="61"/>
      <c r="BV152" s="61"/>
      <c r="BW152" s="61"/>
      <c r="BX152" s="61"/>
      <c r="BY152" s="61"/>
      <c r="BZ152" s="61"/>
      <c r="CA152" s="61"/>
      <c r="CB152" s="61"/>
      <c r="CC152" s="61"/>
    </row>
    <row r="153" spans="1:81" ht="216">
      <c r="A153" s="262">
        <v>150</v>
      </c>
      <c r="B153" s="262" t="s">
        <v>913</v>
      </c>
      <c r="C153" s="262" t="s">
        <v>329</v>
      </c>
      <c r="D153" s="262" t="s">
        <v>977</v>
      </c>
      <c r="E153" s="262"/>
      <c r="F153" s="111">
        <v>0.9</v>
      </c>
      <c r="G153" s="111">
        <v>0.1</v>
      </c>
      <c r="H153" s="262"/>
      <c r="I153" s="111" t="s">
        <v>78</v>
      </c>
      <c r="J153" s="111"/>
      <c r="K153" s="262" t="s">
        <v>79</v>
      </c>
      <c r="L153" s="111" t="s">
        <v>79</v>
      </c>
      <c r="M153" s="111" t="s">
        <v>167</v>
      </c>
      <c r="N153" s="112">
        <v>43829</v>
      </c>
      <c r="O153" s="262" t="s">
        <v>81</v>
      </c>
      <c r="P153" s="262" t="s">
        <v>81</v>
      </c>
      <c r="Q153" s="262"/>
      <c r="R153" s="262"/>
      <c r="S153" s="262"/>
      <c r="T153" s="262" t="s">
        <v>386</v>
      </c>
      <c r="U153" s="111" t="s">
        <v>352</v>
      </c>
      <c r="V153" s="262" t="s">
        <v>978</v>
      </c>
      <c r="W153" s="111" t="s">
        <v>1647</v>
      </c>
      <c r="X153" s="111" t="s">
        <v>255</v>
      </c>
      <c r="Y153" s="334"/>
      <c r="Z153" s="111" t="s">
        <v>355</v>
      </c>
      <c r="AA153" s="262"/>
      <c r="AB153" s="262"/>
      <c r="AC153" s="111" t="s">
        <v>88</v>
      </c>
      <c r="AD153" s="111" t="s">
        <v>88</v>
      </c>
      <c r="AE153" s="111" t="s">
        <v>88</v>
      </c>
      <c r="AF153" s="111" t="s">
        <v>88</v>
      </c>
      <c r="AG153" s="111" t="s">
        <v>88</v>
      </c>
      <c r="AH153" s="137" t="s">
        <v>88</v>
      </c>
      <c r="AI153" s="292" t="s">
        <v>88</v>
      </c>
      <c r="AJ153" s="225" t="s">
        <v>86</v>
      </c>
      <c r="AK153" s="262" t="s">
        <v>88</v>
      </c>
      <c r="AL153" s="262" t="s">
        <v>88</v>
      </c>
      <c r="AM153" s="262" t="s">
        <v>97</v>
      </c>
      <c r="AN153" s="141" t="s">
        <v>88</v>
      </c>
      <c r="AO153" s="137" t="s">
        <v>88</v>
      </c>
      <c r="AP153" s="137" t="s">
        <v>88</v>
      </c>
      <c r="AQ153" s="141" t="s">
        <v>97</v>
      </c>
      <c r="AR153" s="111" t="s">
        <v>88</v>
      </c>
      <c r="AS153" s="262" t="s">
        <v>297</v>
      </c>
      <c r="AT153" s="111" t="s">
        <v>86</v>
      </c>
      <c r="AU153" s="61"/>
      <c r="AV153" s="11" t="s">
        <v>89</v>
      </c>
      <c r="AW153" s="11"/>
      <c r="AX153" s="11"/>
      <c r="AY153" s="13">
        <v>43838</v>
      </c>
      <c r="AZ153" s="13">
        <v>43844</v>
      </c>
      <c r="BA153" s="13">
        <f>AY153+$BA$2</f>
        <v>43845</v>
      </c>
      <c r="BB153" s="13">
        <v>43850</v>
      </c>
      <c r="BC153" s="13" t="s">
        <v>91</v>
      </c>
      <c r="BD153" s="13" t="s">
        <v>979</v>
      </c>
      <c r="BE153" s="11"/>
      <c r="BF153" s="61"/>
      <c r="BG153" s="61" t="s">
        <v>980</v>
      </c>
      <c r="BH153" s="61" t="s">
        <v>368</v>
      </c>
      <c r="BI153" s="61"/>
      <c r="BJ153" s="61"/>
      <c r="BK153" s="61" t="s">
        <v>337</v>
      </c>
      <c r="BL153" s="61" t="s">
        <v>94</v>
      </c>
      <c r="BM153" s="61" t="s">
        <v>85</v>
      </c>
      <c r="BN153" s="61"/>
      <c r="BO153" s="61"/>
      <c r="BP153" s="61"/>
      <c r="BQ153" s="61"/>
      <c r="BR153" s="61"/>
      <c r="BS153" s="61"/>
      <c r="BT153" s="61"/>
      <c r="BU153" s="61"/>
      <c r="BV153" s="61"/>
      <c r="BW153" s="61"/>
      <c r="BX153" s="61"/>
      <c r="BY153" s="61"/>
      <c r="BZ153" s="61"/>
      <c r="CA153" s="61"/>
      <c r="CB153" s="61"/>
      <c r="CC153" s="61"/>
    </row>
    <row r="154" spans="1:81" ht="24.95" customHeight="1">
      <c r="A154" s="262">
        <v>151</v>
      </c>
      <c r="B154" s="262" t="s">
        <v>913</v>
      </c>
      <c r="C154" s="262" t="s">
        <v>1678</v>
      </c>
      <c r="D154" s="262" t="s">
        <v>981</v>
      </c>
      <c r="E154" s="262"/>
      <c r="F154" s="111">
        <v>0.9</v>
      </c>
      <c r="G154" s="111">
        <v>0.1</v>
      </c>
      <c r="H154" s="262"/>
      <c r="I154" s="111" t="s">
        <v>78</v>
      </c>
      <c r="J154" s="111"/>
      <c r="K154" s="262" t="s">
        <v>79</v>
      </c>
      <c r="L154" s="111" t="s">
        <v>79</v>
      </c>
      <c r="M154" s="111" t="s">
        <v>167</v>
      </c>
      <c r="N154" s="112">
        <v>43829</v>
      </c>
      <c r="O154" s="262" t="s">
        <v>982</v>
      </c>
      <c r="P154" s="262" t="s">
        <v>81</v>
      </c>
      <c r="Q154" s="262"/>
      <c r="R154" s="262"/>
      <c r="S154" s="262"/>
      <c r="T154" s="262" t="s">
        <v>983</v>
      </c>
      <c r="U154" s="262" t="s">
        <v>83</v>
      </c>
      <c r="V154" s="262" t="s">
        <v>984</v>
      </c>
      <c r="W154" s="14" t="s">
        <v>985</v>
      </c>
      <c r="X154" s="111" t="s">
        <v>172</v>
      </c>
      <c r="Y154" s="334"/>
      <c r="Z154" s="111" t="s">
        <v>1793</v>
      </c>
      <c r="AA154" s="262"/>
      <c r="AB154" s="262"/>
      <c r="AC154" s="111" t="s">
        <v>88</v>
      </c>
      <c r="AD154" s="111" t="s">
        <v>88</v>
      </c>
      <c r="AE154" s="111" t="s">
        <v>88</v>
      </c>
      <c r="AF154" s="111" t="s">
        <v>88</v>
      </c>
      <c r="AG154" s="111" t="s">
        <v>88</v>
      </c>
      <c r="AH154" s="137" t="s">
        <v>88</v>
      </c>
      <c r="AI154" s="292" t="s">
        <v>88</v>
      </c>
      <c r="AJ154" s="262" t="s">
        <v>88</v>
      </c>
      <c r="AK154" s="262" t="s">
        <v>86</v>
      </c>
      <c r="AL154" s="262" t="s">
        <v>86</v>
      </c>
      <c r="AM154" s="262" t="s">
        <v>85</v>
      </c>
      <c r="AN154" s="141" t="s">
        <v>88</v>
      </c>
      <c r="AO154" s="137" t="s">
        <v>88</v>
      </c>
      <c r="AP154" s="137" t="s">
        <v>88</v>
      </c>
      <c r="AQ154" s="141" t="s">
        <v>85</v>
      </c>
      <c r="AR154" s="111" t="s">
        <v>88</v>
      </c>
      <c r="AS154" s="262"/>
      <c r="AT154" s="111" t="s">
        <v>86</v>
      </c>
      <c r="AU154" s="61"/>
      <c r="AV154" s="11" t="s">
        <v>89</v>
      </c>
      <c r="AW154" s="11"/>
      <c r="AX154" s="11"/>
      <c r="AY154" s="13">
        <v>43838</v>
      </c>
      <c r="AZ154" s="13">
        <v>43875</v>
      </c>
      <c r="BA154" s="13">
        <f>AY154+$BA$2</f>
        <v>43845</v>
      </c>
      <c r="BB154" s="13">
        <v>43880</v>
      </c>
      <c r="BC154" s="13" t="s">
        <v>126</v>
      </c>
      <c r="BD154" s="13" t="s">
        <v>986</v>
      </c>
      <c r="BE154" s="11"/>
      <c r="BF154" s="61"/>
      <c r="BG154" s="61" t="s">
        <v>980</v>
      </c>
      <c r="BH154" s="61" t="s">
        <v>368</v>
      </c>
      <c r="BI154" s="61"/>
      <c r="BJ154" s="61"/>
      <c r="BK154" s="61" t="s">
        <v>175</v>
      </c>
      <c r="BL154" s="61" t="s">
        <v>94</v>
      </c>
      <c r="BM154" s="61" t="s">
        <v>85</v>
      </c>
      <c r="BN154" s="61"/>
      <c r="BO154" s="61"/>
      <c r="BP154" s="61"/>
      <c r="BQ154" s="61"/>
      <c r="BR154" s="61"/>
      <c r="BS154" s="61"/>
      <c r="BT154" s="61"/>
      <c r="BU154" s="61"/>
      <c r="BV154" s="61"/>
      <c r="BW154" s="61"/>
      <c r="BX154" s="61"/>
      <c r="BY154" s="61"/>
      <c r="BZ154" s="61"/>
      <c r="CA154" s="61"/>
      <c r="CB154" s="61"/>
      <c r="CC154" s="61"/>
    </row>
    <row r="155" spans="1:81" ht="24.95" customHeight="1">
      <c r="A155" s="262">
        <v>152</v>
      </c>
      <c r="B155" s="262" t="s">
        <v>913</v>
      </c>
      <c r="C155" s="262" t="s">
        <v>1678</v>
      </c>
      <c r="D155" s="262" t="s">
        <v>987</v>
      </c>
      <c r="E155" s="262" t="s">
        <v>86</v>
      </c>
      <c r="F155" s="111">
        <v>0.9</v>
      </c>
      <c r="G155" s="111">
        <v>0.1</v>
      </c>
      <c r="H155" s="262"/>
      <c r="I155" s="111" t="s">
        <v>78</v>
      </c>
      <c r="J155" s="111"/>
      <c r="K155" s="262" t="s">
        <v>79</v>
      </c>
      <c r="L155" s="111" t="s">
        <v>79</v>
      </c>
      <c r="M155" s="111" t="s">
        <v>167</v>
      </c>
      <c r="N155" s="112">
        <v>43829</v>
      </c>
      <c r="O155" s="262" t="s">
        <v>988</v>
      </c>
      <c r="P155" s="262" t="s">
        <v>81</v>
      </c>
      <c r="Q155" s="262"/>
      <c r="R155" s="262"/>
      <c r="S155" s="262"/>
      <c r="T155" s="262" t="s">
        <v>989</v>
      </c>
      <c r="U155" s="262" t="s">
        <v>83</v>
      </c>
      <c r="V155" s="262" t="s">
        <v>984</v>
      </c>
      <c r="W155" s="14" t="s">
        <v>985</v>
      </c>
      <c r="X155" s="111" t="s">
        <v>172</v>
      </c>
      <c r="Y155" s="334"/>
      <c r="Z155" s="111" t="s">
        <v>1793</v>
      </c>
      <c r="AA155" s="262"/>
      <c r="AB155" s="262"/>
      <c r="AC155" s="111" t="s">
        <v>88</v>
      </c>
      <c r="AD155" s="111" t="s">
        <v>88</v>
      </c>
      <c r="AE155" s="111" t="s">
        <v>88</v>
      </c>
      <c r="AF155" s="111" t="s">
        <v>88</v>
      </c>
      <c r="AG155" s="111" t="s">
        <v>88</v>
      </c>
      <c r="AH155" s="137" t="s">
        <v>88</v>
      </c>
      <c r="AI155" s="292" t="s">
        <v>88</v>
      </c>
      <c r="AJ155" s="262" t="s">
        <v>88</v>
      </c>
      <c r="AK155" s="262" t="s">
        <v>86</v>
      </c>
      <c r="AL155" s="262" t="s">
        <v>86</v>
      </c>
      <c r="AM155" s="262" t="s">
        <v>85</v>
      </c>
      <c r="AN155" s="141" t="s">
        <v>88</v>
      </c>
      <c r="AO155" s="137" t="s">
        <v>88</v>
      </c>
      <c r="AP155" s="137" t="s">
        <v>88</v>
      </c>
      <c r="AQ155" s="141" t="s">
        <v>85</v>
      </c>
      <c r="AR155" s="111" t="s">
        <v>88</v>
      </c>
      <c r="AS155" s="262"/>
      <c r="AT155" s="111" t="s">
        <v>86</v>
      </c>
      <c r="AU155" s="61"/>
      <c r="AV155" s="11" t="s">
        <v>89</v>
      </c>
      <c r="AW155" s="11"/>
      <c r="AX155" s="11"/>
      <c r="AY155" s="13">
        <v>43838</v>
      </c>
      <c r="AZ155" s="13">
        <v>43849</v>
      </c>
      <c r="BA155" s="13">
        <f>AY155+$BA$2</f>
        <v>43845</v>
      </c>
      <c r="BB155" s="13">
        <v>43849</v>
      </c>
      <c r="BC155" s="13" t="s">
        <v>91</v>
      </c>
      <c r="BD155" s="13" t="s">
        <v>990</v>
      </c>
      <c r="BE155" s="11" t="s">
        <v>991</v>
      </c>
      <c r="BF155" s="61"/>
      <c r="BG155" s="61"/>
      <c r="BH155" s="61"/>
      <c r="BI155" s="61"/>
      <c r="BJ155" s="61"/>
      <c r="BK155" s="61" t="s">
        <v>175</v>
      </c>
      <c r="BL155" s="61" t="s">
        <v>94</v>
      </c>
      <c r="BM155" s="61" t="s">
        <v>85</v>
      </c>
      <c r="BN155" s="61"/>
      <c r="BO155" s="61"/>
      <c r="BP155" s="61"/>
      <c r="BQ155" s="61"/>
      <c r="BR155" s="61"/>
      <c r="BS155" s="61"/>
      <c r="BT155" s="61"/>
      <c r="BU155" s="61"/>
      <c r="BV155" s="61"/>
      <c r="BW155" s="61"/>
      <c r="BX155" s="61"/>
      <c r="BY155" s="61"/>
      <c r="BZ155" s="61"/>
      <c r="CA155" s="61"/>
      <c r="CB155" s="61"/>
      <c r="CC155" s="61"/>
    </row>
    <row r="156" spans="1:81" ht="148.5">
      <c r="A156" s="262">
        <v>153</v>
      </c>
      <c r="B156" s="262" t="s">
        <v>913</v>
      </c>
      <c r="C156" s="262" t="s">
        <v>176</v>
      </c>
      <c r="D156" s="262" t="s">
        <v>992</v>
      </c>
      <c r="E156" s="262"/>
      <c r="F156" s="111">
        <v>0.9</v>
      </c>
      <c r="G156" s="111">
        <v>0.1</v>
      </c>
      <c r="H156" s="262"/>
      <c r="I156" s="111" t="s">
        <v>78</v>
      </c>
      <c r="J156" s="111"/>
      <c r="K156" s="262" t="s">
        <v>79</v>
      </c>
      <c r="L156" s="111" t="s">
        <v>79</v>
      </c>
      <c r="M156" s="111" t="s">
        <v>167</v>
      </c>
      <c r="N156" s="112">
        <v>43829</v>
      </c>
      <c r="O156" s="262" t="s">
        <v>81</v>
      </c>
      <c r="P156" s="262" t="s">
        <v>81</v>
      </c>
      <c r="Q156" s="262"/>
      <c r="R156" s="262"/>
      <c r="S156" s="262"/>
      <c r="T156" s="119" t="s">
        <v>993</v>
      </c>
      <c r="U156" s="262" t="s">
        <v>994</v>
      </c>
      <c r="V156" s="262" t="s">
        <v>995</v>
      </c>
      <c r="W156" s="111" t="s">
        <v>996</v>
      </c>
      <c r="X156" s="111" t="s">
        <v>255</v>
      </c>
      <c r="Y156" s="334"/>
      <c r="Z156" s="111" t="s">
        <v>103</v>
      </c>
      <c r="AA156" s="262"/>
      <c r="AB156" s="262"/>
      <c r="AC156" s="111" t="s">
        <v>88</v>
      </c>
      <c r="AD156" s="111" t="s">
        <v>88</v>
      </c>
      <c r="AE156" s="111" t="s">
        <v>88</v>
      </c>
      <c r="AF156" s="111" t="s">
        <v>88</v>
      </c>
      <c r="AG156" s="111" t="s">
        <v>88</v>
      </c>
      <c r="AH156" s="137" t="s">
        <v>88</v>
      </c>
      <c r="AI156" s="292" t="s">
        <v>88</v>
      </c>
      <c r="AJ156" s="225" t="s">
        <v>86</v>
      </c>
      <c r="AK156" s="262" t="s">
        <v>88</v>
      </c>
      <c r="AL156" s="262" t="s">
        <v>88</v>
      </c>
      <c r="AM156" s="262" t="s">
        <v>97</v>
      </c>
      <c r="AN156" s="141" t="s">
        <v>88</v>
      </c>
      <c r="AO156" s="137" t="s">
        <v>88</v>
      </c>
      <c r="AP156" s="137" t="s">
        <v>88</v>
      </c>
      <c r="AQ156" s="141" t="s">
        <v>97</v>
      </c>
      <c r="AR156" s="111" t="s">
        <v>88</v>
      </c>
      <c r="AS156" s="262"/>
      <c r="AT156" s="111" t="s">
        <v>86</v>
      </c>
      <c r="AU156" s="61"/>
      <c r="AV156" s="11" t="s">
        <v>89</v>
      </c>
      <c r="AW156" s="11"/>
      <c r="AX156" s="11"/>
      <c r="AY156" s="13">
        <v>43840</v>
      </c>
      <c r="AZ156" s="13">
        <v>43840</v>
      </c>
      <c r="BA156" s="13">
        <f>AY156+$BA$2</f>
        <v>43847</v>
      </c>
      <c r="BB156" s="13">
        <v>43841</v>
      </c>
      <c r="BC156" s="13" t="s">
        <v>91</v>
      </c>
      <c r="BD156" s="13" t="s">
        <v>997</v>
      </c>
      <c r="BE156" s="11" t="s">
        <v>998</v>
      </c>
      <c r="BF156" s="61"/>
      <c r="BG156" s="61"/>
      <c r="BH156" s="61"/>
      <c r="BI156" s="61" t="s">
        <v>79</v>
      </c>
      <c r="BJ156" s="61"/>
      <c r="BK156" s="61" t="s">
        <v>999</v>
      </c>
      <c r="BL156" s="61" t="s">
        <v>94</v>
      </c>
      <c r="BM156" s="61" t="s">
        <v>85</v>
      </c>
      <c r="BN156" s="61"/>
      <c r="BO156" s="61"/>
      <c r="BP156" s="61"/>
      <c r="BQ156" s="61"/>
      <c r="BR156" s="61"/>
      <c r="BS156" s="61"/>
      <c r="BT156" s="61"/>
      <c r="BU156" s="61"/>
      <c r="BV156" s="61"/>
      <c r="BW156" s="61"/>
      <c r="BX156" s="61"/>
      <c r="BY156" s="61"/>
      <c r="BZ156" s="61"/>
      <c r="CA156" s="61"/>
      <c r="CB156" s="61"/>
      <c r="CC156" s="61"/>
    </row>
    <row r="157" spans="1:81" ht="46.5" customHeight="1">
      <c r="A157" s="262">
        <v>154</v>
      </c>
      <c r="B157" s="262" t="s">
        <v>913</v>
      </c>
      <c r="C157" s="262" t="s">
        <v>288</v>
      </c>
      <c r="D157" s="262" t="s">
        <v>1000</v>
      </c>
      <c r="E157" s="262"/>
      <c r="F157" s="111">
        <v>0.9</v>
      </c>
      <c r="G157" s="111">
        <v>0.1</v>
      </c>
      <c r="H157" s="262"/>
      <c r="I157" s="111" t="s">
        <v>78</v>
      </c>
      <c r="J157" s="111"/>
      <c r="K157" s="262"/>
      <c r="L157" s="111" t="s">
        <v>79</v>
      </c>
      <c r="M157" s="111" t="s">
        <v>167</v>
      </c>
      <c r="N157" s="115"/>
      <c r="O157" s="262" t="s">
        <v>1001</v>
      </c>
      <c r="P157" s="262" t="s">
        <v>81</v>
      </c>
      <c r="Q157" s="262"/>
      <c r="R157" s="262"/>
      <c r="S157" s="262"/>
      <c r="T157" s="262" t="s">
        <v>1002</v>
      </c>
      <c r="U157" s="262" t="s">
        <v>274</v>
      </c>
      <c r="V157" s="262" t="s">
        <v>1003</v>
      </c>
      <c r="W157" s="111" t="s">
        <v>996</v>
      </c>
      <c r="X157" s="111" t="s">
        <v>255</v>
      </c>
      <c r="Y157" s="334"/>
      <c r="Z157" s="111" t="s">
        <v>103</v>
      </c>
      <c r="AA157" s="262"/>
      <c r="AB157" s="262"/>
      <c r="AC157" s="111" t="s">
        <v>88</v>
      </c>
      <c r="AD157" s="111" t="s">
        <v>88</v>
      </c>
      <c r="AE157" s="111" t="s">
        <v>88</v>
      </c>
      <c r="AF157" s="111" t="s">
        <v>88</v>
      </c>
      <c r="AG157" s="111" t="s">
        <v>88</v>
      </c>
      <c r="AH157" s="137" t="s">
        <v>88</v>
      </c>
      <c r="AI157" s="292" t="s">
        <v>88</v>
      </c>
      <c r="AJ157" s="262" t="s">
        <v>86</v>
      </c>
      <c r="AK157" s="262" t="s">
        <v>86</v>
      </c>
      <c r="AL157" s="111" t="s">
        <v>88</v>
      </c>
      <c r="AM157" s="262" t="s">
        <v>97</v>
      </c>
      <c r="AN157" s="141" t="s">
        <v>88</v>
      </c>
      <c r="AO157" s="137" t="s">
        <v>85</v>
      </c>
      <c r="AP157" s="137" t="s">
        <v>85</v>
      </c>
      <c r="AQ157" s="141" t="s">
        <v>97</v>
      </c>
      <c r="AR157" s="111" t="s">
        <v>88</v>
      </c>
      <c r="AS157" s="262"/>
      <c r="AT157" s="111" t="s">
        <v>86</v>
      </c>
      <c r="AU157" s="277" t="s">
        <v>1004</v>
      </c>
      <c r="AV157" s="11" t="s">
        <v>89</v>
      </c>
      <c r="AW157" s="11"/>
      <c r="AX157" s="11"/>
      <c r="AY157" s="13">
        <v>43881</v>
      </c>
      <c r="AZ157" s="13">
        <v>43871</v>
      </c>
      <c r="BA157" s="13">
        <f>AY157+7</f>
        <v>43888</v>
      </c>
      <c r="BB157" s="13">
        <v>43871</v>
      </c>
      <c r="BC157" s="13" t="s">
        <v>140</v>
      </c>
      <c r="BD157" s="13" t="s">
        <v>1005</v>
      </c>
      <c r="BE157" s="11"/>
      <c r="BF157" s="61"/>
      <c r="BG157" s="61" t="s">
        <v>946</v>
      </c>
      <c r="BH157" s="61" t="s">
        <v>187</v>
      </c>
      <c r="BI157" s="61" t="s">
        <v>79</v>
      </c>
      <c r="BJ157" s="61"/>
      <c r="BK157" s="61" t="s">
        <v>999</v>
      </c>
      <c r="BL157" s="61" t="s">
        <v>94</v>
      </c>
      <c r="BM157" s="61" t="s">
        <v>85</v>
      </c>
      <c r="BN157" s="61"/>
      <c r="BO157" s="61"/>
      <c r="BP157" s="61"/>
      <c r="BQ157" s="61"/>
      <c r="BR157" s="61"/>
      <c r="BS157" s="61"/>
      <c r="BT157" s="61"/>
      <c r="BU157" s="61"/>
      <c r="BV157" s="61"/>
      <c r="BW157" s="61"/>
      <c r="BX157" s="61"/>
      <c r="BY157" s="61"/>
      <c r="BZ157" s="61"/>
      <c r="CA157" s="61"/>
      <c r="CB157" s="61"/>
      <c r="CC157" s="61"/>
    </row>
    <row r="158" spans="1:81" ht="202.5">
      <c r="A158" s="262">
        <v>155</v>
      </c>
      <c r="B158" s="262" t="s">
        <v>913</v>
      </c>
      <c r="C158" s="262" t="s">
        <v>288</v>
      </c>
      <c r="D158" s="262" t="s">
        <v>1006</v>
      </c>
      <c r="E158" s="262"/>
      <c r="F158" s="111">
        <v>0.9</v>
      </c>
      <c r="G158" s="111">
        <v>0.1</v>
      </c>
      <c r="H158" s="262"/>
      <c r="I158" s="111" t="s">
        <v>78</v>
      </c>
      <c r="J158" s="111"/>
      <c r="K158" s="262" t="s">
        <v>79</v>
      </c>
      <c r="L158" s="111" t="s">
        <v>79</v>
      </c>
      <c r="M158" s="111" t="s">
        <v>167</v>
      </c>
      <c r="N158" s="112">
        <v>43829</v>
      </c>
      <c r="O158" s="262" t="s">
        <v>81</v>
      </c>
      <c r="P158" s="262" t="s">
        <v>81</v>
      </c>
      <c r="Q158" s="262"/>
      <c r="R158" s="262"/>
      <c r="S158" s="262"/>
      <c r="T158" s="262" t="s">
        <v>1007</v>
      </c>
      <c r="U158" s="262" t="s">
        <v>1008</v>
      </c>
      <c r="V158" s="262" t="s">
        <v>1003</v>
      </c>
      <c r="W158" s="111" t="s">
        <v>301</v>
      </c>
      <c r="X158" s="111" t="s">
        <v>255</v>
      </c>
      <c r="Y158" s="334"/>
      <c r="Z158" s="111" t="s">
        <v>1793</v>
      </c>
      <c r="AA158" s="262"/>
      <c r="AB158" s="262"/>
      <c r="AC158" s="111" t="s">
        <v>88</v>
      </c>
      <c r="AD158" s="111" t="s">
        <v>88</v>
      </c>
      <c r="AE158" s="111" t="s">
        <v>88</v>
      </c>
      <c r="AF158" s="111" t="s">
        <v>88</v>
      </c>
      <c r="AG158" s="111" t="s">
        <v>88</v>
      </c>
      <c r="AH158" s="137" t="s">
        <v>88</v>
      </c>
      <c r="AI158" s="292" t="s">
        <v>88</v>
      </c>
      <c r="AJ158" s="225" t="s">
        <v>86</v>
      </c>
      <c r="AK158" s="262" t="s">
        <v>88</v>
      </c>
      <c r="AL158" s="262" t="s">
        <v>88</v>
      </c>
      <c r="AM158" s="262" t="s">
        <v>97</v>
      </c>
      <c r="AN158" s="141" t="s">
        <v>88</v>
      </c>
      <c r="AO158" s="137" t="s">
        <v>85</v>
      </c>
      <c r="AP158" s="137" t="s">
        <v>85</v>
      </c>
      <c r="AQ158" s="141" t="s">
        <v>97</v>
      </c>
      <c r="AR158" s="111" t="s">
        <v>88</v>
      </c>
      <c r="AS158" s="262"/>
      <c r="AT158" s="111" t="s">
        <v>86</v>
      </c>
      <c r="AU158" s="61"/>
      <c r="AV158" s="11" t="s">
        <v>89</v>
      </c>
      <c r="AW158" s="11"/>
      <c r="AX158" s="11"/>
      <c r="AY158" s="13">
        <v>43838</v>
      </c>
      <c r="AZ158" s="13">
        <v>43838</v>
      </c>
      <c r="BA158" s="13">
        <f>AY158+$BA$2</f>
        <v>43845</v>
      </c>
      <c r="BB158" s="13">
        <v>43843</v>
      </c>
      <c r="BC158" s="13" t="s">
        <v>91</v>
      </c>
      <c r="BD158" s="13" t="s">
        <v>1009</v>
      </c>
      <c r="BE158" s="11"/>
      <c r="BF158" s="61"/>
      <c r="BG158" s="61"/>
      <c r="BH158" s="61"/>
      <c r="BI158" s="61" t="s">
        <v>79</v>
      </c>
      <c r="BJ158" s="61"/>
      <c r="BK158" s="61" t="s">
        <v>999</v>
      </c>
      <c r="BL158" s="61" t="s">
        <v>96</v>
      </c>
      <c r="BM158" s="61" t="s">
        <v>85</v>
      </c>
      <c r="BN158" s="61"/>
      <c r="BO158" s="61"/>
      <c r="BP158" s="61"/>
      <c r="BQ158" s="61"/>
      <c r="BR158" s="61"/>
      <c r="BS158" s="61"/>
      <c r="BT158" s="61"/>
      <c r="BU158" s="61"/>
      <c r="BV158" s="61"/>
      <c r="BW158" s="61"/>
      <c r="BX158" s="61"/>
      <c r="BY158" s="61"/>
      <c r="BZ158" s="61"/>
      <c r="CA158" s="61"/>
      <c r="CB158" s="61"/>
      <c r="CC158" s="61"/>
    </row>
    <row r="159" spans="1:81" ht="81">
      <c r="A159" s="262">
        <v>156</v>
      </c>
      <c r="B159" s="262" t="s">
        <v>913</v>
      </c>
      <c r="C159" s="262" t="s">
        <v>329</v>
      </c>
      <c r="D159" s="262" t="s">
        <v>1010</v>
      </c>
      <c r="E159" s="262"/>
      <c r="F159" s="111">
        <v>0.9</v>
      </c>
      <c r="G159" s="111">
        <v>0.1</v>
      </c>
      <c r="H159" s="262"/>
      <c r="I159" s="111" t="s">
        <v>78</v>
      </c>
      <c r="J159" s="111"/>
      <c r="K159" s="262"/>
      <c r="L159" s="111" t="s">
        <v>79</v>
      </c>
      <c r="M159" s="111" t="s">
        <v>167</v>
      </c>
      <c r="N159" s="115"/>
      <c r="O159" s="262"/>
      <c r="P159" s="262"/>
      <c r="Q159" s="262"/>
      <c r="R159" s="262"/>
      <c r="S159" s="262"/>
      <c r="T159" s="262" t="s">
        <v>1011</v>
      </c>
      <c r="U159" s="262"/>
      <c r="V159" s="262" t="s">
        <v>1012</v>
      </c>
      <c r="W159" s="111" t="s">
        <v>1013</v>
      </c>
      <c r="X159" s="111" t="s">
        <v>151</v>
      </c>
      <c r="Y159" s="334"/>
      <c r="Z159" s="111" t="s">
        <v>227</v>
      </c>
      <c r="AA159" s="262"/>
      <c r="AB159" s="262"/>
      <c r="AC159" s="111" t="s">
        <v>88</v>
      </c>
      <c r="AD159" s="111" t="s">
        <v>88</v>
      </c>
      <c r="AE159" s="111" t="s">
        <v>88</v>
      </c>
      <c r="AF159" s="111" t="s">
        <v>88</v>
      </c>
      <c r="AG159" s="111" t="s">
        <v>88</v>
      </c>
      <c r="AH159" s="137" t="s">
        <v>88</v>
      </c>
      <c r="AI159" s="32" t="s">
        <v>88</v>
      </c>
      <c r="AJ159" s="111" t="s">
        <v>88</v>
      </c>
      <c r="AK159" s="111" t="s">
        <v>88</v>
      </c>
      <c r="AL159" s="111" t="s">
        <v>88</v>
      </c>
      <c r="AM159" s="111" t="s">
        <v>88</v>
      </c>
      <c r="AN159" s="141" t="s">
        <v>88</v>
      </c>
      <c r="AO159" s="137" t="s">
        <v>97</v>
      </c>
      <c r="AP159" s="137" t="s">
        <v>85</v>
      </c>
      <c r="AQ159" s="137" t="s">
        <v>97</v>
      </c>
      <c r="AR159" s="111" t="s">
        <v>88</v>
      </c>
      <c r="AS159" s="262"/>
      <c r="AT159" s="111" t="s">
        <v>86</v>
      </c>
      <c r="AU159" s="278"/>
      <c r="AV159" s="26" t="s">
        <v>1014</v>
      </c>
      <c r="AW159" s="26"/>
      <c r="AX159" s="26"/>
      <c r="AY159" s="27">
        <v>43881</v>
      </c>
      <c r="AZ159" s="27">
        <v>43889</v>
      </c>
      <c r="BA159" s="27">
        <f>AY159+7</f>
        <v>43888</v>
      </c>
      <c r="BB159" s="27"/>
      <c r="BC159" s="27" t="s">
        <v>126</v>
      </c>
      <c r="BD159" s="27" t="s">
        <v>1015</v>
      </c>
      <c r="BE159" s="26"/>
      <c r="BF159" s="278"/>
      <c r="BG159" s="278" t="s">
        <v>980</v>
      </c>
      <c r="BH159" s="278" t="s">
        <v>336</v>
      </c>
      <c r="BI159" s="278"/>
      <c r="BJ159" s="278"/>
      <c r="BK159" s="278" t="s">
        <v>337</v>
      </c>
      <c r="BL159" s="278"/>
      <c r="BM159" s="278"/>
      <c r="BN159" s="278"/>
      <c r="BO159" s="278"/>
      <c r="BP159" s="278"/>
      <c r="BQ159" s="278"/>
      <c r="BR159" s="278"/>
      <c r="BS159" s="278"/>
      <c r="BT159" s="278"/>
      <c r="BU159" s="278"/>
      <c r="BV159" s="278"/>
      <c r="BW159" s="278"/>
      <c r="BX159" s="278"/>
      <c r="BY159" s="278"/>
      <c r="BZ159" s="278"/>
      <c r="CA159" s="278"/>
      <c r="CB159" s="278"/>
      <c r="CC159" s="278"/>
    </row>
    <row r="160" spans="1:81" ht="67.5">
      <c r="A160" s="262">
        <v>157</v>
      </c>
      <c r="B160" s="262" t="s">
        <v>913</v>
      </c>
      <c r="C160" s="262" t="s">
        <v>157</v>
      </c>
      <c r="D160" s="262" t="s">
        <v>1016</v>
      </c>
      <c r="E160" s="262"/>
      <c r="F160" s="111">
        <v>0.9</v>
      </c>
      <c r="G160" s="111">
        <v>0.1</v>
      </c>
      <c r="H160" s="262"/>
      <c r="I160" s="111" t="s">
        <v>78</v>
      </c>
      <c r="J160" s="111"/>
      <c r="K160" s="262" t="s">
        <v>79</v>
      </c>
      <c r="L160" s="111" t="s">
        <v>79</v>
      </c>
      <c r="M160" s="111" t="s">
        <v>167</v>
      </c>
      <c r="N160" s="112">
        <v>43829</v>
      </c>
      <c r="O160" s="262" t="s">
        <v>649</v>
      </c>
      <c r="P160" s="262" t="s">
        <v>81</v>
      </c>
      <c r="Q160" s="262"/>
      <c r="R160" s="262"/>
      <c r="S160" s="262"/>
      <c r="T160" s="262" t="s">
        <v>1017</v>
      </c>
      <c r="U160" s="262" t="s">
        <v>83</v>
      </c>
      <c r="V160" s="262"/>
      <c r="W160" s="111" t="s">
        <v>1698</v>
      </c>
      <c r="X160" s="111" t="s">
        <v>172</v>
      </c>
      <c r="Y160" s="334"/>
      <c r="Z160" s="111" t="s">
        <v>927</v>
      </c>
      <c r="AA160" s="262"/>
      <c r="AB160" s="262"/>
      <c r="AC160" s="111" t="s">
        <v>88</v>
      </c>
      <c r="AD160" s="111" t="s">
        <v>88</v>
      </c>
      <c r="AE160" s="111" t="s">
        <v>88</v>
      </c>
      <c r="AF160" s="111" t="s">
        <v>88</v>
      </c>
      <c r="AG160" s="111" t="s">
        <v>88</v>
      </c>
      <c r="AH160" s="137" t="s">
        <v>88</v>
      </c>
      <c r="AI160" s="32" t="s">
        <v>88</v>
      </c>
      <c r="AJ160" s="111" t="s">
        <v>88</v>
      </c>
      <c r="AK160" s="262" t="s">
        <v>86</v>
      </c>
      <c r="AL160" s="111" t="s">
        <v>88</v>
      </c>
      <c r="AM160" s="111" t="s">
        <v>85</v>
      </c>
      <c r="AN160" s="141" t="s">
        <v>88</v>
      </c>
      <c r="AO160" s="137" t="s">
        <v>88</v>
      </c>
      <c r="AP160" s="137" t="s">
        <v>88</v>
      </c>
      <c r="AQ160" s="137" t="s">
        <v>85</v>
      </c>
      <c r="AR160" s="111" t="s">
        <v>88</v>
      </c>
      <c r="AS160" s="262"/>
      <c r="AT160" s="111" t="s">
        <v>86</v>
      </c>
      <c r="AU160" s="61"/>
      <c r="AV160" s="11" t="s">
        <v>89</v>
      </c>
      <c r="AW160" s="11"/>
      <c r="AX160" s="11"/>
      <c r="AY160" s="13">
        <v>43829</v>
      </c>
      <c r="AZ160" s="13">
        <v>43826</v>
      </c>
      <c r="BA160" s="13">
        <f>AY160+$BA$2</f>
        <v>43836</v>
      </c>
      <c r="BB160" s="13">
        <v>43844</v>
      </c>
      <c r="BC160" s="13" t="s">
        <v>91</v>
      </c>
      <c r="BD160" s="13" t="s">
        <v>1018</v>
      </c>
      <c r="BE160" s="11"/>
      <c r="BF160" s="61"/>
      <c r="BG160" s="61" t="s">
        <v>164</v>
      </c>
      <c r="BH160" s="61" t="s">
        <v>164</v>
      </c>
      <c r="BI160" s="61" t="s">
        <v>79</v>
      </c>
      <c r="BJ160" s="61"/>
      <c r="BK160" s="61" t="s">
        <v>287</v>
      </c>
      <c r="BL160" s="61" t="s">
        <v>310</v>
      </c>
      <c r="BM160" s="61" t="s">
        <v>85</v>
      </c>
      <c r="BN160" s="61"/>
      <c r="BO160" s="61"/>
      <c r="BP160" s="61"/>
      <c r="BQ160" s="61"/>
      <c r="BR160" s="61"/>
      <c r="BS160" s="61"/>
      <c r="BT160" s="61"/>
      <c r="BU160" s="61"/>
      <c r="BV160" s="61"/>
      <c r="BW160" s="61"/>
      <c r="BX160" s="61"/>
      <c r="BY160" s="61"/>
      <c r="BZ160" s="61"/>
      <c r="CA160" s="61"/>
      <c r="CB160" s="61"/>
      <c r="CC160" s="61"/>
    </row>
    <row r="161" spans="1:81" ht="24.95" customHeight="1">
      <c r="A161" s="262">
        <v>158</v>
      </c>
      <c r="B161" s="262" t="s">
        <v>913</v>
      </c>
      <c r="C161" s="262" t="s">
        <v>315</v>
      </c>
      <c r="D161" s="262" t="s">
        <v>1019</v>
      </c>
      <c r="E161" s="262"/>
      <c r="F161" s="111">
        <v>0.9</v>
      </c>
      <c r="G161" s="111">
        <v>0.1</v>
      </c>
      <c r="H161" s="262"/>
      <c r="I161" s="111" t="s">
        <v>78</v>
      </c>
      <c r="J161" s="111"/>
      <c r="K161" s="262" t="s">
        <v>79</v>
      </c>
      <c r="L161" s="111" t="s">
        <v>79</v>
      </c>
      <c r="M161" s="111" t="s">
        <v>167</v>
      </c>
      <c r="N161" s="112">
        <v>43829</v>
      </c>
      <c r="O161" s="262" t="s">
        <v>290</v>
      </c>
      <c r="P161" s="262" t="s">
        <v>291</v>
      </c>
      <c r="Q161" s="262"/>
      <c r="R161" s="262"/>
      <c r="S161" s="262"/>
      <c r="T161" s="111" t="s">
        <v>317</v>
      </c>
      <c r="U161" s="262" t="s">
        <v>83</v>
      </c>
      <c r="V161" s="262"/>
      <c r="W161" s="111" t="s">
        <v>1701</v>
      </c>
      <c r="X161" s="111" t="s">
        <v>318</v>
      </c>
      <c r="Y161" s="334"/>
      <c r="Z161" s="111" t="s">
        <v>1793</v>
      </c>
      <c r="AA161" s="262"/>
      <c r="AB161" s="262"/>
      <c r="AC161" s="111" t="s">
        <v>86</v>
      </c>
      <c r="AD161" s="111" t="s">
        <v>86</v>
      </c>
      <c r="AE161" s="111" t="s">
        <v>86</v>
      </c>
      <c r="AF161" s="111" t="s">
        <v>86</v>
      </c>
      <c r="AG161" s="111" t="s">
        <v>86</v>
      </c>
      <c r="AH161" s="137" t="s">
        <v>86</v>
      </c>
      <c r="AI161" s="32" t="s">
        <v>86</v>
      </c>
      <c r="AJ161" s="262" t="s">
        <v>86</v>
      </c>
      <c r="AK161" s="262" t="s">
        <v>97</v>
      </c>
      <c r="AL161" s="262" t="s">
        <v>86</v>
      </c>
      <c r="AM161" s="262" t="s">
        <v>85</v>
      </c>
      <c r="AN161" s="141" t="s">
        <v>85</v>
      </c>
      <c r="AO161" s="137" t="s">
        <v>86</v>
      </c>
      <c r="AP161" s="137" t="s">
        <v>86</v>
      </c>
      <c r="AQ161" s="141" t="s">
        <v>85</v>
      </c>
      <c r="AR161" s="111" t="s">
        <v>86</v>
      </c>
      <c r="AS161" s="262"/>
      <c r="AT161" s="111" t="s">
        <v>86</v>
      </c>
      <c r="AU161" s="61"/>
      <c r="AV161" s="11" t="s">
        <v>89</v>
      </c>
      <c r="AW161" s="11"/>
      <c r="AX161" s="11"/>
      <c r="AY161" s="13">
        <v>43829</v>
      </c>
      <c r="AZ161" s="13">
        <v>43840</v>
      </c>
      <c r="BA161" s="13">
        <f>AY161+$BA$2</f>
        <v>43836</v>
      </c>
      <c r="BB161" s="13">
        <v>43845</v>
      </c>
      <c r="BC161" s="13" t="s">
        <v>91</v>
      </c>
      <c r="BD161" s="13" t="str">
        <f>BD30</f>
        <v>HMI: Desay prepare UE
12/23/2019: SPSS is ok, while HMI need to be provided.
12/30/2019: need Desay to provide HMI
1/6/2020: Desay mail to FO/HMI
1/10/2020: Ford HMI can not accept the prospoal - open item
Desay provide OIL today 
1/13/2020: delay to today
1/15/2020: sign off</v>
      </c>
      <c r="BE161" s="11" t="s">
        <v>320</v>
      </c>
      <c r="BF161" s="61"/>
      <c r="BG161" s="61" t="s">
        <v>154</v>
      </c>
      <c r="BH161" s="61" t="s">
        <v>321</v>
      </c>
      <c r="BI161" s="61"/>
      <c r="BJ161" s="61"/>
      <c r="BK161" s="61" t="s">
        <v>175</v>
      </c>
      <c r="BL161" s="61" t="s">
        <v>96</v>
      </c>
      <c r="BM161" s="61" t="s">
        <v>85</v>
      </c>
      <c r="BN161" s="61"/>
      <c r="BO161" s="61"/>
      <c r="BP161" s="61"/>
      <c r="BQ161" s="61" t="s">
        <v>1619</v>
      </c>
      <c r="BR161" s="61" t="s">
        <v>1612</v>
      </c>
      <c r="BS161" s="61" t="s">
        <v>1618</v>
      </c>
      <c r="BT161" s="61" t="s">
        <v>1612</v>
      </c>
      <c r="BU161" s="61"/>
      <c r="BV161" s="61"/>
      <c r="BW161" s="61"/>
      <c r="BX161" s="61"/>
      <c r="BY161" s="61"/>
      <c r="BZ161" s="61"/>
      <c r="CA161" s="61"/>
      <c r="CB161" s="61"/>
      <c r="CC161" s="61"/>
    </row>
    <row r="162" spans="1:81" ht="24.95" customHeight="1">
      <c r="A162" s="15">
        <v>159</v>
      </c>
      <c r="B162" s="15" t="s">
        <v>913</v>
      </c>
      <c r="C162" s="15" t="s">
        <v>199</v>
      </c>
      <c r="D162" s="16" t="s">
        <v>1020</v>
      </c>
      <c r="E162" s="263"/>
      <c r="F162" s="32">
        <v>0.9</v>
      </c>
      <c r="G162" s="32">
        <v>0.1</v>
      </c>
      <c r="H162" s="263"/>
      <c r="I162" s="32" t="s">
        <v>78</v>
      </c>
      <c r="J162" s="32"/>
      <c r="K162" s="263" t="s">
        <v>79</v>
      </c>
      <c r="L162" s="32" t="s">
        <v>79</v>
      </c>
      <c r="M162" s="32" t="s">
        <v>202</v>
      </c>
      <c r="N162" s="284"/>
      <c r="O162" s="263"/>
      <c r="P162" s="10"/>
      <c r="Q162" s="263"/>
      <c r="R162" s="263"/>
      <c r="S162" s="263"/>
      <c r="T162" s="32" t="s">
        <v>1021</v>
      </c>
      <c r="U162" s="32" t="s">
        <v>1022</v>
      </c>
      <c r="V162" s="32" t="s">
        <v>81</v>
      </c>
      <c r="W162" s="32" t="s">
        <v>764</v>
      </c>
      <c r="X162" s="32" t="s">
        <v>81</v>
      </c>
      <c r="Y162" s="339"/>
      <c r="Z162" s="32" t="s">
        <v>493</v>
      </c>
      <c r="AA162" s="32"/>
      <c r="AB162" s="263"/>
      <c r="AC162" s="325" t="s">
        <v>86</v>
      </c>
      <c r="AD162" s="325" t="s">
        <v>86</v>
      </c>
      <c r="AE162" s="263" t="s">
        <v>86</v>
      </c>
      <c r="AF162" s="263" t="s">
        <v>86</v>
      </c>
      <c r="AG162" s="16" t="s">
        <v>86</v>
      </c>
      <c r="AH162" s="317" t="s">
        <v>86</v>
      </c>
      <c r="AI162" s="16" t="s">
        <v>86</v>
      </c>
      <c r="AJ162" s="16" t="s">
        <v>86</v>
      </c>
      <c r="AK162" s="16" t="s">
        <v>86</v>
      </c>
      <c r="AL162" s="263" t="s">
        <v>86</v>
      </c>
      <c r="AM162" s="263" t="s">
        <v>85</v>
      </c>
      <c r="AN162" s="23" t="s">
        <v>86</v>
      </c>
      <c r="AO162" s="263" t="s">
        <v>86</v>
      </c>
      <c r="AP162" s="263" t="s">
        <v>86</v>
      </c>
      <c r="AQ162" s="16" t="s">
        <v>1668</v>
      </c>
      <c r="AR162" s="16" t="s">
        <v>86</v>
      </c>
      <c r="AS162" s="263"/>
      <c r="AT162" s="32"/>
      <c r="AU162" s="62"/>
      <c r="AV162" s="28" t="s">
        <v>356</v>
      </c>
      <c r="AW162" s="28"/>
      <c r="AX162" s="28"/>
      <c r="AY162" s="60">
        <v>43844</v>
      </c>
      <c r="AZ162" s="60">
        <v>43875</v>
      </c>
      <c r="BA162" s="60">
        <f>AY162+7</f>
        <v>43851</v>
      </c>
      <c r="BB162" s="60">
        <v>43880</v>
      </c>
      <c r="BC162" s="60" t="s">
        <v>91</v>
      </c>
      <c r="BD162" s="60" t="s">
        <v>1023</v>
      </c>
      <c r="BE162" s="28"/>
      <c r="BF162" s="62" t="s">
        <v>79</v>
      </c>
      <c r="BG162" s="62" t="s">
        <v>66</v>
      </c>
      <c r="BH162" s="62" t="s">
        <v>142</v>
      </c>
      <c r="BI162" s="62"/>
      <c r="BJ162" s="62"/>
      <c r="BK162" s="62" t="s">
        <v>1024</v>
      </c>
      <c r="BL162" s="38"/>
      <c r="BM162" s="38"/>
      <c r="BN162" s="38"/>
      <c r="BO162" s="38"/>
      <c r="BP162" s="38"/>
      <c r="BQ162" s="38"/>
      <c r="BR162" s="38"/>
      <c r="BS162" s="38"/>
      <c r="BT162" s="38"/>
      <c r="BU162" s="38"/>
      <c r="BV162" s="38"/>
      <c r="BW162" s="38"/>
      <c r="BX162" s="38"/>
      <c r="BY162" s="38"/>
      <c r="BZ162" s="38"/>
      <c r="CA162" s="38"/>
      <c r="CB162" s="38"/>
      <c r="CC162" s="38"/>
    </row>
    <row r="163" spans="1:81" ht="225">
      <c r="A163" s="262">
        <v>160</v>
      </c>
      <c r="B163" s="262" t="s">
        <v>519</v>
      </c>
      <c r="C163" s="262" t="s">
        <v>1025</v>
      </c>
      <c r="D163" s="262" t="s">
        <v>1026</v>
      </c>
      <c r="E163" s="262"/>
      <c r="F163" s="111">
        <v>0.9</v>
      </c>
      <c r="G163" s="111">
        <v>0.1</v>
      </c>
      <c r="H163" s="262"/>
      <c r="I163" s="111" t="s">
        <v>78</v>
      </c>
      <c r="J163" s="111"/>
      <c r="K163" s="262"/>
      <c r="L163" s="111" t="s">
        <v>79</v>
      </c>
      <c r="M163" s="111" t="s">
        <v>167</v>
      </c>
      <c r="N163" s="115"/>
      <c r="O163" s="262" t="s">
        <v>81</v>
      </c>
      <c r="P163" s="262" t="s">
        <v>291</v>
      </c>
      <c r="Q163" s="262"/>
      <c r="R163" s="262"/>
      <c r="S163" s="262"/>
      <c r="T163" s="262" t="s">
        <v>1027</v>
      </c>
      <c r="U163" s="127" t="s">
        <v>274</v>
      </c>
      <c r="V163" s="262" t="s">
        <v>1028</v>
      </c>
      <c r="W163" s="111" t="s">
        <v>301</v>
      </c>
      <c r="X163" s="111" t="s">
        <v>255</v>
      </c>
      <c r="Y163" s="334"/>
      <c r="Z163" s="111" t="s">
        <v>1793</v>
      </c>
      <c r="AA163" s="262"/>
      <c r="AB163" s="262"/>
      <c r="AC163" s="111" t="s">
        <v>88</v>
      </c>
      <c r="AD163" s="111" t="s">
        <v>88</v>
      </c>
      <c r="AE163" s="111" t="s">
        <v>88</v>
      </c>
      <c r="AF163" s="111" t="s">
        <v>88</v>
      </c>
      <c r="AG163" s="111" t="s">
        <v>86</v>
      </c>
      <c r="AH163" s="137" t="s">
        <v>86</v>
      </c>
      <c r="AI163" s="292" t="s">
        <v>88</v>
      </c>
      <c r="AJ163" s="111" t="s">
        <v>88</v>
      </c>
      <c r="AK163" s="111" t="s">
        <v>88</v>
      </c>
      <c r="AL163" s="111" t="s">
        <v>88</v>
      </c>
      <c r="AM163" s="111" t="s">
        <v>97</v>
      </c>
      <c r="AN163" s="141" t="s">
        <v>88</v>
      </c>
      <c r="AO163" s="137" t="s">
        <v>88</v>
      </c>
      <c r="AP163" s="137" t="s">
        <v>88</v>
      </c>
      <c r="AQ163" s="137" t="s">
        <v>97</v>
      </c>
      <c r="AR163" s="111" t="s">
        <v>86</v>
      </c>
      <c r="AS163" s="262"/>
      <c r="AT163" s="111" t="s">
        <v>86</v>
      </c>
      <c r="AU163" s="285" t="s">
        <v>1029</v>
      </c>
      <c r="AV163" s="11" t="s">
        <v>89</v>
      </c>
      <c r="AW163" s="11"/>
      <c r="AX163" s="11"/>
      <c r="AY163" s="13">
        <v>43814</v>
      </c>
      <c r="AZ163" s="13">
        <v>43814</v>
      </c>
      <c r="BA163" s="13">
        <f>AZ163+$BA$2</f>
        <v>43821</v>
      </c>
      <c r="BB163" s="13">
        <v>43841</v>
      </c>
      <c r="BC163" s="13" t="s">
        <v>140</v>
      </c>
      <c r="BD163" s="13" t="s">
        <v>1030</v>
      </c>
      <c r="BE163" s="11"/>
      <c r="BF163" s="61"/>
      <c r="BG163" s="61"/>
      <c r="BH163" s="61"/>
      <c r="BI163" s="61" t="s">
        <v>79</v>
      </c>
      <c r="BJ163" s="61"/>
      <c r="BK163" s="61" t="s">
        <v>175</v>
      </c>
      <c r="BL163" s="61" t="s">
        <v>94</v>
      </c>
      <c r="BM163" s="61" t="s">
        <v>85</v>
      </c>
      <c r="BN163" s="61"/>
      <c r="BO163" s="61"/>
      <c r="BP163" s="61"/>
      <c r="BQ163" s="61"/>
      <c r="BR163" s="61"/>
      <c r="BS163" s="61" t="s">
        <v>1618</v>
      </c>
      <c r="BT163" s="61" t="s">
        <v>1612</v>
      </c>
      <c r="BU163" s="61"/>
      <c r="BV163" s="61"/>
      <c r="BW163" s="61"/>
      <c r="BX163" s="61"/>
      <c r="BY163" s="61"/>
      <c r="BZ163" s="61"/>
      <c r="CA163" s="61"/>
      <c r="CB163" s="61"/>
      <c r="CC163" s="61"/>
    </row>
    <row r="164" spans="1:81" ht="24.95" customHeight="1">
      <c r="A164" s="262">
        <v>161</v>
      </c>
      <c r="B164" s="262" t="s">
        <v>1031</v>
      </c>
      <c r="C164" s="262" t="s">
        <v>199</v>
      </c>
      <c r="D164" s="262" t="s">
        <v>1032</v>
      </c>
      <c r="E164" s="262"/>
      <c r="F164" s="111">
        <v>0.7</v>
      </c>
      <c r="G164" s="111">
        <v>0.3</v>
      </c>
      <c r="H164" s="262" t="s">
        <v>1033</v>
      </c>
      <c r="I164" s="111" t="s">
        <v>78</v>
      </c>
      <c r="J164" s="111"/>
      <c r="K164" s="262" t="s">
        <v>79</v>
      </c>
      <c r="L164" s="111" t="s">
        <v>79</v>
      </c>
      <c r="M164" s="111" t="s">
        <v>167</v>
      </c>
      <c r="N164" s="115"/>
      <c r="O164" s="262" t="s">
        <v>738</v>
      </c>
      <c r="P164" s="262" t="s">
        <v>739</v>
      </c>
      <c r="Q164" s="262"/>
      <c r="R164" s="262"/>
      <c r="S164" s="262"/>
      <c r="T164" s="111" t="s">
        <v>562</v>
      </c>
      <c r="U164" s="111" t="s">
        <v>1034</v>
      </c>
      <c r="V164" s="111"/>
      <c r="W164" s="111" t="s">
        <v>417</v>
      </c>
      <c r="X164" s="111" t="s">
        <v>699</v>
      </c>
      <c r="Y164" s="334"/>
      <c r="Z164" s="111" t="s">
        <v>227</v>
      </c>
      <c r="AA164" s="111"/>
      <c r="AB164" s="119"/>
      <c r="AC164" s="324" t="s">
        <v>86</v>
      </c>
      <c r="AD164" s="324" t="s">
        <v>86</v>
      </c>
      <c r="AE164" s="262" t="s">
        <v>86</v>
      </c>
      <c r="AF164" s="262" t="s">
        <v>86</v>
      </c>
      <c r="AG164" s="291" t="s">
        <v>86</v>
      </c>
      <c r="AH164" s="141" t="s">
        <v>86</v>
      </c>
      <c r="AI164" s="292" t="s">
        <v>86</v>
      </c>
      <c r="AJ164" s="262" t="s">
        <v>86</v>
      </c>
      <c r="AK164" s="262" t="s">
        <v>86</v>
      </c>
      <c r="AL164" s="262" t="s">
        <v>86</v>
      </c>
      <c r="AM164" s="262" t="s">
        <v>85</v>
      </c>
      <c r="AN164" s="141" t="s">
        <v>86</v>
      </c>
      <c r="AO164" s="141" t="s">
        <v>86</v>
      </c>
      <c r="AP164" s="141" t="s">
        <v>86</v>
      </c>
      <c r="AQ164" s="141" t="s">
        <v>85</v>
      </c>
      <c r="AR164" s="262" t="s">
        <v>86</v>
      </c>
      <c r="AS164" s="119"/>
      <c r="AT164" s="119"/>
      <c r="AU164" s="61"/>
      <c r="AV164" s="11" t="s">
        <v>89</v>
      </c>
      <c r="AW164" s="11"/>
      <c r="AX164" s="11"/>
      <c r="AY164" s="13">
        <v>43844</v>
      </c>
      <c r="AZ164" s="13">
        <v>43889</v>
      </c>
      <c r="BA164" s="13">
        <f>AY164+BA2</f>
        <v>43851</v>
      </c>
      <c r="BB164" s="13">
        <v>43889</v>
      </c>
      <c r="BC164" s="13" t="s">
        <v>140</v>
      </c>
      <c r="BD164" s="13" t="s">
        <v>1035</v>
      </c>
      <c r="BE164" s="11"/>
      <c r="BF164" s="286" t="s">
        <v>79</v>
      </c>
      <c r="BG164" s="286" t="s">
        <v>66</v>
      </c>
      <c r="BH164" s="61" t="s">
        <v>142</v>
      </c>
      <c r="BI164" s="286"/>
      <c r="BJ164" s="286" t="s">
        <v>79</v>
      </c>
      <c r="BK164" s="286" t="s">
        <v>420</v>
      </c>
      <c r="BL164" s="61" t="s">
        <v>199</v>
      </c>
      <c r="BM164" s="286"/>
      <c r="BN164" s="286"/>
      <c r="BO164" s="286"/>
      <c r="BP164" s="286"/>
      <c r="BQ164" s="61" t="s">
        <v>1624</v>
      </c>
      <c r="BR164" s="286" t="s">
        <v>1612</v>
      </c>
      <c r="BS164" s="61" t="s">
        <v>1618</v>
      </c>
      <c r="BT164" s="61" t="s">
        <v>1612</v>
      </c>
      <c r="BU164" s="286"/>
      <c r="BV164" s="286"/>
      <c r="BW164" s="286"/>
      <c r="BX164" s="286"/>
      <c r="BY164" s="286"/>
      <c r="BZ164" s="286"/>
      <c r="CA164" s="286"/>
      <c r="CB164" s="286"/>
      <c r="CC164" s="286"/>
    </row>
    <row r="165" spans="1:81" ht="24.95" customHeight="1">
      <c r="A165" s="15">
        <v>162</v>
      </c>
      <c r="B165" s="15" t="s">
        <v>1031</v>
      </c>
      <c r="C165" s="15" t="s">
        <v>199</v>
      </c>
      <c r="D165" s="16" t="s">
        <v>1036</v>
      </c>
      <c r="E165" s="16"/>
      <c r="F165" s="17">
        <v>0.9</v>
      </c>
      <c r="G165" s="17">
        <v>0.1</v>
      </c>
      <c r="H165" s="38"/>
      <c r="I165" s="17" t="s">
        <v>78</v>
      </c>
      <c r="J165" s="17"/>
      <c r="K165" s="16" t="s">
        <v>79</v>
      </c>
      <c r="L165" s="17" t="s">
        <v>79</v>
      </c>
      <c r="M165" s="32"/>
      <c r="N165" s="18"/>
      <c r="O165" s="16"/>
      <c r="P165" s="16"/>
      <c r="Q165" s="16"/>
      <c r="R165" s="16"/>
      <c r="S165" s="16"/>
      <c r="T165" s="17" t="s">
        <v>1037</v>
      </c>
      <c r="U165" s="17"/>
      <c r="V165" s="17" t="s">
        <v>81</v>
      </c>
      <c r="W165" s="17" t="s">
        <v>1038</v>
      </c>
      <c r="X165" s="17" t="s">
        <v>81</v>
      </c>
      <c r="Y165" s="339"/>
      <c r="Z165" s="17" t="s">
        <v>1039</v>
      </c>
      <c r="AA165" s="17"/>
      <c r="AB165" s="17"/>
      <c r="AC165" s="16" t="s">
        <v>86</v>
      </c>
      <c r="AD165" s="16" t="s">
        <v>86</v>
      </c>
      <c r="AE165" s="16" t="s">
        <v>86</v>
      </c>
      <c r="AF165" s="16" t="s">
        <v>86</v>
      </c>
      <c r="AG165" s="16" t="s">
        <v>86</v>
      </c>
      <c r="AH165" s="317" t="s">
        <v>86</v>
      </c>
      <c r="AI165" s="16" t="s">
        <v>86</v>
      </c>
      <c r="AJ165" s="16" t="s">
        <v>86</v>
      </c>
      <c r="AK165" s="16" t="s">
        <v>86</v>
      </c>
      <c r="AL165" s="16" t="s">
        <v>86</v>
      </c>
      <c r="AM165" s="16" t="s">
        <v>85</v>
      </c>
      <c r="AN165" s="23" t="s">
        <v>86</v>
      </c>
      <c r="AO165" s="16" t="s">
        <v>86</v>
      </c>
      <c r="AP165" s="16" t="s">
        <v>86</v>
      </c>
      <c r="AQ165" s="16" t="s">
        <v>1668</v>
      </c>
      <c r="AR165" s="16" t="s">
        <v>86</v>
      </c>
      <c r="AS165" s="17"/>
      <c r="AT165" s="17"/>
      <c r="AU165" s="38"/>
      <c r="AV165" s="20" t="s">
        <v>356</v>
      </c>
      <c r="AW165" s="20"/>
      <c r="AX165" s="28"/>
      <c r="AY165" s="21"/>
      <c r="AZ165" s="21"/>
      <c r="BA165" s="21"/>
      <c r="BB165" s="21"/>
      <c r="BC165" s="21" t="s">
        <v>91</v>
      </c>
      <c r="BD165" s="21" t="s">
        <v>1040</v>
      </c>
      <c r="BE165" s="20"/>
      <c r="BF165" s="38"/>
      <c r="BG165" s="38" t="s">
        <v>93</v>
      </c>
      <c r="BH165" s="38" t="s">
        <v>114</v>
      </c>
      <c r="BI165" s="38"/>
      <c r="BJ165" s="38"/>
      <c r="BK165" s="38"/>
      <c r="BL165" s="38"/>
      <c r="BM165" s="38"/>
      <c r="BN165" s="38"/>
      <c r="BO165" s="38"/>
      <c r="BP165" s="38"/>
      <c r="BQ165" s="38"/>
      <c r="BR165" s="38"/>
      <c r="BS165" s="38"/>
      <c r="BT165" s="38"/>
      <c r="BU165" s="38"/>
      <c r="BV165" s="38"/>
      <c r="BW165" s="38"/>
      <c r="BX165" s="38"/>
      <c r="BY165" s="38"/>
      <c r="BZ165" s="38"/>
      <c r="CA165" s="38"/>
      <c r="CB165" s="38"/>
      <c r="CC165" s="38"/>
    </row>
    <row r="166" spans="1:81" ht="24.95" customHeight="1">
      <c r="A166" s="262">
        <v>163</v>
      </c>
      <c r="B166" s="262" t="s">
        <v>1031</v>
      </c>
      <c r="C166" s="262" t="s">
        <v>199</v>
      </c>
      <c r="D166" s="262" t="s">
        <v>1041</v>
      </c>
      <c r="E166" s="262"/>
      <c r="F166" s="111">
        <v>0.9</v>
      </c>
      <c r="G166" s="111">
        <v>0.1</v>
      </c>
      <c r="H166" s="119"/>
      <c r="I166" s="111" t="s">
        <v>78</v>
      </c>
      <c r="J166" s="111"/>
      <c r="K166" s="262" t="s">
        <v>79</v>
      </c>
      <c r="L166" s="111" t="s">
        <v>79</v>
      </c>
      <c r="M166" s="111" t="s">
        <v>202</v>
      </c>
      <c r="N166" s="115"/>
      <c r="O166" s="111" t="s">
        <v>81</v>
      </c>
      <c r="P166" s="112" t="s">
        <v>81</v>
      </c>
      <c r="Q166" s="262"/>
      <c r="R166" s="262"/>
      <c r="S166" s="262"/>
      <c r="T166" s="111" t="s">
        <v>1042</v>
      </c>
      <c r="U166" s="111" t="s">
        <v>1043</v>
      </c>
      <c r="V166" s="111" t="s">
        <v>81</v>
      </c>
      <c r="W166" s="111" t="s">
        <v>456</v>
      </c>
      <c r="X166" s="111" t="s">
        <v>81</v>
      </c>
      <c r="Y166" s="334"/>
      <c r="Z166" s="111" t="s">
        <v>1044</v>
      </c>
      <c r="AA166" s="111"/>
      <c r="AB166" s="111"/>
      <c r="AC166" s="324" t="s">
        <v>86</v>
      </c>
      <c r="AD166" s="324" t="s">
        <v>86</v>
      </c>
      <c r="AE166" s="262" t="s">
        <v>86</v>
      </c>
      <c r="AF166" s="262" t="s">
        <v>86</v>
      </c>
      <c r="AG166" s="291" t="s">
        <v>86</v>
      </c>
      <c r="AH166" s="141" t="s">
        <v>86</v>
      </c>
      <c r="AI166" s="292" t="s">
        <v>86</v>
      </c>
      <c r="AJ166" s="262" t="s">
        <v>86</v>
      </c>
      <c r="AK166" s="262" t="s">
        <v>86</v>
      </c>
      <c r="AL166" s="262" t="s">
        <v>86</v>
      </c>
      <c r="AM166" s="262" t="s">
        <v>85</v>
      </c>
      <c r="AN166" s="141" t="s">
        <v>86</v>
      </c>
      <c r="AO166" s="141" t="s">
        <v>86</v>
      </c>
      <c r="AP166" s="141" t="s">
        <v>86</v>
      </c>
      <c r="AQ166" s="141" t="s">
        <v>85</v>
      </c>
      <c r="AR166" s="262" t="s">
        <v>86</v>
      </c>
      <c r="AS166" s="111"/>
      <c r="AT166" s="111"/>
      <c r="AU166" s="61"/>
      <c r="AV166" s="11" t="s">
        <v>89</v>
      </c>
      <c r="AW166" s="11"/>
      <c r="AX166" s="11"/>
      <c r="AY166" s="13">
        <v>43826</v>
      </c>
      <c r="AZ166" s="13">
        <v>43836</v>
      </c>
      <c r="BA166" s="13">
        <f>AY166+$BA$2</f>
        <v>43833</v>
      </c>
      <c r="BB166" s="13">
        <v>43892</v>
      </c>
      <c r="BC166" s="13" t="s">
        <v>91</v>
      </c>
      <c r="BD166" s="13" t="s">
        <v>1045</v>
      </c>
      <c r="BE166" s="11"/>
      <c r="BF166" s="61" t="s">
        <v>79</v>
      </c>
      <c r="BG166" s="61" t="s">
        <v>66</v>
      </c>
      <c r="BH166" s="61" t="s">
        <v>114</v>
      </c>
      <c r="BI166" s="61"/>
      <c r="BJ166" s="61" t="s">
        <v>79</v>
      </c>
      <c r="BK166" s="61" t="s">
        <v>1046</v>
      </c>
      <c r="BL166" s="61" t="s">
        <v>199</v>
      </c>
      <c r="BM166" s="61"/>
      <c r="BN166" s="61"/>
      <c r="BO166" s="61"/>
      <c r="BP166" s="61"/>
      <c r="BQ166" s="273" t="s">
        <v>1614</v>
      </c>
      <c r="BR166" s="61" t="s">
        <v>1614</v>
      </c>
      <c r="BS166" s="61" t="s">
        <v>1618</v>
      </c>
      <c r="BT166" s="273" t="s">
        <v>1620</v>
      </c>
      <c r="BU166" s="61"/>
      <c r="BV166" s="61"/>
      <c r="BW166" s="61"/>
      <c r="BX166" s="61"/>
      <c r="BY166" s="61"/>
      <c r="BZ166" s="61"/>
      <c r="CA166" s="61"/>
      <c r="CB166" s="61"/>
      <c r="CC166" s="61"/>
    </row>
    <row r="167" spans="1:81" ht="24.95" customHeight="1">
      <c r="A167" s="262">
        <v>164</v>
      </c>
      <c r="B167" s="262" t="s">
        <v>1031</v>
      </c>
      <c r="C167" s="262" t="s">
        <v>199</v>
      </c>
      <c r="D167" s="262" t="s">
        <v>1047</v>
      </c>
      <c r="E167" s="262"/>
      <c r="F167" s="111">
        <v>0.9</v>
      </c>
      <c r="G167" s="111">
        <v>0.1</v>
      </c>
      <c r="H167" s="119"/>
      <c r="I167" s="111" t="s">
        <v>78</v>
      </c>
      <c r="J167" s="111"/>
      <c r="K167" s="262" t="s">
        <v>79</v>
      </c>
      <c r="L167" s="111" t="s">
        <v>79</v>
      </c>
      <c r="M167" s="111" t="s">
        <v>202</v>
      </c>
      <c r="N167" s="112">
        <v>43824</v>
      </c>
      <c r="O167" s="262" t="s">
        <v>1048</v>
      </c>
      <c r="P167" s="262" t="s">
        <v>1048</v>
      </c>
      <c r="Q167" s="262"/>
      <c r="R167" s="262"/>
      <c r="S167" s="262"/>
      <c r="T167" s="111" t="s">
        <v>1049</v>
      </c>
      <c r="U167" s="262" t="s">
        <v>1050</v>
      </c>
      <c r="V167" s="111"/>
      <c r="W167" s="111" t="s">
        <v>1051</v>
      </c>
      <c r="X167" s="111" t="s">
        <v>124</v>
      </c>
      <c r="Y167" s="334"/>
      <c r="Z167" s="111" t="s">
        <v>227</v>
      </c>
      <c r="AA167" s="111"/>
      <c r="AB167" s="111"/>
      <c r="AC167" s="324" t="s">
        <v>86</v>
      </c>
      <c r="AD167" s="324" t="s">
        <v>86</v>
      </c>
      <c r="AE167" s="262" t="s">
        <v>86</v>
      </c>
      <c r="AF167" s="262" t="s">
        <v>86</v>
      </c>
      <c r="AG167" s="291" t="s">
        <v>86</v>
      </c>
      <c r="AH167" s="141" t="s">
        <v>86</v>
      </c>
      <c r="AI167" s="292" t="s">
        <v>86</v>
      </c>
      <c r="AJ167" s="262" t="s">
        <v>86</v>
      </c>
      <c r="AK167" s="262" t="s">
        <v>86</v>
      </c>
      <c r="AL167" s="262" t="s">
        <v>86</v>
      </c>
      <c r="AM167" s="262" t="s">
        <v>85</v>
      </c>
      <c r="AN167" s="141" t="s">
        <v>86</v>
      </c>
      <c r="AO167" s="141" t="s">
        <v>86</v>
      </c>
      <c r="AP167" s="141" t="s">
        <v>86</v>
      </c>
      <c r="AQ167" s="141" t="s">
        <v>85</v>
      </c>
      <c r="AR167" s="262" t="s">
        <v>86</v>
      </c>
      <c r="AS167" s="111"/>
      <c r="AT167" s="111"/>
      <c r="AU167" s="61"/>
      <c r="AV167" s="11" t="s">
        <v>89</v>
      </c>
      <c r="AW167" s="11"/>
      <c r="AX167" s="11"/>
      <c r="AY167" s="13">
        <v>43824</v>
      </c>
      <c r="AZ167" s="27">
        <v>43874</v>
      </c>
      <c r="BA167" s="13">
        <f>AY167+$BA$2</f>
        <v>43831</v>
      </c>
      <c r="BB167" s="13">
        <v>43892</v>
      </c>
      <c r="BC167" s="13" t="s">
        <v>91</v>
      </c>
      <c r="BD167" s="13" t="s">
        <v>1052</v>
      </c>
      <c r="BE167" s="11"/>
      <c r="BF167" s="61"/>
      <c r="BG167" s="61" t="s">
        <v>199</v>
      </c>
      <c r="BH167" s="61" t="s">
        <v>1053</v>
      </c>
      <c r="BI167" s="61"/>
      <c r="BJ167" s="61" t="s">
        <v>79</v>
      </c>
      <c r="BK167" s="61" t="s">
        <v>175</v>
      </c>
      <c r="BL167" s="61" t="s">
        <v>199</v>
      </c>
      <c r="BM167" s="61"/>
      <c r="BN167" s="61"/>
      <c r="BO167" s="61"/>
      <c r="BP167" s="61"/>
      <c r="BQ167" s="61" t="s">
        <v>1619</v>
      </c>
      <c r="BR167" s="61" t="s">
        <v>1629</v>
      </c>
      <c r="BS167" s="61" t="s">
        <v>1618</v>
      </c>
      <c r="BT167" s="61" t="s">
        <v>1612</v>
      </c>
      <c r="BU167" s="61"/>
      <c r="BV167" s="61"/>
      <c r="BW167" s="61"/>
      <c r="BX167" s="61"/>
      <c r="BY167" s="61"/>
      <c r="BZ167" s="61"/>
      <c r="CA167" s="61"/>
      <c r="CB167" s="61"/>
      <c r="CC167" s="61"/>
    </row>
    <row r="168" spans="1:81" ht="24.95" customHeight="1">
      <c r="A168" s="262">
        <v>165</v>
      </c>
      <c r="B168" s="262" t="s">
        <v>1031</v>
      </c>
      <c r="C168" s="262" t="s">
        <v>199</v>
      </c>
      <c r="D168" s="262" t="s">
        <v>1054</v>
      </c>
      <c r="E168" s="262" t="s">
        <v>201</v>
      </c>
      <c r="F168" s="111">
        <v>1</v>
      </c>
      <c r="G168" s="111">
        <v>0</v>
      </c>
      <c r="H168" s="111" t="s">
        <v>145</v>
      </c>
      <c r="I168" s="262" t="s">
        <v>78</v>
      </c>
      <c r="J168" s="111"/>
      <c r="K168" s="262"/>
      <c r="L168" s="111" t="s">
        <v>79</v>
      </c>
      <c r="M168" s="111" t="s">
        <v>202</v>
      </c>
      <c r="N168" s="113">
        <v>43864</v>
      </c>
      <c r="O168" s="262" t="s">
        <v>512</v>
      </c>
      <c r="P168" s="262" t="s">
        <v>513</v>
      </c>
      <c r="Q168" s="262"/>
      <c r="R168" s="262"/>
      <c r="S168" s="262"/>
      <c r="T168" s="111"/>
      <c r="U168" s="111" t="s">
        <v>515</v>
      </c>
      <c r="V168" s="111" t="s">
        <v>1055</v>
      </c>
      <c r="W168" s="111" t="s">
        <v>465</v>
      </c>
      <c r="X168" s="111" t="s">
        <v>699</v>
      </c>
      <c r="Y168" s="340"/>
      <c r="Z168" s="111" t="s">
        <v>741</v>
      </c>
      <c r="AA168" s="111"/>
      <c r="AB168" s="111"/>
      <c r="AC168" s="324" t="s">
        <v>86</v>
      </c>
      <c r="AD168" s="324" t="s">
        <v>86</v>
      </c>
      <c r="AE168" s="262" t="s">
        <v>86</v>
      </c>
      <c r="AF168" s="262" t="s">
        <v>86</v>
      </c>
      <c r="AG168" s="291" t="s">
        <v>86</v>
      </c>
      <c r="AH168" s="141" t="s">
        <v>86</v>
      </c>
      <c r="AI168" s="292" t="s">
        <v>86</v>
      </c>
      <c r="AJ168" s="262" t="s">
        <v>86</v>
      </c>
      <c r="AK168" s="262" t="s">
        <v>86</v>
      </c>
      <c r="AL168" s="262" t="s">
        <v>86</v>
      </c>
      <c r="AM168" s="262" t="s">
        <v>85</v>
      </c>
      <c r="AN168" s="141" t="s">
        <v>86</v>
      </c>
      <c r="AO168" s="141" t="s">
        <v>86</v>
      </c>
      <c r="AP168" s="141" t="s">
        <v>86</v>
      </c>
      <c r="AQ168" s="141" t="s">
        <v>85</v>
      </c>
      <c r="AR168" s="262" t="s">
        <v>86</v>
      </c>
      <c r="AS168" s="262" t="s">
        <v>297</v>
      </c>
      <c r="AT168" s="262" t="s">
        <v>86</v>
      </c>
      <c r="AU168" s="61"/>
      <c r="AV168" s="11" t="s">
        <v>89</v>
      </c>
      <c r="AW168" s="11"/>
      <c r="AX168" s="11"/>
      <c r="AY168" s="36">
        <v>43885</v>
      </c>
      <c r="AZ168" s="13">
        <v>43887</v>
      </c>
      <c r="BA168" s="13">
        <v>43889</v>
      </c>
      <c r="BB168" s="13">
        <v>43889</v>
      </c>
      <c r="BC168" s="13" t="s">
        <v>91</v>
      </c>
      <c r="BD168" s="13" t="s">
        <v>1056</v>
      </c>
      <c r="BE168" s="11"/>
      <c r="BF168" s="61"/>
      <c r="BG168" s="61" t="s">
        <v>199</v>
      </c>
      <c r="BH168" s="61" t="s">
        <v>1053</v>
      </c>
      <c r="BI168" s="61"/>
      <c r="BJ168" s="61" t="s">
        <v>79</v>
      </c>
      <c r="BK168" s="61" t="s">
        <v>1057</v>
      </c>
      <c r="BL168" s="61" t="s">
        <v>199</v>
      </c>
      <c r="BM168" s="61"/>
      <c r="BN168" s="61"/>
      <c r="BO168" s="61"/>
      <c r="BP168" s="61"/>
      <c r="BQ168" s="61" t="s">
        <v>1624</v>
      </c>
      <c r="BR168" s="61" t="s">
        <v>1629</v>
      </c>
      <c r="BS168" s="61" t="s">
        <v>1618</v>
      </c>
      <c r="BT168" s="61" t="s">
        <v>1612</v>
      </c>
      <c r="BU168" s="61"/>
      <c r="BV168" s="61"/>
      <c r="BW168" s="61"/>
      <c r="BX168" s="61"/>
      <c r="BY168" s="61"/>
      <c r="BZ168" s="61"/>
      <c r="CA168" s="61"/>
      <c r="CB168" s="61"/>
      <c r="CC168" s="61"/>
    </row>
    <row r="169" spans="1:81" ht="24.95" customHeight="1">
      <c r="A169" s="9">
        <v>166</v>
      </c>
      <c r="B169" s="9" t="s">
        <v>1031</v>
      </c>
      <c r="C169" s="9" t="s">
        <v>199</v>
      </c>
      <c r="D169" s="263" t="s">
        <v>1058</v>
      </c>
      <c r="E169" s="263" t="s">
        <v>86</v>
      </c>
      <c r="F169" s="32">
        <v>0.05</v>
      </c>
      <c r="G169" s="32">
        <v>0.15</v>
      </c>
      <c r="H169" s="32">
        <v>0.8</v>
      </c>
      <c r="I169" s="263" t="s">
        <v>1059</v>
      </c>
      <c r="J169" s="32"/>
      <c r="K169" s="32"/>
      <c r="L169" s="32" t="s">
        <v>79</v>
      </c>
      <c r="M169" s="32"/>
      <c r="N169" s="29">
        <v>43864</v>
      </c>
      <c r="O169" s="263" t="s">
        <v>512</v>
      </c>
      <c r="P169" s="32"/>
      <c r="Q169" s="32"/>
      <c r="R169" s="32"/>
      <c r="S169" s="32"/>
      <c r="T169" s="32" t="s">
        <v>1060</v>
      </c>
      <c r="U169" s="32"/>
      <c r="V169" s="32" t="s">
        <v>1055</v>
      </c>
      <c r="W169" s="32" t="s">
        <v>1061</v>
      </c>
      <c r="X169" s="32" t="s">
        <v>699</v>
      </c>
      <c r="Y169" s="339"/>
      <c r="Z169" s="32"/>
      <c r="AA169" s="32"/>
      <c r="AB169" s="32"/>
      <c r="AC169" s="325" t="s">
        <v>86</v>
      </c>
      <c r="AD169" s="325" t="s">
        <v>86</v>
      </c>
      <c r="AE169" s="263" t="s">
        <v>86</v>
      </c>
      <c r="AF169" s="263" t="s">
        <v>86</v>
      </c>
      <c r="AG169" s="292" t="s">
        <v>86</v>
      </c>
      <c r="AH169" s="318" t="s">
        <v>86</v>
      </c>
      <c r="AI169" s="292" t="s">
        <v>86</v>
      </c>
      <c r="AJ169" s="263" t="s">
        <v>86</v>
      </c>
      <c r="AK169" s="263" t="s">
        <v>86</v>
      </c>
      <c r="AL169" s="263" t="s">
        <v>86</v>
      </c>
      <c r="AM169" s="263" t="s">
        <v>85</v>
      </c>
      <c r="AN169" s="54" t="s">
        <v>86</v>
      </c>
      <c r="AO169" s="263" t="s">
        <v>86</v>
      </c>
      <c r="AP169" s="263" t="s">
        <v>86</v>
      </c>
      <c r="AQ169" s="16" t="s">
        <v>1668</v>
      </c>
      <c r="AR169" s="263" t="s">
        <v>86</v>
      </c>
      <c r="AS169" s="263" t="s">
        <v>297</v>
      </c>
      <c r="AT169" s="263" t="s">
        <v>86</v>
      </c>
      <c r="AU169" s="62"/>
      <c r="AV169" s="28" t="s">
        <v>1062</v>
      </c>
      <c r="AW169" s="28"/>
      <c r="AX169" s="28"/>
      <c r="AY169" s="62" t="s">
        <v>474</v>
      </c>
      <c r="AZ169" s="62" t="s">
        <v>474</v>
      </c>
      <c r="BA169" s="62" t="s">
        <v>474</v>
      </c>
      <c r="BB169" s="62" t="s">
        <v>474</v>
      </c>
      <c r="BC169" s="60" t="s">
        <v>126</v>
      </c>
      <c r="BD169" s="60" t="s">
        <v>1063</v>
      </c>
      <c r="BE169" s="28"/>
      <c r="BF169" s="62"/>
      <c r="BG169" s="62" t="s">
        <v>199</v>
      </c>
      <c r="BH169" s="62" t="s">
        <v>1053</v>
      </c>
      <c r="BI169" s="61"/>
      <c r="BJ169" s="62" t="s">
        <v>79</v>
      </c>
      <c r="BK169" s="62" t="s">
        <v>1064</v>
      </c>
      <c r="BL169" s="62" t="s">
        <v>199</v>
      </c>
      <c r="BM169" s="62"/>
      <c r="BN169" s="62"/>
      <c r="BO169" s="62"/>
      <c r="BP169" s="62"/>
      <c r="BQ169" s="62"/>
      <c r="BR169" s="62"/>
      <c r="BS169" s="62"/>
      <c r="BT169" s="62"/>
      <c r="BU169" s="62"/>
      <c r="BV169" s="62"/>
      <c r="BW169" s="62"/>
      <c r="BX169" s="62"/>
      <c r="BY169" s="62"/>
      <c r="BZ169" s="62"/>
      <c r="CA169" s="62"/>
      <c r="CB169" s="62"/>
      <c r="CC169" s="62"/>
    </row>
    <row r="170" spans="1:81" ht="24.95" customHeight="1">
      <c r="A170" s="262">
        <v>167</v>
      </c>
      <c r="B170" s="262" t="s">
        <v>1031</v>
      </c>
      <c r="C170" s="262" t="s">
        <v>199</v>
      </c>
      <c r="D170" s="262" t="s">
        <v>1065</v>
      </c>
      <c r="E170" s="262" t="s">
        <v>86</v>
      </c>
      <c r="F170" s="111">
        <v>0</v>
      </c>
      <c r="G170" s="111">
        <v>1</v>
      </c>
      <c r="H170" s="119"/>
      <c r="I170" s="262" t="s">
        <v>259</v>
      </c>
      <c r="J170" s="111"/>
      <c r="K170" s="262"/>
      <c r="L170" s="111" t="s">
        <v>79</v>
      </c>
      <c r="M170" s="111"/>
      <c r="N170" s="113">
        <v>43864</v>
      </c>
      <c r="O170" s="112" t="s">
        <v>874</v>
      </c>
      <c r="P170" s="112" t="s">
        <v>874</v>
      </c>
      <c r="Q170" s="262"/>
      <c r="R170" s="262"/>
      <c r="S170" s="262"/>
      <c r="T170" s="111" t="s">
        <v>869</v>
      </c>
      <c r="U170" s="118" t="s">
        <v>1066</v>
      </c>
      <c r="V170" s="111"/>
      <c r="W170" s="111" t="s">
        <v>417</v>
      </c>
      <c r="X170" s="111" t="s">
        <v>124</v>
      </c>
      <c r="Y170" s="334" t="s">
        <v>1781</v>
      </c>
      <c r="Z170" s="111"/>
      <c r="AA170" s="111" t="s">
        <v>871</v>
      </c>
      <c r="AB170" s="111"/>
      <c r="AC170" s="324" t="s">
        <v>86</v>
      </c>
      <c r="AD170" s="324" t="s">
        <v>86</v>
      </c>
      <c r="AE170" s="262" t="s">
        <v>86</v>
      </c>
      <c r="AF170" s="262" t="s">
        <v>86</v>
      </c>
      <c r="AG170" s="291" t="s">
        <v>86</v>
      </c>
      <c r="AH170" s="141" t="s">
        <v>86</v>
      </c>
      <c r="AI170" s="292" t="s">
        <v>86</v>
      </c>
      <c r="AJ170" s="262" t="s">
        <v>86</v>
      </c>
      <c r="AK170" s="262" t="s">
        <v>86</v>
      </c>
      <c r="AL170" s="262" t="s">
        <v>86</v>
      </c>
      <c r="AM170" s="262" t="s">
        <v>85</v>
      </c>
      <c r="AN170" s="141" t="s">
        <v>86</v>
      </c>
      <c r="AO170" s="141" t="s">
        <v>86</v>
      </c>
      <c r="AP170" s="141" t="s">
        <v>86</v>
      </c>
      <c r="AQ170" s="141" t="s">
        <v>85</v>
      </c>
      <c r="AR170" s="262" t="s">
        <v>86</v>
      </c>
      <c r="AS170" s="111"/>
      <c r="AT170" s="111"/>
      <c r="AU170" s="61"/>
      <c r="AV170" s="11" t="s">
        <v>89</v>
      </c>
      <c r="AW170" s="11"/>
      <c r="AX170" s="11"/>
      <c r="AY170" s="13">
        <v>43868</v>
      </c>
      <c r="AZ170" s="13">
        <v>43868</v>
      </c>
      <c r="BA170" s="13">
        <f>AZ170+7</f>
        <v>43875</v>
      </c>
      <c r="BB170" s="13">
        <v>43875</v>
      </c>
      <c r="BC170" s="13" t="s">
        <v>91</v>
      </c>
      <c r="BD170" s="13" t="s">
        <v>876</v>
      </c>
      <c r="BE170" s="11"/>
      <c r="BF170" s="61"/>
      <c r="BG170" s="61" t="s">
        <v>199</v>
      </c>
      <c r="BH170" s="61" t="s">
        <v>784</v>
      </c>
      <c r="BI170" s="61"/>
      <c r="BJ170" s="61" t="s">
        <v>79</v>
      </c>
      <c r="BK170" s="61" t="s">
        <v>799</v>
      </c>
      <c r="BL170" s="61" t="s">
        <v>199</v>
      </c>
      <c r="BM170" s="61"/>
      <c r="BN170" s="61"/>
      <c r="BO170" s="61"/>
      <c r="BP170" s="61"/>
      <c r="BQ170" s="61" t="s">
        <v>1623</v>
      </c>
      <c r="BR170" s="281" t="s">
        <v>1612</v>
      </c>
      <c r="BS170" s="61" t="s">
        <v>1618</v>
      </c>
      <c r="BT170" s="61" t="s">
        <v>1612</v>
      </c>
      <c r="BU170" s="61"/>
      <c r="BV170" s="61"/>
      <c r="BW170" s="61"/>
      <c r="BX170" s="61"/>
      <c r="BY170" s="61"/>
      <c r="BZ170" s="61"/>
      <c r="CA170" s="61"/>
      <c r="CB170" s="61"/>
      <c r="CC170" s="61"/>
    </row>
    <row r="171" spans="1:81" ht="24.95" customHeight="1">
      <c r="A171" s="262">
        <v>168</v>
      </c>
      <c r="B171" s="262" t="s">
        <v>1031</v>
      </c>
      <c r="C171" s="262" t="s">
        <v>199</v>
      </c>
      <c r="D171" s="262" t="s">
        <v>1067</v>
      </c>
      <c r="E171" s="262" t="s">
        <v>86</v>
      </c>
      <c r="F171" s="111">
        <v>0</v>
      </c>
      <c r="G171" s="111">
        <v>1</v>
      </c>
      <c r="H171" s="262"/>
      <c r="I171" s="262" t="s">
        <v>259</v>
      </c>
      <c r="J171" s="111"/>
      <c r="K171" s="262"/>
      <c r="L171" s="111" t="s">
        <v>79</v>
      </c>
      <c r="M171" s="111"/>
      <c r="N171" s="113">
        <v>43864</v>
      </c>
      <c r="O171" s="262" t="s">
        <v>484</v>
      </c>
      <c r="P171" s="262" t="s">
        <v>484</v>
      </c>
      <c r="Q171" s="262"/>
      <c r="R171" s="262"/>
      <c r="S171" s="262"/>
      <c r="T171" s="111" t="s">
        <v>1068</v>
      </c>
      <c r="U171" s="118" t="s">
        <v>1069</v>
      </c>
      <c r="V171" s="111"/>
      <c r="W171" s="111" t="s">
        <v>788</v>
      </c>
      <c r="X171" s="111" t="s">
        <v>124</v>
      </c>
      <c r="Y171" s="334" t="s">
        <v>1776</v>
      </c>
      <c r="Z171" s="111"/>
      <c r="AA171" s="111"/>
      <c r="AB171" s="111"/>
      <c r="AC171" s="324" t="s">
        <v>86</v>
      </c>
      <c r="AD171" s="324" t="s">
        <v>86</v>
      </c>
      <c r="AE171" s="262" t="s">
        <v>86</v>
      </c>
      <c r="AF171" s="262" t="s">
        <v>86</v>
      </c>
      <c r="AG171" s="291" t="s">
        <v>86</v>
      </c>
      <c r="AH171" s="141" t="s">
        <v>86</v>
      </c>
      <c r="AI171" s="292" t="s">
        <v>86</v>
      </c>
      <c r="AJ171" s="262" t="s">
        <v>86</v>
      </c>
      <c r="AK171" s="262" t="s">
        <v>86</v>
      </c>
      <c r="AL171" s="262" t="s">
        <v>86</v>
      </c>
      <c r="AM171" s="262" t="s">
        <v>85</v>
      </c>
      <c r="AN171" s="141" t="s">
        <v>86</v>
      </c>
      <c r="AO171" s="141" t="s">
        <v>86</v>
      </c>
      <c r="AP171" s="141" t="s">
        <v>86</v>
      </c>
      <c r="AQ171" s="141" t="s">
        <v>85</v>
      </c>
      <c r="AR171" s="262" t="s">
        <v>86</v>
      </c>
      <c r="AS171" s="111"/>
      <c r="AT171" s="111"/>
      <c r="AU171" s="61"/>
      <c r="AV171" s="11" t="s">
        <v>89</v>
      </c>
      <c r="AW171" s="11"/>
      <c r="AX171" s="11"/>
      <c r="AY171" s="13">
        <v>43872</v>
      </c>
      <c r="AZ171" s="13">
        <v>43872</v>
      </c>
      <c r="BA171" s="13">
        <f>AZ171+7</f>
        <v>43879</v>
      </c>
      <c r="BB171" s="13">
        <v>43880</v>
      </c>
      <c r="BC171" s="13" t="s">
        <v>525</v>
      </c>
      <c r="BD171" s="13" t="s">
        <v>1070</v>
      </c>
      <c r="BE171" s="11"/>
      <c r="BF171" s="61"/>
      <c r="BG171" s="61" t="s">
        <v>199</v>
      </c>
      <c r="BH171" s="61" t="s">
        <v>784</v>
      </c>
      <c r="BI171" s="61"/>
      <c r="BJ171" s="61" t="s">
        <v>79</v>
      </c>
      <c r="BK171" s="61" t="s">
        <v>349</v>
      </c>
      <c r="BL171" s="61" t="s">
        <v>199</v>
      </c>
      <c r="BM171" s="61"/>
      <c r="BN171" s="61"/>
      <c r="BO171" s="61"/>
      <c r="BP171" s="61"/>
      <c r="BQ171" s="273" t="s">
        <v>1614</v>
      </c>
      <c r="BR171" s="61" t="s">
        <v>1614</v>
      </c>
      <c r="BS171" s="61" t="s">
        <v>1618</v>
      </c>
      <c r="BT171" s="61" t="s">
        <v>1612</v>
      </c>
      <c r="BU171" s="61"/>
      <c r="BV171" s="61"/>
      <c r="BW171" s="61"/>
      <c r="BX171" s="61"/>
      <c r="BY171" s="61"/>
      <c r="BZ171" s="61"/>
      <c r="CA171" s="61"/>
      <c r="CB171" s="61"/>
      <c r="CC171" s="61"/>
    </row>
    <row r="172" spans="1:81" ht="24.95" customHeight="1">
      <c r="A172" s="15">
        <v>169</v>
      </c>
      <c r="B172" s="15" t="s">
        <v>1031</v>
      </c>
      <c r="C172" s="15" t="s">
        <v>199</v>
      </c>
      <c r="D172" s="16" t="s">
        <v>1071</v>
      </c>
      <c r="E172" s="263"/>
      <c r="F172" s="32">
        <v>0</v>
      </c>
      <c r="G172" s="32">
        <v>1</v>
      </c>
      <c r="H172" s="263" t="s">
        <v>1072</v>
      </c>
      <c r="I172" s="16" t="s">
        <v>259</v>
      </c>
      <c r="J172" s="17"/>
      <c r="K172" s="16"/>
      <c r="L172" s="17" t="s">
        <v>79</v>
      </c>
      <c r="M172" s="32"/>
      <c r="N172" s="41">
        <v>43864</v>
      </c>
      <c r="O172" s="33"/>
      <c r="P172" s="33"/>
      <c r="Q172" s="33"/>
      <c r="R172" s="33"/>
      <c r="S172" s="33"/>
      <c r="T172" s="32" t="s">
        <v>1073</v>
      </c>
      <c r="U172" s="32"/>
      <c r="V172" s="32"/>
      <c r="W172" s="17" t="s">
        <v>1074</v>
      </c>
      <c r="X172" s="17" t="s">
        <v>124</v>
      </c>
      <c r="Y172" s="339"/>
      <c r="Z172" s="17"/>
      <c r="AA172" s="32" t="s">
        <v>1075</v>
      </c>
      <c r="AB172" s="32"/>
      <c r="AC172" s="32" t="s">
        <v>86</v>
      </c>
      <c r="AD172" s="32" t="s">
        <v>86</v>
      </c>
      <c r="AE172" s="32" t="s">
        <v>86</v>
      </c>
      <c r="AF172" s="32" t="s">
        <v>86</v>
      </c>
      <c r="AG172" s="32" t="s">
        <v>86</v>
      </c>
      <c r="AH172" s="321" t="s">
        <v>86</v>
      </c>
      <c r="AI172" s="32" t="s">
        <v>86</v>
      </c>
      <c r="AJ172" s="32" t="s">
        <v>86</v>
      </c>
      <c r="AK172" s="32" t="s">
        <v>86</v>
      </c>
      <c r="AL172" s="32" t="s">
        <v>86</v>
      </c>
      <c r="AM172" s="263" t="s">
        <v>85</v>
      </c>
      <c r="AN172" s="63" t="s">
        <v>86</v>
      </c>
      <c r="AO172" s="32" t="s">
        <v>86</v>
      </c>
      <c r="AP172" s="32" t="s">
        <v>86</v>
      </c>
      <c r="AQ172" s="16" t="s">
        <v>1668</v>
      </c>
      <c r="AR172" s="32" t="s">
        <v>86</v>
      </c>
      <c r="AS172" s="32"/>
      <c r="AT172" s="32"/>
      <c r="AU172" s="62"/>
      <c r="AV172" s="20" t="s">
        <v>356</v>
      </c>
      <c r="AW172" s="20"/>
      <c r="AX172" s="28"/>
      <c r="AY172" s="21"/>
      <c r="AZ172" s="21"/>
      <c r="BA172" s="21"/>
      <c r="BB172" s="21"/>
      <c r="BC172" s="21"/>
      <c r="BD172" s="21" t="s">
        <v>1076</v>
      </c>
      <c r="BE172" s="20"/>
      <c r="BF172" s="38"/>
      <c r="BG172" s="38"/>
      <c r="BH172" s="38"/>
      <c r="BI172" s="38"/>
      <c r="BJ172" s="38"/>
      <c r="BK172" s="38"/>
      <c r="BL172" s="38"/>
      <c r="BM172" s="38"/>
      <c r="BN172" s="38"/>
      <c r="BO172" s="38"/>
      <c r="BP172" s="38"/>
      <c r="BQ172" s="38"/>
      <c r="BR172" s="38"/>
      <c r="BS172" s="38"/>
      <c r="BT172" s="38"/>
      <c r="BU172" s="38"/>
      <c r="BV172" s="38"/>
      <c r="BW172" s="38"/>
      <c r="BX172" s="38"/>
      <c r="BY172" s="38"/>
      <c r="BZ172" s="38"/>
      <c r="CA172" s="38"/>
      <c r="CB172" s="38"/>
      <c r="CC172" s="38"/>
    </row>
    <row r="173" spans="1:81" ht="24.95" customHeight="1">
      <c r="A173" s="262">
        <v>170</v>
      </c>
      <c r="B173" s="262" t="s">
        <v>1031</v>
      </c>
      <c r="C173" s="262" t="s">
        <v>199</v>
      </c>
      <c r="D173" s="262" t="s">
        <v>1077</v>
      </c>
      <c r="E173" s="262" t="s">
        <v>86</v>
      </c>
      <c r="F173" s="111">
        <v>0.3</v>
      </c>
      <c r="G173" s="111">
        <v>0.7</v>
      </c>
      <c r="H173" s="262"/>
      <c r="I173" s="262" t="s">
        <v>259</v>
      </c>
      <c r="J173" s="111"/>
      <c r="K173" s="262"/>
      <c r="L173" s="111" t="s">
        <v>79</v>
      </c>
      <c r="M173" s="111"/>
      <c r="N173" s="113">
        <v>43864</v>
      </c>
      <c r="O173" s="262" t="s">
        <v>1078</v>
      </c>
      <c r="P173" s="262" t="s">
        <v>1078</v>
      </c>
      <c r="Q173" s="262"/>
      <c r="R173" s="262"/>
      <c r="S173" s="262"/>
      <c r="T173" s="111" t="s">
        <v>1079</v>
      </c>
      <c r="U173" s="118" t="s">
        <v>1080</v>
      </c>
      <c r="V173" s="111"/>
      <c r="W173" s="111" t="s">
        <v>760</v>
      </c>
      <c r="X173" s="111" t="s">
        <v>124</v>
      </c>
      <c r="Y173" s="334" t="s">
        <v>1785</v>
      </c>
      <c r="Z173" s="111"/>
      <c r="AA173" s="111"/>
      <c r="AB173" s="111"/>
      <c r="AC173" s="324" t="s">
        <v>86</v>
      </c>
      <c r="AD173" s="324" t="s">
        <v>86</v>
      </c>
      <c r="AE173" s="262" t="s">
        <v>86</v>
      </c>
      <c r="AF173" s="262" t="s">
        <v>86</v>
      </c>
      <c r="AG173" s="291" t="s">
        <v>86</v>
      </c>
      <c r="AH173" s="141" t="s">
        <v>86</v>
      </c>
      <c r="AI173" s="292" t="s">
        <v>86</v>
      </c>
      <c r="AJ173" s="262" t="s">
        <v>86</v>
      </c>
      <c r="AK173" s="262" t="s">
        <v>86</v>
      </c>
      <c r="AL173" s="262" t="s">
        <v>86</v>
      </c>
      <c r="AM173" s="262" t="s">
        <v>85</v>
      </c>
      <c r="AN173" s="141" t="s">
        <v>86</v>
      </c>
      <c r="AO173" s="141" t="s">
        <v>86</v>
      </c>
      <c r="AP173" s="141" t="s">
        <v>86</v>
      </c>
      <c r="AQ173" s="141" t="s">
        <v>85</v>
      </c>
      <c r="AR173" s="262" t="s">
        <v>86</v>
      </c>
      <c r="AS173" s="111"/>
      <c r="AT173" s="111"/>
      <c r="AU173" s="61"/>
      <c r="AV173" s="11" t="s">
        <v>89</v>
      </c>
      <c r="AW173" s="11"/>
      <c r="AX173" s="11"/>
      <c r="AY173" s="36">
        <v>43840</v>
      </c>
      <c r="AZ173" s="13">
        <v>43840</v>
      </c>
      <c r="BA173" s="13">
        <f>AY173+7</f>
        <v>43847</v>
      </c>
      <c r="BB173" s="13">
        <v>43849</v>
      </c>
      <c r="BC173" s="13" t="s">
        <v>91</v>
      </c>
      <c r="BD173" s="13" t="s">
        <v>1081</v>
      </c>
      <c r="BE173" s="11"/>
      <c r="BF173" s="61"/>
      <c r="BG173" s="61" t="s">
        <v>199</v>
      </c>
      <c r="BH173" s="61" t="s">
        <v>784</v>
      </c>
      <c r="BI173" s="61"/>
      <c r="BJ173" s="61" t="s">
        <v>79</v>
      </c>
      <c r="BK173" s="61" t="s">
        <v>1082</v>
      </c>
      <c r="BL173" s="61" t="s">
        <v>199</v>
      </c>
      <c r="BM173" s="61"/>
      <c r="BN173" s="61"/>
      <c r="BO173" s="61"/>
      <c r="BP173" s="61"/>
      <c r="BQ173" s="273" t="s">
        <v>1626</v>
      </c>
      <c r="BR173" s="61" t="s">
        <v>1626</v>
      </c>
      <c r="BS173" s="61" t="s">
        <v>1618</v>
      </c>
      <c r="BT173" s="61" t="s">
        <v>1612</v>
      </c>
      <c r="BU173" s="61"/>
      <c r="BV173" s="61"/>
      <c r="BW173" s="61"/>
      <c r="BX173" s="61"/>
      <c r="BY173" s="61"/>
      <c r="BZ173" s="61"/>
      <c r="CA173" s="61"/>
      <c r="CB173" s="61"/>
      <c r="CC173" s="61"/>
    </row>
    <row r="174" spans="1:81" ht="24.95" customHeight="1">
      <c r="A174" s="262">
        <v>171</v>
      </c>
      <c r="B174" s="262" t="s">
        <v>1031</v>
      </c>
      <c r="C174" s="262" t="s">
        <v>199</v>
      </c>
      <c r="D174" s="262" t="s">
        <v>1083</v>
      </c>
      <c r="E174" s="262" t="s">
        <v>86</v>
      </c>
      <c r="F174" s="111">
        <v>0</v>
      </c>
      <c r="G174" s="111">
        <v>0.2</v>
      </c>
      <c r="H174" s="111">
        <v>0.8</v>
      </c>
      <c r="I174" s="262" t="s">
        <v>439</v>
      </c>
      <c r="J174" s="111"/>
      <c r="K174" s="262"/>
      <c r="L174" s="111" t="s">
        <v>79</v>
      </c>
      <c r="M174" s="111"/>
      <c r="N174" s="113">
        <v>43864</v>
      </c>
      <c r="O174" s="262" t="s">
        <v>1084</v>
      </c>
      <c r="P174" s="262" t="str">
        <f>O174</f>
        <v>c/o phase 1/2/3, no UE</v>
      </c>
      <c r="Q174" s="262"/>
      <c r="R174" s="262"/>
      <c r="S174" s="262"/>
      <c r="T174" s="111" t="s">
        <v>1085</v>
      </c>
      <c r="U174" s="118" t="s">
        <v>435</v>
      </c>
      <c r="V174" s="111"/>
      <c r="W174" s="111" t="s">
        <v>417</v>
      </c>
      <c r="X174" s="111" t="s">
        <v>124</v>
      </c>
      <c r="Y174" s="334"/>
      <c r="Z174" s="111"/>
      <c r="AA174" s="111"/>
      <c r="AB174" s="111"/>
      <c r="AC174" s="324" t="s">
        <v>86</v>
      </c>
      <c r="AD174" s="324" t="s">
        <v>86</v>
      </c>
      <c r="AE174" s="262" t="s">
        <v>86</v>
      </c>
      <c r="AF174" s="262" t="s">
        <v>86</v>
      </c>
      <c r="AG174" s="291" t="s">
        <v>86</v>
      </c>
      <c r="AH174" s="141" t="s">
        <v>86</v>
      </c>
      <c r="AI174" s="292" t="s">
        <v>86</v>
      </c>
      <c r="AJ174" s="262" t="s">
        <v>86</v>
      </c>
      <c r="AK174" s="262" t="s">
        <v>86</v>
      </c>
      <c r="AL174" s="262" t="s">
        <v>86</v>
      </c>
      <c r="AM174" s="262" t="s">
        <v>85</v>
      </c>
      <c r="AN174" s="141" t="s">
        <v>86</v>
      </c>
      <c r="AO174" s="141" t="s">
        <v>86</v>
      </c>
      <c r="AP174" s="141" t="s">
        <v>86</v>
      </c>
      <c r="AQ174" s="141" t="s">
        <v>85</v>
      </c>
      <c r="AR174" s="262" t="s">
        <v>86</v>
      </c>
      <c r="AS174" s="111"/>
      <c r="AT174" s="111"/>
      <c r="AU174" s="61"/>
      <c r="AV174" s="11" t="s">
        <v>89</v>
      </c>
      <c r="AW174" s="11"/>
      <c r="AX174" s="11"/>
      <c r="AY174" s="36">
        <f>AY201</f>
        <v>43822</v>
      </c>
      <c r="AZ174" s="13">
        <f>AZ201</f>
        <v>43823</v>
      </c>
      <c r="BA174" s="13">
        <f>BA201</f>
        <v>43830</v>
      </c>
      <c r="BB174" s="13">
        <v>43849</v>
      </c>
      <c r="BC174" s="13" t="s">
        <v>91</v>
      </c>
      <c r="BD174" s="13" t="s">
        <v>1086</v>
      </c>
      <c r="BE174" s="11"/>
      <c r="BF174" s="61"/>
      <c r="BG174" s="61" t="s">
        <v>199</v>
      </c>
      <c r="BH174" s="61" t="s">
        <v>784</v>
      </c>
      <c r="BI174" s="61"/>
      <c r="BJ174" s="61" t="s">
        <v>79</v>
      </c>
      <c r="BK174" s="61" t="s">
        <v>445</v>
      </c>
      <c r="BL174" s="61" t="s">
        <v>199</v>
      </c>
      <c r="BM174" s="61"/>
      <c r="BN174" s="61"/>
      <c r="BO174" s="61"/>
      <c r="BP174" s="61"/>
      <c r="BQ174" s="61" t="s">
        <v>1623</v>
      </c>
      <c r="BR174" s="281" t="s">
        <v>1612</v>
      </c>
      <c r="BS174" s="61" t="s">
        <v>1618</v>
      </c>
      <c r="BT174" s="61" t="s">
        <v>1612</v>
      </c>
      <c r="BU174" s="61"/>
      <c r="BV174" s="61"/>
      <c r="BW174" s="61"/>
      <c r="BX174" s="61"/>
      <c r="BY174" s="61"/>
      <c r="BZ174" s="61"/>
      <c r="CA174" s="61"/>
      <c r="CB174" s="61"/>
      <c r="CC174" s="61"/>
    </row>
    <row r="175" spans="1:81" ht="123.75">
      <c r="A175" s="15">
        <v>172</v>
      </c>
      <c r="B175" s="15" t="s">
        <v>1031</v>
      </c>
      <c r="C175" s="15" t="s">
        <v>477</v>
      </c>
      <c r="D175" s="16" t="s">
        <v>1087</v>
      </c>
      <c r="E175" s="263" t="s">
        <v>86</v>
      </c>
      <c r="F175" s="32">
        <v>0.3</v>
      </c>
      <c r="G175" s="32">
        <v>0.7</v>
      </c>
      <c r="H175" s="263" t="s">
        <v>1088</v>
      </c>
      <c r="I175" s="16" t="s">
        <v>259</v>
      </c>
      <c r="J175" s="17"/>
      <c r="K175" s="16"/>
      <c r="L175" s="17"/>
      <c r="M175" s="32"/>
      <c r="N175" s="41">
        <v>43768</v>
      </c>
      <c r="O175" s="33"/>
      <c r="P175" s="30"/>
      <c r="Q175" s="33"/>
      <c r="R175" s="33"/>
      <c r="S175" s="33"/>
      <c r="T175" s="32" t="s">
        <v>1089</v>
      </c>
      <c r="U175" s="32"/>
      <c r="V175" s="32" t="s">
        <v>81</v>
      </c>
      <c r="W175" s="17" t="s">
        <v>1090</v>
      </c>
      <c r="X175" s="17" t="s">
        <v>81</v>
      </c>
      <c r="Y175" s="339"/>
      <c r="Z175" s="17"/>
      <c r="AA175" s="32" t="s">
        <v>1091</v>
      </c>
      <c r="AB175" s="32"/>
      <c r="AC175" s="32"/>
      <c r="AD175" s="32"/>
      <c r="AE175" s="32"/>
      <c r="AF175" s="32"/>
      <c r="AG175" s="32"/>
      <c r="AH175" s="321"/>
      <c r="AI175" s="32"/>
      <c r="AJ175" s="32"/>
      <c r="AK175" s="32"/>
      <c r="AL175" s="32"/>
      <c r="AM175" s="263"/>
      <c r="AN175" s="63"/>
      <c r="AO175" s="32"/>
      <c r="AP175" s="32"/>
      <c r="AQ175" s="16" t="s">
        <v>1668</v>
      </c>
      <c r="AR175" s="32"/>
      <c r="AS175" s="32"/>
      <c r="AT175" s="32"/>
      <c r="AU175" s="62"/>
      <c r="AV175" s="20" t="s">
        <v>356</v>
      </c>
      <c r="AW175" s="20" t="s">
        <v>285</v>
      </c>
      <c r="AX175" s="28"/>
      <c r="AY175" s="21"/>
      <c r="AZ175" s="21"/>
      <c r="BA175" s="21"/>
      <c r="BB175" s="21"/>
      <c r="BC175" s="21"/>
      <c r="BD175" s="21" t="s">
        <v>1092</v>
      </c>
      <c r="BE175" s="20"/>
      <c r="BF175" s="38"/>
      <c r="BG175" s="38"/>
      <c r="BH175" s="38"/>
      <c r="BI175" s="38"/>
      <c r="BJ175" s="38"/>
      <c r="BK175" s="38"/>
      <c r="BL175" s="38"/>
      <c r="BM175" s="38"/>
      <c r="BN175" s="38"/>
      <c r="BO175" s="38"/>
      <c r="BP175" s="38"/>
      <c r="BQ175" s="38"/>
      <c r="BR175" s="38"/>
      <c r="BS175" s="38"/>
      <c r="BT175" s="38"/>
      <c r="BU175" s="38"/>
      <c r="BV175" s="38"/>
      <c r="BW175" s="38"/>
      <c r="BX175" s="38"/>
      <c r="BY175" s="38"/>
      <c r="BZ175" s="38"/>
      <c r="CA175" s="38"/>
      <c r="CB175" s="38"/>
      <c r="CC175" s="38"/>
    </row>
    <row r="176" spans="1:81" ht="24.95" customHeight="1">
      <c r="A176" s="262">
        <v>173</v>
      </c>
      <c r="B176" s="262" t="s">
        <v>1031</v>
      </c>
      <c r="C176" s="262" t="s">
        <v>1673</v>
      </c>
      <c r="D176" s="262" t="s">
        <v>1093</v>
      </c>
      <c r="E176" s="262"/>
      <c r="F176" s="111">
        <v>0.3</v>
      </c>
      <c r="G176" s="111">
        <v>0.7</v>
      </c>
      <c r="H176" s="262"/>
      <c r="I176" s="262" t="s">
        <v>259</v>
      </c>
      <c r="J176" s="262"/>
      <c r="K176" s="262"/>
      <c r="L176" s="111" t="s">
        <v>79</v>
      </c>
      <c r="M176" s="111"/>
      <c r="N176" s="116"/>
      <c r="O176" s="262" t="s">
        <v>1094</v>
      </c>
      <c r="P176" s="262" t="s">
        <v>1094</v>
      </c>
      <c r="Q176" s="262"/>
      <c r="R176" s="262"/>
      <c r="S176" s="262"/>
      <c r="T176" s="262"/>
      <c r="U176" s="111"/>
      <c r="V176" s="262"/>
      <c r="W176" s="111" t="s">
        <v>1095</v>
      </c>
      <c r="X176" s="111" t="s">
        <v>124</v>
      </c>
      <c r="Y176" s="334" t="s">
        <v>1786</v>
      </c>
      <c r="Z176" s="111"/>
      <c r="AA176" s="262"/>
      <c r="AB176" s="111"/>
      <c r="AC176" s="324" t="s">
        <v>86</v>
      </c>
      <c r="AD176" s="324" t="s">
        <v>86</v>
      </c>
      <c r="AE176" s="262" t="s">
        <v>86</v>
      </c>
      <c r="AF176" s="262" t="s">
        <v>86</v>
      </c>
      <c r="AG176" s="291" t="s">
        <v>86</v>
      </c>
      <c r="AH176" s="141" t="s">
        <v>86</v>
      </c>
      <c r="AI176" s="292" t="s">
        <v>86</v>
      </c>
      <c r="AJ176" s="262" t="s">
        <v>86</v>
      </c>
      <c r="AK176" s="262" t="s">
        <v>86</v>
      </c>
      <c r="AL176" s="262" t="s">
        <v>86</v>
      </c>
      <c r="AM176" s="262" t="s">
        <v>85</v>
      </c>
      <c r="AN176" s="141" t="s">
        <v>86</v>
      </c>
      <c r="AO176" s="141" t="s">
        <v>86</v>
      </c>
      <c r="AP176" s="141" t="s">
        <v>86</v>
      </c>
      <c r="AQ176" s="141" t="s">
        <v>85</v>
      </c>
      <c r="AR176" s="262" t="s">
        <v>86</v>
      </c>
      <c r="AS176" s="111"/>
      <c r="AT176" s="111"/>
      <c r="AU176" s="61"/>
      <c r="AV176" s="11" t="s">
        <v>1096</v>
      </c>
      <c r="AW176" s="11"/>
      <c r="AX176" s="11"/>
      <c r="AY176" s="13" t="s">
        <v>474</v>
      </c>
      <c r="AZ176" s="13" t="s">
        <v>474</v>
      </c>
      <c r="BA176" s="13" t="s">
        <v>474</v>
      </c>
      <c r="BB176" s="13" t="s">
        <v>474</v>
      </c>
      <c r="BC176" s="13" t="s">
        <v>126</v>
      </c>
      <c r="BD176" s="13" t="s">
        <v>1097</v>
      </c>
      <c r="BE176" s="11"/>
      <c r="BF176" s="61"/>
      <c r="BG176" s="61" t="s">
        <v>199</v>
      </c>
      <c r="BH176" s="61" t="s">
        <v>444</v>
      </c>
      <c r="BI176" s="61"/>
      <c r="BJ176" s="61"/>
      <c r="BK176" s="61" t="s">
        <v>1098</v>
      </c>
      <c r="BL176" s="61" t="s">
        <v>310</v>
      </c>
      <c r="BM176" s="61" t="s">
        <v>97</v>
      </c>
      <c r="BN176" s="61"/>
      <c r="BO176" s="61"/>
      <c r="BP176" s="61"/>
      <c r="BQ176" s="273" t="s">
        <v>1620</v>
      </c>
      <c r="BR176" s="61"/>
      <c r="BS176" s="61" t="s">
        <v>1620</v>
      </c>
      <c r="BT176" s="273" t="s">
        <v>1620</v>
      </c>
      <c r="BU176" s="61"/>
      <c r="BV176" s="61"/>
      <c r="BW176" s="61"/>
      <c r="BX176" s="61"/>
      <c r="BY176" s="61"/>
      <c r="BZ176" s="61"/>
      <c r="CA176" s="61"/>
      <c r="CB176" s="61"/>
      <c r="CC176" s="61"/>
    </row>
    <row r="177" spans="1:81" ht="24.95" customHeight="1">
      <c r="A177" s="16">
        <v>174</v>
      </c>
      <c r="B177" s="16" t="s">
        <v>1031</v>
      </c>
      <c r="C177" s="16" t="s">
        <v>1683</v>
      </c>
      <c r="D177" s="16" t="s">
        <v>1099</v>
      </c>
      <c r="E177" s="263"/>
      <c r="F177" s="32">
        <v>0.3</v>
      </c>
      <c r="G177" s="32">
        <v>0.7</v>
      </c>
      <c r="H177" s="263"/>
      <c r="I177" s="16" t="s">
        <v>259</v>
      </c>
      <c r="J177" s="16"/>
      <c r="K177" s="16" t="s">
        <v>79</v>
      </c>
      <c r="L177" s="17" t="s">
        <v>79</v>
      </c>
      <c r="M177" s="32"/>
      <c r="N177" s="41">
        <v>43829</v>
      </c>
      <c r="O177" s="33"/>
      <c r="P177" s="33"/>
      <c r="Q177" s="33"/>
      <c r="R177" s="33"/>
      <c r="S177" s="33"/>
      <c r="T177" s="263" t="s">
        <v>1100</v>
      </c>
      <c r="U177" s="263"/>
      <c r="V177" s="32" t="s">
        <v>81</v>
      </c>
      <c r="W177" s="17" t="s">
        <v>1101</v>
      </c>
      <c r="X177" s="17" t="s">
        <v>81</v>
      </c>
      <c r="Y177" s="339"/>
      <c r="Z177" s="17"/>
      <c r="AA177" s="263"/>
      <c r="AB177" s="32"/>
      <c r="AC177" s="32" t="s">
        <v>86</v>
      </c>
      <c r="AD177" s="32" t="s">
        <v>86</v>
      </c>
      <c r="AE177" s="32" t="s">
        <v>86</v>
      </c>
      <c r="AF177" s="32" t="s">
        <v>86</v>
      </c>
      <c r="AG177" s="32" t="s">
        <v>86</v>
      </c>
      <c r="AH177" s="321" t="s">
        <v>86</v>
      </c>
      <c r="AI177" s="32" t="s">
        <v>86</v>
      </c>
      <c r="AJ177" s="32" t="s">
        <v>86</v>
      </c>
      <c r="AK177" s="32" t="s">
        <v>86</v>
      </c>
      <c r="AL177" s="32" t="s">
        <v>86</v>
      </c>
      <c r="AM177" s="263" t="s">
        <v>85</v>
      </c>
      <c r="AN177" s="63" t="s">
        <v>86</v>
      </c>
      <c r="AO177" s="32" t="s">
        <v>86</v>
      </c>
      <c r="AP177" s="32" t="s">
        <v>86</v>
      </c>
      <c r="AQ177" s="16" t="s">
        <v>1668</v>
      </c>
      <c r="AR177" s="32" t="s">
        <v>86</v>
      </c>
      <c r="AS177" s="32"/>
      <c r="AT177" s="32" t="s">
        <v>88</v>
      </c>
      <c r="AU177" s="62"/>
      <c r="AV177" s="20" t="s">
        <v>356</v>
      </c>
      <c r="AW177" s="20"/>
      <c r="AX177" s="28"/>
      <c r="AY177" s="21"/>
      <c r="AZ177" s="21"/>
      <c r="BA177" s="21"/>
      <c r="BB177" s="21"/>
      <c r="BC177" s="21" t="s">
        <v>91</v>
      </c>
      <c r="BD177" s="21" t="s">
        <v>1103</v>
      </c>
      <c r="BE177" s="20"/>
      <c r="BF177" s="38"/>
      <c r="BG177" s="38" t="s">
        <v>93</v>
      </c>
      <c r="BH177" s="38" t="s">
        <v>94</v>
      </c>
      <c r="BI177" s="38"/>
      <c r="BJ177" s="38"/>
      <c r="BK177" s="38"/>
      <c r="BL177" s="38"/>
      <c r="BM177" s="38"/>
      <c r="BN177" s="38"/>
      <c r="BO177" s="38"/>
      <c r="BP177" s="38"/>
      <c r="BQ177" s="38"/>
      <c r="BR177" s="38"/>
      <c r="BS177" s="38"/>
      <c r="BT177" s="38"/>
      <c r="BU177" s="38"/>
      <c r="BV177" s="38"/>
      <c r="BW177" s="38"/>
      <c r="BX177" s="38"/>
      <c r="BY177" s="38"/>
      <c r="BZ177" s="38"/>
      <c r="CA177" s="38"/>
      <c r="CB177" s="38"/>
      <c r="CC177" s="38"/>
    </row>
    <row r="178" spans="1:81" ht="24.95" customHeight="1">
      <c r="A178" s="262">
        <v>175</v>
      </c>
      <c r="B178" s="262" t="s">
        <v>1031</v>
      </c>
      <c r="C178" s="262" t="s">
        <v>199</v>
      </c>
      <c r="D178" s="210" t="s">
        <v>1104</v>
      </c>
      <c r="E178" s="262"/>
      <c r="F178" s="111">
        <v>0</v>
      </c>
      <c r="G178" s="111">
        <v>1</v>
      </c>
      <c r="H178" s="262" t="s">
        <v>1072</v>
      </c>
      <c r="I178" s="262" t="s">
        <v>259</v>
      </c>
      <c r="J178" s="262"/>
      <c r="K178" s="262"/>
      <c r="L178" s="111" t="s">
        <v>79</v>
      </c>
      <c r="M178" s="111"/>
      <c r="N178" s="113">
        <v>43864</v>
      </c>
      <c r="O178" s="262" t="s">
        <v>1105</v>
      </c>
      <c r="P178" s="111" t="str">
        <f>O178</f>
        <v>hold on - FO</v>
      </c>
      <c r="Q178" s="262"/>
      <c r="R178" s="262"/>
      <c r="S178" s="262"/>
      <c r="T178" s="111" t="s">
        <v>1106</v>
      </c>
      <c r="U178" s="111"/>
      <c r="V178" s="111" t="s">
        <v>81</v>
      </c>
      <c r="W178" s="111" t="s">
        <v>417</v>
      </c>
      <c r="X178" s="111" t="s">
        <v>81</v>
      </c>
      <c r="Y178" s="334" t="s">
        <v>1779</v>
      </c>
      <c r="Z178" s="111"/>
      <c r="AA178" s="262"/>
      <c r="AB178" s="111"/>
      <c r="AC178" s="324" t="s">
        <v>86</v>
      </c>
      <c r="AD178" s="324" t="s">
        <v>86</v>
      </c>
      <c r="AE178" s="262" t="s">
        <v>86</v>
      </c>
      <c r="AF178" s="262" t="s">
        <v>86</v>
      </c>
      <c r="AG178" s="291" t="s">
        <v>1107</v>
      </c>
      <c r="AH178" s="141" t="s">
        <v>1107</v>
      </c>
      <c r="AI178" s="292" t="s">
        <v>86</v>
      </c>
      <c r="AJ178" s="262" t="s">
        <v>86</v>
      </c>
      <c r="AK178" s="262" t="s">
        <v>86</v>
      </c>
      <c r="AL178" s="262" t="s">
        <v>86</v>
      </c>
      <c r="AM178" s="262" t="s">
        <v>85</v>
      </c>
      <c r="AN178" s="141" t="s">
        <v>86</v>
      </c>
      <c r="AO178" s="141" t="s">
        <v>86</v>
      </c>
      <c r="AP178" s="141" t="s">
        <v>86</v>
      </c>
      <c r="AQ178" s="141" t="s">
        <v>85</v>
      </c>
      <c r="AR178" s="262" t="s">
        <v>1107</v>
      </c>
      <c r="AS178" s="111"/>
      <c r="AT178" s="111"/>
      <c r="AU178" s="61"/>
      <c r="AV178" s="11" t="s">
        <v>1108</v>
      </c>
      <c r="AW178" s="11"/>
      <c r="AX178" s="11"/>
      <c r="AY178" s="13">
        <v>43868</v>
      </c>
      <c r="AZ178" s="13">
        <v>43871</v>
      </c>
      <c r="BA178" s="13">
        <f>AY178+7</f>
        <v>43875</v>
      </c>
      <c r="BB178" s="13">
        <v>43875</v>
      </c>
      <c r="BC178" s="13" t="s">
        <v>91</v>
      </c>
      <c r="BD178" s="13" t="s">
        <v>1109</v>
      </c>
      <c r="BE178" s="11"/>
      <c r="BF178" s="61"/>
      <c r="BG178" s="61" t="s">
        <v>199</v>
      </c>
      <c r="BH178" s="61" t="s">
        <v>784</v>
      </c>
      <c r="BI178" s="278"/>
      <c r="BJ178" s="61" t="s">
        <v>79</v>
      </c>
      <c r="BK178" s="61" t="s">
        <v>785</v>
      </c>
      <c r="BL178" s="61"/>
      <c r="BM178" s="61"/>
      <c r="BN178" s="61"/>
      <c r="BO178" s="61"/>
      <c r="BP178" s="61"/>
      <c r="BQ178" s="274" t="s">
        <v>1615</v>
      </c>
      <c r="BR178" s="274" t="s">
        <v>1615</v>
      </c>
      <c r="BS178" s="274" t="s">
        <v>1615</v>
      </c>
      <c r="BT178" s="274" t="s">
        <v>1615</v>
      </c>
      <c r="BU178" s="61"/>
      <c r="BV178" s="61"/>
      <c r="BW178" s="61"/>
      <c r="BX178" s="61"/>
      <c r="BY178" s="61"/>
      <c r="BZ178" s="61"/>
      <c r="CA178" s="61"/>
      <c r="CB178" s="61"/>
      <c r="CC178" s="61"/>
    </row>
    <row r="179" spans="1:81" ht="24.95" customHeight="1">
      <c r="A179" s="262">
        <v>176</v>
      </c>
      <c r="B179" s="262" t="s">
        <v>1031</v>
      </c>
      <c r="C179" s="262" t="s">
        <v>199</v>
      </c>
      <c r="D179" s="262" t="s">
        <v>1110</v>
      </c>
      <c r="E179" s="262" t="s">
        <v>86</v>
      </c>
      <c r="F179" s="111">
        <v>0</v>
      </c>
      <c r="G179" s="119"/>
      <c r="H179" s="111">
        <v>1</v>
      </c>
      <c r="I179" s="262" t="s">
        <v>1059</v>
      </c>
      <c r="J179" s="262"/>
      <c r="K179" s="262"/>
      <c r="L179" s="111" t="s">
        <v>79</v>
      </c>
      <c r="M179" s="119"/>
      <c r="N179" s="113"/>
      <c r="O179" s="111" t="s">
        <v>81</v>
      </c>
      <c r="P179" s="111" t="s">
        <v>81</v>
      </c>
      <c r="Q179" s="262"/>
      <c r="R179" s="262"/>
      <c r="S179" s="262"/>
      <c r="T179" s="262"/>
      <c r="U179" s="262"/>
      <c r="V179" s="111" t="s">
        <v>81</v>
      </c>
      <c r="W179" s="111" t="s">
        <v>1111</v>
      </c>
      <c r="X179" s="111" t="s">
        <v>81</v>
      </c>
      <c r="Y179" s="340"/>
      <c r="Z179" s="111"/>
      <c r="AA179" s="262"/>
      <c r="AB179" s="111"/>
      <c r="AC179" s="324" t="s">
        <v>86</v>
      </c>
      <c r="AD179" s="324" t="s">
        <v>86</v>
      </c>
      <c r="AE179" s="262" t="s">
        <v>86</v>
      </c>
      <c r="AF179" s="262" t="s">
        <v>86</v>
      </c>
      <c r="AG179" s="291" t="s">
        <v>86</v>
      </c>
      <c r="AH179" s="141" t="s">
        <v>86</v>
      </c>
      <c r="AI179" s="292" t="s">
        <v>86</v>
      </c>
      <c r="AJ179" s="262" t="s">
        <v>86</v>
      </c>
      <c r="AK179" s="262" t="s">
        <v>86</v>
      </c>
      <c r="AL179" s="262" t="s">
        <v>86</v>
      </c>
      <c r="AM179" s="262" t="s">
        <v>85</v>
      </c>
      <c r="AN179" s="141" t="s">
        <v>86</v>
      </c>
      <c r="AO179" s="141" t="s">
        <v>86</v>
      </c>
      <c r="AP179" s="141" t="s">
        <v>86</v>
      </c>
      <c r="AQ179" s="141" t="s">
        <v>85</v>
      </c>
      <c r="AR179" s="262" t="s">
        <v>86</v>
      </c>
      <c r="AS179" s="111"/>
      <c r="AT179" s="111"/>
      <c r="AU179" s="278"/>
      <c r="AV179" s="11" t="s">
        <v>91</v>
      </c>
      <c r="AW179" s="26"/>
      <c r="AX179" s="26"/>
      <c r="AY179" s="11" t="s">
        <v>91</v>
      </c>
      <c r="AZ179" s="11" t="s">
        <v>91</v>
      </c>
      <c r="BA179" s="11" t="s">
        <v>91</v>
      </c>
      <c r="BB179" s="11" t="s">
        <v>91</v>
      </c>
      <c r="BC179" s="13" t="s">
        <v>91</v>
      </c>
      <c r="BD179" s="13" t="s">
        <v>1112</v>
      </c>
      <c r="BE179" s="26"/>
      <c r="BF179" s="278"/>
      <c r="BG179" s="278" t="s">
        <v>199</v>
      </c>
      <c r="BH179" s="61" t="s">
        <v>444</v>
      </c>
      <c r="BI179" s="278"/>
      <c r="BJ179" s="278" t="s">
        <v>79</v>
      </c>
      <c r="BK179" s="278"/>
      <c r="BL179" s="61" t="s">
        <v>199</v>
      </c>
      <c r="BM179" s="278"/>
      <c r="BN179" s="278"/>
      <c r="BO179" s="278"/>
      <c r="BP179" s="278"/>
      <c r="BQ179" s="61" t="s">
        <v>1614</v>
      </c>
      <c r="BR179" s="287" t="s">
        <v>1626</v>
      </c>
      <c r="BS179" s="61" t="s">
        <v>1620</v>
      </c>
      <c r="BT179" s="287" t="s">
        <v>1614</v>
      </c>
      <c r="BU179" s="278"/>
      <c r="BV179" s="278"/>
      <c r="BW179" s="278"/>
      <c r="BX179" s="278"/>
      <c r="BY179" s="278"/>
      <c r="BZ179" s="278"/>
      <c r="CA179" s="278"/>
      <c r="CB179" s="278"/>
      <c r="CC179" s="278"/>
    </row>
    <row r="180" spans="1:81" ht="39.950000000000003" customHeight="1">
      <c r="A180" s="262">
        <v>177</v>
      </c>
      <c r="B180" s="262" t="s">
        <v>519</v>
      </c>
      <c r="C180" s="262" t="s">
        <v>199</v>
      </c>
      <c r="D180" s="262" t="s">
        <v>1113</v>
      </c>
      <c r="E180" s="262" t="s">
        <v>201</v>
      </c>
      <c r="F180" s="111">
        <v>0.3</v>
      </c>
      <c r="G180" s="111">
        <v>0.7</v>
      </c>
      <c r="H180" s="111"/>
      <c r="I180" s="262" t="s">
        <v>259</v>
      </c>
      <c r="J180" s="111"/>
      <c r="K180" s="262" t="s">
        <v>79</v>
      </c>
      <c r="L180" s="111" t="s">
        <v>79</v>
      </c>
      <c r="M180" s="111" t="s">
        <v>1114</v>
      </c>
      <c r="N180" s="113">
        <v>43819</v>
      </c>
      <c r="O180" s="262" t="s">
        <v>81</v>
      </c>
      <c r="P180" s="112" t="s">
        <v>1115</v>
      </c>
      <c r="Q180" s="112"/>
      <c r="R180" s="112"/>
      <c r="S180" s="112"/>
      <c r="T180" s="111" t="s">
        <v>1116</v>
      </c>
      <c r="U180" s="111"/>
      <c r="V180" s="111" t="s">
        <v>532</v>
      </c>
      <c r="W180" s="111" t="s">
        <v>1117</v>
      </c>
      <c r="X180" s="111" t="s">
        <v>151</v>
      </c>
      <c r="Y180" s="334"/>
      <c r="Z180" s="111" t="s">
        <v>741</v>
      </c>
      <c r="AA180" s="111"/>
      <c r="AB180" s="111"/>
      <c r="AC180" s="111" t="s">
        <v>88</v>
      </c>
      <c r="AD180" s="111" t="s">
        <v>86</v>
      </c>
      <c r="AE180" s="111" t="s">
        <v>88</v>
      </c>
      <c r="AF180" s="111" t="s">
        <v>86</v>
      </c>
      <c r="AG180" s="291" t="s">
        <v>209</v>
      </c>
      <c r="AH180" s="141" t="s">
        <v>209</v>
      </c>
      <c r="AI180" s="292" t="s">
        <v>88</v>
      </c>
      <c r="AJ180" s="262" t="s">
        <v>88</v>
      </c>
      <c r="AK180" s="262" t="s">
        <v>88</v>
      </c>
      <c r="AL180" s="262" t="s">
        <v>88</v>
      </c>
      <c r="AM180" s="111" t="s">
        <v>88</v>
      </c>
      <c r="AN180" s="141" t="s">
        <v>97</v>
      </c>
      <c r="AO180" s="137" t="s">
        <v>88</v>
      </c>
      <c r="AP180" s="137" t="s">
        <v>88</v>
      </c>
      <c r="AQ180" s="137" t="s">
        <v>88</v>
      </c>
      <c r="AR180" s="262" t="s">
        <v>209</v>
      </c>
      <c r="AS180" s="262" t="s">
        <v>297</v>
      </c>
      <c r="AT180" s="262" t="s">
        <v>86</v>
      </c>
      <c r="AU180" s="61"/>
      <c r="AV180" s="11" t="s">
        <v>89</v>
      </c>
      <c r="AW180" s="11"/>
      <c r="AX180" s="11"/>
      <c r="AY180" s="13">
        <v>43819</v>
      </c>
      <c r="AZ180" s="13">
        <v>43868</v>
      </c>
      <c r="BA180" s="13">
        <f>AZ180+7</f>
        <v>43875</v>
      </c>
      <c r="BB180" s="13">
        <v>43944</v>
      </c>
      <c r="BC180" s="13" t="s">
        <v>91</v>
      </c>
      <c r="BD180" s="13" t="s">
        <v>1118</v>
      </c>
      <c r="BE180" s="11"/>
      <c r="BF180" s="61"/>
      <c r="BG180" s="61"/>
      <c r="BH180" s="61"/>
      <c r="BI180" s="61"/>
      <c r="BJ180" s="61"/>
      <c r="BK180" s="61" t="s">
        <v>1119</v>
      </c>
      <c r="BL180" s="61" t="s">
        <v>199</v>
      </c>
      <c r="BM180" s="61"/>
      <c r="BN180" s="61"/>
      <c r="BO180" s="61"/>
      <c r="BP180" s="61"/>
      <c r="BQ180" s="61" t="s">
        <v>1628</v>
      </c>
      <c r="BR180" s="61" t="s">
        <v>1628</v>
      </c>
      <c r="BS180" s="61" t="s">
        <v>1613</v>
      </c>
      <c r="BT180" s="61" t="s">
        <v>1612</v>
      </c>
      <c r="BU180" s="61"/>
      <c r="BV180" s="61"/>
      <c r="BW180" s="61"/>
      <c r="BX180" s="61"/>
      <c r="BY180" s="61"/>
      <c r="BZ180" s="61"/>
      <c r="CA180" s="61"/>
      <c r="CB180" s="61"/>
      <c r="CC180" s="61"/>
    </row>
    <row r="181" spans="1:81" ht="39.950000000000003" customHeight="1">
      <c r="A181" s="262">
        <v>178</v>
      </c>
      <c r="B181" s="262" t="s">
        <v>519</v>
      </c>
      <c r="C181" s="262" t="s">
        <v>199</v>
      </c>
      <c r="D181" s="262" t="s">
        <v>1120</v>
      </c>
      <c r="E181" s="262" t="s">
        <v>86</v>
      </c>
      <c r="F181" s="111">
        <v>0.3</v>
      </c>
      <c r="G181" s="111">
        <v>0.7</v>
      </c>
      <c r="H181" s="111"/>
      <c r="I181" s="262" t="s">
        <v>259</v>
      </c>
      <c r="J181" s="111"/>
      <c r="K181" s="111"/>
      <c r="L181" s="111" t="s">
        <v>79</v>
      </c>
      <c r="M181" s="111" t="s">
        <v>1114</v>
      </c>
      <c r="N181" s="113">
        <v>43853</v>
      </c>
      <c r="O181" s="262" t="s">
        <v>81</v>
      </c>
      <c r="P181" s="111" t="s">
        <v>1115</v>
      </c>
      <c r="Q181" s="111"/>
      <c r="R181" s="111"/>
      <c r="S181" s="111"/>
      <c r="T181" s="111" t="s">
        <v>1116</v>
      </c>
      <c r="U181" s="111"/>
      <c r="V181" s="111" t="s">
        <v>532</v>
      </c>
      <c r="W181" s="111" t="s">
        <v>1117</v>
      </c>
      <c r="X181" s="111" t="s">
        <v>151</v>
      </c>
      <c r="Y181" s="334"/>
      <c r="Z181" s="111" t="s">
        <v>741</v>
      </c>
      <c r="AA181" s="111"/>
      <c r="AB181" s="111"/>
      <c r="AC181" s="111" t="s">
        <v>88</v>
      </c>
      <c r="AD181" s="111" t="s">
        <v>86</v>
      </c>
      <c r="AE181" s="111" t="s">
        <v>88</v>
      </c>
      <c r="AF181" s="111" t="s">
        <v>86</v>
      </c>
      <c r="AG181" s="291" t="s">
        <v>209</v>
      </c>
      <c r="AH181" s="141" t="s">
        <v>209</v>
      </c>
      <c r="AI181" s="292" t="s">
        <v>88</v>
      </c>
      <c r="AJ181" s="262" t="s">
        <v>88</v>
      </c>
      <c r="AK181" s="262" t="s">
        <v>88</v>
      </c>
      <c r="AL181" s="262" t="s">
        <v>88</v>
      </c>
      <c r="AM181" s="111" t="s">
        <v>88</v>
      </c>
      <c r="AN181" s="137" t="s">
        <v>88</v>
      </c>
      <c r="AO181" s="137" t="s">
        <v>88</v>
      </c>
      <c r="AP181" s="137" t="s">
        <v>88</v>
      </c>
      <c r="AQ181" s="137" t="s">
        <v>88</v>
      </c>
      <c r="AR181" s="262" t="s">
        <v>209</v>
      </c>
      <c r="AS181" s="262" t="s">
        <v>87</v>
      </c>
      <c r="AT181" s="262" t="s">
        <v>86</v>
      </c>
      <c r="AU181" s="61"/>
      <c r="AV181" s="11" t="s">
        <v>89</v>
      </c>
      <c r="AW181" s="11"/>
      <c r="AX181" s="11"/>
      <c r="AY181" s="13">
        <v>43868</v>
      </c>
      <c r="AZ181" s="13">
        <v>43868</v>
      </c>
      <c r="BA181" s="13">
        <f>AZ181+7</f>
        <v>43875</v>
      </c>
      <c r="BB181" s="13">
        <v>43944</v>
      </c>
      <c r="BC181" s="13" t="s">
        <v>91</v>
      </c>
      <c r="BD181" s="13" t="s">
        <v>1121</v>
      </c>
      <c r="BE181" s="11"/>
      <c r="BF181" s="61"/>
      <c r="BG181" s="61"/>
      <c r="BH181" s="61"/>
      <c r="BI181" s="61"/>
      <c r="BJ181" s="61" t="s">
        <v>79</v>
      </c>
      <c r="BK181" s="61" t="s">
        <v>1119</v>
      </c>
      <c r="BL181" s="61" t="s">
        <v>199</v>
      </c>
      <c r="BM181" s="61"/>
      <c r="BN181" s="61"/>
      <c r="BO181" s="61"/>
      <c r="BP181" s="61"/>
      <c r="BQ181" s="61" t="s">
        <v>1628</v>
      </c>
      <c r="BR181" s="61" t="s">
        <v>1628</v>
      </c>
      <c r="BS181" s="61" t="s">
        <v>1613</v>
      </c>
      <c r="BT181" s="61" t="s">
        <v>1612</v>
      </c>
      <c r="BU181" s="61"/>
      <c r="BV181" s="61"/>
      <c r="BW181" s="61"/>
      <c r="BX181" s="61"/>
      <c r="BY181" s="61"/>
      <c r="BZ181" s="61"/>
      <c r="CA181" s="61"/>
      <c r="CB181" s="61"/>
      <c r="CC181" s="61"/>
    </row>
    <row r="182" spans="1:81" ht="39.950000000000003" customHeight="1">
      <c r="A182" s="262">
        <v>179</v>
      </c>
      <c r="B182" s="262" t="s">
        <v>519</v>
      </c>
      <c r="C182" s="262" t="s">
        <v>199</v>
      </c>
      <c r="D182" s="262" t="s">
        <v>1122</v>
      </c>
      <c r="E182" s="262" t="s">
        <v>86</v>
      </c>
      <c r="F182" s="111">
        <v>0.3</v>
      </c>
      <c r="G182" s="111">
        <v>0.7</v>
      </c>
      <c r="H182" s="111"/>
      <c r="I182" s="262" t="s">
        <v>259</v>
      </c>
      <c r="J182" s="111"/>
      <c r="K182" s="111"/>
      <c r="L182" s="111" t="s">
        <v>79</v>
      </c>
      <c r="M182" s="111" t="s">
        <v>1114</v>
      </c>
      <c r="N182" s="113">
        <v>43853</v>
      </c>
      <c r="O182" s="262" t="s">
        <v>81</v>
      </c>
      <c r="P182" s="111" t="s">
        <v>1115</v>
      </c>
      <c r="Q182" s="111"/>
      <c r="R182" s="111"/>
      <c r="S182" s="111"/>
      <c r="T182" s="111" t="s">
        <v>1116</v>
      </c>
      <c r="U182" s="111"/>
      <c r="V182" s="111" t="s">
        <v>532</v>
      </c>
      <c r="W182" s="111" t="s">
        <v>1117</v>
      </c>
      <c r="X182" s="111" t="s">
        <v>151</v>
      </c>
      <c r="Y182" s="334"/>
      <c r="Z182" s="111" t="s">
        <v>741</v>
      </c>
      <c r="AA182" s="111"/>
      <c r="AB182" s="111"/>
      <c r="AC182" s="111" t="s">
        <v>88</v>
      </c>
      <c r="AD182" s="111" t="s">
        <v>86</v>
      </c>
      <c r="AE182" s="111" t="s">
        <v>88</v>
      </c>
      <c r="AF182" s="111" t="s">
        <v>86</v>
      </c>
      <c r="AG182" s="291" t="s">
        <v>209</v>
      </c>
      <c r="AH182" s="141" t="s">
        <v>209</v>
      </c>
      <c r="AI182" s="292" t="s">
        <v>88</v>
      </c>
      <c r="AJ182" s="262" t="s">
        <v>88</v>
      </c>
      <c r="AK182" s="262" t="s">
        <v>88</v>
      </c>
      <c r="AL182" s="262" t="s">
        <v>88</v>
      </c>
      <c r="AM182" s="111" t="s">
        <v>88</v>
      </c>
      <c r="AN182" s="137" t="s">
        <v>88</v>
      </c>
      <c r="AO182" s="137" t="s">
        <v>88</v>
      </c>
      <c r="AP182" s="137" t="s">
        <v>88</v>
      </c>
      <c r="AQ182" s="137" t="s">
        <v>88</v>
      </c>
      <c r="AR182" s="262" t="s">
        <v>209</v>
      </c>
      <c r="AS182" s="262" t="s">
        <v>297</v>
      </c>
      <c r="AT182" s="262" t="s">
        <v>86</v>
      </c>
      <c r="AU182" s="61"/>
      <c r="AV182" s="11" t="s">
        <v>89</v>
      </c>
      <c r="AW182" s="11"/>
      <c r="AX182" s="11"/>
      <c r="AY182" s="13">
        <v>43868</v>
      </c>
      <c r="AZ182" s="13">
        <v>43868</v>
      </c>
      <c r="BA182" s="13">
        <f>AZ182+7</f>
        <v>43875</v>
      </c>
      <c r="BB182" s="13">
        <v>43944</v>
      </c>
      <c r="BC182" s="13" t="s">
        <v>91</v>
      </c>
      <c r="BD182" s="13" t="s">
        <v>1121</v>
      </c>
      <c r="BE182" s="11"/>
      <c r="BF182" s="61"/>
      <c r="BG182" s="61"/>
      <c r="BH182" s="61"/>
      <c r="BI182" s="61"/>
      <c r="BJ182" s="61" t="s">
        <v>79</v>
      </c>
      <c r="BK182" s="61" t="s">
        <v>1119</v>
      </c>
      <c r="BL182" s="61" t="s">
        <v>199</v>
      </c>
      <c r="BM182" s="61"/>
      <c r="BN182" s="61"/>
      <c r="BO182" s="61"/>
      <c r="BP182" s="61"/>
      <c r="BQ182" s="61" t="s">
        <v>1628</v>
      </c>
      <c r="BR182" s="61" t="s">
        <v>1628</v>
      </c>
      <c r="BS182" s="61" t="s">
        <v>1613</v>
      </c>
      <c r="BT182" s="61" t="s">
        <v>1612</v>
      </c>
      <c r="BU182" s="61"/>
      <c r="BV182" s="61"/>
      <c r="BW182" s="61"/>
      <c r="BX182" s="61"/>
      <c r="BY182" s="61"/>
      <c r="BZ182" s="61"/>
      <c r="CA182" s="61"/>
      <c r="CB182" s="61"/>
      <c r="CC182" s="61"/>
    </row>
    <row r="183" spans="1:81" ht="39.950000000000003" customHeight="1">
      <c r="A183" s="262">
        <v>180</v>
      </c>
      <c r="B183" s="262" t="s">
        <v>519</v>
      </c>
      <c r="C183" s="262" t="s">
        <v>199</v>
      </c>
      <c r="D183" s="262" t="s">
        <v>1123</v>
      </c>
      <c r="E183" s="262" t="s">
        <v>86</v>
      </c>
      <c r="F183" s="111">
        <v>0.3</v>
      </c>
      <c r="G183" s="111">
        <v>0.7</v>
      </c>
      <c r="H183" s="111"/>
      <c r="I183" s="262" t="s">
        <v>259</v>
      </c>
      <c r="J183" s="111"/>
      <c r="K183" s="111"/>
      <c r="L183" s="111" t="s">
        <v>79</v>
      </c>
      <c r="M183" s="111" t="s">
        <v>1114</v>
      </c>
      <c r="N183" s="113">
        <v>43853</v>
      </c>
      <c r="O183" s="262" t="s">
        <v>81</v>
      </c>
      <c r="P183" s="111" t="s">
        <v>1115</v>
      </c>
      <c r="Q183" s="111"/>
      <c r="R183" s="111"/>
      <c r="S183" s="111"/>
      <c r="T183" s="111" t="s">
        <v>1116</v>
      </c>
      <c r="U183" s="111"/>
      <c r="V183" s="111" t="s">
        <v>532</v>
      </c>
      <c r="W183" s="111" t="s">
        <v>1117</v>
      </c>
      <c r="X183" s="111" t="s">
        <v>151</v>
      </c>
      <c r="Y183" s="334"/>
      <c r="Z183" s="111" t="s">
        <v>741</v>
      </c>
      <c r="AA183" s="111"/>
      <c r="AB183" s="111"/>
      <c r="AC183" s="111" t="s">
        <v>88</v>
      </c>
      <c r="AD183" s="111" t="s">
        <v>86</v>
      </c>
      <c r="AE183" s="111" t="s">
        <v>88</v>
      </c>
      <c r="AF183" s="111" t="s">
        <v>86</v>
      </c>
      <c r="AG183" s="291" t="s">
        <v>209</v>
      </c>
      <c r="AH183" s="141" t="s">
        <v>209</v>
      </c>
      <c r="AI183" s="292" t="s">
        <v>88</v>
      </c>
      <c r="AJ183" s="262" t="s">
        <v>88</v>
      </c>
      <c r="AK183" s="262" t="s">
        <v>88</v>
      </c>
      <c r="AL183" s="262" t="s">
        <v>88</v>
      </c>
      <c r="AM183" s="111" t="s">
        <v>88</v>
      </c>
      <c r="AN183" s="141" t="s">
        <v>88</v>
      </c>
      <c r="AO183" s="137" t="s">
        <v>88</v>
      </c>
      <c r="AP183" s="137" t="s">
        <v>88</v>
      </c>
      <c r="AQ183" s="137" t="s">
        <v>88</v>
      </c>
      <c r="AR183" s="262" t="s">
        <v>209</v>
      </c>
      <c r="AS183" s="262" t="s">
        <v>345</v>
      </c>
      <c r="AT183" s="262"/>
      <c r="AU183" s="61" t="s">
        <v>1124</v>
      </c>
      <c r="AV183" s="11" t="s">
        <v>89</v>
      </c>
      <c r="AW183" s="11"/>
      <c r="AX183" s="11"/>
      <c r="AY183" s="13">
        <v>43868</v>
      </c>
      <c r="AZ183" s="13">
        <v>43868</v>
      </c>
      <c r="BA183" s="13">
        <f>AZ183+7</f>
        <v>43875</v>
      </c>
      <c r="BB183" s="13">
        <v>43944</v>
      </c>
      <c r="BC183" s="13" t="s">
        <v>91</v>
      </c>
      <c r="BD183" s="13" t="s">
        <v>1125</v>
      </c>
      <c r="BE183" s="11"/>
      <c r="BF183" s="61"/>
      <c r="BG183" s="61"/>
      <c r="BH183" s="61"/>
      <c r="BI183" s="61"/>
      <c r="BJ183" s="61" t="s">
        <v>79</v>
      </c>
      <c r="BK183" s="61" t="s">
        <v>1119</v>
      </c>
      <c r="BL183" s="61" t="s">
        <v>199</v>
      </c>
      <c r="BM183" s="61"/>
      <c r="BN183" s="61"/>
      <c r="BO183" s="61"/>
      <c r="BP183" s="61"/>
      <c r="BQ183" s="61" t="s">
        <v>1628</v>
      </c>
      <c r="BR183" s="61" t="s">
        <v>1628</v>
      </c>
      <c r="BS183" s="61" t="s">
        <v>1613</v>
      </c>
      <c r="BT183" s="61" t="s">
        <v>1612</v>
      </c>
      <c r="BU183" s="61"/>
      <c r="BV183" s="61"/>
      <c r="BW183" s="61"/>
      <c r="BX183" s="61"/>
      <c r="BY183" s="61"/>
      <c r="BZ183" s="61"/>
      <c r="CA183" s="61"/>
      <c r="CB183" s="61"/>
      <c r="CC183" s="61"/>
    </row>
    <row r="184" spans="1:81" ht="39.950000000000003" customHeight="1">
      <c r="A184" s="262">
        <v>181</v>
      </c>
      <c r="B184" s="262" t="s">
        <v>519</v>
      </c>
      <c r="C184" s="262" t="s">
        <v>199</v>
      </c>
      <c r="D184" s="262" t="s">
        <v>1126</v>
      </c>
      <c r="E184" s="262" t="s">
        <v>86</v>
      </c>
      <c r="F184" s="111">
        <v>0.1</v>
      </c>
      <c r="G184" s="111">
        <v>0.9</v>
      </c>
      <c r="H184" s="111"/>
      <c r="I184" s="262" t="s">
        <v>259</v>
      </c>
      <c r="J184" s="111"/>
      <c r="K184" s="111"/>
      <c r="L184" s="111" t="s">
        <v>79</v>
      </c>
      <c r="M184" s="111" t="s">
        <v>1114</v>
      </c>
      <c r="N184" s="113">
        <v>43853</v>
      </c>
      <c r="O184" s="262" t="s">
        <v>81</v>
      </c>
      <c r="P184" s="111" t="s">
        <v>81</v>
      </c>
      <c r="Q184" s="111"/>
      <c r="R184" s="111"/>
      <c r="S184" s="111"/>
      <c r="T184" s="111" t="s">
        <v>1116</v>
      </c>
      <c r="U184" s="111"/>
      <c r="V184" s="111" t="s">
        <v>486</v>
      </c>
      <c r="W184" s="111" t="s">
        <v>1117</v>
      </c>
      <c r="X184" s="111" t="s">
        <v>151</v>
      </c>
      <c r="Y184" s="334" t="s">
        <v>1776</v>
      </c>
      <c r="Z184" s="111" t="s">
        <v>741</v>
      </c>
      <c r="AA184" s="111"/>
      <c r="AB184" s="111"/>
      <c r="AC184" s="111" t="s">
        <v>88</v>
      </c>
      <c r="AD184" s="111" t="s">
        <v>86</v>
      </c>
      <c r="AE184" s="111" t="s">
        <v>88</v>
      </c>
      <c r="AF184" s="111" t="s">
        <v>86</v>
      </c>
      <c r="AG184" s="291" t="s">
        <v>209</v>
      </c>
      <c r="AH184" s="141" t="s">
        <v>209</v>
      </c>
      <c r="AI184" s="292" t="s">
        <v>88</v>
      </c>
      <c r="AJ184" s="262" t="s">
        <v>88</v>
      </c>
      <c r="AK184" s="262" t="s">
        <v>88</v>
      </c>
      <c r="AL184" s="262" t="s">
        <v>88</v>
      </c>
      <c r="AM184" s="111" t="s">
        <v>88</v>
      </c>
      <c r="AN184" s="137" t="s">
        <v>88</v>
      </c>
      <c r="AO184" s="137" t="s">
        <v>88</v>
      </c>
      <c r="AP184" s="137" t="s">
        <v>88</v>
      </c>
      <c r="AQ184" s="137" t="s">
        <v>88</v>
      </c>
      <c r="AR184" s="262" t="s">
        <v>209</v>
      </c>
      <c r="AS184" s="111"/>
      <c r="AT184" s="111"/>
      <c r="AU184" s="61"/>
      <c r="AV184" s="11" t="s">
        <v>89</v>
      </c>
      <c r="AW184" s="11"/>
      <c r="AX184" s="11"/>
      <c r="AY184" s="13">
        <v>43868</v>
      </c>
      <c r="AZ184" s="13">
        <v>43931</v>
      </c>
      <c r="BA184" s="13">
        <v>43931</v>
      </c>
      <c r="BB184" s="13">
        <v>43944</v>
      </c>
      <c r="BC184" s="13" t="s">
        <v>91</v>
      </c>
      <c r="BD184" s="13" t="s">
        <v>1127</v>
      </c>
      <c r="BE184" s="11"/>
      <c r="BF184" s="61"/>
      <c r="BG184" s="61"/>
      <c r="BH184" s="61"/>
      <c r="BI184" s="61"/>
      <c r="BJ184" s="61" t="s">
        <v>79</v>
      </c>
      <c r="BK184" s="61" t="s">
        <v>349</v>
      </c>
      <c r="BL184" s="61" t="s">
        <v>199</v>
      </c>
      <c r="BM184" s="61"/>
      <c r="BN184" s="61"/>
      <c r="BO184" s="61"/>
      <c r="BP184" s="61"/>
      <c r="BQ184" s="61" t="s">
        <v>1628</v>
      </c>
      <c r="BR184" s="61" t="s">
        <v>1628</v>
      </c>
      <c r="BS184" s="61" t="s">
        <v>1612</v>
      </c>
      <c r="BT184" s="61" t="s">
        <v>1612</v>
      </c>
      <c r="BU184" s="61"/>
      <c r="BV184" s="61"/>
      <c r="BW184" s="61"/>
      <c r="BX184" s="61"/>
      <c r="BY184" s="61"/>
      <c r="BZ184" s="61"/>
      <c r="CA184" s="61"/>
      <c r="CB184" s="61"/>
      <c r="CC184" s="61"/>
    </row>
    <row r="185" spans="1:81" ht="168.75">
      <c r="A185" s="262">
        <v>182</v>
      </c>
      <c r="B185" s="262" t="s">
        <v>519</v>
      </c>
      <c r="C185" s="262" t="s">
        <v>199</v>
      </c>
      <c r="D185" s="262" t="s">
        <v>1128</v>
      </c>
      <c r="E185" s="262"/>
      <c r="F185" s="111">
        <v>0.1</v>
      </c>
      <c r="G185" s="111">
        <v>0.9</v>
      </c>
      <c r="H185" s="111"/>
      <c r="I185" s="262" t="s">
        <v>259</v>
      </c>
      <c r="J185" s="111"/>
      <c r="K185" s="111"/>
      <c r="L185" s="111" t="s">
        <v>79</v>
      </c>
      <c r="M185" s="111" t="s">
        <v>1114</v>
      </c>
      <c r="N185" s="113">
        <v>43853</v>
      </c>
      <c r="O185" s="262" t="s">
        <v>81</v>
      </c>
      <c r="P185" s="111" t="s">
        <v>81</v>
      </c>
      <c r="Q185" s="111"/>
      <c r="R185" s="111"/>
      <c r="S185" s="111"/>
      <c r="T185" s="111" t="s">
        <v>1129</v>
      </c>
      <c r="U185" s="111"/>
      <c r="V185" s="111" t="s">
        <v>486</v>
      </c>
      <c r="W185" s="111" t="s">
        <v>1117</v>
      </c>
      <c r="X185" s="111" t="s">
        <v>151</v>
      </c>
      <c r="Y185" s="334" t="s">
        <v>1776</v>
      </c>
      <c r="Z185" s="111" t="s">
        <v>741</v>
      </c>
      <c r="AA185" s="111"/>
      <c r="AB185" s="111"/>
      <c r="AC185" s="111" t="s">
        <v>88</v>
      </c>
      <c r="AD185" s="111" t="s">
        <v>88</v>
      </c>
      <c r="AE185" s="111" t="s">
        <v>88</v>
      </c>
      <c r="AF185" s="111" t="s">
        <v>88</v>
      </c>
      <c r="AG185" s="291" t="s">
        <v>209</v>
      </c>
      <c r="AH185" s="141" t="s">
        <v>209</v>
      </c>
      <c r="AI185" s="292" t="s">
        <v>88</v>
      </c>
      <c r="AJ185" s="262" t="s">
        <v>88</v>
      </c>
      <c r="AK185" s="262" t="s">
        <v>88</v>
      </c>
      <c r="AL185" s="262" t="s">
        <v>88</v>
      </c>
      <c r="AM185" s="111" t="s">
        <v>88</v>
      </c>
      <c r="AN185" s="141" t="s">
        <v>97</v>
      </c>
      <c r="AO185" s="137" t="s">
        <v>88</v>
      </c>
      <c r="AP185" s="137" t="s">
        <v>88</v>
      </c>
      <c r="AQ185" s="137" t="s">
        <v>88</v>
      </c>
      <c r="AR185" s="262" t="s">
        <v>209</v>
      </c>
      <c r="AS185" s="111"/>
      <c r="AT185" s="111"/>
      <c r="AU185" s="61"/>
      <c r="AV185" s="11" t="s">
        <v>89</v>
      </c>
      <c r="AW185" s="11"/>
      <c r="AX185" s="11"/>
      <c r="AY185" s="13">
        <v>43891</v>
      </c>
      <c r="AZ185" s="13">
        <v>43944</v>
      </c>
      <c r="BA185" s="13">
        <v>43959</v>
      </c>
      <c r="BB185" s="13">
        <v>43948</v>
      </c>
      <c r="BC185" s="13" t="s">
        <v>91</v>
      </c>
      <c r="BD185" s="13" t="s">
        <v>1130</v>
      </c>
      <c r="BE185" s="11"/>
      <c r="BF185" s="61"/>
      <c r="BG185" s="61"/>
      <c r="BH185" s="61"/>
      <c r="BI185" s="61"/>
      <c r="BJ185" s="61" t="s">
        <v>79</v>
      </c>
      <c r="BK185" s="61" t="s">
        <v>1119</v>
      </c>
      <c r="BL185" s="61" t="s">
        <v>199</v>
      </c>
      <c r="BM185" s="61"/>
      <c r="BN185" s="61"/>
      <c r="BO185" s="61"/>
      <c r="BP185" s="61"/>
      <c r="BQ185" s="61"/>
      <c r="BR185" s="61"/>
      <c r="BS185" s="61" t="s">
        <v>1612</v>
      </c>
      <c r="BT185" s="61" t="s">
        <v>1612</v>
      </c>
      <c r="BU185" s="61"/>
      <c r="BV185" s="61"/>
      <c r="BW185" s="61"/>
      <c r="BX185" s="61"/>
      <c r="BY185" s="61"/>
      <c r="BZ185" s="61"/>
      <c r="CA185" s="61"/>
      <c r="CB185" s="61"/>
      <c r="CC185" s="61"/>
    </row>
    <row r="186" spans="1:81" ht="67.5">
      <c r="A186" s="262">
        <v>183</v>
      </c>
      <c r="B186" s="262" t="s">
        <v>519</v>
      </c>
      <c r="C186" s="262" t="s">
        <v>199</v>
      </c>
      <c r="D186" s="262" t="s">
        <v>1131</v>
      </c>
      <c r="E186" s="262"/>
      <c r="F186" s="111">
        <v>0.3</v>
      </c>
      <c r="G186" s="111">
        <v>0.7</v>
      </c>
      <c r="H186" s="111"/>
      <c r="I186" s="262" t="s">
        <v>259</v>
      </c>
      <c r="J186" s="111"/>
      <c r="K186" s="111" t="s">
        <v>79</v>
      </c>
      <c r="L186" s="111" t="s">
        <v>79</v>
      </c>
      <c r="M186" s="111" t="s">
        <v>1132</v>
      </c>
      <c r="N186" s="113">
        <v>43853</v>
      </c>
      <c r="O186" s="262" t="s">
        <v>81</v>
      </c>
      <c r="P186" s="111" t="s">
        <v>81</v>
      </c>
      <c r="Q186" s="111"/>
      <c r="R186" s="111"/>
      <c r="S186" s="111"/>
      <c r="T186" s="111" t="s">
        <v>1133</v>
      </c>
      <c r="U186" s="111"/>
      <c r="V186" s="111" t="s">
        <v>725</v>
      </c>
      <c r="W186" s="111" t="s">
        <v>1117</v>
      </c>
      <c r="X186" s="111" t="s">
        <v>151</v>
      </c>
      <c r="Y186" s="334"/>
      <c r="Z186" s="111" t="s">
        <v>741</v>
      </c>
      <c r="AA186" s="111"/>
      <c r="AB186" s="111"/>
      <c r="AC186" s="111" t="s">
        <v>88</v>
      </c>
      <c r="AD186" s="111" t="s">
        <v>88</v>
      </c>
      <c r="AE186" s="111" t="s">
        <v>88</v>
      </c>
      <c r="AF186" s="111" t="s">
        <v>88</v>
      </c>
      <c r="AG186" s="291" t="s">
        <v>209</v>
      </c>
      <c r="AH186" s="141" t="s">
        <v>209</v>
      </c>
      <c r="AI186" s="292" t="s">
        <v>88</v>
      </c>
      <c r="AJ186" s="262" t="s">
        <v>88</v>
      </c>
      <c r="AK186" s="262" t="s">
        <v>88</v>
      </c>
      <c r="AL186" s="262" t="s">
        <v>88</v>
      </c>
      <c r="AM186" s="111" t="s">
        <v>88</v>
      </c>
      <c r="AN186" s="141" t="s">
        <v>97</v>
      </c>
      <c r="AO186" s="137" t="s">
        <v>88</v>
      </c>
      <c r="AP186" s="137" t="s">
        <v>88</v>
      </c>
      <c r="AQ186" s="137" t="s">
        <v>88</v>
      </c>
      <c r="AR186" s="262" t="s">
        <v>209</v>
      </c>
      <c r="AS186" s="111"/>
      <c r="AT186" s="111"/>
      <c r="AU186" s="61"/>
      <c r="AV186" s="11" t="s">
        <v>89</v>
      </c>
      <c r="AW186" s="11"/>
      <c r="AX186" s="11"/>
      <c r="AY186" s="13">
        <v>43875</v>
      </c>
      <c r="AZ186" s="13">
        <v>43868</v>
      </c>
      <c r="BA186" s="13">
        <f>AZ186+7</f>
        <v>43875</v>
      </c>
      <c r="BB186" s="13">
        <v>43920</v>
      </c>
      <c r="BC186" s="13" t="s">
        <v>91</v>
      </c>
      <c r="BD186" s="13" t="s">
        <v>1134</v>
      </c>
      <c r="BE186" s="11"/>
      <c r="BF186" s="61" t="s">
        <v>79</v>
      </c>
      <c r="BG186" s="61"/>
      <c r="BH186" s="61"/>
      <c r="BI186" s="61"/>
      <c r="BJ186" s="61" t="s">
        <v>79</v>
      </c>
      <c r="BK186" s="61" t="s">
        <v>1119</v>
      </c>
      <c r="BL186" s="61" t="s">
        <v>199</v>
      </c>
      <c r="BM186" s="61"/>
      <c r="BN186" s="61"/>
      <c r="BO186" s="61"/>
      <c r="BP186" s="61"/>
      <c r="BQ186" s="61"/>
      <c r="BR186" s="61"/>
      <c r="BS186" s="61" t="s">
        <v>1612</v>
      </c>
      <c r="BT186" s="61" t="s">
        <v>1612</v>
      </c>
      <c r="BU186" s="61"/>
      <c r="BV186" s="61"/>
      <c r="BW186" s="61"/>
      <c r="BX186" s="61"/>
      <c r="BY186" s="61"/>
      <c r="BZ186" s="61"/>
      <c r="CA186" s="61"/>
      <c r="CB186" s="61"/>
      <c r="CC186" s="61"/>
    </row>
    <row r="187" spans="1:81" ht="67.5">
      <c r="A187" s="262">
        <v>184</v>
      </c>
      <c r="B187" s="262" t="s">
        <v>519</v>
      </c>
      <c r="C187" s="262" t="s">
        <v>199</v>
      </c>
      <c r="D187" s="210" t="s">
        <v>1135</v>
      </c>
      <c r="E187" s="262"/>
      <c r="F187" s="111">
        <v>0.3</v>
      </c>
      <c r="G187" s="111">
        <v>0.7</v>
      </c>
      <c r="H187" s="111"/>
      <c r="I187" s="262" t="s">
        <v>259</v>
      </c>
      <c r="J187" s="111"/>
      <c r="K187" s="111" t="s">
        <v>79</v>
      </c>
      <c r="L187" s="111" t="s">
        <v>79</v>
      </c>
      <c r="M187" s="111" t="s">
        <v>1114</v>
      </c>
      <c r="N187" s="113">
        <v>43853</v>
      </c>
      <c r="O187" s="262" t="s">
        <v>81</v>
      </c>
      <c r="P187" s="111" t="s">
        <v>81</v>
      </c>
      <c r="Q187" s="111"/>
      <c r="R187" s="111"/>
      <c r="S187" s="111"/>
      <c r="T187" s="111" t="s">
        <v>1136</v>
      </c>
      <c r="U187" s="111"/>
      <c r="V187" s="111" t="s">
        <v>1137</v>
      </c>
      <c r="W187" s="111" t="s">
        <v>1117</v>
      </c>
      <c r="X187" s="111" t="s">
        <v>151</v>
      </c>
      <c r="Y187" s="334"/>
      <c r="Z187" s="111" t="s">
        <v>741</v>
      </c>
      <c r="AA187" s="111"/>
      <c r="AB187" s="111"/>
      <c r="AC187" s="111" t="s">
        <v>88</v>
      </c>
      <c r="AD187" s="111" t="s">
        <v>88</v>
      </c>
      <c r="AE187" s="111" t="s">
        <v>88</v>
      </c>
      <c r="AF187" s="111" t="s">
        <v>88</v>
      </c>
      <c r="AG187" s="291" t="s">
        <v>1107</v>
      </c>
      <c r="AH187" s="141" t="s">
        <v>1107</v>
      </c>
      <c r="AI187" s="292" t="s">
        <v>88</v>
      </c>
      <c r="AJ187" s="262" t="s">
        <v>88</v>
      </c>
      <c r="AK187" s="262" t="s">
        <v>88</v>
      </c>
      <c r="AL187" s="262" t="s">
        <v>88</v>
      </c>
      <c r="AM187" s="111" t="s">
        <v>88</v>
      </c>
      <c r="AN187" s="141" t="s">
        <v>88</v>
      </c>
      <c r="AO187" s="137" t="s">
        <v>88</v>
      </c>
      <c r="AP187" s="137" t="s">
        <v>88</v>
      </c>
      <c r="AQ187" s="137" t="s">
        <v>88</v>
      </c>
      <c r="AR187" s="262" t="s">
        <v>1107</v>
      </c>
      <c r="AS187" s="111"/>
      <c r="AT187" s="111"/>
      <c r="AU187" s="61"/>
      <c r="AV187" s="64" t="s">
        <v>1138</v>
      </c>
      <c r="AW187" s="11"/>
      <c r="AX187" s="11"/>
      <c r="AY187" s="13" t="s">
        <v>474</v>
      </c>
      <c r="AZ187" s="13" t="s">
        <v>474</v>
      </c>
      <c r="BA187" s="13" t="s">
        <v>474</v>
      </c>
      <c r="BB187" s="13" t="s">
        <v>474</v>
      </c>
      <c r="BC187" s="13" t="s">
        <v>126</v>
      </c>
      <c r="BD187" s="13" t="s">
        <v>1139</v>
      </c>
      <c r="BE187" s="11"/>
      <c r="BF187" s="61" t="s">
        <v>79</v>
      </c>
      <c r="BG187" s="61"/>
      <c r="BH187" s="61"/>
      <c r="BI187" s="61"/>
      <c r="BJ187" s="61" t="s">
        <v>79</v>
      </c>
      <c r="BK187" s="61" t="s">
        <v>1119</v>
      </c>
      <c r="BL187" s="61" t="s">
        <v>199</v>
      </c>
      <c r="BM187" s="61"/>
      <c r="BN187" s="61"/>
      <c r="BO187" s="61"/>
      <c r="BP187" s="61"/>
      <c r="BQ187" s="61"/>
      <c r="BR187" s="61"/>
      <c r="BS187" s="274" t="s">
        <v>1615</v>
      </c>
      <c r="BT187" s="274" t="s">
        <v>1615</v>
      </c>
      <c r="BU187" s="61"/>
      <c r="BV187" s="61"/>
      <c r="BW187" s="61"/>
      <c r="BX187" s="61"/>
      <c r="BY187" s="61"/>
      <c r="BZ187" s="61"/>
      <c r="CA187" s="61"/>
      <c r="CB187" s="61"/>
      <c r="CC187" s="61"/>
    </row>
    <row r="188" spans="1:81" ht="81">
      <c r="A188" s="262">
        <v>185</v>
      </c>
      <c r="B188" s="262" t="s">
        <v>519</v>
      </c>
      <c r="C188" s="262" t="s">
        <v>176</v>
      </c>
      <c r="D188" s="262" t="s">
        <v>1140</v>
      </c>
      <c r="E188" s="262"/>
      <c r="F188" s="111">
        <v>0.95</v>
      </c>
      <c r="G188" s="111">
        <v>0.05</v>
      </c>
      <c r="H188" s="111"/>
      <c r="I188" s="262" t="s">
        <v>78</v>
      </c>
      <c r="J188" s="111"/>
      <c r="K188" s="111" t="s">
        <v>79</v>
      </c>
      <c r="L188" s="111" t="s">
        <v>79</v>
      </c>
      <c r="M188" s="111" t="s">
        <v>167</v>
      </c>
      <c r="N188" s="112">
        <v>43824</v>
      </c>
      <c r="O188" s="262" t="s">
        <v>81</v>
      </c>
      <c r="P188" s="111" t="s">
        <v>291</v>
      </c>
      <c r="Q188" s="111"/>
      <c r="R188" s="111"/>
      <c r="S188" s="111"/>
      <c r="T188" s="111" t="s">
        <v>1141</v>
      </c>
      <c r="U188" s="127" t="s">
        <v>274</v>
      </c>
      <c r="V188" s="111" t="s">
        <v>1142</v>
      </c>
      <c r="W188" s="111" t="s">
        <v>1143</v>
      </c>
      <c r="X188" s="111" t="s">
        <v>151</v>
      </c>
      <c r="Y188" s="334"/>
      <c r="Z188" s="111" t="s">
        <v>1793</v>
      </c>
      <c r="AA188" s="111"/>
      <c r="AB188" s="111"/>
      <c r="AC188" s="111" t="s">
        <v>88</v>
      </c>
      <c r="AD188" s="111" t="s">
        <v>88</v>
      </c>
      <c r="AE188" s="111" t="s">
        <v>88</v>
      </c>
      <c r="AF188" s="111" t="s">
        <v>88</v>
      </c>
      <c r="AG188" s="291" t="s">
        <v>209</v>
      </c>
      <c r="AH188" s="141" t="s">
        <v>209</v>
      </c>
      <c r="AI188" s="292" t="s">
        <v>88</v>
      </c>
      <c r="AJ188" s="262" t="s">
        <v>88</v>
      </c>
      <c r="AK188" s="262" t="s">
        <v>88</v>
      </c>
      <c r="AL188" s="262" t="s">
        <v>88</v>
      </c>
      <c r="AM188" s="111" t="s">
        <v>88</v>
      </c>
      <c r="AN188" s="141" t="s">
        <v>97</v>
      </c>
      <c r="AO188" s="137" t="s">
        <v>88</v>
      </c>
      <c r="AP188" s="137" t="s">
        <v>88</v>
      </c>
      <c r="AQ188" s="137" t="s">
        <v>88</v>
      </c>
      <c r="AR188" s="262" t="s">
        <v>209</v>
      </c>
      <c r="AS188" s="111"/>
      <c r="AT188" s="111"/>
      <c r="AU188" s="61"/>
      <c r="AV188" s="11" t="s">
        <v>89</v>
      </c>
      <c r="AW188" s="11"/>
      <c r="AX188" s="11"/>
      <c r="AY188" s="13">
        <v>43824</v>
      </c>
      <c r="AZ188" s="13">
        <v>43836</v>
      </c>
      <c r="BA188" s="13">
        <f>AY188+$BA$2</f>
        <v>43831</v>
      </c>
      <c r="BB188" s="13">
        <v>43841</v>
      </c>
      <c r="BC188" s="13" t="s">
        <v>91</v>
      </c>
      <c r="BD188" s="13" t="s">
        <v>1144</v>
      </c>
      <c r="BE188" s="11"/>
      <c r="BF188" s="61"/>
      <c r="BG188" s="61"/>
      <c r="BH188" s="61"/>
      <c r="BI188" s="61" t="s">
        <v>79</v>
      </c>
      <c r="BJ188" s="61"/>
      <c r="BK188" s="61" t="s">
        <v>999</v>
      </c>
      <c r="BL188" s="61" t="s">
        <v>96</v>
      </c>
      <c r="BM188" s="61" t="s">
        <v>85</v>
      </c>
      <c r="BN188" s="61"/>
      <c r="BO188" s="61"/>
      <c r="BP188" s="61"/>
      <c r="BQ188" s="61"/>
      <c r="BR188" s="61"/>
      <c r="BS188" s="61" t="s">
        <v>1618</v>
      </c>
      <c r="BT188" s="273" t="s">
        <v>1616</v>
      </c>
      <c r="BU188" s="61"/>
      <c r="BV188" s="61"/>
      <c r="BW188" s="61"/>
      <c r="BX188" s="61"/>
      <c r="BY188" s="61"/>
      <c r="BZ188" s="61"/>
      <c r="CA188" s="61"/>
      <c r="CB188" s="61"/>
      <c r="CC188" s="61"/>
    </row>
    <row r="189" spans="1:81" ht="24.95" customHeight="1">
      <c r="A189" s="262">
        <v>186</v>
      </c>
      <c r="B189" s="262" t="s">
        <v>519</v>
      </c>
      <c r="C189" s="262" t="s">
        <v>199</v>
      </c>
      <c r="D189" s="262" t="s">
        <v>1145</v>
      </c>
      <c r="E189" s="262"/>
      <c r="F189" s="111">
        <v>0.3</v>
      </c>
      <c r="G189" s="111">
        <v>0.7</v>
      </c>
      <c r="H189" s="111"/>
      <c r="I189" s="262" t="s">
        <v>259</v>
      </c>
      <c r="J189" s="111"/>
      <c r="K189" s="111" t="s">
        <v>79</v>
      </c>
      <c r="L189" s="111" t="s">
        <v>79</v>
      </c>
      <c r="M189" s="111" t="s">
        <v>1146</v>
      </c>
      <c r="N189" s="112">
        <v>43836</v>
      </c>
      <c r="O189" s="111" t="s">
        <v>757</v>
      </c>
      <c r="P189" s="111"/>
      <c r="Q189" s="111"/>
      <c r="R189" s="111"/>
      <c r="S189" s="111"/>
      <c r="T189" s="111" t="s">
        <v>1147</v>
      </c>
      <c r="U189" s="111"/>
      <c r="V189" s="111" t="s">
        <v>1148</v>
      </c>
      <c r="W189" s="111" t="s">
        <v>1051</v>
      </c>
      <c r="X189" s="111" t="s">
        <v>255</v>
      </c>
      <c r="Y189" s="334" t="s">
        <v>1774</v>
      </c>
      <c r="Z189" s="111"/>
      <c r="AA189" s="111"/>
      <c r="AB189" s="111"/>
      <c r="AC189" s="111" t="s">
        <v>86</v>
      </c>
      <c r="AD189" s="111" t="s">
        <v>86</v>
      </c>
      <c r="AE189" s="111" t="s">
        <v>86</v>
      </c>
      <c r="AF189" s="111" t="s">
        <v>86</v>
      </c>
      <c r="AG189" s="291" t="s">
        <v>86</v>
      </c>
      <c r="AH189" s="141" t="s">
        <v>86</v>
      </c>
      <c r="AI189" s="292" t="s">
        <v>86</v>
      </c>
      <c r="AJ189" s="262" t="s">
        <v>86</v>
      </c>
      <c r="AK189" s="262" t="s">
        <v>86</v>
      </c>
      <c r="AL189" s="262" t="s">
        <v>86</v>
      </c>
      <c r="AM189" s="111" t="s">
        <v>86</v>
      </c>
      <c r="AN189" s="141" t="s">
        <v>86</v>
      </c>
      <c r="AO189" s="137" t="s">
        <v>86</v>
      </c>
      <c r="AP189" s="137" t="s">
        <v>86</v>
      </c>
      <c r="AQ189" s="137" t="s">
        <v>1691</v>
      </c>
      <c r="AR189" s="262" t="s">
        <v>86</v>
      </c>
      <c r="AS189" s="111"/>
      <c r="AT189" s="111"/>
      <c r="AU189" s="61"/>
      <c r="AV189" s="11" t="s">
        <v>89</v>
      </c>
      <c r="AW189" s="11"/>
      <c r="AX189" s="11"/>
      <c r="AY189" s="36">
        <v>43840</v>
      </c>
      <c r="AZ189" s="13">
        <v>43840</v>
      </c>
      <c r="BA189" s="13">
        <f>AY189+$BA$2</f>
        <v>43847</v>
      </c>
      <c r="BB189" s="13">
        <v>43924</v>
      </c>
      <c r="BC189" s="13" t="s">
        <v>91</v>
      </c>
      <c r="BD189" s="13" t="s">
        <v>1149</v>
      </c>
      <c r="BE189" s="11"/>
      <c r="BF189" s="61"/>
      <c r="BG189" s="61"/>
      <c r="BH189" s="61"/>
      <c r="BI189" s="61"/>
      <c r="BJ189" s="61" t="s">
        <v>79</v>
      </c>
      <c r="BK189" s="61" t="s">
        <v>269</v>
      </c>
      <c r="BL189" s="61" t="s">
        <v>199</v>
      </c>
      <c r="BM189" s="61"/>
      <c r="BN189" s="61"/>
      <c r="BO189" s="61"/>
      <c r="BP189" s="61"/>
      <c r="BQ189" s="273" t="s">
        <v>1617</v>
      </c>
      <c r="BR189" s="61"/>
      <c r="BS189" s="61" t="s">
        <v>1617</v>
      </c>
      <c r="BT189" s="273" t="s">
        <v>1620</v>
      </c>
      <c r="BU189" s="61"/>
      <c r="BV189" s="61"/>
      <c r="BW189" s="61"/>
      <c r="BX189" s="61"/>
      <c r="BY189" s="61"/>
      <c r="BZ189" s="61"/>
      <c r="CA189" s="61"/>
      <c r="CB189" s="61"/>
      <c r="CC189" s="61"/>
    </row>
    <row r="190" spans="1:81" ht="39.950000000000003" customHeight="1">
      <c r="A190" s="262">
        <v>187</v>
      </c>
      <c r="B190" s="262" t="s">
        <v>519</v>
      </c>
      <c r="C190" s="262" t="s">
        <v>176</v>
      </c>
      <c r="D190" s="262" t="s">
        <v>1150</v>
      </c>
      <c r="E190" s="262"/>
      <c r="F190" s="111">
        <v>0.95</v>
      </c>
      <c r="G190" s="111">
        <v>0.05</v>
      </c>
      <c r="H190" s="111"/>
      <c r="I190" s="262" t="s">
        <v>78</v>
      </c>
      <c r="J190" s="111"/>
      <c r="K190" s="111" t="s">
        <v>79</v>
      </c>
      <c r="L190" s="111" t="s">
        <v>79</v>
      </c>
      <c r="M190" s="111" t="s">
        <v>167</v>
      </c>
      <c r="N190" s="112">
        <v>43824</v>
      </c>
      <c r="O190" s="262" t="s">
        <v>81</v>
      </c>
      <c r="P190" s="111" t="s">
        <v>291</v>
      </c>
      <c r="Q190" s="111"/>
      <c r="R190" s="111"/>
      <c r="S190" s="111"/>
      <c r="T190" s="111" t="s">
        <v>1151</v>
      </c>
      <c r="U190" s="262" t="s">
        <v>83</v>
      </c>
      <c r="V190" s="111" t="s">
        <v>1142</v>
      </c>
      <c r="W190" s="111" t="s">
        <v>1152</v>
      </c>
      <c r="X190" s="111" t="s">
        <v>151</v>
      </c>
      <c r="Y190" s="334"/>
      <c r="Z190" s="111" t="s">
        <v>1793</v>
      </c>
      <c r="AA190" s="111"/>
      <c r="AB190" s="111"/>
      <c r="AC190" s="111" t="s">
        <v>88</v>
      </c>
      <c r="AD190" s="111" t="s">
        <v>86</v>
      </c>
      <c r="AE190" s="111" t="s">
        <v>88</v>
      </c>
      <c r="AF190" s="111" t="s">
        <v>86</v>
      </c>
      <c r="AG190" s="291" t="s">
        <v>209</v>
      </c>
      <c r="AH190" s="141" t="s">
        <v>209</v>
      </c>
      <c r="AI190" s="292" t="s">
        <v>88</v>
      </c>
      <c r="AJ190" s="262" t="s">
        <v>88</v>
      </c>
      <c r="AK190" s="262" t="s">
        <v>88</v>
      </c>
      <c r="AL190" s="262" t="s">
        <v>88</v>
      </c>
      <c r="AM190" s="111" t="s">
        <v>88</v>
      </c>
      <c r="AN190" s="137" t="s">
        <v>88</v>
      </c>
      <c r="AO190" s="137" t="s">
        <v>88</v>
      </c>
      <c r="AP190" s="137" t="s">
        <v>88</v>
      </c>
      <c r="AQ190" s="137" t="s">
        <v>88</v>
      </c>
      <c r="AR190" s="262" t="s">
        <v>209</v>
      </c>
      <c r="AS190" s="111"/>
      <c r="AT190" s="111"/>
      <c r="AU190" s="61"/>
      <c r="AV190" s="11" t="s">
        <v>89</v>
      </c>
      <c r="AW190" s="11"/>
      <c r="AX190" s="11"/>
      <c r="AY190" s="13">
        <v>43824</v>
      </c>
      <c r="AZ190" s="13">
        <v>43836</v>
      </c>
      <c r="BA190" s="13">
        <f>AY190+$BA$2</f>
        <v>43831</v>
      </c>
      <c r="BB190" s="13">
        <v>43841</v>
      </c>
      <c r="BC190" s="13" t="s">
        <v>91</v>
      </c>
      <c r="BD190" s="13" t="s">
        <v>1153</v>
      </c>
      <c r="BE190" s="11" t="s">
        <v>1154</v>
      </c>
      <c r="BF190" s="61"/>
      <c r="BG190" s="61"/>
      <c r="BH190" s="61"/>
      <c r="BI190" s="61"/>
      <c r="BJ190" s="61"/>
      <c r="BK190" s="61" t="s">
        <v>175</v>
      </c>
      <c r="BL190" s="61" t="s">
        <v>94</v>
      </c>
      <c r="BM190" s="61" t="s">
        <v>85</v>
      </c>
      <c r="BN190" s="61"/>
      <c r="BO190" s="61"/>
      <c r="BP190" s="61"/>
      <c r="BQ190" s="61" t="s">
        <v>1619</v>
      </c>
      <c r="BR190" s="61" t="s">
        <v>1612</v>
      </c>
      <c r="BS190" s="61" t="s">
        <v>1618</v>
      </c>
      <c r="BT190" s="61" t="s">
        <v>1612</v>
      </c>
      <c r="BU190" s="61"/>
      <c r="BV190" s="61"/>
      <c r="BW190" s="61"/>
      <c r="BX190" s="61"/>
      <c r="BY190" s="61"/>
      <c r="BZ190" s="61"/>
      <c r="CA190" s="61"/>
      <c r="CB190" s="61"/>
      <c r="CC190" s="61"/>
    </row>
    <row r="191" spans="1:81" ht="24.95" customHeight="1">
      <c r="A191" s="262">
        <v>188</v>
      </c>
      <c r="B191" s="262" t="s">
        <v>1155</v>
      </c>
      <c r="C191" s="262" t="s">
        <v>199</v>
      </c>
      <c r="D191" s="262" t="s">
        <v>1156</v>
      </c>
      <c r="E191" s="119"/>
      <c r="F191" s="111">
        <v>0</v>
      </c>
      <c r="G191" s="111">
        <v>0.3</v>
      </c>
      <c r="H191" s="111">
        <v>0.7</v>
      </c>
      <c r="I191" s="262" t="s">
        <v>1157</v>
      </c>
      <c r="J191" s="111"/>
      <c r="K191" s="111"/>
      <c r="L191" s="111" t="s">
        <v>79</v>
      </c>
      <c r="M191" s="111"/>
      <c r="N191" s="113">
        <v>43853</v>
      </c>
      <c r="O191" s="262" t="s">
        <v>1158</v>
      </c>
      <c r="P191" s="111" t="str">
        <f>O191</f>
        <v>pending - outsourcing (FO)</v>
      </c>
      <c r="Q191" s="111"/>
      <c r="R191" s="111"/>
      <c r="S191" s="111"/>
      <c r="T191" s="111" t="s">
        <v>1159</v>
      </c>
      <c r="U191" s="111"/>
      <c r="V191" s="111" t="s">
        <v>1160</v>
      </c>
      <c r="W191" s="111" t="s">
        <v>1161</v>
      </c>
      <c r="X191" s="111" t="s">
        <v>699</v>
      </c>
      <c r="Y191" s="334" t="s">
        <v>1779</v>
      </c>
      <c r="Z191" s="111"/>
      <c r="AA191" s="111"/>
      <c r="AB191" s="111"/>
      <c r="AC191" s="324" t="s">
        <v>86</v>
      </c>
      <c r="AD191" s="324" t="s">
        <v>86</v>
      </c>
      <c r="AE191" s="262" t="s">
        <v>86</v>
      </c>
      <c r="AF191" s="262" t="s">
        <v>86</v>
      </c>
      <c r="AG191" s="291" t="s">
        <v>209</v>
      </c>
      <c r="AH191" s="141" t="s">
        <v>209</v>
      </c>
      <c r="AI191" s="292" t="s">
        <v>86</v>
      </c>
      <c r="AJ191" s="262" t="s">
        <v>86</v>
      </c>
      <c r="AK191" s="262" t="s">
        <v>86</v>
      </c>
      <c r="AL191" s="262" t="s">
        <v>86</v>
      </c>
      <c r="AM191" s="262" t="s">
        <v>86</v>
      </c>
      <c r="AN191" s="141" t="s">
        <v>86</v>
      </c>
      <c r="AO191" s="141" t="s">
        <v>86</v>
      </c>
      <c r="AP191" s="141" t="s">
        <v>86</v>
      </c>
      <c r="AQ191" s="141" t="s">
        <v>86</v>
      </c>
      <c r="AR191" s="262" t="s">
        <v>209</v>
      </c>
      <c r="AS191" s="111"/>
      <c r="AT191" s="111"/>
      <c r="AU191" s="61"/>
      <c r="AV191" s="11" t="s">
        <v>89</v>
      </c>
      <c r="AW191" s="11"/>
      <c r="AX191" s="11"/>
      <c r="AY191" s="13">
        <v>43882</v>
      </c>
      <c r="AZ191" s="13">
        <v>43892</v>
      </c>
      <c r="BA191" s="13">
        <v>43889</v>
      </c>
      <c r="BB191" s="13">
        <v>43892</v>
      </c>
      <c r="BC191" s="13" t="s">
        <v>91</v>
      </c>
      <c r="BD191" s="13" t="s">
        <v>1162</v>
      </c>
      <c r="BE191" s="11"/>
      <c r="BF191" s="61"/>
      <c r="BG191" s="61" t="s">
        <v>946</v>
      </c>
      <c r="BH191" s="61" t="s">
        <v>1155</v>
      </c>
      <c r="BI191" s="61"/>
      <c r="BJ191" s="61" t="s">
        <v>79</v>
      </c>
      <c r="BK191" s="61" t="s">
        <v>705</v>
      </c>
      <c r="BL191" s="61" t="s">
        <v>199</v>
      </c>
      <c r="BM191" s="61"/>
      <c r="BN191" s="61"/>
      <c r="BO191" s="61"/>
      <c r="BP191" s="61"/>
      <c r="BQ191" s="61" t="s">
        <v>1620</v>
      </c>
      <c r="BR191" s="273" t="s">
        <v>1620</v>
      </c>
      <c r="BS191" s="61" t="s">
        <v>1616</v>
      </c>
      <c r="BT191" s="273" t="s">
        <v>1621</v>
      </c>
      <c r="BU191" s="61"/>
      <c r="BV191" s="61"/>
      <c r="BW191" s="61"/>
      <c r="BX191" s="61"/>
      <c r="BY191" s="61"/>
      <c r="BZ191" s="61"/>
      <c r="CA191" s="61"/>
      <c r="CB191" s="61"/>
      <c r="CC191" s="61"/>
    </row>
    <row r="192" spans="1:81" ht="24.95" customHeight="1">
      <c r="A192" s="262">
        <v>189</v>
      </c>
      <c r="B192" s="262" t="s">
        <v>1163</v>
      </c>
      <c r="C192" s="262" t="s">
        <v>199</v>
      </c>
      <c r="D192" s="262" t="s">
        <v>1164</v>
      </c>
      <c r="E192" s="119"/>
      <c r="F192" s="111">
        <v>0.6</v>
      </c>
      <c r="G192" s="111"/>
      <c r="H192" s="111">
        <v>0.4</v>
      </c>
      <c r="I192" s="111" t="s">
        <v>415</v>
      </c>
      <c r="J192" s="111"/>
      <c r="K192" s="111"/>
      <c r="L192" s="111" t="s">
        <v>79</v>
      </c>
      <c r="M192" s="111" t="s">
        <v>167</v>
      </c>
      <c r="N192" s="114"/>
      <c r="O192" s="111" t="s">
        <v>738</v>
      </c>
      <c r="P192" s="111" t="s">
        <v>739</v>
      </c>
      <c r="Q192" s="111"/>
      <c r="R192" s="111"/>
      <c r="S192" s="111"/>
      <c r="T192" s="111" t="s">
        <v>1165</v>
      </c>
      <c r="U192" s="111" t="s">
        <v>740</v>
      </c>
      <c r="V192" s="111"/>
      <c r="W192" s="111" t="s">
        <v>417</v>
      </c>
      <c r="X192" s="111" t="s">
        <v>124</v>
      </c>
      <c r="Y192" s="340"/>
      <c r="Z192" s="111" t="s">
        <v>741</v>
      </c>
      <c r="AA192" s="111"/>
      <c r="AB192" s="111"/>
      <c r="AC192" s="324" t="s">
        <v>86</v>
      </c>
      <c r="AD192" s="324" t="s">
        <v>209</v>
      </c>
      <c r="AE192" s="262" t="s">
        <v>86</v>
      </c>
      <c r="AF192" s="262" t="s">
        <v>209</v>
      </c>
      <c r="AG192" s="291" t="s">
        <v>776</v>
      </c>
      <c r="AH192" s="141" t="s">
        <v>776</v>
      </c>
      <c r="AI192" s="292" t="s">
        <v>209</v>
      </c>
      <c r="AJ192" s="262" t="s">
        <v>209</v>
      </c>
      <c r="AK192" s="262" t="s">
        <v>209</v>
      </c>
      <c r="AL192" s="262" t="s">
        <v>209</v>
      </c>
      <c r="AM192" s="262" t="s">
        <v>85</v>
      </c>
      <c r="AN192" s="141" t="s">
        <v>85</v>
      </c>
      <c r="AO192" s="141" t="s">
        <v>209</v>
      </c>
      <c r="AP192" s="141" t="s">
        <v>209</v>
      </c>
      <c r="AQ192" s="141" t="s">
        <v>85</v>
      </c>
      <c r="AR192" s="262" t="s">
        <v>776</v>
      </c>
      <c r="AS192" s="111"/>
      <c r="AT192" s="111"/>
      <c r="AU192" s="61"/>
      <c r="AV192" s="11" t="str">
        <f>AV164</f>
        <v>close</v>
      </c>
      <c r="AW192" s="11"/>
      <c r="AX192" s="13">
        <v>43844</v>
      </c>
      <c r="AY192" s="13">
        <f>AY164</f>
        <v>43844</v>
      </c>
      <c r="AZ192" s="13">
        <f>AZ164</f>
        <v>43889</v>
      </c>
      <c r="BA192" s="13">
        <f>BA164</f>
        <v>43851</v>
      </c>
      <c r="BB192" s="13">
        <f>BB164</f>
        <v>43889</v>
      </c>
      <c r="BC192" s="13" t="s">
        <v>91</v>
      </c>
      <c r="BD192" s="13" t="s">
        <v>1166</v>
      </c>
      <c r="BE192" s="11"/>
      <c r="BF192" s="61"/>
      <c r="BG192" s="61" t="s">
        <v>93</v>
      </c>
      <c r="BH192" s="61" t="s">
        <v>114</v>
      </c>
      <c r="BI192" s="61" t="s">
        <v>79</v>
      </c>
      <c r="BJ192" s="61" t="s">
        <v>79</v>
      </c>
      <c r="BK192" s="61" t="s">
        <v>1167</v>
      </c>
      <c r="BL192" s="61" t="s">
        <v>199</v>
      </c>
      <c r="BM192" s="61"/>
      <c r="BN192" s="61"/>
      <c r="BO192" s="61"/>
      <c r="BP192" s="61"/>
      <c r="BQ192" s="61" t="s">
        <v>1619</v>
      </c>
      <c r="BR192" s="61" t="s">
        <v>1612</v>
      </c>
      <c r="BS192" s="61"/>
      <c r="BT192" s="61"/>
      <c r="BU192" s="61"/>
      <c r="BV192" s="61"/>
      <c r="BW192" s="61"/>
      <c r="BX192" s="61"/>
      <c r="BY192" s="61"/>
      <c r="BZ192" s="61"/>
      <c r="CA192" s="61"/>
      <c r="CB192" s="61"/>
      <c r="CC192" s="61"/>
    </row>
    <row r="193" spans="1:81" ht="24.95" customHeight="1">
      <c r="A193" s="262">
        <v>190</v>
      </c>
      <c r="B193" s="262" t="s">
        <v>1168</v>
      </c>
      <c r="C193" s="262" t="s">
        <v>176</v>
      </c>
      <c r="D193" s="262" t="s">
        <v>1169</v>
      </c>
      <c r="E193" s="111"/>
      <c r="F193" s="111">
        <v>0.1</v>
      </c>
      <c r="G193" s="111">
        <v>0.9</v>
      </c>
      <c r="H193" s="111"/>
      <c r="I193" s="262" t="s">
        <v>78</v>
      </c>
      <c r="J193" s="111"/>
      <c r="K193" s="111"/>
      <c r="L193" s="111" t="s">
        <v>79</v>
      </c>
      <c r="M193" s="111" t="s">
        <v>202</v>
      </c>
      <c r="N193" s="113">
        <v>43853</v>
      </c>
      <c r="O193" s="262" t="s">
        <v>81</v>
      </c>
      <c r="P193" s="111" t="s">
        <v>81</v>
      </c>
      <c r="Q193" s="111"/>
      <c r="R193" s="111"/>
      <c r="S193" s="111"/>
      <c r="T193" s="111"/>
      <c r="U193" s="111" t="s">
        <v>110</v>
      </c>
      <c r="V193" s="111"/>
      <c r="W193" s="111" t="s">
        <v>276</v>
      </c>
      <c r="X193" s="111" t="s">
        <v>81</v>
      </c>
      <c r="Y193" s="334"/>
      <c r="Z193" s="111" t="s">
        <v>103</v>
      </c>
      <c r="AA193" s="111" t="s">
        <v>1170</v>
      </c>
      <c r="AB193" s="111"/>
      <c r="AC193" s="324" t="s">
        <v>85</v>
      </c>
      <c r="AD193" s="324" t="s">
        <v>85</v>
      </c>
      <c r="AE193" s="262" t="s">
        <v>85</v>
      </c>
      <c r="AF193" s="262" t="s">
        <v>85</v>
      </c>
      <c r="AG193" s="291" t="s">
        <v>85</v>
      </c>
      <c r="AH193" s="141" t="s">
        <v>85</v>
      </c>
      <c r="AI193" s="292" t="s">
        <v>85</v>
      </c>
      <c r="AJ193" s="262" t="s">
        <v>85</v>
      </c>
      <c r="AK193" s="262" t="s">
        <v>85</v>
      </c>
      <c r="AL193" s="262" t="s">
        <v>85</v>
      </c>
      <c r="AM193" s="262" t="s">
        <v>85</v>
      </c>
      <c r="AN193" s="141" t="s">
        <v>85</v>
      </c>
      <c r="AO193" s="141" t="s">
        <v>85</v>
      </c>
      <c r="AP193" s="141" t="s">
        <v>85</v>
      </c>
      <c r="AQ193" s="141" t="s">
        <v>85</v>
      </c>
      <c r="AR193" s="262" t="s">
        <v>85</v>
      </c>
      <c r="AS193" s="111"/>
      <c r="AT193" s="111" t="s">
        <v>86</v>
      </c>
      <c r="AU193" s="61"/>
      <c r="AV193" s="11" t="s">
        <v>89</v>
      </c>
      <c r="AW193" s="11"/>
      <c r="AX193" s="11"/>
      <c r="AY193" s="36">
        <v>43880</v>
      </c>
      <c r="AZ193" s="13">
        <v>43882</v>
      </c>
      <c r="BA193" s="13">
        <v>43885</v>
      </c>
      <c r="BB193" s="13">
        <v>43882</v>
      </c>
      <c r="BC193" s="13" t="s">
        <v>91</v>
      </c>
      <c r="BD193" s="13" t="s">
        <v>1171</v>
      </c>
      <c r="BE193" s="11"/>
      <c r="BF193" s="61"/>
      <c r="BG193" s="61" t="s">
        <v>535</v>
      </c>
      <c r="BH193" s="61" t="s">
        <v>535</v>
      </c>
      <c r="BI193" s="61" t="s">
        <v>79</v>
      </c>
      <c r="BJ193" s="61"/>
      <c r="BK193" s="61" t="s">
        <v>535</v>
      </c>
      <c r="BL193" s="61" t="s">
        <v>94</v>
      </c>
      <c r="BM193" s="61" t="s">
        <v>97</v>
      </c>
      <c r="BN193" s="61"/>
      <c r="BO193" s="61"/>
      <c r="BP193" s="61"/>
      <c r="BQ193" s="61" t="s">
        <v>1624</v>
      </c>
      <c r="BR193" s="61" t="s">
        <v>1612</v>
      </c>
      <c r="BS193" s="61" t="s">
        <v>1618</v>
      </c>
      <c r="BT193" s="61" t="s">
        <v>1612</v>
      </c>
      <c r="BU193" s="61"/>
      <c r="BV193" s="61"/>
      <c r="BW193" s="61"/>
      <c r="BX193" s="61"/>
      <c r="BY193" s="61"/>
      <c r="BZ193" s="61"/>
      <c r="CA193" s="61"/>
      <c r="CB193" s="61"/>
      <c r="CC193" s="61"/>
    </row>
    <row r="194" spans="1:81" ht="24.95" customHeight="1">
      <c r="A194" s="262">
        <v>191</v>
      </c>
      <c r="B194" s="262" t="s">
        <v>74</v>
      </c>
      <c r="C194" s="262" t="s">
        <v>1682</v>
      </c>
      <c r="D194" s="262" t="s">
        <v>1172</v>
      </c>
      <c r="E194" s="119"/>
      <c r="F194" s="111">
        <v>0.1</v>
      </c>
      <c r="G194" s="111">
        <v>0.9</v>
      </c>
      <c r="H194" s="111"/>
      <c r="I194" s="262" t="s">
        <v>259</v>
      </c>
      <c r="J194" s="111"/>
      <c r="K194" s="111"/>
      <c r="L194" s="111" t="s">
        <v>79</v>
      </c>
      <c r="M194" s="111"/>
      <c r="N194" s="114"/>
      <c r="O194" s="262" t="s">
        <v>1078</v>
      </c>
      <c r="P194" s="262" t="s">
        <v>1078</v>
      </c>
      <c r="Q194" s="111"/>
      <c r="R194" s="111"/>
      <c r="S194" s="111"/>
      <c r="T194" s="111"/>
      <c r="U194" s="118" t="s">
        <v>1173</v>
      </c>
      <c r="V194" s="111"/>
      <c r="W194" s="111" t="s">
        <v>1174</v>
      </c>
      <c r="X194" s="111" t="s">
        <v>172</v>
      </c>
      <c r="Y194" s="334"/>
      <c r="Z194" s="262"/>
      <c r="AA194" s="111"/>
      <c r="AB194" s="111"/>
      <c r="AC194" s="111" t="s">
        <v>86</v>
      </c>
      <c r="AD194" s="111" t="s">
        <v>86</v>
      </c>
      <c r="AE194" s="111" t="s">
        <v>86</v>
      </c>
      <c r="AF194" s="111" t="s">
        <v>86</v>
      </c>
      <c r="AG194" s="111" t="s">
        <v>86</v>
      </c>
      <c r="AH194" s="137" t="s">
        <v>86</v>
      </c>
      <c r="AI194" s="32" t="s">
        <v>86</v>
      </c>
      <c r="AJ194" s="111" t="s">
        <v>86</v>
      </c>
      <c r="AK194" s="111" t="s">
        <v>86</v>
      </c>
      <c r="AL194" s="111" t="s">
        <v>86</v>
      </c>
      <c r="AM194" s="262" t="s">
        <v>85</v>
      </c>
      <c r="AN194" s="137" t="s">
        <v>88</v>
      </c>
      <c r="AO194" s="137" t="s">
        <v>86</v>
      </c>
      <c r="AP194" s="137" t="s">
        <v>86</v>
      </c>
      <c r="AQ194" s="141" t="s">
        <v>85</v>
      </c>
      <c r="AR194" s="111" t="s">
        <v>86</v>
      </c>
      <c r="AS194" s="111"/>
      <c r="AT194" s="111" t="s">
        <v>86</v>
      </c>
      <c r="AU194" s="61"/>
      <c r="AV194" s="11" t="s">
        <v>89</v>
      </c>
      <c r="AW194" s="11"/>
      <c r="AX194" s="11"/>
      <c r="AY194" s="36">
        <v>43888</v>
      </c>
      <c r="AZ194" s="13">
        <v>43881</v>
      </c>
      <c r="BA194" s="13">
        <v>43889</v>
      </c>
      <c r="BB194" s="13">
        <v>43888</v>
      </c>
      <c r="BC194" s="13" t="s">
        <v>91</v>
      </c>
      <c r="BD194" s="13" t="s">
        <v>1175</v>
      </c>
      <c r="BE194" s="11"/>
      <c r="BF194" s="61"/>
      <c r="BG194" s="61" t="s">
        <v>946</v>
      </c>
      <c r="BH194" s="61" t="s">
        <v>1176</v>
      </c>
      <c r="BI194" s="61"/>
      <c r="BJ194" s="61"/>
      <c r="BK194" s="61" t="s">
        <v>1064</v>
      </c>
      <c r="BL194" s="61" t="s">
        <v>310</v>
      </c>
      <c r="BM194" s="61" t="s">
        <v>85</v>
      </c>
      <c r="BN194" s="61"/>
      <c r="BO194" s="61"/>
      <c r="BP194" s="61"/>
      <c r="BQ194" s="273" t="s">
        <v>1612</v>
      </c>
      <c r="BR194" s="61" t="s">
        <v>1612</v>
      </c>
      <c r="BS194" s="61" t="s">
        <v>1618</v>
      </c>
      <c r="BT194" s="61" t="s">
        <v>1612</v>
      </c>
      <c r="BU194" s="61"/>
      <c r="BV194" s="61"/>
      <c r="BW194" s="61"/>
      <c r="BX194" s="61"/>
      <c r="BY194" s="61"/>
      <c r="BZ194" s="61"/>
      <c r="CA194" s="61"/>
      <c r="CB194" s="61"/>
      <c r="CC194" s="61"/>
    </row>
    <row r="195" spans="1:81" ht="24.95" customHeight="1">
      <c r="A195" s="15">
        <v>192</v>
      </c>
      <c r="B195" s="15" t="s">
        <v>813</v>
      </c>
      <c r="C195" s="15" t="s">
        <v>535</v>
      </c>
      <c r="D195" s="16" t="s">
        <v>1177</v>
      </c>
      <c r="E195" s="263"/>
      <c r="F195" s="32">
        <v>0.4</v>
      </c>
      <c r="G195" s="32">
        <v>0.6</v>
      </c>
      <c r="H195" s="32"/>
      <c r="I195" s="16" t="s">
        <v>259</v>
      </c>
      <c r="J195" s="16"/>
      <c r="K195" s="16"/>
      <c r="L195" s="17" t="s">
        <v>79</v>
      </c>
      <c r="M195" s="32"/>
      <c r="N195" s="41">
        <v>43853</v>
      </c>
      <c r="O195" s="32"/>
      <c r="P195" s="32"/>
      <c r="Q195" s="32"/>
      <c r="R195" s="32"/>
      <c r="S195" s="32"/>
      <c r="T195" s="62"/>
      <c r="U195" s="65"/>
      <c r="V195" s="32"/>
      <c r="W195" s="17" t="s">
        <v>124</v>
      </c>
      <c r="X195" s="17" t="s">
        <v>124</v>
      </c>
      <c r="Y195" s="339"/>
      <c r="Z195" s="16"/>
      <c r="AA195" s="32"/>
      <c r="AB195" s="32"/>
      <c r="AC195" s="32" t="s">
        <v>88</v>
      </c>
      <c r="AD195" s="32" t="s">
        <v>86</v>
      </c>
      <c r="AE195" s="32" t="s">
        <v>88</v>
      </c>
      <c r="AF195" s="32" t="s">
        <v>86</v>
      </c>
      <c r="AG195" s="32" t="s">
        <v>88</v>
      </c>
      <c r="AH195" s="321" t="s">
        <v>88</v>
      </c>
      <c r="AI195" s="32" t="s">
        <v>88</v>
      </c>
      <c r="AJ195" s="32" t="s">
        <v>88</v>
      </c>
      <c r="AK195" s="32" t="s">
        <v>88</v>
      </c>
      <c r="AL195" s="32" t="s">
        <v>86</v>
      </c>
      <c r="AM195" s="263" t="s">
        <v>85</v>
      </c>
      <c r="AN195" s="32" t="s">
        <v>88</v>
      </c>
      <c r="AO195" s="32" t="s">
        <v>88</v>
      </c>
      <c r="AP195" s="32" t="s">
        <v>88</v>
      </c>
      <c r="AQ195" s="16" t="s">
        <v>1668</v>
      </c>
      <c r="AR195" s="32" t="s">
        <v>88</v>
      </c>
      <c r="AS195" s="32"/>
      <c r="AT195" s="32" t="s">
        <v>86</v>
      </c>
      <c r="AU195" s="62"/>
      <c r="AV195" s="20" t="s">
        <v>356</v>
      </c>
      <c r="AW195" s="20"/>
      <c r="AX195" s="28"/>
      <c r="AY195" s="21"/>
      <c r="AZ195" s="21"/>
      <c r="BA195" s="21"/>
      <c r="BB195" s="21"/>
      <c r="BC195" s="21"/>
      <c r="BD195" s="21" t="s">
        <v>1178</v>
      </c>
      <c r="BE195" s="20"/>
      <c r="BF195" s="38"/>
      <c r="BG195" s="38"/>
      <c r="BH195" s="38"/>
      <c r="BI195" s="38"/>
      <c r="BJ195" s="38"/>
      <c r="BK195" s="38"/>
      <c r="BL195" s="38"/>
      <c r="BM195" s="38"/>
      <c r="BN195" s="38"/>
      <c r="BO195" s="38"/>
      <c r="BP195" s="38"/>
      <c r="BQ195" s="38"/>
      <c r="BR195" s="38"/>
      <c r="BS195" s="38"/>
      <c r="BT195" s="38"/>
      <c r="BU195" s="38"/>
      <c r="BV195" s="38"/>
      <c r="BW195" s="38"/>
      <c r="BX195" s="38"/>
      <c r="BY195" s="38"/>
      <c r="BZ195" s="38"/>
      <c r="CA195" s="38"/>
      <c r="CB195" s="38"/>
      <c r="CC195" s="38"/>
    </row>
    <row r="196" spans="1:81" ht="24.95" customHeight="1">
      <c r="A196" s="15">
        <v>193</v>
      </c>
      <c r="B196" s="15" t="s">
        <v>1031</v>
      </c>
      <c r="C196" s="15" t="s">
        <v>199</v>
      </c>
      <c r="D196" s="16" t="s">
        <v>1179</v>
      </c>
      <c r="E196" s="17"/>
      <c r="F196" s="17">
        <v>0.1</v>
      </c>
      <c r="G196" s="17">
        <v>0.9</v>
      </c>
      <c r="H196" s="17"/>
      <c r="I196" s="16" t="s">
        <v>259</v>
      </c>
      <c r="J196" s="17"/>
      <c r="K196" s="17"/>
      <c r="L196" s="17" t="s">
        <v>79</v>
      </c>
      <c r="M196" s="32"/>
      <c r="N196" s="66"/>
      <c r="O196" s="17"/>
      <c r="P196" s="17"/>
      <c r="Q196" s="17"/>
      <c r="R196" s="17"/>
      <c r="S196" s="17"/>
      <c r="T196" s="17"/>
      <c r="U196" s="16"/>
      <c r="V196" s="17"/>
      <c r="W196" s="17" t="s">
        <v>760</v>
      </c>
      <c r="X196" s="17" t="s">
        <v>124</v>
      </c>
      <c r="Y196" s="339"/>
      <c r="Z196" s="16"/>
      <c r="AA196" s="17"/>
      <c r="AB196" s="17"/>
      <c r="AC196" s="16" t="s">
        <v>86</v>
      </c>
      <c r="AD196" s="16" t="s">
        <v>209</v>
      </c>
      <c r="AE196" s="16" t="s">
        <v>86</v>
      </c>
      <c r="AF196" s="16" t="s">
        <v>209</v>
      </c>
      <c r="AG196" s="16" t="s">
        <v>209</v>
      </c>
      <c r="AH196" s="317" t="s">
        <v>209</v>
      </c>
      <c r="AI196" s="16" t="s">
        <v>209</v>
      </c>
      <c r="AJ196" s="16" t="s">
        <v>209</v>
      </c>
      <c r="AK196" s="16" t="s">
        <v>209</v>
      </c>
      <c r="AL196" s="16" t="s">
        <v>209</v>
      </c>
      <c r="AM196" s="16" t="s">
        <v>85</v>
      </c>
      <c r="AN196" s="16" t="s">
        <v>86</v>
      </c>
      <c r="AO196" s="16" t="s">
        <v>209</v>
      </c>
      <c r="AP196" s="16" t="s">
        <v>209</v>
      </c>
      <c r="AQ196" s="16" t="s">
        <v>1668</v>
      </c>
      <c r="AR196" s="16" t="s">
        <v>209</v>
      </c>
      <c r="AS196" s="17"/>
      <c r="AT196" s="17"/>
      <c r="AU196" s="38"/>
      <c r="AV196" s="20" t="s">
        <v>356</v>
      </c>
      <c r="AW196" s="20"/>
      <c r="AX196" s="28"/>
      <c r="AY196" s="47">
        <v>43888</v>
      </c>
      <c r="AZ196" s="21">
        <v>43888</v>
      </c>
      <c r="BA196" s="21">
        <f>AY196+7</f>
        <v>43895</v>
      </c>
      <c r="BB196" s="21"/>
      <c r="BC196" s="21" t="s">
        <v>126</v>
      </c>
      <c r="BD196" s="21" t="s">
        <v>1180</v>
      </c>
      <c r="BE196" s="20"/>
      <c r="BF196" s="38"/>
      <c r="BG196" s="38" t="s">
        <v>199</v>
      </c>
      <c r="BH196" s="38" t="s">
        <v>784</v>
      </c>
      <c r="BI196" s="38"/>
      <c r="BJ196" s="38"/>
      <c r="BK196" s="38" t="s">
        <v>269</v>
      </c>
      <c r="BL196" s="38"/>
      <c r="BM196" s="38"/>
      <c r="BN196" s="38"/>
      <c r="BO196" s="38"/>
      <c r="BP196" s="38"/>
      <c r="BQ196" s="38"/>
      <c r="BR196" s="38"/>
      <c r="BS196" s="38"/>
      <c r="BT196" s="38"/>
      <c r="BU196" s="38"/>
      <c r="BV196" s="38"/>
      <c r="BW196" s="38"/>
      <c r="BX196" s="38"/>
      <c r="BY196" s="38"/>
      <c r="BZ196" s="38"/>
      <c r="CA196" s="38"/>
      <c r="CB196" s="38"/>
      <c r="CC196" s="38"/>
    </row>
    <row r="197" spans="1:81" ht="24.95" customHeight="1">
      <c r="A197" s="262">
        <v>194</v>
      </c>
      <c r="B197" s="262" t="s">
        <v>1031</v>
      </c>
      <c r="C197" s="262" t="s">
        <v>199</v>
      </c>
      <c r="D197" s="262" t="s">
        <v>1181</v>
      </c>
      <c r="E197" s="111"/>
      <c r="F197" s="111">
        <v>0.1</v>
      </c>
      <c r="G197" s="111">
        <v>0.9</v>
      </c>
      <c r="H197" s="111"/>
      <c r="I197" s="262" t="s">
        <v>259</v>
      </c>
      <c r="J197" s="111"/>
      <c r="K197" s="111"/>
      <c r="L197" s="111" t="s">
        <v>79</v>
      </c>
      <c r="M197" s="111"/>
      <c r="N197" s="114"/>
      <c r="O197" s="262" t="s">
        <v>81</v>
      </c>
      <c r="P197" s="262" t="s">
        <v>81</v>
      </c>
      <c r="Q197" s="111"/>
      <c r="R197" s="111"/>
      <c r="S197" s="111"/>
      <c r="T197" s="111"/>
      <c r="U197" s="118" t="s">
        <v>1182</v>
      </c>
      <c r="V197" s="111"/>
      <c r="W197" s="111" t="s">
        <v>760</v>
      </c>
      <c r="X197" s="111" t="s">
        <v>81</v>
      </c>
      <c r="Y197" s="334" t="s">
        <v>1774</v>
      </c>
      <c r="Z197" s="262"/>
      <c r="AA197" s="111"/>
      <c r="AB197" s="111"/>
      <c r="AC197" s="324" t="s">
        <v>86</v>
      </c>
      <c r="AD197" s="324" t="s">
        <v>209</v>
      </c>
      <c r="AE197" s="262" t="s">
        <v>86</v>
      </c>
      <c r="AF197" s="262" t="s">
        <v>209</v>
      </c>
      <c r="AG197" s="291" t="s">
        <v>209</v>
      </c>
      <c r="AH197" s="141" t="s">
        <v>209</v>
      </c>
      <c r="AI197" s="292" t="s">
        <v>209</v>
      </c>
      <c r="AJ197" s="262" t="s">
        <v>209</v>
      </c>
      <c r="AK197" s="262" t="s">
        <v>209</v>
      </c>
      <c r="AL197" s="262" t="s">
        <v>209</v>
      </c>
      <c r="AM197" s="262" t="s">
        <v>85</v>
      </c>
      <c r="AN197" s="141" t="s">
        <v>85</v>
      </c>
      <c r="AO197" s="141" t="s">
        <v>209</v>
      </c>
      <c r="AP197" s="141" t="s">
        <v>209</v>
      </c>
      <c r="AQ197" s="141" t="s">
        <v>85</v>
      </c>
      <c r="AR197" s="262" t="s">
        <v>209</v>
      </c>
      <c r="AS197" s="111"/>
      <c r="AT197" s="111"/>
      <c r="AU197" s="61"/>
      <c r="AV197" s="11" t="s">
        <v>89</v>
      </c>
      <c r="AW197" s="11"/>
      <c r="AX197" s="11"/>
      <c r="AY197" s="13">
        <v>43875</v>
      </c>
      <c r="AZ197" s="13">
        <v>43875</v>
      </c>
      <c r="BA197" s="13">
        <f>AY197+7</f>
        <v>43882</v>
      </c>
      <c r="BB197" s="13">
        <v>43875</v>
      </c>
      <c r="BC197" s="13" t="s">
        <v>525</v>
      </c>
      <c r="BD197" s="13" t="s">
        <v>1183</v>
      </c>
      <c r="BE197" s="11"/>
      <c r="BF197" s="61"/>
      <c r="BG197" s="61" t="s">
        <v>199</v>
      </c>
      <c r="BH197" s="61" t="s">
        <v>1184</v>
      </c>
      <c r="BI197" s="61"/>
      <c r="BJ197" s="61"/>
      <c r="BK197" s="61" t="s">
        <v>1185</v>
      </c>
      <c r="BL197" s="61" t="s">
        <v>199</v>
      </c>
      <c r="BM197" s="61"/>
      <c r="BN197" s="61"/>
      <c r="BO197" s="61"/>
      <c r="BP197" s="61"/>
      <c r="BQ197" s="61" t="s">
        <v>1623</v>
      </c>
      <c r="BR197" s="281" t="s">
        <v>1612</v>
      </c>
      <c r="BS197" s="61" t="s">
        <v>1618</v>
      </c>
      <c r="BT197" s="61" t="s">
        <v>1612</v>
      </c>
      <c r="BU197" s="61"/>
      <c r="BV197" s="61"/>
      <c r="BW197" s="61"/>
      <c r="BX197" s="61"/>
      <c r="BY197" s="61"/>
      <c r="BZ197" s="61"/>
      <c r="CA197" s="61"/>
      <c r="CB197" s="61"/>
      <c r="CC197" s="61"/>
    </row>
    <row r="198" spans="1:81" ht="24.95" customHeight="1">
      <c r="A198" s="262">
        <v>195</v>
      </c>
      <c r="B198" s="262" t="s">
        <v>1186</v>
      </c>
      <c r="C198" s="262" t="s">
        <v>535</v>
      </c>
      <c r="D198" s="262" t="s">
        <v>1187</v>
      </c>
      <c r="E198" s="111"/>
      <c r="F198" s="111">
        <v>1</v>
      </c>
      <c r="G198" s="111">
        <v>0</v>
      </c>
      <c r="H198" s="111"/>
      <c r="I198" s="262" t="s">
        <v>78</v>
      </c>
      <c r="J198" s="111"/>
      <c r="K198" s="111"/>
      <c r="L198" s="111" t="s">
        <v>79</v>
      </c>
      <c r="M198" s="111" t="s">
        <v>202</v>
      </c>
      <c r="N198" s="114"/>
      <c r="O198" s="111" t="s">
        <v>543</v>
      </c>
      <c r="P198" s="111" t="s">
        <v>544</v>
      </c>
      <c r="Q198" s="111"/>
      <c r="R198" s="111"/>
      <c r="S198" s="111"/>
      <c r="T198" s="111"/>
      <c r="U198" s="111" t="s">
        <v>539</v>
      </c>
      <c r="V198" s="111" t="s">
        <v>1188</v>
      </c>
      <c r="W198" s="262" t="s">
        <v>151</v>
      </c>
      <c r="X198" s="111" t="s">
        <v>151</v>
      </c>
      <c r="Y198" s="340" t="s">
        <v>481</v>
      </c>
      <c r="Z198" s="111" t="s">
        <v>540</v>
      </c>
      <c r="AA198" s="111"/>
      <c r="AB198" s="111"/>
      <c r="AC198" s="111" t="s">
        <v>86</v>
      </c>
      <c r="AD198" s="111" t="s">
        <v>86</v>
      </c>
      <c r="AE198" s="111" t="s">
        <v>86</v>
      </c>
      <c r="AF198" s="111" t="s">
        <v>86</v>
      </c>
      <c r="AG198" s="111" t="s">
        <v>86</v>
      </c>
      <c r="AH198" s="137" t="s">
        <v>86</v>
      </c>
      <c r="AI198" s="32" t="s">
        <v>86</v>
      </c>
      <c r="AJ198" s="111" t="s">
        <v>86</v>
      </c>
      <c r="AK198" s="111" t="s">
        <v>86</v>
      </c>
      <c r="AL198" s="111" t="s">
        <v>86</v>
      </c>
      <c r="AM198" s="262" t="s">
        <v>85</v>
      </c>
      <c r="AN198" s="137" t="s">
        <v>85</v>
      </c>
      <c r="AO198" s="137" t="s">
        <v>86</v>
      </c>
      <c r="AP198" s="137" t="s">
        <v>86</v>
      </c>
      <c r="AQ198" s="141" t="s">
        <v>85</v>
      </c>
      <c r="AR198" s="111" t="s">
        <v>86</v>
      </c>
      <c r="AS198" s="111"/>
      <c r="AT198" s="111" t="s">
        <v>88</v>
      </c>
      <c r="AU198" s="61"/>
      <c r="AV198" s="11" t="s">
        <v>89</v>
      </c>
      <c r="AW198" s="11"/>
      <c r="AX198" s="11"/>
      <c r="AY198" s="36">
        <v>43888</v>
      </c>
      <c r="AZ198" s="13">
        <v>43826</v>
      </c>
      <c r="BA198" s="13">
        <v>43829</v>
      </c>
      <c r="BB198" s="13">
        <v>43915</v>
      </c>
      <c r="BC198" s="13" t="s">
        <v>91</v>
      </c>
      <c r="BD198" s="11" t="s">
        <v>1189</v>
      </c>
      <c r="BE198" s="11"/>
      <c r="BF198" s="61"/>
      <c r="BG198" s="61" t="s">
        <v>535</v>
      </c>
      <c r="BH198" s="61" t="s">
        <v>535</v>
      </c>
      <c r="BI198" s="61" t="s">
        <v>79</v>
      </c>
      <c r="BJ198" s="61"/>
      <c r="BK198" s="61" t="s">
        <v>535</v>
      </c>
      <c r="BL198" s="61" t="s">
        <v>310</v>
      </c>
      <c r="BM198" s="61" t="s">
        <v>97</v>
      </c>
      <c r="BN198" s="61"/>
      <c r="BO198" s="61"/>
      <c r="BP198" s="61"/>
      <c r="BQ198" s="61" t="s">
        <v>1624</v>
      </c>
      <c r="BR198" s="61" t="s">
        <v>1624</v>
      </c>
      <c r="BS198" s="61" t="s">
        <v>1618</v>
      </c>
      <c r="BT198" s="61" t="s">
        <v>1612</v>
      </c>
      <c r="BU198" s="61"/>
      <c r="BV198" s="61"/>
      <c r="BW198" s="61"/>
      <c r="BX198" s="61"/>
      <c r="BY198" s="61"/>
      <c r="BZ198" s="61"/>
      <c r="CA198" s="61"/>
      <c r="CB198" s="61"/>
      <c r="CC198" s="61"/>
    </row>
    <row r="199" spans="1:81" ht="24.95" customHeight="1">
      <c r="A199" s="262">
        <v>196</v>
      </c>
      <c r="B199" s="262" t="s">
        <v>1186</v>
      </c>
      <c r="C199" s="262" t="s">
        <v>535</v>
      </c>
      <c r="D199" s="262" t="s">
        <v>1190</v>
      </c>
      <c r="E199" s="111"/>
      <c r="F199" s="111">
        <v>0.1</v>
      </c>
      <c r="G199" s="111">
        <v>0.9</v>
      </c>
      <c r="H199" s="111"/>
      <c r="I199" s="262" t="s">
        <v>259</v>
      </c>
      <c r="J199" s="111"/>
      <c r="K199" s="111"/>
      <c r="L199" s="111" t="s">
        <v>79</v>
      </c>
      <c r="M199" s="111"/>
      <c r="N199" s="114"/>
      <c r="O199" s="262" t="s">
        <v>81</v>
      </c>
      <c r="P199" s="262" t="s">
        <v>81</v>
      </c>
      <c r="Q199" s="111"/>
      <c r="R199" s="111"/>
      <c r="S199" s="111"/>
      <c r="T199" s="111"/>
      <c r="U199" s="118" t="s">
        <v>341</v>
      </c>
      <c r="V199" s="111" t="s">
        <v>81</v>
      </c>
      <c r="W199" s="111" t="s">
        <v>552</v>
      </c>
      <c r="X199" s="111" t="s">
        <v>81</v>
      </c>
      <c r="Y199" s="334" t="s">
        <v>1777</v>
      </c>
      <c r="Z199" s="262"/>
      <c r="AA199" s="111"/>
      <c r="AB199" s="111"/>
      <c r="AC199" s="111" t="s">
        <v>86</v>
      </c>
      <c r="AD199" s="111" t="s">
        <v>86</v>
      </c>
      <c r="AE199" s="111" t="s">
        <v>86</v>
      </c>
      <c r="AF199" s="111" t="s">
        <v>86</v>
      </c>
      <c r="AG199" s="111" t="s">
        <v>86</v>
      </c>
      <c r="AH199" s="137" t="s">
        <v>86</v>
      </c>
      <c r="AI199" s="32" t="s">
        <v>86</v>
      </c>
      <c r="AJ199" s="111" t="s">
        <v>86</v>
      </c>
      <c r="AK199" s="111" t="s">
        <v>86</v>
      </c>
      <c r="AL199" s="111" t="s">
        <v>86</v>
      </c>
      <c r="AM199" s="262" t="s">
        <v>85</v>
      </c>
      <c r="AN199" s="137" t="s">
        <v>85</v>
      </c>
      <c r="AO199" s="137" t="s">
        <v>86</v>
      </c>
      <c r="AP199" s="137" t="s">
        <v>86</v>
      </c>
      <c r="AQ199" s="141" t="s">
        <v>85</v>
      </c>
      <c r="AR199" s="111" t="s">
        <v>86</v>
      </c>
      <c r="AS199" s="111"/>
      <c r="AT199" s="111"/>
      <c r="AU199" s="61"/>
      <c r="AV199" s="11" t="s">
        <v>89</v>
      </c>
      <c r="AW199" s="11"/>
      <c r="AX199" s="11"/>
      <c r="AY199" s="36">
        <v>43888</v>
      </c>
      <c r="AZ199" s="13">
        <v>43887</v>
      </c>
      <c r="BA199" s="13">
        <f>AY199+7</f>
        <v>43895</v>
      </c>
      <c r="BB199" s="13">
        <v>43944</v>
      </c>
      <c r="BC199" s="13" t="s">
        <v>91</v>
      </c>
      <c r="BD199" s="13" t="s">
        <v>1191</v>
      </c>
      <c r="BE199" s="11"/>
      <c r="BF199" s="61"/>
      <c r="BG199" s="61" t="s">
        <v>535</v>
      </c>
      <c r="BH199" s="61" t="s">
        <v>535</v>
      </c>
      <c r="BI199" s="61"/>
      <c r="BJ199" s="61"/>
      <c r="BK199" s="61" t="s">
        <v>1192</v>
      </c>
      <c r="BL199" s="61" t="s">
        <v>310</v>
      </c>
      <c r="BM199" s="61" t="s">
        <v>97</v>
      </c>
      <c r="BN199" s="61"/>
      <c r="BO199" s="61"/>
      <c r="BP199" s="61"/>
      <c r="BQ199" s="273" t="s">
        <v>1626</v>
      </c>
      <c r="BR199" s="61" t="s">
        <v>1615</v>
      </c>
      <c r="BS199" s="61" t="s">
        <v>1618</v>
      </c>
      <c r="BT199" s="61" t="s">
        <v>1612</v>
      </c>
      <c r="BU199" s="61"/>
      <c r="BV199" s="61"/>
      <c r="BW199" s="61"/>
      <c r="BX199" s="61"/>
      <c r="BY199" s="61"/>
      <c r="BZ199" s="61"/>
      <c r="CA199" s="61"/>
      <c r="CB199" s="61"/>
      <c r="CC199" s="61"/>
    </row>
    <row r="200" spans="1:81" ht="24.95" customHeight="1">
      <c r="A200" s="262">
        <v>197</v>
      </c>
      <c r="B200" s="262" t="s">
        <v>1186</v>
      </c>
      <c r="C200" s="262" t="s">
        <v>535</v>
      </c>
      <c r="D200" s="262" t="s">
        <v>1193</v>
      </c>
      <c r="E200" s="111"/>
      <c r="F200" s="111">
        <v>0.7</v>
      </c>
      <c r="G200" s="111">
        <v>0.3</v>
      </c>
      <c r="H200" s="111"/>
      <c r="I200" s="262" t="s">
        <v>78</v>
      </c>
      <c r="J200" s="111"/>
      <c r="K200" s="111" t="s">
        <v>79</v>
      </c>
      <c r="L200" s="111" t="s">
        <v>79</v>
      </c>
      <c r="M200" s="111" t="s">
        <v>294</v>
      </c>
      <c r="N200" s="112">
        <v>43824</v>
      </c>
      <c r="O200" s="111" t="s">
        <v>1194</v>
      </c>
      <c r="P200" s="111" t="s">
        <v>1195</v>
      </c>
      <c r="Q200" s="111"/>
      <c r="R200" s="111"/>
      <c r="S200" s="111"/>
      <c r="T200" s="111" t="s">
        <v>1196</v>
      </c>
      <c r="U200" s="262" t="s">
        <v>1197</v>
      </c>
      <c r="V200" s="111" t="s">
        <v>1198</v>
      </c>
      <c r="W200" s="262" t="s">
        <v>151</v>
      </c>
      <c r="X200" s="111" t="s">
        <v>151</v>
      </c>
      <c r="Y200" s="334"/>
      <c r="Z200" s="111" t="s">
        <v>540</v>
      </c>
      <c r="AA200" s="111"/>
      <c r="AB200" s="111"/>
      <c r="AC200" s="111" t="s">
        <v>86</v>
      </c>
      <c r="AD200" s="111" t="s">
        <v>86</v>
      </c>
      <c r="AE200" s="111" t="s">
        <v>86</v>
      </c>
      <c r="AF200" s="111" t="s">
        <v>86</v>
      </c>
      <c r="AG200" s="111" t="s">
        <v>86</v>
      </c>
      <c r="AH200" s="137" t="s">
        <v>86</v>
      </c>
      <c r="AI200" s="32" t="s">
        <v>86</v>
      </c>
      <c r="AJ200" s="111" t="s">
        <v>86</v>
      </c>
      <c r="AK200" s="111" t="s">
        <v>86</v>
      </c>
      <c r="AL200" s="111" t="s">
        <v>86</v>
      </c>
      <c r="AM200" s="262" t="s">
        <v>85</v>
      </c>
      <c r="AN200" s="137" t="s">
        <v>85</v>
      </c>
      <c r="AO200" s="137" t="s">
        <v>86</v>
      </c>
      <c r="AP200" s="137" t="s">
        <v>86</v>
      </c>
      <c r="AQ200" s="141" t="s">
        <v>85</v>
      </c>
      <c r="AR200" s="111" t="s">
        <v>86</v>
      </c>
      <c r="AS200" s="111"/>
      <c r="AT200" s="111" t="s">
        <v>88</v>
      </c>
      <c r="AU200" s="61"/>
      <c r="AV200" s="11" t="s">
        <v>89</v>
      </c>
      <c r="AW200" s="11"/>
      <c r="AX200" s="11"/>
      <c r="AY200" s="13">
        <v>43824</v>
      </c>
      <c r="AZ200" s="13">
        <v>43843</v>
      </c>
      <c r="BA200" s="13">
        <f>AY200+$BA$2</f>
        <v>43831</v>
      </c>
      <c r="BB200" s="13">
        <v>43889</v>
      </c>
      <c r="BC200" s="13" t="s">
        <v>140</v>
      </c>
      <c r="BD200" s="13" t="s">
        <v>1199</v>
      </c>
      <c r="BE200" s="11"/>
      <c r="BF200" s="61"/>
      <c r="BG200" s="61" t="s">
        <v>535</v>
      </c>
      <c r="BH200" s="61" t="s">
        <v>535</v>
      </c>
      <c r="BI200" s="61"/>
      <c r="BJ200" s="61"/>
      <c r="BK200" s="61" t="s">
        <v>535</v>
      </c>
      <c r="BL200" s="61" t="s">
        <v>96</v>
      </c>
      <c r="BM200" s="61" t="s">
        <v>97</v>
      </c>
      <c r="BN200" s="61"/>
      <c r="BO200" s="61"/>
      <c r="BP200" s="61"/>
      <c r="BQ200" s="61" t="s">
        <v>1624</v>
      </c>
      <c r="BR200" s="61" t="s">
        <v>1614</v>
      </c>
      <c r="BS200" s="61" t="s">
        <v>1618</v>
      </c>
      <c r="BT200" s="61" t="s">
        <v>1612</v>
      </c>
      <c r="BU200" s="61"/>
      <c r="BV200" s="61"/>
      <c r="BW200" s="61"/>
      <c r="BX200" s="61"/>
      <c r="BY200" s="61"/>
      <c r="BZ200" s="61"/>
      <c r="CA200" s="61"/>
      <c r="CB200" s="61"/>
      <c r="CC200" s="61"/>
    </row>
    <row r="201" spans="1:81" ht="24.95" customHeight="1">
      <c r="A201" s="262">
        <v>198</v>
      </c>
      <c r="B201" s="119" t="s">
        <v>1186</v>
      </c>
      <c r="C201" s="262" t="s">
        <v>535</v>
      </c>
      <c r="D201" s="262" t="s">
        <v>790</v>
      </c>
      <c r="E201" s="262" t="s">
        <v>86</v>
      </c>
      <c r="F201" s="119"/>
      <c r="G201" s="119"/>
      <c r="H201" s="119"/>
      <c r="I201" s="262" t="s">
        <v>259</v>
      </c>
      <c r="J201" s="119" t="s">
        <v>1200</v>
      </c>
      <c r="K201" s="123" t="s">
        <v>79</v>
      </c>
      <c r="L201" s="123" t="s">
        <v>79</v>
      </c>
      <c r="M201" s="119"/>
      <c r="N201" s="120"/>
      <c r="O201" s="262" t="s">
        <v>787</v>
      </c>
      <c r="P201" s="111" t="s">
        <v>544</v>
      </c>
      <c r="Q201" s="124"/>
      <c r="R201" s="124"/>
      <c r="S201" s="124"/>
      <c r="T201" s="119" t="s">
        <v>1201</v>
      </c>
      <c r="U201" s="125" t="s">
        <v>435</v>
      </c>
      <c r="V201" s="119" t="s">
        <v>1202</v>
      </c>
      <c r="W201" s="119" t="s">
        <v>91</v>
      </c>
      <c r="X201" s="111" t="s">
        <v>151</v>
      </c>
      <c r="Y201" s="340" t="s">
        <v>481</v>
      </c>
      <c r="Z201" s="119"/>
      <c r="AA201" s="119" t="s">
        <v>1203</v>
      </c>
      <c r="AB201" s="119"/>
      <c r="AC201" s="111" t="s">
        <v>86</v>
      </c>
      <c r="AD201" s="111" t="s">
        <v>86</v>
      </c>
      <c r="AE201" s="111" t="s">
        <v>86</v>
      </c>
      <c r="AF201" s="111" t="s">
        <v>86</v>
      </c>
      <c r="AG201" s="111" t="s">
        <v>86</v>
      </c>
      <c r="AH201" s="137" t="s">
        <v>86</v>
      </c>
      <c r="AI201" s="32" t="s">
        <v>86</v>
      </c>
      <c r="AJ201" s="111" t="s">
        <v>86</v>
      </c>
      <c r="AK201" s="111" t="s">
        <v>86</v>
      </c>
      <c r="AL201" s="111" t="s">
        <v>86</v>
      </c>
      <c r="AM201" s="262" t="s">
        <v>85</v>
      </c>
      <c r="AN201" s="137" t="s">
        <v>85</v>
      </c>
      <c r="AO201" s="137" t="s">
        <v>86</v>
      </c>
      <c r="AP201" s="137" t="s">
        <v>86</v>
      </c>
      <c r="AQ201" s="141" t="s">
        <v>85</v>
      </c>
      <c r="AR201" s="111" t="s">
        <v>86</v>
      </c>
      <c r="AS201" s="119"/>
      <c r="AT201" s="119"/>
      <c r="AU201" s="61"/>
      <c r="AV201" s="11" t="s">
        <v>89</v>
      </c>
      <c r="AW201" s="11"/>
      <c r="AX201" s="11"/>
      <c r="AY201" s="36">
        <v>43822</v>
      </c>
      <c r="AZ201" s="36">
        <v>43823</v>
      </c>
      <c r="BA201" s="13">
        <f>AZ201+BA2</f>
        <v>43830</v>
      </c>
      <c r="BB201" s="13">
        <v>43849</v>
      </c>
      <c r="BC201" s="13" t="s">
        <v>91</v>
      </c>
      <c r="BD201" s="13" t="s">
        <v>1204</v>
      </c>
      <c r="BE201" s="13" t="s">
        <v>1205</v>
      </c>
      <c r="BF201" s="61"/>
      <c r="BG201" s="61" t="s">
        <v>535</v>
      </c>
      <c r="BH201" s="61" t="s">
        <v>535</v>
      </c>
      <c r="BI201" s="61" t="s">
        <v>79</v>
      </c>
      <c r="BJ201" s="61" t="s">
        <v>79</v>
      </c>
      <c r="BK201" s="61" t="s">
        <v>790</v>
      </c>
      <c r="BL201" s="61" t="s">
        <v>96</v>
      </c>
      <c r="BM201" s="61" t="s">
        <v>85</v>
      </c>
      <c r="BN201" s="61"/>
      <c r="BO201" s="61"/>
      <c r="BP201" s="61"/>
      <c r="BQ201" s="61" t="s">
        <v>1626</v>
      </c>
      <c r="BR201" s="273" t="s">
        <v>1626</v>
      </c>
      <c r="BS201" s="61" t="s">
        <v>1618</v>
      </c>
      <c r="BT201" s="273" t="s">
        <v>1614</v>
      </c>
      <c r="BU201" s="61"/>
      <c r="BV201" s="61"/>
      <c r="BW201" s="61"/>
      <c r="BX201" s="61"/>
      <c r="BY201" s="61"/>
      <c r="BZ201" s="61"/>
      <c r="CA201" s="61"/>
      <c r="CB201" s="61"/>
      <c r="CC201" s="61"/>
    </row>
    <row r="202" spans="1:81" ht="24.95" customHeight="1">
      <c r="A202" s="262">
        <v>199</v>
      </c>
      <c r="B202" s="262" t="s">
        <v>1031</v>
      </c>
      <c r="C202" s="119" t="s">
        <v>199</v>
      </c>
      <c r="D202" s="262" t="s">
        <v>1206</v>
      </c>
      <c r="E202" s="262" t="s">
        <v>86</v>
      </c>
      <c r="F202" s="119"/>
      <c r="G202" s="119"/>
      <c r="H202" s="119"/>
      <c r="I202" s="262" t="s">
        <v>259</v>
      </c>
      <c r="J202" s="119"/>
      <c r="K202" s="123"/>
      <c r="L202" s="123" t="s">
        <v>79</v>
      </c>
      <c r="M202" s="119"/>
      <c r="N202" s="120"/>
      <c r="O202" s="124" t="s">
        <v>1207</v>
      </c>
      <c r="P202" s="124" t="s">
        <v>1208</v>
      </c>
      <c r="Q202" s="124"/>
      <c r="R202" s="124"/>
      <c r="S202" s="124"/>
      <c r="T202" s="119"/>
      <c r="U202" s="125" t="s">
        <v>1209</v>
      </c>
      <c r="V202" s="119"/>
      <c r="W202" s="119" t="s">
        <v>417</v>
      </c>
      <c r="X202" s="111" t="s">
        <v>172</v>
      </c>
      <c r="Y202" s="340" t="s">
        <v>265</v>
      </c>
      <c r="Z202" s="119"/>
      <c r="AA202" s="119"/>
      <c r="AB202" s="119"/>
      <c r="AC202" s="111" t="s">
        <v>86</v>
      </c>
      <c r="AD202" s="111" t="s">
        <v>86</v>
      </c>
      <c r="AE202" s="111" t="s">
        <v>86</v>
      </c>
      <c r="AF202" s="111" t="s">
        <v>86</v>
      </c>
      <c r="AG202" s="111" t="s">
        <v>86</v>
      </c>
      <c r="AH202" s="137" t="s">
        <v>86</v>
      </c>
      <c r="AI202" s="32" t="s">
        <v>86</v>
      </c>
      <c r="AJ202" s="111" t="s">
        <v>86</v>
      </c>
      <c r="AK202" s="111" t="s">
        <v>86</v>
      </c>
      <c r="AL202" s="111" t="s">
        <v>86</v>
      </c>
      <c r="AM202" s="262" t="s">
        <v>85</v>
      </c>
      <c r="AN202" s="137" t="s">
        <v>85</v>
      </c>
      <c r="AO202" s="137" t="s">
        <v>86</v>
      </c>
      <c r="AP202" s="137" t="s">
        <v>86</v>
      </c>
      <c r="AQ202" s="141" t="s">
        <v>85</v>
      </c>
      <c r="AR202" s="111" t="s">
        <v>86</v>
      </c>
      <c r="AS202" s="119"/>
      <c r="AT202" s="119"/>
      <c r="AU202" s="61"/>
      <c r="AV202" s="11" t="s">
        <v>89</v>
      </c>
      <c r="AW202" s="11"/>
      <c r="AX202" s="11"/>
      <c r="AY202" s="13">
        <v>43868</v>
      </c>
      <c r="AZ202" s="13">
        <v>43871</v>
      </c>
      <c r="BA202" s="13">
        <f>AY202+7</f>
        <v>43875</v>
      </c>
      <c r="BB202" s="13">
        <v>43880</v>
      </c>
      <c r="BC202" s="13" t="s">
        <v>525</v>
      </c>
      <c r="BD202" s="13"/>
      <c r="BE202" s="11"/>
      <c r="BF202" s="61"/>
      <c r="BG202" s="61" t="s">
        <v>199</v>
      </c>
      <c r="BH202" s="61" t="s">
        <v>784</v>
      </c>
      <c r="BI202" s="61"/>
      <c r="BJ202" s="61" t="s">
        <v>79</v>
      </c>
      <c r="BK202" s="61" t="s">
        <v>1210</v>
      </c>
      <c r="BL202" s="61" t="s">
        <v>199</v>
      </c>
      <c r="BM202" s="61"/>
      <c r="BN202" s="61"/>
      <c r="BO202" s="61"/>
      <c r="BP202" s="61"/>
      <c r="BQ202" s="273" t="s">
        <v>1612</v>
      </c>
      <c r="BR202" s="61" t="s">
        <v>1612</v>
      </c>
      <c r="BS202" s="61" t="s">
        <v>1618</v>
      </c>
      <c r="BT202" s="61" t="s">
        <v>1612</v>
      </c>
      <c r="BU202" s="61"/>
      <c r="BV202" s="61"/>
      <c r="BW202" s="61"/>
      <c r="BX202" s="61"/>
      <c r="BY202" s="61"/>
      <c r="BZ202" s="61"/>
      <c r="CA202" s="61"/>
      <c r="CB202" s="61"/>
      <c r="CC202" s="61"/>
    </row>
    <row r="203" spans="1:81" ht="24.95" customHeight="1">
      <c r="A203" s="262">
        <v>200</v>
      </c>
      <c r="B203" s="262" t="s">
        <v>1031</v>
      </c>
      <c r="C203" s="127" t="s">
        <v>199</v>
      </c>
      <c r="D203" s="262" t="s">
        <v>1211</v>
      </c>
      <c r="E203" s="262" t="s">
        <v>86</v>
      </c>
      <c r="F203" s="119"/>
      <c r="G203" s="119"/>
      <c r="H203" s="119"/>
      <c r="I203" s="262" t="s">
        <v>259</v>
      </c>
      <c r="J203" s="119"/>
      <c r="K203" s="123"/>
      <c r="L203" s="123" t="s">
        <v>79</v>
      </c>
      <c r="M203" s="119"/>
      <c r="N203" s="120"/>
      <c r="O203" s="112" t="s">
        <v>858</v>
      </c>
      <c r="P203" s="112" t="s">
        <v>858</v>
      </c>
      <c r="Q203" s="124"/>
      <c r="R203" s="124"/>
      <c r="S203" s="124"/>
      <c r="T203" s="119"/>
      <c r="U203" s="125" t="s">
        <v>860</v>
      </c>
      <c r="V203" s="119"/>
      <c r="W203" s="119" t="s">
        <v>417</v>
      </c>
      <c r="X203" s="111" t="s">
        <v>699</v>
      </c>
      <c r="Y203" s="340" t="s">
        <v>700</v>
      </c>
      <c r="Z203" s="119"/>
      <c r="AA203" s="119"/>
      <c r="AB203" s="119"/>
      <c r="AC203" s="111" t="s">
        <v>86</v>
      </c>
      <c r="AD203" s="111" t="s">
        <v>86</v>
      </c>
      <c r="AE203" s="111" t="s">
        <v>86</v>
      </c>
      <c r="AF203" s="111" t="s">
        <v>86</v>
      </c>
      <c r="AG203" s="111" t="s">
        <v>86</v>
      </c>
      <c r="AH203" s="137" t="s">
        <v>86</v>
      </c>
      <c r="AI203" s="32" t="s">
        <v>86</v>
      </c>
      <c r="AJ203" s="111" t="s">
        <v>86</v>
      </c>
      <c r="AK203" s="111" t="s">
        <v>86</v>
      </c>
      <c r="AL203" s="111" t="s">
        <v>86</v>
      </c>
      <c r="AM203" s="262" t="s">
        <v>85</v>
      </c>
      <c r="AN203" s="137" t="s">
        <v>85</v>
      </c>
      <c r="AO203" s="137" t="s">
        <v>86</v>
      </c>
      <c r="AP203" s="137" t="s">
        <v>86</v>
      </c>
      <c r="AQ203" s="141" t="s">
        <v>85</v>
      </c>
      <c r="AR203" s="111" t="s">
        <v>86</v>
      </c>
      <c r="AS203" s="119"/>
      <c r="AT203" s="119"/>
      <c r="AU203" s="61"/>
      <c r="AV203" s="11" t="s">
        <v>89</v>
      </c>
      <c r="AW203" s="11"/>
      <c r="AX203" s="11"/>
      <c r="AY203" s="13">
        <v>43865</v>
      </c>
      <c r="AZ203" s="13">
        <v>43865</v>
      </c>
      <c r="BA203" s="13">
        <f>AZ203+7</f>
        <v>43872</v>
      </c>
      <c r="BB203" s="13">
        <v>43867</v>
      </c>
      <c r="BC203" s="13" t="s">
        <v>91</v>
      </c>
      <c r="BD203" s="13" t="s">
        <v>883</v>
      </c>
      <c r="BE203" s="11"/>
      <c r="BF203" s="61"/>
      <c r="BG203" s="61" t="s">
        <v>199</v>
      </c>
      <c r="BH203" s="61" t="s">
        <v>784</v>
      </c>
      <c r="BI203" s="61"/>
      <c r="BJ203" s="61" t="s">
        <v>79</v>
      </c>
      <c r="BK203" s="61" t="s">
        <v>863</v>
      </c>
      <c r="BL203" s="61" t="s">
        <v>199</v>
      </c>
      <c r="BM203" s="61"/>
      <c r="BN203" s="61"/>
      <c r="BO203" s="61"/>
      <c r="BP203" s="61"/>
      <c r="BQ203" s="61" t="s">
        <v>1623</v>
      </c>
      <c r="BR203" s="61" t="s">
        <v>1623</v>
      </c>
      <c r="BS203" s="61" t="s">
        <v>1618</v>
      </c>
      <c r="BT203" s="61" t="s">
        <v>1612</v>
      </c>
      <c r="BU203" s="61"/>
      <c r="BV203" s="61"/>
      <c r="BW203" s="61"/>
      <c r="BX203" s="61"/>
      <c r="BY203" s="61"/>
      <c r="BZ203" s="61"/>
      <c r="CA203" s="61"/>
      <c r="CB203" s="61"/>
      <c r="CC203" s="61"/>
    </row>
    <row r="204" spans="1:81" ht="24.95" customHeight="1">
      <c r="A204" s="262">
        <v>201</v>
      </c>
      <c r="B204" s="262" t="s">
        <v>1031</v>
      </c>
      <c r="C204" s="119" t="s">
        <v>199</v>
      </c>
      <c r="D204" s="262" t="s">
        <v>1212</v>
      </c>
      <c r="E204" s="262" t="s">
        <v>86</v>
      </c>
      <c r="F204" s="119"/>
      <c r="G204" s="119"/>
      <c r="H204" s="119"/>
      <c r="I204" s="262" t="s">
        <v>259</v>
      </c>
      <c r="J204" s="119"/>
      <c r="K204" s="123"/>
      <c r="L204" s="123" t="s">
        <v>79</v>
      </c>
      <c r="M204" s="119"/>
      <c r="N204" s="120"/>
      <c r="O204" s="262" t="s">
        <v>1213</v>
      </c>
      <c r="P204" s="262" t="s">
        <v>1213</v>
      </c>
      <c r="Q204" s="124"/>
      <c r="R204" s="124"/>
      <c r="S204" s="124"/>
      <c r="T204" s="119"/>
      <c r="U204" s="125" t="s">
        <v>1066</v>
      </c>
      <c r="V204" s="119"/>
      <c r="W204" s="119" t="s">
        <v>417</v>
      </c>
      <c r="X204" s="119" t="s">
        <v>124</v>
      </c>
      <c r="Y204" s="340" t="s">
        <v>795</v>
      </c>
      <c r="Z204" s="119"/>
      <c r="AA204" s="119"/>
      <c r="AB204" s="119"/>
      <c r="AC204" s="111" t="s">
        <v>86</v>
      </c>
      <c r="AD204" s="111" t="s">
        <v>86</v>
      </c>
      <c r="AE204" s="111" t="s">
        <v>86</v>
      </c>
      <c r="AF204" s="111" t="s">
        <v>86</v>
      </c>
      <c r="AG204" s="111" t="s">
        <v>86</v>
      </c>
      <c r="AH204" s="137" t="s">
        <v>86</v>
      </c>
      <c r="AI204" s="32" t="s">
        <v>86</v>
      </c>
      <c r="AJ204" s="111" t="s">
        <v>86</v>
      </c>
      <c r="AK204" s="111" t="s">
        <v>86</v>
      </c>
      <c r="AL204" s="111" t="s">
        <v>86</v>
      </c>
      <c r="AM204" s="262" t="s">
        <v>85</v>
      </c>
      <c r="AN204" s="137" t="s">
        <v>86</v>
      </c>
      <c r="AO204" s="137" t="s">
        <v>86</v>
      </c>
      <c r="AP204" s="137" t="s">
        <v>86</v>
      </c>
      <c r="AQ204" s="141" t="s">
        <v>85</v>
      </c>
      <c r="AR204" s="111" t="s">
        <v>86</v>
      </c>
      <c r="AS204" s="119"/>
      <c r="AT204" s="119"/>
      <c r="AU204" s="61"/>
      <c r="AV204" s="11" t="s">
        <v>89</v>
      </c>
      <c r="AW204" s="11"/>
      <c r="AX204" s="11"/>
      <c r="AY204" s="13">
        <v>43865</v>
      </c>
      <c r="AZ204" s="13">
        <v>43865</v>
      </c>
      <c r="BA204" s="13">
        <f>AZ204+7</f>
        <v>43872</v>
      </c>
      <c r="BB204" s="13">
        <v>43867</v>
      </c>
      <c r="BC204" s="13" t="s">
        <v>91</v>
      </c>
      <c r="BD204" s="13" t="s">
        <v>1214</v>
      </c>
      <c r="BE204" s="11"/>
      <c r="BF204" s="61"/>
      <c r="BG204" s="61" t="s">
        <v>199</v>
      </c>
      <c r="BH204" s="61" t="s">
        <v>784</v>
      </c>
      <c r="BI204" s="61"/>
      <c r="BJ204" s="61" t="s">
        <v>79</v>
      </c>
      <c r="BK204" s="61" t="s">
        <v>863</v>
      </c>
      <c r="BL204" s="61" t="s">
        <v>199</v>
      </c>
      <c r="BM204" s="61"/>
      <c r="BN204" s="61"/>
      <c r="BO204" s="61"/>
      <c r="BP204" s="61"/>
      <c r="BQ204" s="61" t="s">
        <v>1623</v>
      </c>
      <c r="BR204" s="61" t="s">
        <v>1623</v>
      </c>
      <c r="BS204" s="61" t="s">
        <v>1618</v>
      </c>
      <c r="BT204" s="61" t="s">
        <v>1612</v>
      </c>
      <c r="BU204" s="61"/>
      <c r="BV204" s="61"/>
      <c r="BW204" s="61"/>
      <c r="BX204" s="61"/>
      <c r="BY204" s="61"/>
      <c r="BZ204" s="61"/>
      <c r="CA204" s="61"/>
      <c r="CB204" s="61"/>
      <c r="CC204" s="61"/>
    </row>
    <row r="205" spans="1:81" ht="24.95" customHeight="1">
      <c r="A205" s="262">
        <v>202</v>
      </c>
      <c r="B205" s="262" t="s">
        <v>1031</v>
      </c>
      <c r="C205" s="119" t="s">
        <v>199</v>
      </c>
      <c r="D205" s="262" t="s">
        <v>1215</v>
      </c>
      <c r="E205" s="262" t="s">
        <v>86</v>
      </c>
      <c r="F205" s="119"/>
      <c r="G205" s="119"/>
      <c r="H205" s="119"/>
      <c r="I205" s="262" t="s">
        <v>259</v>
      </c>
      <c r="J205" s="119"/>
      <c r="K205" s="123"/>
      <c r="L205" s="123" t="s">
        <v>79</v>
      </c>
      <c r="M205" s="119"/>
      <c r="N205" s="120"/>
      <c r="O205" s="112" t="s">
        <v>858</v>
      </c>
      <c r="P205" s="124" t="s">
        <v>859</v>
      </c>
      <c r="Q205" s="124"/>
      <c r="R205" s="124"/>
      <c r="S205" s="124"/>
      <c r="T205" s="119"/>
      <c r="U205" s="125" t="s">
        <v>860</v>
      </c>
      <c r="V205" s="119"/>
      <c r="W205" s="111" t="s">
        <v>296</v>
      </c>
      <c r="X205" s="119" t="s">
        <v>124</v>
      </c>
      <c r="Y205" s="340" t="s">
        <v>700</v>
      </c>
      <c r="Z205" s="119"/>
      <c r="AA205" s="119"/>
      <c r="AB205" s="119"/>
      <c r="AC205" s="111" t="s">
        <v>86</v>
      </c>
      <c r="AD205" s="111" t="s">
        <v>86</v>
      </c>
      <c r="AE205" s="111" t="s">
        <v>86</v>
      </c>
      <c r="AF205" s="111" t="s">
        <v>86</v>
      </c>
      <c r="AG205" s="111" t="s">
        <v>86</v>
      </c>
      <c r="AH205" s="137" t="s">
        <v>86</v>
      </c>
      <c r="AI205" s="32" t="s">
        <v>86</v>
      </c>
      <c r="AJ205" s="111" t="s">
        <v>86</v>
      </c>
      <c r="AK205" s="111" t="s">
        <v>86</v>
      </c>
      <c r="AL205" s="111" t="s">
        <v>86</v>
      </c>
      <c r="AM205" s="262" t="s">
        <v>85</v>
      </c>
      <c r="AN205" s="137" t="s">
        <v>86</v>
      </c>
      <c r="AO205" s="137" t="s">
        <v>86</v>
      </c>
      <c r="AP205" s="137" t="s">
        <v>86</v>
      </c>
      <c r="AQ205" s="141" t="s">
        <v>85</v>
      </c>
      <c r="AR205" s="111" t="s">
        <v>86</v>
      </c>
      <c r="AS205" s="119"/>
      <c r="AT205" s="119"/>
      <c r="AU205" s="61"/>
      <c r="AV205" s="11" t="str">
        <f>AV93</f>
        <v>close</v>
      </c>
      <c r="AW205" s="11"/>
      <c r="AX205" s="11"/>
      <c r="AY205" s="13" t="str">
        <f>AY93</f>
        <v>N.A</v>
      </c>
      <c r="AZ205" s="13" t="str">
        <f>AZ93</f>
        <v>N.A</v>
      </c>
      <c r="BA205" s="13">
        <f>BA93</f>
        <v>43789</v>
      </c>
      <c r="BB205" s="13">
        <f>BB93</f>
        <v>43801</v>
      </c>
      <c r="BC205" s="13" t="s">
        <v>91</v>
      </c>
      <c r="BD205" s="13" t="s">
        <v>1216</v>
      </c>
      <c r="BE205" s="11"/>
      <c r="BF205" s="61"/>
      <c r="BG205" s="61" t="s">
        <v>199</v>
      </c>
      <c r="BH205" s="61" t="s">
        <v>784</v>
      </c>
      <c r="BI205" s="61"/>
      <c r="BJ205" s="61" t="s">
        <v>79</v>
      </c>
      <c r="BK205" s="61" t="s">
        <v>863</v>
      </c>
      <c r="BL205" s="61" t="s">
        <v>199</v>
      </c>
      <c r="BM205" s="61"/>
      <c r="BN205" s="61"/>
      <c r="BO205" s="61"/>
      <c r="BP205" s="61"/>
      <c r="BQ205" s="61" t="s">
        <v>1623</v>
      </c>
      <c r="BR205" s="61" t="s">
        <v>1623</v>
      </c>
      <c r="BS205" s="61" t="s">
        <v>1618</v>
      </c>
      <c r="BT205" s="61" t="s">
        <v>1612</v>
      </c>
      <c r="BU205" s="61"/>
      <c r="BV205" s="61"/>
      <c r="BW205" s="61"/>
      <c r="BX205" s="61"/>
      <c r="BY205" s="61"/>
      <c r="BZ205" s="61"/>
      <c r="CA205" s="61"/>
      <c r="CB205" s="61"/>
      <c r="CC205" s="61"/>
    </row>
    <row r="206" spans="1:81" ht="24.95" customHeight="1">
      <c r="A206" s="262">
        <v>203</v>
      </c>
      <c r="B206" s="262" t="s">
        <v>1031</v>
      </c>
      <c r="C206" s="119" t="s">
        <v>199</v>
      </c>
      <c r="D206" s="262" t="s">
        <v>1217</v>
      </c>
      <c r="E206" s="262" t="s">
        <v>86</v>
      </c>
      <c r="F206" s="119"/>
      <c r="G206" s="119"/>
      <c r="H206" s="119"/>
      <c r="I206" s="262" t="s">
        <v>259</v>
      </c>
      <c r="J206" s="119"/>
      <c r="K206" s="123"/>
      <c r="L206" s="123" t="s">
        <v>79</v>
      </c>
      <c r="M206" s="119"/>
      <c r="N206" s="120"/>
      <c r="O206" s="112" t="s">
        <v>858</v>
      </c>
      <c r="P206" s="124" t="s">
        <v>859</v>
      </c>
      <c r="Q206" s="124"/>
      <c r="R206" s="124"/>
      <c r="S206" s="124"/>
      <c r="T206" s="119"/>
      <c r="U206" s="125" t="s">
        <v>860</v>
      </c>
      <c r="V206" s="119"/>
      <c r="W206" s="111" t="s">
        <v>296</v>
      </c>
      <c r="X206" s="119" t="s">
        <v>124</v>
      </c>
      <c r="Y206" s="340" t="s">
        <v>700</v>
      </c>
      <c r="Z206" s="119"/>
      <c r="AA206" s="119"/>
      <c r="AB206" s="119"/>
      <c r="AC206" s="111" t="s">
        <v>86</v>
      </c>
      <c r="AD206" s="111" t="s">
        <v>86</v>
      </c>
      <c r="AE206" s="111" t="s">
        <v>86</v>
      </c>
      <c r="AF206" s="111" t="s">
        <v>86</v>
      </c>
      <c r="AG206" s="111" t="s">
        <v>86</v>
      </c>
      <c r="AH206" s="137" t="s">
        <v>86</v>
      </c>
      <c r="AI206" s="32" t="s">
        <v>86</v>
      </c>
      <c r="AJ206" s="111" t="s">
        <v>86</v>
      </c>
      <c r="AK206" s="111" t="s">
        <v>86</v>
      </c>
      <c r="AL206" s="111" t="s">
        <v>86</v>
      </c>
      <c r="AM206" s="262" t="s">
        <v>85</v>
      </c>
      <c r="AN206" s="137" t="s">
        <v>85</v>
      </c>
      <c r="AO206" s="137" t="s">
        <v>86</v>
      </c>
      <c r="AP206" s="137" t="s">
        <v>86</v>
      </c>
      <c r="AQ206" s="141" t="s">
        <v>85</v>
      </c>
      <c r="AR206" s="111" t="s">
        <v>86</v>
      </c>
      <c r="AS206" s="119"/>
      <c r="AT206" s="119"/>
      <c r="AU206" s="61"/>
      <c r="AV206" s="11" t="str">
        <f>AV93</f>
        <v>close</v>
      </c>
      <c r="AW206" s="11"/>
      <c r="AX206" s="11"/>
      <c r="AY206" s="13" t="str">
        <f>AY93</f>
        <v>N.A</v>
      </c>
      <c r="AZ206" s="13" t="str">
        <f>AZ93</f>
        <v>N.A</v>
      </c>
      <c r="BA206" s="13">
        <f>BA93</f>
        <v>43789</v>
      </c>
      <c r="BB206" s="13">
        <f>BB93</f>
        <v>43801</v>
      </c>
      <c r="BC206" s="13" t="s">
        <v>91</v>
      </c>
      <c r="BD206" s="13" t="s">
        <v>1216</v>
      </c>
      <c r="BE206" s="11"/>
      <c r="BF206" s="61"/>
      <c r="BG206" s="61" t="s">
        <v>199</v>
      </c>
      <c r="BH206" s="61" t="s">
        <v>784</v>
      </c>
      <c r="BI206" s="61"/>
      <c r="BJ206" s="61" t="s">
        <v>79</v>
      </c>
      <c r="BK206" s="61" t="s">
        <v>863</v>
      </c>
      <c r="BL206" s="61" t="s">
        <v>199</v>
      </c>
      <c r="BM206" s="61"/>
      <c r="BN206" s="61"/>
      <c r="BO206" s="61"/>
      <c r="BP206" s="61"/>
      <c r="BQ206" s="61" t="s">
        <v>1623</v>
      </c>
      <c r="BR206" s="61" t="s">
        <v>1623</v>
      </c>
      <c r="BS206" s="61" t="s">
        <v>1618</v>
      </c>
      <c r="BT206" s="61" t="s">
        <v>1612</v>
      </c>
      <c r="BU206" s="61"/>
      <c r="BV206" s="61"/>
      <c r="BW206" s="61"/>
      <c r="BX206" s="61"/>
      <c r="BY206" s="61"/>
      <c r="BZ206" s="61"/>
      <c r="CA206" s="61"/>
      <c r="CB206" s="61"/>
      <c r="CC206" s="61"/>
    </row>
    <row r="207" spans="1:81" ht="24.95" customHeight="1">
      <c r="A207" s="262">
        <v>204</v>
      </c>
      <c r="B207" s="262" t="s">
        <v>1031</v>
      </c>
      <c r="C207" s="127" t="s">
        <v>199</v>
      </c>
      <c r="D207" s="262" t="s">
        <v>1218</v>
      </c>
      <c r="E207" s="262" t="s">
        <v>86</v>
      </c>
      <c r="F207" s="111">
        <v>0.3</v>
      </c>
      <c r="G207" s="111">
        <v>0.7</v>
      </c>
      <c r="H207" s="119"/>
      <c r="I207" s="262" t="s">
        <v>259</v>
      </c>
      <c r="J207" s="119"/>
      <c r="K207" s="123"/>
      <c r="L207" s="123" t="s">
        <v>79</v>
      </c>
      <c r="M207" s="119"/>
      <c r="N207" s="120"/>
      <c r="O207" s="262" t="s">
        <v>1219</v>
      </c>
      <c r="P207" s="262" t="s">
        <v>1219</v>
      </c>
      <c r="Q207" s="124"/>
      <c r="R207" s="124"/>
      <c r="S207" s="124"/>
      <c r="T207" s="119"/>
      <c r="U207" s="126"/>
      <c r="V207" s="119" t="s">
        <v>725</v>
      </c>
      <c r="W207" s="111" t="s">
        <v>292</v>
      </c>
      <c r="X207" s="119" t="s">
        <v>255</v>
      </c>
      <c r="Y207" s="334"/>
      <c r="Z207" s="119"/>
      <c r="AA207" s="119"/>
      <c r="AB207" s="119"/>
      <c r="AC207" s="111" t="s">
        <v>86</v>
      </c>
      <c r="AD207" s="111" t="s">
        <v>86</v>
      </c>
      <c r="AE207" s="111" t="s">
        <v>86</v>
      </c>
      <c r="AF207" s="111" t="s">
        <v>86</v>
      </c>
      <c r="AG207" s="111" t="s">
        <v>86</v>
      </c>
      <c r="AH207" s="137" t="s">
        <v>86</v>
      </c>
      <c r="AI207" s="32" t="s">
        <v>86</v>
      </c>
      <c r="AJ207" s="111" t="s">
        <v>86</v>
      </c>
      <c r="AK207" s="111" t="s">
        <v>86</v>
      </c>
      <c r="AL207" s="111" t="s">
        <v>86</v>
      </c>
      <c r="AM207" s="262" t="s">
        <v>85</v>
      </c>
      <c r="AN207" s="137" t="s">
        <v>86</v>
      </c>
      <c r="AO207" s="137" t="s">
        <v>86</v>
      </c>
      <c r="AP207" s="137" t="s">
        <v>86</v>
      </c>
      <c r="AQ207" s="141" t="s">
        <v>85</v>
      </c>
      <c r="AR207" s="111" t="s">
        <v>86</v>
      </c>
      <c r="AS207" s="119"/>
      <c r="AT207" s="119"/>
      <c r="AU207" s="61"/>
      <c r="AV207" s="61" t="s">
        <v>89</v>
      </c>
      <c r="AW207" s="11"/>
      <c r="AX207" s="11"/>
      <c r="AY207" s="36">
        <v>43886</v>
      </c>
      <c r="AZ207" s="13">
        <v>43887</v>
      </c>
      <c r="BA207" s="13">
        <v>43889</v>
      </c>
      <c r="BB207" s="13">
        <v>43889</v>
      </c>
      <c r="BC207" s="67" t="s">
        <v>91</v>
      </c>
      <c r="BD207" s="13" t="s">
        <v>1220</v>
      </c>
      <c r="BE207" s="11"/>
      <c r="BF207" s="61"/>
      <c r="BG207" s="61" t="s">
        <v>199</v>
      </c>
      <c r="BH207" s="61" t="s">
        <v>1221</v>
      </c>
      <c r="BI207" s="61"/>
      <c r="BJ207" s="61" t="s">
        <v>79</v>
      </c>
      <c r="BK207" s="61" t="s">
        <v>1222</v>
      </c>
      <c r="BL207" s="61" t="s">
        <v>199</v>
      </c>
      <c r="BM207" s="61"/>
      <c r="BN207" s="61"/>
      <c r="BO207" s="61"/>
      <c r="BP207" s="61"/>
      <c r="BQ207" s="61" t="s">
        <v>1623</v>
      </c>
      <c r="BR207" s="61" t="s">
        <v>1623</v>
      </c>
      <c r="BS207" s="61" t="s">
        <v>1618</v>
      </c>
      <c r="BT207" s="61" t="s">
        <v>1612</v>
      </c>
      <c r="BU207" s="61"/>
      <c r="BV207" s="61"/>
      <c r="BW207" s="61"/>
      <c r="BX207" s="61"/>
      <c r="BY207" s="61"/>
      <c r="BZ207" s="61"/>
      <c r="CA207" s="61"/>
      <c r="CB207" s="61"/>
      <c r="CC207" s="61"/>
    </row>
    <row r="208" spans="1:81" ht="24.95" customHeight="1">
      <c r="A208" s="262">
        <v>205</v>
      </c>
      <c r="B208" s="119" t="s">
        <v>1186</v>
      </c>
      <c r="C208" s="262" t="s">
        <v>535</v>
      </c>
      <c r="D208" s="262" t="s">
        <v>1223</v>
      </c>
      <c r="E208" s="262" t="s">
        <v>86</v>
      </c>
      <c r="F208" s="111">
        <v>0.3</v>
      </c>
      <c r="G208" s="111">
        <v>0.7</v>
      </c>
      <c r="H208" s="119"/>
      <c r="I208" s="262" t="s">
        <v>259</v>
      </c>
      <c r="J208" s="119"/>
      <c r="K208" s="123" t="s">
        <v>79</v>
      </c>
      <c r="L208" s="123"/>
      <c r="M208" s="119"/>
      <c r="N208" s="120"/>
      <c r="O208" s="124" t="s">
        <v>1224</v>
      </c>
      <c r="P208" s="124" t="s">
        <v>1225</v>
      </c>
      <c r="Q208" s="124"/>
      <c r="R208" s="124"/>
      <c r="S208" s="124"/>
      <c r="T208" s="119" t="s">
        <v>1226</v>
      </c>
      <c r="U208" s="125" t="s">
        <v>1227</v>
      </c>
      <c r="V208" s="119" t="s">
        <v>1188</v>
      </c>
      <c r="W208" s="119" t="s">
        <v>91</v>
      </c>
      <c r="X208" s="119" t="s">
        <v>151</v>
      </c>
      <c r="Y208" s="334"/>
      <c r="Z208" s="111"/>
      <c r="AA208" s="119"/>
      <c r="AB208" s="119"/>
      <c r="AC208" s="111" t="s">
        <v>86</v>
      </c>
      <c r="AD208" s="111" t="s">
        <v>86</v>
      </c>
      <c r="AE208" s="111" t="s">
        <v>86</v>
      </c>
      <c r="AF208" s="111" t="s">
        <v>86</v>
      </c>
      <c r="AG208" s="111" t="s">
        <v>86</v>
      </c>
      <c r="AH208" s="137" t="s">
        <v>86</v>
      </c>
      <c r="AI208" s="32" t="s">
        <v>86</v>
      </c>
      <c r="AJ208" s="111" t="s">
        <v>86</v>
      </c>
      <c r="AK208" s="111" t="s">
        <v>86</v>
      </c>
      <c r="AL208" s="111" t="s">
        <v>86</v>
      </c>
      <c r="AM208" s="262" t="s">
        <v>85</v>
      </c>
      <c r="AN208" s="137" t="s">
        <v>85</v>
      </c>
      <c r="AO208" s="137" t="s">
        <v>86</v>
      </c>
      <c r="AP208" s="137" t="s">
        <v>86</v>
      </c>
      <c r="AQ208" s="141" t="s">
        <v>85</v>
      </c>
      <c r="AR208" s="111" t="s">
        <v>86</v>
      </c>
      <c r="AS208" s="119"/>
      <c r="AT208" s="119"/>
      <c r="AU208" s="61"/>
      <c r="AV208" s="11" t="s">
        <v>89</v>
      </c>
      <c r="AW208" s="11"/>
      <c r="AX208" s="11"/>
      <c r="AY208" s="13">
        <v>43819</v>
      </c>
      <c r="AZ208" s="13">
        <v>43819</v>
      </c>
      <c r="BA208" s="13">
        <f>AZ208+$BA$2</f>
        <v>43826</v>
      </c>
      <c r="BB208" s="13">
        <v>43849</v>
      </c>
      <c r="BC208" s="13" t="s">
        <v>91</v>
      </c>
      <c r="BD208" s="55" t="s">
        <v>1228</v>
      </c>
      <c r="BE208" s="11"/>
      <c r="BF208" s="61"/>
      <c r="BG208" s="61" t="s">
        <v>535</v>
      </c>
      <c r="BH208" s="61" t="s">
        <v>535</v>
      </c>
      <c r="BI208" s="61" t="s">
        <v>79</v>
      </c>
      <c r="BJ208" s="61"/>
      <c r="BK208" s="61" t="s">
        <v>175</v>
      </c>
      <c r="BL208" s="61" t="s">
        <v>310</v>
      </c>
      <c r="BM208" s="61" t="s">
        <v>85</v>
      </c>
      <c r="BN208" s="61"/>
      <c r="BO208" s="61"/>
      <c r="BP208" s="61"/>
      <c r="BQ208" s="61" t="s">
        <v>1623</v>
      </c>
      <c r="BR208" s="61" t="s">
        <v>1623</v>
      </c>
      <c r="BS208" s="61" t="s">
        <v>1618</v>
      </c>
      <c r="BT208" s="61" t="s">
        <v>1612</v>
      </c>
      <c r="BU208" s="61"/>
      <c r="BV208" s="61"/>
      <c r="BW208" s="61"/>
      <c r="BX208" s="61"/>
      <c r="BY208" s="61"/>
      <c r="BZ208" s="61"/>
      <c r="CA208" s="61"/>
      <c r="CB208" s="61"/>
      <c r="CC208" s="61"/>
    </row>
    <row r="209" spans="1:81" ht="24.95" customHeight="1">
      <c r="A209" s="262">
        <v>206</v>
      </c>
      <c r="B209" s="119" t="s">
        <v>1186</v>
      </c>
      <c r="C209" s="262" t="s">
        <v>535</v>
      </c>
      <c r="D209" s="262" t="s">
        <v>1229</v>
      </c>
      <c r="E209" s="262" t="s">
        <v>86</v>
      </c>
      <c r="F209" s="111">
        <v>0.3</v>
      </c>
      <c r="G209" s="111">
        <v>0.7</v>
      </c>
      <c r="H209" s="119"/>
      <c r="I209" s="262" t="s">
        <v>259</v>
      </c>
      <c r="J209" s="119"/>
      <c r="K209" s="123" t="s">
        <v>79</v>
      </c>
      <c r="L209" s="123"/>
      <c r="M209" s="119"/>
      <c r="N209" s="120"/>
      <c r="O209" s="262" t="s">
        <v>1078</v>
      </c>
      <c r="P209" s="262" t="s">
        <v>1078</v>
      </c>
      <c r="Q209" s="124"/>
      <c r="R209" s="124"/>
      <c r="S209" s="124"/>
      <c r="T209" s="119" t="s">
        <v>1230</v>
      </c>
      <c r="U209" s="125" t="s">
        <v>1231</v>
      </c>
      <c r="V209" s="119" t="s">
        <v>1188</v>
      </c>
      <c r="W209" s="119" t="s">
        <v>91</v>
      </c>
      <c r="X209" s="119" t="s">
        <v>151</v>
      </c>
      <c r="Y209" s="334"/>
      <c r="Z209" s="111"/>
      <c r="AA209" s="119"/>
      <c r="AB209" s="119"/>
      <c r="AC209" s="111" t="s">
        <v>86</v>
      </c>
      <c r="AD209" s="111" t="s">
        <v>86</v>
      </c>
      <c r="AE209" s="111" t="s">
        <v>86</v>
      </c>
      <c r="AF209" s="111" t="s">
        <v>86</v>
      </c>
      <c r="AG209" s="111" t="s">
        <v>88</v>
      </c>
      <c r="AH209" s="137" t="s">
        <v>88</v>
      </c>
      <c r="AI209" s="32" t="s">
        <v>86</v>
      </c>
      <c r="AJ209" s="111" t="s">
        <v>86</v>
      </c>
      <c r="AK209" s="111" t="s">
        <v>86</v>
      </c>
      <c r="AL209" s="111" t="s">
        <v>86</v>
      </c>
      <c r="AM209" s="262" t="s">
        <v>85</v>
      </c>
      <c r="AN209" s="137" t="s">
        <v>85</v>
      </c>
      <c r="AO209" s="137" t="s">
        <v>86</v>
      </c>
      <c r="AP209" s="137" t="s">
        <v>86</v>
      </c>
      <c r="AQ209" s="141" t="s">
        <v>85</v>
      </c>
      <c r="AR209" s="111" t="s">
        <v>88</v>
      </c>
      <c r="AS209" s="119"/>
      <c r="AT209" s="119"/>
      <c r="AU209" s="61"/>
      <c r="AV209" s="11" t="s">
        <v>89</v>
      </c>
      <c r="AW209" s="11"/>
      <c r="AX209" s="11"/>
      <c r="AY209" s="13">
        <v>43819</v>
      </c>
      <c r="AZ209" s="13">
        <v>43819</v>
      </c>
      <c r="BA209" s="13">
        <f>AZ209+$BA$2</f>
        <v>43826</v>
      </c>
      <c r="BB209" s="13">
        <v>43849</v>
      </c>
      <c r="BC209" s="13" t="s">
        <v>91</v>
      </c>
      <c r="BD209" s="13" t="s">
        <v>1232</v>
      </c>
      <c r="BE209" s="11"/>
      <c r="BF209" s="61"/>
      <c r="BG209" s="61" t="s">
        <v>535</v>
      </c>
      <c r="BH209" s="61" t="s">
        <v>535</v>
      </c>
      <c r="BI209" s="61" t="s">
        <v>79</v>
      </c>
      <c r="BJ209" s="61"/>
      <c r="BK209" s="61" t="s">
        <v>175</v>
      </c>
      <c r="BL209" s="61" t="s">
        <v>94</v>
      </c>
      <c r="BM209" s="61" t="s">
        <v>85</v>
      </c>
      <c r="BN209" s="61"/>
      <c r="BO209" s="61"/>
      <c r="BP209" s="61"/>
      <c r="BQ209" s="61" t="s">
        <v>1623</v>
      </c>
      <c r="BR209" s="61" t="s">
        <v>1623</v>
      </c>
      <c r="BS209" s="61"/>
      <c r="BT209" s="61"/>
      <c r="BU209" s="61"/>
      <c r="BV209" s="61"/>
      <c r="BW209" s="61"/>
      <c r="BX209" s="61"/>
      <c r="BY209" s="61"/>
      <c r="BZ209" s="61"/>
      <c r="CA209" s="61"/>
      <c r="CB209" s="61"/>
      <c r="CC209" s="61"/>
    </row>
    <row r="210" spans="1:81" ht="24.95" customHeight="1">
      <c r="A210" s="15">
        <v>207</v>
      </c>
      <c r="B210" s="15" t="s">
        <v>1031</v>
      </c>
      <c r="C210" s="68" t="s">
        <v>199</v>
      </c>
      <c r="D210" s="15" t="s">
        <v>1233</v>
      </c>
      <c r="E210" s="16" t="s">
        <v>86</v>
      </c>
      <c r="F210" s="17"/>
      <c r="G210" s="17">
        <v>0.2</v>
      </c>
      <c r="H210" s="17">
        <v>0.8</v>
      </c>
      <c r="I210" s="16" t="s">
        <v>439</v>
      </c>
      <c r="J210" s="38"/>
      <c r="K210" s="34"/>
      <c r="L210" s="34" t="s">
        <v>79</v>
      </c>
      <c r="M210" s="69" t="s">
        <v>1234</v>
      </c>
      <c r="N210" s="70"/>
      <c r="O210" s="71"/>
      <c r="P210" s="71"/>
      <c r="Q210" s="71"/>
      <c r="R210" s="71"/>
      <c r="S210" s="71"/>
      <c r="T210" s="38"/>
      <c r="U210" s="72" t="s">
        <v>435</v>
      </c>
      <c r="V210" s="38"/>
      <c r="W210" s="17" t="s">
        <v>1051</v>
      </c>
      <c r="X210" s="38" t="s">
        <v>124</v>
      </c>
      <c r="Y210" s="338"/>
      <c r="Z210" s="38"/>
      <c r="AA210" s="38"/>
      <c r="AB210" s="38"/>
      <c r="AC210" s="17" t="s">
        <v>86</v>
      </c>
      <c r="AD210" s="17" t="s">
        <v>86</v>
      </c>
      <c r="AE210" s="17" t="s">
        <v>86</v>
      </c>
      <c r="AF210" s="17" t="s">
        <v>86</v>
      </c>
      <c r="AG210" s="17" t="s">
        <v>86</v>
      </c>
      <c r="AH210" s="322" t="s">
        <v>86</v>
      </c>
      <c r="AI210" s="17" t="s">
        <v>86</v>
      </c>
      <c r="AJ210" s="17" t="s">
        <v>86</v>
      </c>
      <c r="AK210" s="17" t="s">
        <v>86</v>
      </c>
      <c r="AL210" s="17" t="s">
        <v>86</v>
      </c>
      <c r="AM210" s="16" t="s">
        <v>85</v>
      </c>
      <c r="AN210" s="17" t="s">
        <v>86</v>
      </c>
      <c r="AO210" s="17" t="s">
        <v>86</v>
      </c>
      <c r="AP210" s="17" t="s">
        <v>86</v>
      </c>
      <c r="AQ210" s="16" t="s">
        <v>1668</v>
      </c>
      <c r="AR210" s="17" t="s">
        <v>86</v>
      </c>
      <c r="AS210" s="38"/>
      <c r="AT210" s="38"/>
      <c r="AU210" s="38"/>
      <c r="AV210" s="20" t="s">
        <v>356</v>
      </c>
      <c r="AW210" s="20"/>
      <c r="AX210" s="20"/>
      <c r="AY210" s="47">
        <v>43878</v>
      </c>
      <c r="AZ210" s="47">
        <v>43878</v>
      </c>
      <c r="BA210" s="21">
        <v>43880</v>
      </c>
      <c r="BB210" s="21">
        <v>43880</v>
      </c>
      <c r="BC210" s="21" t="s">
        <v>91</v>
      </c>
      <c r="BD210" s="21" t="s">
        <v>1235</v>
      </c>
      <c r="BE210" s="20" t="s">
        <v>1236</v>
      </c>
      <c r="BF210" s="38"/>
      <c r="BG210" s="38" t="s">
        <v>199</v>
      </c>
      <c r="BH210" s="38" t="s">
        <v>784</v>
      </c>
      <c r="BI210" s="38"/>
      <c r="BJ210" s="38"/>
      <c r="BK210" s="38" t="s">
        <v>445</v>
      </c>
      <c r="BL210" s="38"/>
      <c r="BM210" s="38"/>
      <c r="BN210" s="38"/>
      <c r="BO210" s="38"/>
      <c r="BP210" s="38"/>
      <c r="BQ210" s="38"/>
      <c r="BR210" s="38"/>
      <c r="BS210" s="38"/>
      <c r="BT210" s="38"/>
      <c r="BU210" s="38"/>
      <c r="BV210" s="38"/>
      <c r="BW210" s="38"/>
      <c r="BX210" s="38"/>
      <c r="BY210" s="38"/>
      <c r="BZ210" s="38"/>
      <c r="CA210" s="38"/>
      <c r="CB210" s="38"/>
      <c r="CC210" s="38"/>
    </row>
    <row r="211" spans="1:81" ht="24.95" customHeight="1">
      <c r="A211" s="15">
        <v>208</v>
      </c>
      <c r="B211" s="15" t="s">
        <v>1031</v>
      </c>
      <c r="C211" s="38" t="s">
        <v>199</v>
      </c>
      <c r="D211" s="15" t="s">
        <v>1237</v>
      </c>
      <c r="E211" s="16" t="s">
        <v>86</v>
      </c>
      <c r="F211" s="38"/>
      <c r="G211" s="38"/>
      <c r="H211" s="38"/>
      <c r="I211" s="16" t="s">
        <v>259</v>
      </c>
      <c r="J211" s="38"/>
      <c r="K211" s="34" t="s">
        <v>79</v>
      </c>
      <c r="L211" s="34"/>
      <c r="M211" s="73"/>
      <c r="N211" s="49"/>
      <c r="O211" s="16" t="s">
        <v>787</v>
      </c>
      <c r="P211" s="17" t="s">
        <v>544</v>
      </c>
      <c r="Q211" s="71"/>
      <c r="R211" s="71"/>
      <c r="S211" s="71"/>
      <c r="T211" s="34" t="s">
        <v>1238</v>
      </c>
      <c r="U211" s="72" t="s">
        <v>435</v>
      </c>
      <c r="V211" s="38" t="s">
        <v>725</v>
      </c>
      <c r="W211" s="38" t="s">
        <v>788</v>
      </c>
      <c r="X211" s="38" t="s">
        <v>151</v>
      </c>
      <c r="Y211" s="17" t="s">
        <v>481</v>
      </c>
      <c r="Z211" s="17"/>
      <c r="AA211" s="38"/>
      <c r="AB211" s="38"/>
      <c r="AC211" s="17" t="s">
        <v>86</v>
      </c>
      <c r="AD211" s="17" t="s">
        <v>86</v>
      </c>
      <c r="AE211" s="17" t="s">
        <v>86</v>
      </c>
      <c r="AF211" s="17" t="s">
        <v>86</v>
      </c>
      <c r="AG211" s="17" t="s">
        <v>86</v>
      </c>
      <c r="AH211" s="322" t="s">
        <v>86</v>
      </c>
      <c r="AI211" s="17" t="s">
        <v>86</v>
      </c>
      <c r="AJ211" s="17" t="s">
        <v>86</v>
      </c>
      <c r="AK211" s="17" t="s">
        <v>86</v>
      </c>
      <c r="AL211" s="17" t="s">
        <v>86</v>
      </c>
      <c r="AM211" s="16" t="s">
        <v>85</v>
      </c>
      <c r="AN211" s="17" t="s">
        <v>86</v>
      </c>
      <c r="AO211" s="17" t="s">
        <v>86</v>
      </c>
      <c r="AP211" s="17" t="s">
        <v>86</v>
      </c>
      <c r="AQ211" s="16" t="s">
        <v>1668</v>
      </c>
      <c r="AR211" s="17" t="s">
        <v>86</v>
      </c>
      <c r="AS211" s="38"/>
      <c r="AT211" s="38"/>
      <c r="AU211" s="38"/>
      <c r="AV211" s="20" t="s">
        <v>356</v>
      </c>
      <c r="AW211" s="20"/>
      <c r="AX211" s="20"/>
      <c r="AY211" s="47">
        <v>43822</v>
      </c>
      <c r="AZ211" s="47">
        <v>43823</v>
      </c>
      <c r="BA211" s="21">
        <f>AY211+$BA$2</f>
        <v>43829</v>
      </c>
      <c r="BB211" s="21">
        <v>43849</v>
      </c>
      <c r="BC211" s="21" t="s">
        <v>91</v>
      </c>
      <c r="BD211" s="21" t="s">
        <v>1239</v>
      </c>
      <c r="BE211" s="20" t="s">
        <v>1240</v>
      </c>
      <c r="BF211" s="38"/>
      <c r="BG211" s="38" t="s">
        <v>199</v>
      </c>
      <c r="BH211" s="38" t="s">
        <v>784</v>
      </c>
      <c r="BI211" s="61"/>
      <c r="BJ211" s="38" t="s">
        <v>79</v>
      </c>
      <c r="BK211" s="38" t="s">
        <v>445</v>
      </c>
      <c r="BL211" s="38"/>
      <c r="BM211" s="38"/>
      <c r="BN211" s="38"/>
      <c r="BO211" s="38"/>
      <c r="BP211" s="38"/>
      <c r="BQ211" s="38"/>
      <c r="BR211" s="38"/>
      <c r="BS211" s="38"/>
      <c r="BT211" s="38"/>
      <c r="BU211" s="38"/>
      <c r="BV211" s="38"/>
      <c r="BW211" s="38"/>
      <c r="BX211" s="38"/>
      <c r="BY211" s="38"/>
      <c r="BZ211" s="38"/>
      <c r="CA211" s="38"/>
      <c r="CB211" s="38"/>
      <c r="CC211" s="38"/>
    </row>
    <row r="212" spans="1:81" ht="24.95" customHeight="1">
      <c r="A212" s="16">
        <v>209</v>
      </c>
      <c r="B212" s="16" t="s">
        <v>74</v>
      </c>
      <c r="C212" s="16" t="s">
        <v>1683</v>
      </c>
      <c r="D212" s="16" t="s">
        <v>1241</v>
      </c>
      <c r="E212" s="16" t="s">
        <v>86</v>
      </c>
      <c r="F212" s="38"/>
      <c r="G212" s="38"/>
      <c r="H212" s="38"/>
      <c r="I212" s="16" t="s">
        <v>259</v>
      </c>
      <c r="J212" s="38"/>
      <c r="K212" s="34" t="s">
        <v>79</v>
      </c>
      <c r="L212" s="34"/>
      <c r="M212" s="73"/>
      <c r="N212" s="70"/>
      <c r="O212" s="71"/>
      <c r="P212" s="71"/>
      <c r="Q212" s="71"/>
      <c r="R212" s="71"/>
      <c r="S212" s="71"/>
      <c r="T212" s="34"/>
      <c r="U212" s="74"/>
      <c r="V212" s="38"/>
      <c r="W212" s="38"/>
      <c r="X212" s="38" t="s">
        <v>81</v>
      </c>
      <c r="Y212" s="32" t="s">
        <v>1242</v>
      </c>
      <c r="Z212" s="17"/>
      <c r="AA212" s="38"/>
      <c r="AB212" s="38"/>
      <c r="AC212" s="17" t="s">
        <v>86</v>
      </c>
      <c r="AD212" s="17" t="s">
        <v>86</v>
      </c>
      <c r="AE212" s="17" t="s">
        <v>86</v>
      </c>
      <c r="AF212" s="17" t="s">
        <v>86</v>
      </c>
      <c r="AG212" s="17" t="s">
        <v>86</v>
      </c>
      <c r="AH212" s="322" t="s">
        <v>86</v>
      </c>
      <c r="AI212" s="17" t="s">
        <v>86</v>
      </c>
      <c r="AJ212" s="17" t="s">
        <v>86</v>
      </c>
      <c r="AK212" s="17" t="s">
        <v>86</v>
      </c>
      <c r="AL212" s="17" t="s">
        <v>86</v>
      </c>
      <c r="AM212" s="17" t="s">
        <v>86</v>
      </c>
      <c r="AN212" s="17" t="s">
        <v>86</v>
      </c>
      <c r="AO212" s="17" t="s">
        <v>86</v>
      </c>
      <c r="AP212" s="17" t="s">
        <v>86</v>
      </c>
      <c r="AQ212" s="16" t="s">
        <v>1668</v>
      </c>
      <c r="AR212" s="17" t="s">
        <v>86</v>
      </c>
      <c r="AS212" s="38"/>
      <c r="AT212" s="38"/>
      <c r="AU212" s="38"/>
      <c r="AV212" s="20" t="s">
        <v>356</v>
      </c>
      <c r="AW212" s="20"/>
      <c r="AX212" s="20"/>
      <c r="AY212" s="21"/>
      <c r="AZ212" s="21"/>
      <c r="BA212" s="21"/>
      <c r="BB212" s="21"/>
      <c r="BC212" s="21"/>
      <c r="BD212" s="21" t="s">
        <v>1243</v>
      </c>
      <c r="BE212" s="20"/>
      <c r="BF212" s="38"/>
      <c r="BG212" s="38"/>
      <c r="BH212" s="38"/>
      <c r="BI212" s="38"/>
      <c r="BJ212" s="38"/>
      <c r="BK212" s="38"/>
      <c r="BL212" s="38"/>
      <c r="BM212" s="38"/>
      <c r="BN212" s="38"/>
      <c r="BO212" s="38"/>
      <c r="BP212" s="38"/>
      <c r="BQ212" s="38"/>
      <c r="BR212" s="38"/>
      <c r="BS212" s="38"/>
      <c r="BT212" s="38"/>
      <c r="BU212" s="38"/>
      <c r="BV212" s="38"/>
      <c r="BW212" s="38"/>
      <c r="BX212" s="38"/>
      <c r="BY212" s="38"/>
      <c r="BZ212" s="38"/>
      <c r="CA212" s="38"/>
      <c r="CB212" s="38"/>
      <c r="CC212" s="38"/>
    </row>
    <row r="213" spans="1:81" ht="24.95" customHeight="1">
      <c r="A213" s="15">
        <v>210</v>
      </c>
      <c r="B213" s="15" t="s">
        <v>1031</v>
      </c>
      <c r="C213" s="38" t="s">
        <v>199</v>
      </c>
      <c r="D213" s="16" t="s">
        <v>1244</v>
      </c>
      <c r="E213" s="16" t="s">
        <v>86</v>
      </c>
      <c r="F213" s="38"/>
      <c r="G213" s="34"/>
      <c r="H213" s="34"/>
      <c r="I213" s="16" t="s">
        <v>259</v>
      </c>
      <c r="J213" s="38"/>
      <c r="K213" s="38"/>
      <c r="L213" s="75"/>
      <c r="M213" s="76"/>
      <c r="N213" s="20"/>
      <c r="O213" s="20"/>
      <c r="P213" s="20"/>
      <c r="Q213" s="20"/>
      <c r="R213" s="21"/>
      <c r="S213" s="21"/>
      <c r="T213" s="21"/>
      <c r="U213" s="21"/>
      <c r="V213" s="21"/>
      <c r="W213" s="20"/>
      <c r="X213" s="38" t="s">
        <v>81</v>
      </c>
      <c r="Y213" s="32" t="s">
        <v>1102</v>
      </c>
      <c r="Z213" s="38"/>
      <c r="AA213" s="38"/>
      <c r="AB213" s="38"/>
      <c r="AC213" s="38" t="s">
        <v>86</v>
      </c>
      <c r="AD213" s="38" t="s">
        <v>86</v>
      </c>
      <c r="AE213" s="38" t="s">
        <v>86</v>
      </c>
      <c r="AF213" s="38" t="s">
        <v>86</v>
      </c>
      <c r="AG213" s="38" t="s">
        <v>86</v>
      </c>
      <c r="AH213" s="323" t="s">
        <v>86</v>
      </c>
      <c r="AI213" s="38" t="s">
        <v>86</v>
      </c>
      <c r="AJ213" s="38" t="s">
        <v>86</v>
      </c>
      <c r="AK213" s="38" t="s">
        <v>86</v>
      </c>
      <c r="AL213" s="38" t="s">
        <v>86</v>
      </c>
      <c r="AM213" s="38" t="s">
        <v>86</v>
      </c>
      <c r="AN213" s="38" t="s">
        <v>86</v>
      </c>
      <c r="AO213" s="38" t="s">
        <v>86</v>
      </c>
      <c r="AP213" s="38" t="s">
        <v>86</v>
      </c>
      <c r="AQ213" s="16" t="s">
        <v>1668</v>
      </c>
      <c r="AR213" s="38" t="s">
        <v>86</v>
      </c>
      <c r="AS213" s="38"/>
      <c r="AT213" s="38"/>
      <c r="AU213" s="38"/>
      <c r="AV213" s="38" t="s">
        <v>356</v>
      </c>
      <c r="AW213" s="38"/>
      <c r="AX213" s="38"/>
      <c r="AY213" s="38"/>
      <c r="AZ213" s="38"/>
      <c r="BA213" s="38"/>
      <c r="BB213" s="38"/>
      <c r="BC213" s="38"/>
      <c r="BD213" s="38" t="s">
        <v>685</v>
      </c>
      <c r="BE213" s="38"/>
      <c r="BF213" s="38"/>
      <c r="BG213" s="38"/>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row>
    <row r="214" spans="1:81" ht="24.95" customHeight="1">
      <c r="A214" s="262">
        <v>211</v>
      </c>
      <c r="B214" s="262" t="s">
        <v>74</v>
      </c>
      <c r="C214" s="119" t="s">
        <v>199</v>
      </c>
      <c r="D214" s="262" t="s">
        <v>1245</v>
      </c>
      <c r="E214" s="262" t="s">
        <v>86</v>
      </c>
      <c r="F214" s="119"/>
      <c r="G214" s="119"/>
      <c r="H214" s="111">
        <v>1</v>
      </c>
      <c r="I214" s="262" t="s">
        <v>1059</v>
      </c>
      <c r="J214" s="119"/>
      <c r="K214" s="123" t="s">
        <v>79</v>
      </c>
      <c r="L214" s="123"/>
      <c r="M214" s="119"/>
      <c r="N214" s="120"/>
      <c r="O214" s="111" t="s">
        <v>81</v>
      </c>
      <c r="P214" s="262" t="s">
        <v>81</v>
      </c>
      <c r="Q214" s="124"/>
      <c r="R214" s="124"/>
      <c r="S214" s="124"/>
      <c r="T214" s="123"/>
      <c r="U214" s="127"/>
      <c r="V214" s="119"/>
      <c r="W214" s="111" t="s">
        <v>1111</v>
      </c>
      <c r="X214" s="119" t="s">
        <v>81</v>
      </c>
      <c r="Y214" s="340" t="s">
        <v>442</v>
      </c>
      <c r="Z214" s="111"/>
      <c r="AA214" s="119"/>
      <c r="AB214" s="119"/>
      <c r="AC214" s="111" t="s">
        <v>86</v>
      </c>
      <c r="AD214" s="111" t="s">
        <v>86</v>
      </c>
      <c r="AE214" s="111" t="s">
        <v>86</v>
      </c>
      <c r="AF214" s="111" t="s">
        <v>86</v>
      </c>
      <c r="AG214" s="111" t="s">
        <v>86</v>
      </c>
      <c r="AH214" s="137" t="s">
        <v>86</v>
      </c>
      <c r="AI214" s="32" t="s">
        <v>86</v>
      </c>
      <c r="AJ214" s="111" t="s">
        <v>86</v>
      </c>
      <c r="AK214" s="111" t="s">
        <v>86</v>
      </c>
      <c r="AL214" s="111" t="s">
        <v>86</v>
      </c>
      <c r="AM214" s="262" t="s">
        <v>85</v>
      </c>
      <c r="AN214" s="137" t="s">
        <v>85</v>
      </c>
      <c r="AO214" s="137" t="s">
        <v>86</v>
      </c>
      <c r="AP214" s="137" t="s">
        <v>86</v>
      </c>
      <c r="AQ214" s="141" t="s">
        <v>85</v>
      </c>
      <c r="AR214" s="111" t="s">
        <v>86</v>
      </c>
      <c r="AS214" s="119"/>
      <c r="AT214" s="119"/>
      <c r="AU214" s="61"/>
      <c r="AV214" s="11" t="s">
        <v>91</v>
      </c>
      <c r="AW214" s="11"/>
      <c r="AX214" s="11"/>
      <c r="AY214" s="11" t="s">
        <v>91</v>
      </c>
      <c r="AZ214" s="11" t="s">
        <v>91</v>
      </c>
      <c r="BA214" s="11" t="s">
        <v>91</v>
      </c>
      <c r="BB214" s="11" t="s">
        <v>91</v>
      </c>
      <c r="BC214" s="13" t="s">
        <v>91</v>
      </c>
      <c r="BD214" s="13" t="s">
        <v>1246</v>
      </c>
      <c r="BE214" s="11"/>
      <c r="BF214" s="61"/>
      <c r="BG214" s="61" t="s">
        <v>199</v>
      </c>
      <c r="BH214" s="61" t="s">
        <v>444</v>
      </c>
      <c r="BI214" s="61"/>
      <c r="BJ214" s="61" t="s">
        <v>79</v>
      </c>
      <c r="BK214" s="61"/>
      <c r="BL214" s="61" t="s">
        <v>199</v>
      </c>
      <c r="BM214" s="61"/>
      <c r="BN214" s="61"/>
      <c r="BO214" s="61"/>
      <c r="BP214" s="61"/>
      <c r="BQ214" s="61" t="s">
        <v>1614</v>
      </c>
      <c r="BR214" s="273" t="s">
        <v>1614</v>
      </c>
      <c r="BS214" s="61" t="s">
        <v>1620</v>
      </c>
      <c r="BT214" s="273" t="s">
        <v>1617</v>
      </c>
      <c r="BU214" s="61"/>
      <c r="BV214" s="61"/>
      <c r="BW214" s="61"/>
      <c r="BX214" s="61"/>
      <c r="BY214" s="61"/>
      <c r="BZ214" s="61"/>
      <c r="CA214" s="61"/>
      <c r="CB214" s="61"/>
      <c r="CC214" s="61"/>
    </row>
    <row r="215" spans="1:81" ht="24.95" customHeight="1">
      <c r="A215" s="9">
        <v>212</v>
      </c>
      <c r="B215" s="9" t="s">
        <v>74</v>
      </c>
      <c r="C215" s="78" t="s">
        <v>199</v>
      </c>
      <c r="D215" s="263" t="s">
        <v>1247</v>
      </c>
      <c r="E215" s="263" t="s">
        <v>86</v>
      </c>
      <c r="F215" s="62"/>
      <c r="G215" s="79">
        <v>0.6</v>
      </c>
      <c r="H215" s="79">
        <v>0.4</v>
      </c>
      <c r="I215" s="263" t="s">
        <v>439</v>
      </c>
      <c r="J215" s="62"/>
      <c r="K215" s="80" t="s">
        <v>79</v>
      </c>
      <c r="L215" s="80"/>
      <c r="M215" s="81"/>
      <c r="N215" s="82"/>
      <c r="O215" s="83"/>
      <c r="P215" s="83"/>
      <c r="Q215" s="83"/>
      <c r="R215" s="83"/>
      <c r="S215" s="83"/>
      <c r="T215" s="80" t="s">
        <v>1248</v>
      </c>
      <c r="U215" s="84"/>
      <c r="V215" s="62"/>
      <c r="W215" s="32" t="s">
        <v>1111</v>
      </c>
      <c r="X215" s="62" t="s">
        <v>81</v>
      </c>
      <c r="Y215" s="339"/>
      <c r="Z215" s="32"/>
      <c r="AA215" s="62"/>
      <c r="AB215" s="62"/>
      <c r="AC215" s="32" t="s">
        <v>86</v>
      </c>
      <c r="AD215" s="32" t="s">
        <v>86</v>
      </c>
      <c r="AE215" s="32" t="s">
        <v>86</v>
      </c>
      <c r="AF215" s="32" t="s">
        <v>86</v>
      </c>
      <c r="AG215" s="32" t="s">
        <v>86</v>
      </c>
      <c r="AH215" s="321" t="s">
        <v>86</v>
      </c>
      <c r="AI215" s="32" t="s">
        <v>86</v>
      </c>
      <c r="AJ215" s="32" t="s">
        <v>86</v>
      </c>
      <c r="AK215" s="32" t="s">
        <v>86</v>
      </c>
      <c r="AL215" s="32" t="s">
        <v>86</v>
      </c>
      <c r="AM215" s="263" t="s">
        <v>85</v>
      </c>
      <c r="AN215" s="32" t="s">
        <v>86</v>
      </c>
      <c r="AO215" s="32" t="s">
        <v>86</v>
      </c>
      <c r="AP215" s="32" t="s">
        <v>86</v>
      </c>
      <c r="AQ215" s="16" t="s">
        <v>1668</v>
      </c>
      <c r="AR215" s="32" t="s">
        <v>86</v>
      </c>
      <c r="AS215" s="62"/>
      <c r="AT215" s="62"/>
      <c r="AU215" s="62"/>
      <c r="AV215" s="28" t="s">
        <v>356</v>
      </c>
      <c r="AW215" s="28"/>
      <c r="AX215" s="28"/>
      <c r="AY215" s="60"/>
      <c r="AZ215" s="60"/>
      <c r="BA215" s="60"/>
      <c r="BB215" s="60"/>
      <c r="BC215" s="60"/>
      <c r="BD215" s="60" t="s">
        <v>1249</v>
      </c>
      <c r="BE215" s="28"/>
      <c r="BF215" s="62"/>
      <c r="BG215" s="62" t="s">
        <v>199</v>
      </c>
      <c r="BH215" s="62" t="s">
        <v>784</v>
      </c>
      <c r="BI215" s="62"/>
      <c r="BJ215" s="62"/>
      <c r="BK215" s="62"/>
      <c r="BL215" s="62"/>
      <c r="BM215" s="62"/>
      <c r="BN215" s="62"/>
      <c r="BO215" s="62"/>
      <c r="BP215" s="62"/>
      <c r="BQ215" s="62"/>
      <c r="BR215" s="62"/>
      <c r="BS215" s="62"/>
      <c r="BT215" s="62"/>
      <c r="BU215" s="62"/>
      <c r="BV215" s="62"/>
      <c r="BW215" s="62"/>
      <c r="BX215" s="62"/>
      <c r="BY215" s="62"/>
      <c r="BZ215" s="62"/>
      <c r="CA215" s="62"/>
      <c r="CB215" s="62"/>
      <c r="CC215" s="62"/>
    </row>
    <row r="216" spans="1:81" ht="24.95" customHeight="1">
      <c r="A216" s="16">
        <v>213</v>
      </c>
      <c r="B216" s="16" t="s">
        <v>74</v>
      </c>
      <c r="C216" s="16" t="s">
        <v>1683</v>
      </c>
      <c r="D216" s="85" t="s">
        <v>1250</v>
      </c>
      <c r="E216" s="16" t="s">
        <v>86</v>
      </c>
      <c r="F216" s="38"/>
      <c r="G216" s="38"/>
      <c r="H216" s="38"/>
      <c r="I216" s="16" t="s">
        <v>78</v>
      </c>
      <c r="J216" s="38"/>
      <c r="K216" s="34" t="s">
        <v>79</v>
      </c>
      <c r="L216" s="34"/>
      <c r="M216" s="73"/>
      <c r="N216" s="71"/>
      <c r="O216" s="71"/>
      <c r="P216" s="71"/>
      <c r="Q216" s="71"/>
      <c r="R216" s="71"/>
      <c r="S216" s="71"/>
      <c r="T216" s="34" t="s">
        <v>1017</v>
      </c>
      <c r="U216" s="86"/>
      <c r="V216" s="38"/>
      <c r="W216" s="20"/>
      <c r="X216" s="20"/>
      <c r="Y216" s="32"/>
      <c r="Z216" s="20"/>
      <c r="AA216" s="62"/>
      <c r="AB216" s="62"/>
      <c r="AC216" s="32" t="s">
        <v>86</v>
      </c>
      <c r="AD216" s="32" t="s">
        <v>86</v>
      </c>
      <c r="AE216" s="32" t="s">
        <v>86</v>
      </c>
      <c r="AF216" s="32" t="s">
        <v>86</v>
      </c>
      <c r="AG216" s="32" t="s">
        <v>86</v>
      </c>
      <c r="AH216" s="321" t="s">
        <v>86</v>
      </c>
      <c r="AI216" s="32" t="s">
        <v>86</v>
      </c>
      <c r="AJ216" s="32" t="s">
        <v>86</v>
      </c>
      <c r="AK216" s="32" t="s">
        <v>86</v>
      </c>
      <c r="AL216" s="32" t="s">
        <v>86</v>
      </c>
      <c r="AM216" s="263" t="s">
        <v>85</v>
      </c>
      <c r="AN216" s="32" t="s">
        <v>86</v>
      </c>
      <c r="AO216" s="32" t="s">
        <v>86</v>
      </c>
      <c r="AP216" s="32" t="s">
        <v>86</v>
      </c>
      <c r="AQ216" s="16" t="s">
        <v>1668</v>
      </c>
      <c r="AR216" s="32" t="s">
        <v>86</v>
      </c>
      <c r="AS216" s="62"/>
      <c r="AT216" s="62"/>
      <c r="AU216" s="38"/>
      <c r="AV216" s="20" t="s">
        <v>356</v>
      </c>
      <c r="AW216" s="20"/>
      <c r="AX216" s="20"/>
      <c r="AY216" s="21"/>
      <c r="AZ216" s="21"/>
      <c r="BA216" s="21">
        <f>AY216+$BA$2</f>
        <v>7</v>
      </c>
      <c r="BB216" s="21"/>
      <c r="BC216" s="21"/>
      <c r="BD216" s="21" t="s">
        <v>1251</v>
      </c>
      <c r="BE216" s="20"/>
      <c r="BF216" s="38"/>
      <c r="BG216" s="38"/>
      <c r="BH216" s="38"/>
      <c r="BI216" s="38"/>
      <c r="BJ216" s="38"/>
      <c r="BK216" s="38"/>
      <c r="BL216" s="38"/>
      <c r="BM216" s="38"/>
      <c r="BN216" s="38"/>
      <c r="BO216" s="38"/>
      <c r="BP216" s="38"/>
      <c r="BQ216" s="38"/>
      <c r="BR216" s="38"/>
      <c r="BS216" s="38"/>
      <c r="BT216" s="38"/>
      <c r="BU216" s="38"/>
      <c r="BV216" s="38"/>
      <c r="BW216" s="38"/>
      <c r="BX216" s="38"/>
      <c r="BY216" s="38"/>
      <c r="BZ216" s="38"/>
      <c r="CA216" s="38"/>
      <c r="CB216" s="38"/>
      <c r="CC216" s="38"/>
    </row>
    <row r="217" spans="1:81" ht="30" customHeight="1">
      <c r="A217" s="262">
        <v>214</v>
      </c>
      <c r="B217" s="262" t="s">
        <v>898</v>
      </c>
      <c r="C217" s="127" t="s">
        <v>329</v>
      </c>
      <c r="D217" s="128" t="s">
        <v>1252</v>
      </c>
      <c r="E217" s="262" t="s">
        <v>86</v>
      </c>
      <c r="F217" s="111">
        <v>0.9</v>
      </c>
      <c r="G217" s="111">
        <v>0.1</v>
      </c>
      <c r="H217" s="119"/>
      <c r="I217" s="262" t="s">
        <v>78</v>
      </c>
      <c r="J217" s="119"/>
      <c r="K217" s="123" t="s">
        <v>79</v>
      </c>
      <c r="L217" s="123"/>
      <c r="M217" s="111" t="s">
        <v>294</v>
      </c>
      <c r="N217" s="124"/>
      <c r="O217" s="112" t="s">
        <v>385</v>
      </c>
      <c r="P217" s="112" t="s">
        <v>379</v>
      </c>
      <c r="Q217" s="124"/>
      <c r="R217" s="124"/>
      <c r="S217" s="124"/>
      <c r="T217" s="123" t="s">
        <v>1253</v>
      </c>
      <c r="U217" s="111" t="s">
        <v>352</v>
      </c>
      <c r="V217" s="262" t="s">
        <v>333</v>
      </c>
      <c r="W217" s="111" t="s">
        <v>1650</v>
      </c>
      <c r="X217" s="111" t="s">
        <v>255</v>
      </c>
      <c r="Y217" s="334"/>
      <c r="Z217" s="111" t="s">
        <v>355</v>
      </c>
      <c r="AA217" s="119"/>
      <c r="AB217" s="119"/>
      <c r="AC217" s="111" t="s">
        <v>97</v>
      </c>
      <c r="AD217" s="111" t="s">
        <v>97</v>
      </c>
      <c r="AE217" s="111" t="s">
        <v>97</v>
      </c>
      <c r="AF217" s="111" t="s">
        <v>97</v>
      </c>
      <c r="AG217" s="111" t="s">
        <v>97</v>
      </c>
      <c r="AH217" s="137" t="s">
        <v>97</v>
      </c>
      <c r="AI217" s="32" t="s">
        <v>85</v>
      </c>
      <c r="AJ217" s="111" t="s">
        <v>97</v>
      </c>
      <c r="AK217" s="111" t="s">
        <v>97</v>
      </c>
      <c r="AL217" s="111" t="s">
        <v>97</v>
      </c>
      <c r="AM217" s="262" t="s">
        <v>97</v>
      </c>
      <c r="AN217" s="137" t="s">
        <v>86</v>
      </c>
      <c r="AO217" s="141" t="s">
        <v>97</v>
      </c>
      <c r="AP217" s="141" t="s">
        <v>97</v>
      </c>
      <c r="AQ217" s="141" t="s">
        <v>97</v>
      </c>
      <c r="AR217" s="111" t="s">
        <v>97</v>
      </c>
      <c r="AS217" s="262" t="s">
        <v>297</v>
      </c>
      <c r="AT217" s="119" t="s">
        <v>86</v>
      </c>
      <c r="AU217" s="61"/>
      <c r="AV217" s="11" t="s">
        <v>89</v>
      </c>
      <c r="AW217" s="11"/>
      <c r="AX217" s="11"/>
      <c r="AY217" s="13">
        <v>43819</v>
      </c>
      <c r="AZ217" s="13">
        <v>43822</v>
      </c>
      <c r="BA217" s="13">
        <f>AZ217+$BA$2</f>
        <v>43829</v>
      </c>
      <c r="BB217" s="13">
        <v>43849</v>
      </c>
      <c r="BC217" s="13" t="s">
        <v>91</v>
      </c>
      <c r="BD217" s="13" t="s">
        <v>1254</v>
      </c>
      <c r="BE217" s="11" t="s">
        <v>320</v>
      </c>
      <c r="BF217" s="61"/>
      <c r="BG217" s="61" t="s">
        <v>335</v>
      </c>
      <c r="BH217" s="61" t="s">
        <v>336</v>
      </c>
      <c r="BI217" s="61"/>
      <c r="BJ217" s="61"/>
      <c r="BK217" s="61" t="s">
        <v>1255</v>
      </c>
      <c r="BL217" s="61" t="s">
        <v>94</v>
      </c>
      <c r="BM217" s="61" t="s">
        <v>609</v>
      </c>
      <c r="BN217" s="61"/>
      <c r="BO217" s="61"/>
      <c r="BP217" s="61"/>
      <c r="BQ217" s="61"/>
      <c r="BR217" s="61"/>
      <c r="BS217" s="61"/>
      <c r="BT217" s="61"/>
      <c r="BU217" s="61"/>
      <c r="BV217" s="61"/>
      <c r="BW217" s="61"/>
      <c r="BX217" s="61"/>
      <c r="BY217" s="61"/>
      <c r="BZ217" s="61"/>
      <c r="CA217" s="61"/>
      <c r="CB217" s="61"/>
      <c r="CC217" s="61"/>
    </row>
    <row r="218" spans="1:81" ht="24.95" customHeight="1">
      <c r="A218" s="16">
        <v>215</v>
      </c>
      <c r="B218" s="16" t="s">
        <v>74</v>
      </c>
      <c r="C218" s="16" t="s">
        <v>1683</v>
      </c>
      <c r="D218" s="85" t="s">
        <v>1256</v>
      </c>
      <c r="E218" s="263" t="s">
        <v>86</v>
      </c>
      <c r="F218" s="62"/>
      <c r="G218" s="62"/>
      <c r="H218" s="62"/>
      <c r="I218" s="16" t="s">
        <v>78</v>
      </c>
      <c r="J218" s="38"/>
      <c r="K218" s="34" t="s">
        <v>79</v>
      </c>
      <c r="L218" s="34"/>
      <c r="M218" s="87"/>
      <c r="N218" s="83"/>
      <c r="O218" s="83"/>
      <c r="P218" s="83"/>
      <c r="Q218" s="83"/>
      <c r="R218" s="83"/>
      <c r="S218" s="83"/>
      <c r="T218" s="80" t="s">
        <v>1257</v>
      </c>
      <c r="U218" s="17"/>
      <c r="V218" s="62"/>
      <c r="W218" s="17"/>
      <c r="X218" s="17" t="s">
        <v>172</v>
      </c>
      <c r="Y218" s="32"/>
      <c r="Z218" s="17" t="s">
        <v>681</v>
      </c>
      <c r="AA218" s="62"/>
      <c r="AB218" s="62"/>
      <c r="AC218" s="32" t="s">
        <v>86</v>
      </c>
      <c r="AD218" s="32" t="s">
        <v>86</v>
      </c>
      <c r="AE218" s="32" t="s">
        <v>86</v>
      </c>
      <c r="AF218" s="32" t="s">
        <v>86</v>
      </c>
      <c r="AG218" s="32" t="s">
        <v>86</v>
      </c>
      <c r="AH218" s="321" t="s">
        <v>86</v>
      </c>
      <c r="AI218" s="32" t="s">
        <v>86</v>
      </c>
      <c r="AJ218" s="32" t="s">
        <v>86</v>
      </c>
      <c r="AK218" s="32" t="s">
        <v>86</v>
      </c>
      <c r="AL218" s="32" t="s">
        <v>86</v>
      </c>
      <c r="AM218" s="263" t="s">
        <v>85</v>
      </c>
      <c r="AN218" s="32" t="s">
        <v>86</v>
      </c>
      <c r="AO218" s="32" t="s">
        <v>86</v>
      </c>
      <c r="AP218" s="32" t="s">
        <v>86</v>
      </c>
      <c r="AQ218" s="16" t="s">
        <v>1668</v>
      </c>
      <c r="AR218" s="32" t="s">
        <v>86</v>
      </c>
      <c r="AS218" s="62"/>
      <c r="AT218" s="62"/>
      <c r="AU218" s="62"/>
      <c r="AV218" s="20" t="s">
        <v>356</v>
      </c>
      <c r="AW218" s="20"/>
      <c r="AX218" s="28"/>
      <c r="AY218" s="21"/>
      <c r="AZ218" s="21"/>
      <c r="BA218" s="21"/>
      <c r="BB218" s="21"/>
      <c r="BC218" s="21" t="s">
        <v>91</v>
      </c>
      <c r="BD218" s="21" t="s">
        <v>1258</v>
      </c>
      <c r="BE218" s="20"/>
      <c r="BF218" s="38"/>
      <c r="BG218" s="38" t="s">
        <v>1259</v>
      </c>
      <c r="BH218" s="38" t="s">
        <v>94</v>
      </c>
      <c r="BI218" s="38"/>
      <c r="BJ218" s="38"/>
      <c r="BK218" s="38"/>
      <c r="BL218" s="38"/>
      <c r="BM218" s="38"/>
      <c r="BN218" s="38"/>
      <c r="BO218" s="38"/>
      <c r="BP218" s="38"/>
      <c r="BQ218" s="38"/>
      <c r="BR218" s="38"/>
      <c r="BS218" s="38"/>
      <c r="BT218" s="38"/>
      <c r="BU218" s="38"/>
      <c r="BV218" s="38"/>
      <c r="BW218" s="38"/>
      <c r="BX218" s="38"/>
      <c r="BY218" s="38"/>
      <c r="BZ218" s="38"/>
      <c r="CA218" s="38"/>
      <c r="CB218" s="38"/>
      <c r="CC218" s="38"/>
    </row>
    <row r="219" spans="1:81" ht="24.95" customHeight="1">
      <c r="A219" s="262">
        <v>216</v>
      </c>
      <c r="B219" s="262" t="s">
        <v>74</v>
      </c>
      <c r="C219" s="262" t="s">
        <v>176</v>
      </c>
      <c r="D219" s="128" t="s">
        <v>1260</v>
      </c>
      <c r="E219" s="262" t="s">
        <v>86</v>
      </c>
      <c r="F219" s="119"/>
      <c r="G219" s="119"/>
      <c r="H219" s="119"/>
      <c r="I219" s="262" t="s">
        <v>78</v>
      </c>
      <c r="J219" s="119"/>
      <c r="K219" s="123"/>
      <c r="L219" s="123" t="s">
        <v>79</v>
      </c>
      <c r="M219" s="119" t="s">
        <v>80</v>
      </c>
      <c r="N219" s="124"/>
      <c r="O219" s="262" t="s">
        <v>81</v>
      </c>
      <c r="P219" s="262" t="s">
        <v>81</v>
      </c>
      <c r="Q219" s="124"/>
      <c r="R219" s="124"/>
      <c r="S219" s="124"/>
      <c r="T219" s="119"/>
      <c r="U219" s="127"/>
      <c r="V219" s="119"/>
      <c r="W219" s="111" t="s">
        <v>91</v>
      </c>
      <c r="X219" s="111" t="s">
        <v>81</v>
      </c>
      <c r="Y219" s="340"/>
      <c r="Z219" s="111" t="s">
        <v>1261</v>
      </c>
      <c r="AA219" s="119"/>
      <c r="AB219" s="119"/>
      <c r="AC219" s="111" t="s">
        <v>86</v>
      </c>
      <c r="AD219" s="111" t="s">
        <v>86</v>
      </c>
      <c r="AE219" s="111" t="s">
        <v>86</v>
      </c>
      <c r="AF219" s="111" t="s">
        <v>86</v>
      </c>
      <c r="AG219" s="111" t="s">
        <v>86</v>
      </c>
      <c r="AH219" s="137" t="s">
        <v>86</v>
      </c>
      <c r="AI219" s="32" t="s">
        <v>86</v>
      </c>
      <c r="AJ219" s="111" t="s">
        <v>86</v>
      </c>
      <c r="AK219" s="111" t="s">
        <v>86</v>
      </c>
      <c r="AL219" s="111" t="s">
        <v>86</v>
      </c>
      <c r="AM219" s="262" t="s">
        <v>85</v>
      </c>
      <c r="AN219" s="137" t="s">
        <v>85</v>
      </c>
      <c r="AO219" s="137" t="s">
        <v>86</v>
      </c>
      <c r="AP219" s="137" t="s">
        <v>86</v>
      </c>
      <c r="AQ219" s="141" t="s">
        <v>85</v>
      </c>
      <c r="AR219" s="111" t="s">
        <v>86</v>
      </c>
      <c r="AS219" s="119"/>
      <c r="AT219" s="119"/>
      <c r="AU219" s="61"/>
      <c r="AV219" s="11" t="s">
        <v>91</v>
      </c>
      <c r="AW219" s="11"/>
      <c r="AX219" s="11"/>
      <c r="AY219" s="13" t="s">
        <v>91</v>
      </c>
      <c r="AZ219" s="13" t="s">
        <v>91</v>
      </c>
      <c r="BA219" s="13" t="s">
        <v>91</v>
      </c>
      <c r="BB219" s="13" t="s">
        <v>91</v>
      </c>
      <c r="BC219" s="13" t="s">
        <v>140</v>
      </c>
      <c r="BD219" s="13" t="s">
        <v>1262</v>
      </c>
      <c r="BE219" s="11"/>
      <c r="BF219" s="61"/>
      <c r="BG219" s="61" t="s">
        <v>164</v>
      </c>
      <c r="BH219" s="61" t="s">
        <v>164</v>
      </c>
      <c r="BI219" s="61"/>
      <c r="BJ219" s="61"/>
      <c r="BK219" s="61" t="s">
        <v>287</v>
      </c>
      <c r="BL219" s="61" t="s">
        <v>96</v>
      </c>
      <c r="BM219" s="61" t="s">
        <v>97</v>
      </c>
      <c r="BN219" s="61"/>
      <c r="BO219" s="61"/>
      <c r="BP219" s="61"/>
      <c r="BQ219" s="273" t="s">
        <v>1612</v>
      </c>
      <c r="BR219" s="61" t="s">
        <v>1615</v>
      </c>
      <c r="BS219" s="61" t="s">
        <v>1619</v>
      </c>
      <c r="BT219" s="61" t="s">
        <v>1612</v>
      </c>
      <c r="BU219" s="61"/>
      <c r="BV219" s="61"/>
      <c r="BW219" s="61"/>
      <c r="BX219" s="61"/>
      <c r="BY219" s="61"/>
      <c r="BZ219" s="61"/>
      <c r="CA219" s="61"/>
      <c r="CB219" s="61"/>
      <c r="CC219" s="61"/>
    </row>
    <row r="220" spans="1:81" ht="24.95" customHeight="1">
      <c r="A220" s="262">
        <v>217</v>
      </c>
      <c r="B220" s="262" t="s">
        <v>74</v>
      </c>
      <c r="C220" s="262" t="s">
        <v>157</v>
      </c>
      <c r="D220" s="128" t="s">
        <v>1263</v>
      </c>
      <c r="E220" s="262" t="s">
        <v>86</v>
      </c>
      <c r="F220" s="111">
        <v>0.9</v>
      </c>
      <c r="G220" s="111">
        <v>0.1</v>
      </c>
      <c r="H220" s="119"/>
      <c r="I220" s="262" t="s">
        <v>78</v>
      </c>
      <c r="J220" s="119"/>
      <c r="K220" s="123" t="s">
        <v>79</v>
      </c>
      <c r="L220" s="123"/>
      <c r="M220" s="111" t="s">
        <v>1264</v>
      </c>
      <c r="N220" s="124"/>
      <c r="O220" s="111" t="s">
        <v>1265</v>
      </c>
      <c r="P220" s="111" t="s">
        <v>1195</v>
      </c>
      <c r="Q220" s="124"/>
      <c r="R220" s="124"/>
      <c r="S220" s="124"/>
      <c r="T220" s="123" t="s">
        <v>1266</v>
      </c>
      <c r="U220" s="129" t="s">
        <v>83</v>
      </c>
      <c r="V220" s="119"/>
      <c r="W220" s="111" t="s">
        <v>1698</v>
      </c>
      <c r="X220" s="111" t="s">
        <v>81</v>
      </c>
      <c r="Y220" s="334"/>
      <c r="Z220" s="111" t="s">
        <v>1267</v>
      </c>
      <c r="AA220" s="119"/>
      <c r="AB220" s="119"/>
      <c r="AC220" s="111" t="s">
        <v>88</v>
      </c>
      <c r="AD220" s="111" t="s">
        <v>88</v>
      </c>
      <c r="AE220" s="111" t="s">
        <v>88</v>
      </c>
      <c r="AF220" s="111" t="s">
        <v>88</v>
      </c>
      <c r="AG220" s="111" t="s">
        <v>88</v>
      </c>
      <c r="AH220" s="137" t="s">
        <v>88</v>
      </c>
      <c r="AI220" s="310" t="s">
        <v>88</v>
      </c>
      <c r="AJ220" s="111" t="s">
        <v>88</v>
      </c>
      <c r="AK220" s="111" t="s">
        <v>86</v>
      </c>
      <c r="AL220" s="111" t="s">
        <v>86</v>
      </c>
      <c r="AM220" s="262" t="s">
        <v>88</v>
      </c>
      <c r="AN220" s="137" t="s">
        <v>97</v>
      </c>
      <c r="AO220" s="137" t="s">
        <v>88</v>
      </c>
      <c r="AP220" s="137" t="s">
        <v>88</v>
      </c>
      <c r="AQ220" s="141" t="s">
        <v>88</v>
      </c>
      <c r="AR220" s="111" t="s">
        <v>88</v>
      </c>
      <c r="AS220" s="119"/>
      <c r="AT220" s="119"/>
      <c r="AU220" s="61"/>
      <c r="AV220" s="11" t="s">
        <v>89</v>
      </c>
      <c r="AW220" s="11"/>
      <c r="AX220" s="11"/>
      <c r="AY220" s="13">
        <v>43826</v>
      </c>
      <c r="AZ220" s="13">
        <v>43826</v>
      </c>
      <c r="BA220" s="13">
        <f>AY220+$BA$2</f>
        <v>43833</v>
      </c>
      <c r="BB220" s="13">
        <v>43844</v>
      </c>
      <c r="BC220" s="13" t="s">
        <v>91</v>
      </c>
      <c r="BD220" s="13" t="s">
        <v>1268</v>
      </c>
      <c r="BE220" s="11"/>
      <c r="BF220" s="61"/>
      <c r="BG220" s="61" t="s">
        <v>164</v>
      </c>
      <c r="BH220" s="61" t="s">
        <v>164</v>
      </c>
      <c r="BI220" s="61"/>
      <c r="BJ220" s="61"/>
      <c r="BK220" s="61" t="s">
        <v>287</v>
      </c>
      <c r="BL220" s="61" t="s">
        <v>94</v>
      </c>
      <c r="BM220" s="61" t="s">
        <v>609</v>
      </c>
      <c r="BN220" s="61"/>
      <c r="BO220" s="61"/>
      <c r="BP220" s="61"/>
      <c r="BQ220" s="61"/>
      <c r="BR220" s="61"/>
      <c r="BS220" s="61"/>
      <c r="BT220" s="61"/>
      <c r="BU220" s="61"/>
      <c r="BV220" s="61"/>
      <c r="BW220" s="61"/>
      <c r="BX220" s="61"/>
      <c r="BY220" s="61"/>
      <c r="BZ220" s="61"/>
      <c r="CA220" s="61"/>
      <c r="CB220" s="61"/>
      <c r="CC220" s="61"/>
    </row>
    <row r="221" spans="1:81" ht="39.950000000000003" customHeight="1">
      <c r="A221" s="262">
        <v>218</v>
      </c>
      <c r="B221" s="262" t="s">
        <v>519</v>
      </c>
      <c r="C221" s="119" t="s">
        <v>199</v>
      </c>
      <c r="D221" s="128" t="s">
        <v>1269</v>
      </c>
      <c r="E221" s="262" t="s">
        <v>86</v>
      </c>
      <c r="F221" s="119"/>
      <c r="G221" s="130">
        <v>1</v>
      </c>
      <c r="H221" s="119"/>
      <c r="I221" s="262" t="s">
        <v>259</v>
      </c>
      <c r="J221" s="119"/>
      <c r="K221" s="123"/>
      <c r="L221" s="123" t="s">
        <v>79</v>
      </c>
      <c r="M221" s="119"/>
      <c r="N221" s="124"/>
      <c r="O221" s="262" t="s">
        <v>81</v>
      </c>
      <c r="P221" s="124" t="s">
        <v>1115</v>
      </c>
      <c r="Q221" s="124"/>
      <c r="R221" s="124"/>
      <c r="S221" s="124"/>
      <c r="T221" s="119"/>
      <c r="U221" s="126"/>
      <c r="V221" s="119"/>
      <c r="W221" s="119" t="s">
        <v>1270</v>
      </c>
      <c r="X221" s="111" t="s">
        <v>699</v>
      </c>
      <c r="Y221" s="334"/>
      <c r="Z221" s="117"/>
      <c r="AA221" s="119"/>
      <c r="AB221" s="119"/>
      <c r="AC221" s="111" t="s">
        <v>88</v>
      </c>
      <c r="AD221" s="111" t="s">
        <v>86</v>
      </c>
      <c r="AE221" s="111" t="s">
        <v>88</v>
      </c>
      <c r="AF221" s="111" t="s">
        <v>86</v>
      </c>
      <c r="AG221" s="111" t="s">
        <v>86</v>
      </c>
      <c r="AH221" s="137" t="s">
        <v>86</v>
      </c>
      <c r="AI221" s="32" t="s">
        <v>88</v>
      </c>
      <c r="AJ221" s="111" t="s">
        <v>88</v>
      </c>
      <c r="AK221" s="111" t="s">
        <v>88</v>
      </c>
      <c r="AL221" s="111" t="s">
        <v>88</v>
      </c>
      <c r="AM221" s="111" t="s">
        <v>88</v>
      </c>
      <c r="AN221" s="137" t="s">
        <v>88</v>
      </c>
      <c r="AO221" s="137" t="s">
        <v>88</v>
      </c>
      <c r="AP221" s="137" t="s">
        <v>88</v>
      </c>
      <c r="AQ221" s="137" t="s">
        <v>88</v>
      </c>
      <c r="AR221" s="111" t="s">
        <v>86</v>
      </c>
      <c r="AS221" s="119"/>
      <c r="AT221" s="119"/>
      <c r="AU221" s="61"/>
      <c r="AV221" s="11" t="str">
        <f>AV180</f>
        <v>close</v>
      </c>
      <c r="AW221" s="11"/>
      <c r="AX221" s="11"/>
      <c r="AY221" s="13">
        <v>43875</v>
      </c>
      <c r="AZ221" s="13">
        <v>43886</v>
      </c>
      <c r="BA221" s="13">
        <v>43889</v>
      </c>
      <c r="BB221" s="13">
        <v>43944</v>
      </c>
      <c r="BC221" s="55" t="s">
        <v>525</v>
      </c>
      <c r="BD221" s="13" t="s">
        <v>1271</v>
      </c>
      <c r="BE221" s="11"/>
      <c r="BF221" s="61"/>
      <c r="BG221" s="61"/>
      <c r="BH221" s="61"/>
      <c r="BI221" s="61"/>
      <c r="BJ221" s="61"/>
      <c r="BK221" s="61" t="s">
        <v>1272</v>
      </c>
      <c r="BL221" s="61" t="s">
        <v>199</v>
      </c>
      <c r="BM221" s="61"/>
      <c r="BN221" s="61"/>
      <c r="BO221" s="61"/>
      <c r="BP221" s="61"/>
      <c r="BQ221" s="61" t="s">
        <v>1628</v>
      </c>
      <c r="BR221" s="61" t="s">
        <v>1628</v>
      </c>
      <c r="BS221" s="61" t="s">
        <v>1613</v>
      </c>
      <c r="BT221" s="61" t="s">
        <v>1612</v>
      </c>
      <c r="BU221" s="61"/>
      <c r="BV221" s="61"/>
      <c r="BW221" s="61"/>
      <c r="BX221" s="61"/>
      <c r="BY221" s="61"/>
      <c r="BZ221" s="61"/>
      <c r="CA221" s="61"/>
      <c r="CB221" s="61"/>
      <c r="CC221" s="61"/>
    </row>
    <row r="222" spans="1:81" ht="24.95" customHeight="1">
      <c r="A222" s="262">
        <v>219</v>
      </c>
      <c r="B222" s="262" t="s">
        <v>467</v>
      </c>
      <c r="C222" s="262" t="s">
        <v>176</v>
      </c>
      <c r="D222" s="128" t="s">
        <v>1273</v>
      </c>
      <c r="E222" s="262" t="s">
        <v>86</v>
      </c>
      <c r="F222" s="130">
        <v>1</v>
      </c>
      <c r="G222" s="119"/>
      <c r="H222" s="119"/>
      <c r="I222" s="262" t="s">
        <v>78</v>
      </c>
      <c r="J222" s="119"/>
      <c r="K222" s="123" t="s">
        <v>79</v>
      </c>
      <c r="L222" s="123"/>
      <c r="M222" s="111" t="s">
        <v>294</v>
      </c>
      <c r="N222" s="124"/>
      <c r="O222" s="124" t="s">
        <v>1194</v>
      </c>
      <c r="P222" s="124" t="s">
        <v>1195</v>
      </c>
      <c r="Q222" s="124"/>
      <c r="R222" s="124"/>
      <c r="S222" s="124"/>
      <c r="T222" s="123"/>
      <c r="U222" s="127"/>
      <c r="V222" s="119" t="s">
        <v>1198</v>
      </c>
      <c r="W222" s="119" t="s">
        <v>826</v>
      </c>
      <c r="X222" s="111" t="s">
        <v>151</v>
      </c>
      <c r="Y222" s="61"/>
      <c r="Z222" s="111" t="s">
        <v>103</v>
      </c>
      <c r="AA222" s="119"/>
      <c r="AB222" s="119"/>
      <c r="AC222" s="111" t="s">
        <v>86</v>
      </c>
      <c r="AD222" s="111" t="s">
        <v>86</v>
      </c>
      <c r="AE222" s="111" t="s">
        <v>86</v>
      </c>
      <c r="AF222" s="111" t="s">
        <v>86</v>
      </c>
      <c r="AG222" s="111" t="s">
        <v>86</v>
      </c>
      <c r="AH222" s="137" t="s">
        <v>86</v>
      </c>
      <c r="AI222" s="32" t="s">
        <v>86</v>
      </c>
      <c r="AJ222" s="111" t="s">
        <v>86</v>
      </c>
      <c r="AK222" s="111" t="s">
        <v>86</v>
      </c>
      <c r="AL222" s="111" t="s">
        <v>86</v>
      </c>
      <c r="AM222" s="262" t="s">
        <v>85</v>
      </c>
      <c r="AN222" s="137" t="s">
        <v>85</v>
      </c>
      <c r="AO222" s="137" t="s">
        <v>86</v>
      </c>
      <c r="AP222" s="137" t="s">
        <v>86</v>
      </c>
      <c r="AQ222" s="141" t="s">
        <v>85</v>
      </c>
      <c r="AR222" s="111" t="s">
        <v>86</v>
      </c>
      <c r="AS222" s="119"/>
      <c r="AT222" s="119"/>
      <c r="AU222" s="61"/>
      <c r="AV222" s="11" t="s">
        <v>89</v>
      </c>
      <c r="AW222" s="11"/>
      <c r="AX222" s="11"/>
      <c r="AY222" s="13">
        <v>43825</v>
      </c>
      <c r="AZ222" s="13">
        <v>43912</v>
      </c>
      <c r="BA222" s="13">
        <f>AY222+$BA$2</f>
        <v>43832</v>
      </c>
      <c r="BB222" s="13">
        <v>43924</v>
      </c>
      <c r="BC222" s="13" t="s">
        <v>91</v>
      </c>
      <c r="BD222" s="13" t="s">
        <v>1274</v>
      </c>
      <c r="BE222" s="11"/>
      <c r="BF222" s="61"/>
      <c r="BG222" s="61" t="s">
        <v>93</v>
      </c>
      <c r="BH222" s="61" t="s">
        <v>94</v>
      </c>
      <c r="BI222" s="61" t="s">
        <v>79</v>
      </c>
      <c r="BJ222" s="61"/>
      <c r="BK222" s="61" t="s">
        <v>535</v>
      </c>
      <c r="BL222" s="61" t="s">
        <v>96</v>
      </c>
      <c r="BM222" s="61" t="s">
        <v>85</v>
      </c>
      <c r="BN222" s="61"/>
      <c r="BO222" s="61"/>
      <c r="BP222" s="61"/>
      <c r="BQ222" s="61" t="s">
        <v>1624</v>
      </c>
      <c r="BR222" s="61" t="s">
        <v>1612</v>
      </c>
      <c r="BS222" s="61" t="s">
        <v>1611</v>
      </c>
      <c r="BT222" s="61" t="s">
        <v>1612</v>
      </c>
      <c r="BU222" s="61"/>
      <c r="BV222" s="61"/>
      <c r="BW222" s="61"/>
      <c r="BX222" s="61"/>
      <c r="BY222" s="61"/>
      <c r="BZ222" s="61"/>
      <c r="CA222" s="61"/>
      <c r="CB222" s="61"/>
      <c r="CC222" s="61"/>
    </row>
    <row r="223" spans="1:81" ht="24.95" customHeight="1">
      <c r="A223" s="262">
        <v>220</v>
      </c>
      <c r="B223" s="262" t="s">
        <v>467</v>
      </c>
      <c r="C223" s="262" t="s">
        <v>199</v>
      </c>
      <c r="D223" s="262" t="s">
        <v>1275</v>
      </c>
      <c r="E223" s="262"/>
      <c r="F223" s="111">
        <v>0.2</v>
      </c>
      <c r="G223" s="111">
        <v>0.8</v>
      </c>
      <c r="H223" s="111" t="s">
        <v>145</v>
      </c>
      <c r="I223" s="262" t="s">
        <v>259</v>
      </c>
      <c r="J223" s="111"/>
      <c r="K223" s="262" t="s">
        <v>79</v>
      </c>
      <c r="L223" s="111" t="s">
        <v>79</v>
      </c>
      <c r="M223" s="111"/>
      <c r="N223" s="113">
        <v>43847</v>
      </c>
      <c r="O223" s="262" t="s">
        <v>81</v>
      </c>
      <c r="P223" s="262" t="s">
        <v>81</v>
      </c>
      <c r="Q223" s="112"/>
      <c r="R223" s="112"/>
      <c r="S223" s="112"/>
      <c r="T223" s="111" t="s">
        <v>758</v>
      </c>
      <c r="U223" s="118" t="s">
        <v>341</v>
      </c>
      <c r="V223" s="111" t="s">
        <v>725</v>
      </c>
      <c r="W223" s="111" t="s">
        <v>326</v>
      </c>
      <c r="X223" s="111" t="s">
        <v>81</v>
      </c>
      <c r="Y223" s="334" t="s">
        <v>1786</v>
      </c>
      <c r="Z223" s="111"/>
      <c r="AA223" s="111"/>
      <c r="AB223" s="119"/>
      <c r="AC223" s="324" t="s">
        <v>86</v>
      </c>
      <c r="AD223" s="324" t="s">
        <v>209</v>
      </c>
      <c r="AE223" s="262" t="s">
        <v>86</v>
      </c>
      <c r="AF223" s="262" t="s">
        <v>209</v>
      </c>
      <c r="AG223" s="291" t="s">
        <v>209</v>
      </c>
      <c r="AH223" s="141" t="s">
        <v>209</v>
      </c>
      <c r="AI223" s="292" t="s">
        <v>209</v>
      </c>
      <c r="AJ223" s="262" t="s">
        <v>209</v>
      </c>
      <c r="AK223" s="262" t="s">
        <v>209</v>
      </c>
      <c r="AL223" s="262" t="s">
        <v>209</v>
      </c>
      <c r="AM223" s="262" t="s">
        <v>85</v>
      </c>
      <c r="AN223" s="141" t="s">
        <v>85</v>
      </c>
      <c r="AO223" s="141" t="s">
        <v>209</v>
      </c>
      <c r="AP223" s="141" t="s">
        <v>209</v>
      </c>
      <c r="AQ223" s="141" t="s">
        <v>85</v>
      </c>
      <c r="AR223" s="262" t="s">
        <v>209</v>
      </c>
      <c r="AS223" s="262" t="s">
        <v>87</v>
      </c>
      <c r="AT223" s="262"/>
      <c r="AU223" s="61"/>
      <c r="AV223" s="11" t="s">
        <v>89</v>
      </c>
      <c r="AW223" s="11"/>
      <c r="AX223" s="11"/>
      <c r="AY223" s="13">
        <v>43833</v>
      </c>
      <c r="AZ223" s="13">
        <v>43833</v>
      </c>
      <c r="BA223" s="13">
        <f>AY223+BA2</f>
        <v>43840</v>
      </c>
      <c r="BB223" s="13">
        <v>43875</v>
      </c>
      <c r="BC223" s="13" t="s">
        <v>525</v>
      </c>
      <c r="BD223" s="13" t="s">
        <v>1276</v>
      </c>
      <c r="BE223" s="11"/>
      <c r="BF223" s="61"/>
      <c r="BG223" s="61" t="s">
        <v>199</v>
      </c>
      <c r="BH223" s="61" t="s">
        <v>1184</v>
      </c>
      <c r="BI223" s="61"/>
      <c r="BJ223" s="61" t="s">
        <v>79</v>
      </c>
      <c r="BK223" s="61" t="s">
        <v>1277</v>
      </c>
      <c r="BL223" s="61" t="s">
        <v>199</v>
      </c>
      <c r="BM223" s="61"/>
      <c r="BN223" s="61"/>
      <c r="BO223" s="61"/>
      <c r="BP223" s="61"/>
      <c r="BQ223" s="61" t="s">
        <v>1626</v>
      </c>
      <c r="BR223" s="61" t="s">
        <v>1626</v>
      </c>
      <c r="BS223" s="61" t="s">
        <v>1620</v>
      </c>
      <c r="BT223" s="274" t="s">
        <v>1615</v>
      </c>
      <c r="BU223" s="61"/>
      <c r="BV223" s="61"/>
      <c r="BW223" s="61"/>
      <c r="BX223" s="61"/>
      <c r="BY223" s="61"/>
      <c r="BZ223" s="61"/>
      <c r="CA223" s="61"/>
      <c r="CB223" s="61"/>
      <c r="CC223" s="61"/>
    </row>
    <row r="224" spans="1:81" ht="24.95" customHeight="1">
      <c r="A224" s="262">
        <v>221</v>
      </c>
      <c r="B224" s="262" t="s">
        <v>467</v>
      </c>
      <c r="C224" s="262" t="s">
        <v>199</v>
      </c>
      <c r="D224" s="262" t="s">
        <v>1278</v>
      </c>
      <c r="E224" s="262"/>
      <c r="F224" s="111">
        <v>0.2</v>
      </c>
      <c r="G224" s="111">
        <v>0.8</v>
      </c>
      <c r="H224" s="111" t="s">
        <v>145</v>
      </c>
      <c r="I224" s="262" t="s">
        <v>259</v>
      </c>
      <c r="J224" s="111"/>
      <c r="K224" s="262" t="s">
        <v>79</v>
      </c>
      <c r="L224" s="111" t="s">
        <v>79</v>
      </c>
      <c r="M224" s="111"/>
      <c r="N224" s="113">
        <v>43847</v>
      </c>
      <c r="O224" s="112" t="s">
        <v>1279</v>
      </c>
      <c r="P224" s="112" t="s">
        <v>1280</v>
      </c>
      <c r="Q224" s="112"/>
      <c r="R224" s="112"/>
      <c r="S224" s="112"/>
      <c r="T224" s="111" t="s">
        <v>758</v>
      </c>
      <c r="U224" s="111"/>
      <c r="V224" s="111" t="s">
        <v>725</v>
      </c>
      <c r="W224" s="111" t="s">
        <v>760</v>
      </c>
      <c r="X224" s="111" t="s">
        <v>255</v>
      </c>
      <c r="Y224" s="334" t="s">
        <v>1782</v>
      </c>
      <c r="Z224" s="111"/>
      <c r="AA224" s="111"/>
      <c r="AB224" s="119"/>
      <c r="AC224" s="324" t="s">
        <v>86</v>
      </c>
      <c r="AD224" s="324" t="s">
        <v>209</v>
      </c>
      <c r="AE224" s="262" t="s">
        <v>86</v>
      </c>
      <c r="AF224" s="262" t="s">
        <v>209</v>
      </c>
      <c r="AG224" s="291" t="s">
        <v>209</v>
      </c>
      <c r="AH224" s="141" t="s">
        <v>209</v>
      </c>
      <c r="AI224" s="292" t="s">
        <v>209</v>
      </c>
      <c r="AJ224" s="262" t="s">
        <v>209</v>
      </c>
      <c r="AK224" s="262" t="s">
        <v>209</v>
      </c>
      <c r="AL224" s="262" t="s">
        <v>209</v>
      </c>
      <c r="AM224" s="262" t="s">
        <v>85</v>
      </c>
      <c r="AN224" s="141" t="s">
        <v>85</v>
      </c>
      <c r="AO224" s="141" t="s">
        <v>209</v>
      </c>
      <c r="AP224" s="141" t="s">
        <v>209</v>
      </c>
      <c r="AQ224" s="141" t="s">
        <v>85</v>
      </c>
      <c r="AR224" s="262" t="s">
        <v>209</v>
      </c>
      <c r="AS224" s="262" t="s">
        <v>87</v>
      </c>
      <c r="AT224" s="262"/>
      <c r="AU224" s="61"/>
      <c r="AV224" s="11" t="s">
        <v>89</v>
      </c>
      <c r="AW224" s="11"/>
      <c r="AX224" s="11"/>
      <c r="AY224" s="13">
        <v>43840</v>
      </c>
      <c r="AZ224" s="13">
        <v>43840</v>
      </c>
      <c r="BA224" s="13">
        <f>AY224+BA2</f>
        <v>43847</v>
      </c>
      <c r="BB224" s="13">
        <v>43880</v>
      </c>
      <c r="BC224" s="13" t="s">
        <v>525</v>
      </c>
      <c r="BD224" s="13" t="s">
        <v>1281</v>
      </c>
      <c r="BE224" s="11"/>
      <c r="BF224" s="61"/>
      <c r="BG224" s="61" t="s">
        <v>199</v>
      </c>
      <c r="BH224" s="61" t="s">
        <v>1221</v>
      </c>
      <c r="BI224" s="61"/>
      <c r="BJ224" s="61" t="s">
        <v>79</v>
      </c>
      <c r="BK224" s="61" t="s">
        <v>269</v>
      </c>
      <c r="BL224" s="61" t="s">
        <v>199</v>
      </c>
      <c r="BM224" s="61"/>
      <c r="BN224" s="61"/>
      <c r="BO224" s="61"/>
      <c r="BP224" s="61"/>
      <c r="BQ224" s="61" t="s">
        <v>1617</v>
      </c>
      <c r="BR224" s="61"/>
      <c r="BS224" s="61" t="s">
        <v>1619</v>
      </c>
      <c r="BT224" s="61" t="s">
        <v>1612</v>
      </c>
      <c r="BU224" s="61"/>
      <c r="BV224" s="61"/>
      <c r="BW224" s="61"/>
      <c r="BX224" s="61"/>
      <c r="BY224" s="61"/>
      <c r="BZ224" s="61"/>
      <c r="CA224" s="61"/>
      <c r="CB224" s="61"/>
      <c r="CC224" s="61"/>
    </row>
    <row r="225" spans="1:81" ht="54">
      <c r="A225" s="38">
        <v>222</v>
      </c>
      <c r="B225" s="15" t="s">
        <v>519</v>
      </c>
      <c r="C225" s="38" t="s">
        <v>199</v>
      </c>
      <c r="D225" s="34" t="s">
        <v>1282</v>
      </c>
      <c r="E225" s="62"/>
      <c r="F225" s="32">
        <v>0.3</v>
      </c>
      <c r="G225" s="32">
        <v>0.7</v>
      </c>
      <c r="H225" s="62"/>
      <c r="I225" s="38" t="s">
        <v>259</v>
      </c>
      <c r="J225" s="38"/>
      <c r="K225" s="34" t="s">
        <v>79</v>
      </c>
      <c r="L225" s="34" t="s">
        <v>79</v>
      </c>
      <c r="M225" s="32"/>
      <c r="N225" s="83"/>
      <c r="O225" s="83"/>
      <c r="P225" s="83"/>
      <c r="Q225" s="83"/>
      <c r="R225" s="83"/>
      <c r="S225" s="83"/>
      <c r="T225" s="80"/>
      <c r="U225" s="88"/>
      <c r="V225" s="62"/>
      <c r="W225" s="17" t="s">
        <v>1117</v>
      </c>
      <c r="X225" s="17" t="s">
        <v>151</v>
      </c>
      <c r="Y225" s="341"/>
      <c r="Z225" s="38" t="s">
        <v>741</v>
      </c>
      <c r="AA225" s="62"/>
      <c r="AB225" s="62"/>
      <c r="AC225" s="325" t="s">
        <v>97</v>
      </c>
      <c r="AD225" s="325" t="s">
        <v>97</v>
      </c>
      <c r="AE225" s="263" t="s">
        <v>1668</v>
      </c>
      <c r="AF225" s="263" t="s">
        <v>1668</v>
      </c>
      <c r="AG225" s="292" t="s">
        <v>97</v>
      </c>
      <c r="AH225" s="318" t="s">
        <v>1668</v>
      </c>
      <c r="AI225" s="292" t="s">
        <v>1668</v>
      </c>
      <c r="AJ225" s="263" t="s">
        <v>1668</v>
      </c>
      <c r="AK225" s="263" t="s">
        <v>1668</v>
      </c>
      <c r="AL225" s="263" t="s">
        <v>1668</v>
      </c>
      <c r="AM225" s="263" t="s">
        <v>1668</v>
      </c>
      <c r="AN225" s="263" t="s">
        <v>1668</v>
      </c>
      <c r="AO225" s="263" t="s">
        <v>1668</v>
      </c>
      <c r="AP225" s="263" t="s">
        <v>1668</v>
      </c>
      <c r="AQ225" s="16" t="s">
        <v>1668</v>
      </c>
      <c r="AR225" s="263" t="s">
        <v>97</v>
      </c>
      <c r="AS225" s="62"/>
      <c r="AT225" s="62"/>
      <c r="AU225" s="62"/>
      <c r="AV225" s="38" t="s">
        <v>356</v>
      </c>
      <c r="AW225" s="38"/>
      <c r="AX225" s="62"/>
      <c r="AY225" s="21"/>
      <c r="AZ225" s="89"/>
      <c r="BA225" s="89"/>
      <c r="BB225" s="89"/>
      <c r="BC225" s="89" t="s">
        <v>126</v>
      </c>
      <c r="BD225" s="89" t="s">
        <v>1283</v>
      </c>
      <c r="BE225" s="38"/>
      <c r="BF225" s="38" t="s">
        <v>79</v>
      </c>
      <c r="BG225" s="38"/>
      <c r="BH225" s="38"/>
      <c r="BI225" s="38"/>
      <c r="BJ225" s="38"/>
      <c r="BK225" s="38"/>
      <c r="BL225" s="38"/>
      <c r="BM225" s="38"/>
      <c r="BN225" s="38"/>
      <c r="BO225" s="38"/>
      <c r="BP225" s="38"/>
      <c r="BQ225" s="38"/>
      <c r="BR225" s="38"/>
      <c r="BS225" s="38"/>
      <c r="BT225" s="38"/>
      <c r="BU225" s="38"/>
      <c r="BV225" s="38"/>
      <c r="BW225" s="38"/>
      <c r="BX225" s="38"/>
      <c r="BY225" s="38"/>
      <c r="BZ225" s="38"/>
      <c r="CA225" s="38"/>
      <c r="CB225" s="38"/>
      <c r="CC225" s="38"/>
    </row>
    <row r="226" spans="1:81" ht="39.950000000000003" customHeight="1">
      <c r="A226" s="119">
        <v>223</v>
      </c>
      <c r="B226" s="262" t="s">
        <v>519</v>
      </c>
      <c r="C226" s="119" t="s">
        <v>199</v>
      </c>
      <c r="D226" s="123" t="s">
        <v>1284</v>
      </c>
      <c r="E226" s="119"/>
      <c r="F226" s="111">
        <v>0.3</v>
      </c>
      <c r="G226" s="111">
        <v>0.7</v>
      </c>
      <c r="H226" s="119"/>
      <c r="I226" s="119" t="s">
        <v>78</v>
      </c>
      <c r="J226" s="119"/>
      <c r="K226" s="123" t="s">
        <v>79</v>
      </c>
      <c r="L226" s="123" t="s">
        <v>79</v>
      </c>
      <c r="M226" s="111" t="s">
        <v>1285</v>
      </c>
      <c r="N226" s="124"/>
      <c r="O226" s="262" t="s">
        <v>81</v>
      </c>
      <c r="P226" s="262" t="s">
        <v>81</v>
      </c>
      <c r="Q226" s="124"/>
      <c r="R226" s="124"/>
      <c r="S226" s="124"/>
      <c r="T226" s="123"/>
      <c r="U226" s="129" t="s">
        <v>1286</v>
      </c>
      <c r="V226" s="119" t="s">
        <v>1137</v>
      </c>
      <c r="W226" s="111" t="s">
        <v>1117</v>
      </c>
      <c r="X226" s="111" t="s">
        <v>151</v>
      </c>
      <c r="Y226" s="334"/>
      <c r="Z226" s="111" t="s">
        <v>741</v>
      </c>
      <c r="AA226" s="119"/>
      <c r="AB226" s="119"/>
      <c r="AC226" s="111" t="s">
        <v>88</v>
      </c>
      <c r="AD226" s="111" t="s">
        <v>86</v>
      </c>
      <c r="AE226" s="111" t="s">
        <v>88</v>
      </c>
      <c r="AF226" s="111" t="s">
        <v>86</v>
      </c>
      <c r="AG226" s="111" t="s">
        <v>86</v>
      </c>
      <c r="AH226" s="137" t="s">
        <v>86</v>
      </c>
      <c r="AI226" s="32" t="s">
        <v>88</v>
      </c>
      <c r="AJ226" s="111" t="s">
        <v>88</v>
      </c>
      <c r="AK226" s="111" t="s">
        <v>88</v>
      </c>
      <c r="AL226" s="111" t="s">
        <v>88</v>
      </c>
      <c r="AM226" s="111" t="s">
        <v>88</v>
      </c>
      <c r="AN226" s="137" t="s">
        <v>88</v>
      </c>
      <c r="AO226" s="137" t="s">
        <v>88</v>
      </c>
      <c r="AP226" s="137" t="s">
        <v>88</v>
      </c>
      <c r="AQ226" s="137" t="s">
        <v>88</v>
      </c>
      <c r="AR226" s="111" t="s">
        <v>86</v>
      </c>
      <c r="AS226" s="119"/>
      <c r="AT226" s="119"/>
      <c r="AU226" s="61"/>
      <c r="AV226" s="61" t="s">
        <v>89</v>
      </c>
      <c r="AW226" s="61"/>
      <c r="AX226" s="61"/>
      <c r="AY226" s="13">
        <v>43888</v>
      </c>
      <c r="AZ226" s="67">
        <v>43888</v>
      </c>
      <c r="BA226" s="67">
        <v>43888</v>
      </c>
      <c r="BB226" s="67">
        <v>43892</v>
      </c>
      <c r="BC226" s="67" t="s">
        <v>91</v>
      </c>
      <c r="BD226" s="67" t="s">
        <v>1287</v>
      </c>
      <c r="BE226" s="61"/>
      <c r="BF226" s="61" t="s">
        <v>79</v>
      </c>
      <c r="BG226" s="61"/>
      <c r="BH226" s="61"/>
      <c r="BI226" s="61"/>
      <c r="BJ226" s="61" t="s">
        <v>79</v>
      </c>
      <c r="BK226" s="61"/>
      <c r="BL226" s="61" t="s">
        <v>199</v>
      </c>
      <c r="BM226" s="61"/>
      <c r="BN226" s="61"/>
      <c r="BO226" s="61"/>
      <c r="BP226" s="61"/>
      <c r="BQ226" s="61" t="s">
        <v>1623</v>
      </c>
      <c r="BR226" s="61" t="s">
        <v>1623</v>
      </c>
      <c r="BS226" s="61" t="s">
        <v>1611</v>
      </c>
      <c r="BT226" s="61" t="s">
        <v>1612</v>
      </c>
      <c r="BU226" s="61"/>
      <c r="BV226" s="61"/>
      <c r="BW226" s="61"/>
      <c r="BX226" s="61"/>
      <c r="BY226" s="61"/>
      <c r="BZ226" s="61"/>
      <c r="CA226" s="61"/>
      <c r="CB226" s="61"/>
      <c r="CC226" s="61"/>
    </row>
    <row r="227" spans="1:81" ht="24.95" customHeight="1">
      <c r="A227" s="262">
        <v>224</v>
      </c>
      <c r="B227" s="262" t="s">
        <v>322</v>
      </c>
      <c r="C227" s="262" t="s">
        <v>329</v>
      </c>
      <c r="D227" s="262" t="s">
        <v>1288</v>
      </c>
      <c r="E227" s="262" t="s">
        <v>86</v>
      </c>
      <c r="F227" s="111">
        <v>0.95</v>
      </c>
      <c r="G227" s="111">
        <v>0.05</v>
      </c>
      <c r="H227" s="262"/>
      <c r="I227" s="111" t="s">
        <v>78</v>
      </c>
      <c r="J227" s="262"/>
      <c r="K227" s="262" t="s">
        <v>79</v>
      </c>
      <c r="L227" s="111" t="s">
        <v>79</v>
      </c>
      <c r="M227" s="111" t="s">
        <v>167</v>
      </c>
      <c r="N227" s="112">
        <v>43819</v>
      </c>
      <c r="O227" s="262" t="s">
        <v>290</v>
      </c>
      <c r="P227" s="262" t="s">
        <v>364</v>
      </c>
      <c r="Q227" s="262"/>
      <c r="R227" s="262"/>
      <c r="S227" s="262"/>
      <c r="T227" s="262" t="s">
        <v>365</v>
      </c>
      <c r="U227" s="111" t="s">
        <v>274</v>
      </c>
      <c r="V227" s="111"/>
      <c r="W227" s="111" t="s">
        <v>366</v>
      </c>
      <c r="X227" s="111" t="s">
        <v>327</v>
      </c>
      <c r="Y227" s="334"/>
      <c r="Z227" s="119" t="s">
        <v>1793</v>
      </c>
      <c r="AA227" s="111"/>
      <c r="AB227" s="262"/>
      <c r="AC227" s="324" t="s">
        <v>86</v>
      </c>
      <c r="AD227" s="324" t="s">
        <v>85</v>
      </c>
      <c r="AE227" s="262" t="s">
        <v>86</v>
      </c>
      <c r="AF227" s="262" t="s">
        <v>85</v>
      </c>
      <c r="AG227" s="291" t="s">
        <v>85</v>
      </c>
      <c r="AH227" s="141" t="s">
        <v>85</v>
      </c>
      <c r="AI227" s="292" t="s">
        <v>85</v>
      </c>
      <c r="AJ227" s="262" t="s">
        <v>85</v>
      </c>
      <c r="AK227" s="262" t="s">
        <v>85</v>
      </c>
      <c r="AL227" s="262" t="s">
        <v>85</v>
      </c>
      <c r="AM227" s="262" t="s">
        <v>85</v>
      </c>
      <c r="AN227" s="141" t="s">
        <v>86</v>
      </c>
      <c r="AO227" s="141" t="s">
        <v>85</v>
      </c>
      <c r="AP227" s="141" t="s">
        <v>85</v>
      </c>
      <c r="AQ227" s="141" t="s">
        <v>85</v>
      </c>
      <c r="AR227" s="262" t="s">
        <v>85</v>
      </c>
      <c r="AS227" s="262" t="s">
        <v>297</v>
      </c>
      <c r="AT227" s="262" t="s">
        <v>86</v>
      </c>
      <c r="AU227" s="61"/>
      <c r="AV227" s="11" t="s">
        <v>89</v>
      </c>
      <c r="AW227" s="11"/>
      <c r="AX227" s="11"/>
      <c r="AY227" s="13">
        <v>43819</v>
      </c>
      <c r="AZ227" s="13">
        <v>43819</v>
      </c>
      <c r="BA227" s="13">
        <f>AZ227+$BA$2</f>
        <v>43826</v>
      </c>
      <c r="BB227" s="13">
        <v>43838</v>
      </c>
      <c r="BC227" s="13" t="s">
        <v>91</v>
      </c>
      <c r="BD227" s="13" t="s">
        <v>367</v>
      </c>
      <c r="BE227" s="11"/>
      <c r="BF227" s="61"/>
      <c r="BG227" s="61" t="s">
        <v>335</v>
      </c>
      <c r="BH227" s="61" t="s">
        <v>368</v>
      </c>
      <c r="BI227" s="61" t="s">
        <v>79</v>
      </c>
      <c r="BJ227" s="61"/>
      <c r="BK227" s="61" t="s">
        <v>175</v>
      </c>
      <c r="BL227" s="61" t="s">
        <v>96</v>
      </c>
      <c r="BM227" s="61" t="s">
        <v>85</v>
      </c>
      <c r="BN227" s="61"/>
      <c r="BO227" s="61"/>
      <c r="BP227" s="61"/>
      <c r="BQ227" s="61" t="s">
        <v>1619</v>
      </c>
      <c r="BR227" s="61" t="s">
        <v>1619</v>
      </c>
      <c r="BS227" s="61" t="s">
        <v>1619</v>
      </c>
      <c r="BT227" s="61" t="s">
        <v>1612</v>
      </c>
      <c r="BU227" s="61"/>
      <c r="BV227" s="61"/>
      <c r="BW227" s="61"/>
      <c r="BX227" s="61"/>
      <c r="BY227" s="61"/>
      <c r="BZ227" s="61"/>
      <c r="CA227" s="61"/>
      <c r="CB227" s="61"/>
      <c r="CC227" s="61"/>
    </row>
    <row r="228" spans="1:81" ht="24.95" customHeight="1">
      <c r="A228" s="262">
        <v>225</v>
      </c>
      <c r="B228" s="262" t="s">
        <v>322</v>
      </c>
      <c r="C228" s="262" t="s">
        <v>329</v>
      </c>
      <c r="D228" s="262" t="s">
        <v>1289</v>
      </c>
      <c r="E228" s="262" t="s">
        <v>86</v>
      </c>
      <c r="F228" s="111">
        <v>0.95</v>
      </c>
      <c r="G228" s="111">
        <v>0.05</v>
      </c>
      <c r="H228" s="262"/>
      <c r="I228" s="111" t="s">
        <v>78</v>
      </c>
      <c r="J228" s="262"/>
      <c r="K228" s="262" t="s">
        <v>79</v>
      </c>
      <c r="L228" s="111" t="s">
        <v>79</v>
      </c>
      <c r="M228" s="111" t="s">
        <v>167</v>
      </c>
      <c r="N228" s="112">
        <v>43819</v>
      </c>
      <c r="O228" s="262" t="s">
        <v>290</v>
      </c>
      <c r="P228" s="262" t="s">
        <v>364</v>
      </c>
      <c r="Q228" s="262"/>
      <c r="R228" s="262"/>
      <c r="S228" s="262"/>
      <c r="T228" s="262" t="s">
        <v>365</v>
      </c>
      <c r="U228" s="111" t="s">
        <v>274</v>
      </c>
      <c r="V228" s="111"/>
      <c r="W228" s="111" t="s">
        <v>366</v>
      </c>
      <c r="X228" s="111" t="s">
        <v>327</v>
      </c>
      <c r="Y228" s="334"/>
      <c r="Z228" s="119" t="s">
        <v>1793</v>
      </c>
      <c r="AA228" s="111"/>
      <c r="AB228" s="262"/>
      <c r="AC228" s="324" t="s">
        <v>86</v>
      </c>
      <c r="AD228" s="324" t="s">
        <v>85</v>
      </c>
      <c r="AE228" s="262" t="s">
        <v>86</v>
      </c>
      <c r="AF228" s="262" t="s">
        <v>85</v>
      </c>
      <c r="AG228" s="291" t="s">
        <v>85</v>
      </c>
      <c r="AH228" s="141" t="s">
        <v>85</v>
      </c>
      <c r="AI228" s="292" t="s">
        <v>85</v>
      </c>
      <c r="AJ228" s="262" t="s">
        <v>85</v>
      </c>
      <c r="AK228" s="262" t="s">
        <v>85</v>
      </c>
      <c r="AL228" s="262" t="s">
        <v>85</v>
      </c>
      <c r="AM228" s="262" t="s">
        <v>85</v>
      </c>
      <c r="AN228" s="141" t="s">
        <v>86</v>
      </c>
      <c r="AO228" s="141" t="s">
        <v>85</v>
      </c>
      <c r="AP228" s="141" t="s">
        <v>85</v>
      </c>
      <c r="AQ228" s="141" t="s">
        <v>85</v>
      </c>
      <c r="AR228" s="262" t="s">
        <v>85</v>
      </c>
      <c r="AS228" s="262" t="s">
        <v>297</v>
      </c>
      <c r="AT228" s="262" t="s">
        <v>86</v>
      </c>
      <c r="AU228" s="61"/>
      <c r="AV228" s="11" t="s">
        <v>89</v>
      </c>
      <c r="AW228" s="11"/>
      <c r="AX228" s="11"/>
      <c r="AY228" s="13">
        <v>43819</v>
      </c>
      <c r="AZ228" s="13">
        <v>43819</v>
      </c>
      <c r="BA228" s="13">
        <f>AZ228+$BA$2</f>
        <v>43826</v>
      </c>
      <c r="BB228" s="13">
        <v>43838</v>
      </c>
      <c r="BC228" s="13" t="s">
        <v>91</v>
      </c>
      <c r="BD228" s="13" t="s">
        <v>367</v>
      </c>
      <c r="BE228" s="11"/>
      <c r="BF228" s="61"/>
      <c r="BG228" s="61" t="s">
        <v>335</v>
      </c>
      <c r="BH228" s="61" t="s">
        <v>368</v>
      </c>
      <c r="BI228" s="61" t="s">
        <v>79</v>
      </c>
      <c r="BJ228" s="61"/>
      <c r="BK228" s="61" t="s">
        <v>175</v>
      </c>
      <c r="BL228" s="61" t="s">
        <v>96</v>
      </c>
      <c r="BM228" s="61" t="s">
        <v>85</v>
      </c>
      <c r="BN228" s="61"/>
      <c r="BO228" s="61"/>
      <c r="BP228" s="61"/>
      <c r="BQ228" s="61" t="s">
        <v>1619</v>
      </c>
      <c r="BR228" s="61" t="s">
        <v>1619</v>
      </c>
      <c r="BS228" s="61" t="s">
        <v>1619</v>
      </c>
      <c r="BT228" s="61" t="s">
        <v>1612</v>
      </c>
      <c r="BU228" s="61"/>
      <c r="BV228" s="61"/>
      <c r="BW228" s="61"/>
      <c r="BX228" s="61"/>
      <c r="BY228" s="61"/>
      <c r="BZ228" s="61"/>
      <c r="CA228" s="61"/>
      <c r="CB228" s="61"/>
      <c r="CC228" s="61"/>
    </row>
    <row r="229" spans="1:81" ht="24.95" customHeight="1">
      <c r="A229" s="262">
        <v>226</v>
      </c>
      <c r="B229" s="262" t="s">
        <v>322</v>
      </c>
      <c r="C229" s="262" t="s">
        <v>329</v>
      </c>
      <c r="D229" s="262" t="s">
        <v>1290</v>
      </c>
      <c r="E229" s="262" t="s">
        <v>86</v>
      </c>
      <c r="F229" s="111">
        <v>0.95</v>
      </c>
      <c r="G229" s="111">
        <v>0.05</v>
      </c>
      <c r="H229" s="262"/>
      <c r="I229" s="111" t="s">
        <v>78</v>
      </c>
      <c r="J229" s="262"/>
      <c r="K229" s="262" t="s">
        <v>79</v>
      </c>
      <c r="L229" s="111" t="s">
        <v>79</v>
      </c>
      <c r="M229" s="111" t="s">
        <v>167</v>
      </c>
      <c r="N229" s="112">
        <v>43819</v>
      </c>
      <c r="O229" s="262" t="s">
        <v>290</v>
      </c>
      <c r="P229" s="262" t="s">
        <v>364</v>
      </c>
      <c r="Q229" s="262"/>
      <c r="R229" s="262"/>
      <c r="S229" s="262"/>
      <c r="T229" s="262" t="s">
        <v>365</v>
      </c>
      <c r="U229" s="111" t="s">
        <v>274</v>
      </c>
      <c r="V229" s="111"/>
      <c r="W229" s="111" t="s">
        <v>1291</v>
      </c>
      <c r="X229" s="111" t="s">
        <v>327</v>
      </c>
      <c r="Y229" s="334"/>
      <c r="Z229" s="111" t="s">
        <v>1793</v>
      </c>
      <c r="AA229" s="111"/>
      <c r="AB229" s="262"/>
      <c r="AC229" s="324" t="s">
        <v>1292</v>
      </c>
      <c r="AD229" s="324" t="s">
        <v>1292</v>
      </c>
      <c r="AE229" s="262" t="s">
        <v>1292</v>
      </c>
      <c r="AF229" s="262" t="s">
        <v>1292</v>
      </c>
      <c r="AG229" s="291" t="s">
        <v>86</v>
      </c>
      <c r="AH229" s="141" t="s">
        <v>86</v>
      </c>
      <c r="AI229" s="292" t="s">
        <v>88</v>
      </c>
      <c r="AJ229" s="262" t="s">
        <v>85</v>
      </c>
      <c r="AK229" s="262" t="s">
        <v>85</v>
      </c>
      <c r="AL229" s="262" t="s">
        <v>1293</v>
      </c>
      <c r="AM229" s="262" t="s">
        <v>85</v>
      </c>
      <c r="AN229" s="141" t="s">
        <v>85</v>
      </c>
      <c r="AO229" s="141" t="s">
        <v>85</v>
      </c>
      <c r="AP229" s="141" t="s">
        <v>85</v>
      </c>
      <c r="AQ229" s="141" t="s">
        <v>85</v>
      </c>
      <c r="AR229" s="262" t="s">
        <v>86</v>
      </c>
      <c r="AS229" s="262" t="s">
        <v>297</v>
      </c>
      <c r="AT229" s="262" t="s">
        <v>86</v>
      </c>
      <c r="AU229" s="61"/>
      <c r="AV229" s="11" t="s">
        <v>89</v>
      </c>
      <c r="AW229" s="11"/>
      <c r="AX229" s="11"/>
      <c r="AY229" s="13">
        <v>43819</v>
      </c>
      <c r="AZ229" s="13">
        <v>43819</v>
      </c>
      <c r="BA229" s="13">
        <f>AZ229+$BA$2</f>
        <v>43826</v>
      </c>
      <c r="BB229" s="13">
        <v>43838</v>
      </c>
      <c r="BC229" s="13" t="s">
        <v>91</v>
      </c>
      <c r="BD229" s="13" t="s">
        <v>367</v>
      </c>
      <c r="BE229" s="11"/>
      <c r="BF229" s="61"/>
      <c r="BG229" s="61" t="s">
        <v>335</v>
      </c>
      <c r="BH229" s="61" t="s">
        <v>368</v>
      </c>
      <c r="BI229" s="61" t="s">
        <v>79</v>
      </c>
      <c r="BJ229" s="61"/>
      <c r="BK229" s="61" t="s">
        <v>175</v>
      </c>
      <c r="BL229" s="61" t="s">
        <v>96</v>
      </c>
      <c r="BM229" s="61" t="s">
        <v>85</v>
      </c>
      <c r="BN229" s="61"/>
      <c r="BO229" s="61"/>
      <c r="BP229" s="61"/>
      <c r="BQ229" s="61" t="s">
        <v>1619</v>
      </c>
      <c r="BR229" s="61" t="s">
        <v>1619</v>
      </c>
      <c r="BS229" s="61" t="s">
        <v>1619</v>
      </c>
      <c r="BT229" s="61" t="s">
        <v>1612</v>
      </c>
      <c r="BU229" s="61"/>
      <c r="BV229" s="61"/>
      <c r="BW229" s="61"/>
      <c r="BX229" s="61"/>
      <c r="BY229" s="61"/>
      <c r="BZ229" s="61"/>
      <c r="CA229" s="61"/>
      <c r="CB229" s="61"/>
      <c r="CC229" s="61"/>
    </row>
    <row r="230" spans="1:81" ht="24.95" customHeight="1">
      <c r="A230" s="262">
        <v>227</v>
      </c>
      <c r="B230" s="262" t="s">
        <v>322</v>
      </c>
      <c r="C230" s="262" t="s">
        <v>329</v>
      </c>
      <c r="D230" s="262" t="s">
        <v>1294</v>
      </c>
      <c r="E230" s="262" t="s">
        <v>86</v>
      </c>
      <c r="F230" s="111">
        <v>0.95</v>
      </c>
      <c r="G230" s="111">
        <v>0.05</v>
      </c>
      <c r="H230" s="262"/>
      <c r="I230" s="111" t="s">
        <v>78</v>
      </c>
      <c r="J230" s="262"/>
      <c r="K230" s="262" t="s">
        <v>79</v>
      </c>
      <c r="L230" s="111" t="s">
        <v>79</v>
      </c>
      <c r="M230" s="111" t="s">
        <v>167</v>
      </c>
      <c r="N230" s="112">
        <v>43819</v>
      </c>
      <c r="O230" s="262" t="s">
        <v>290</v>
      </c>
      <c r="P230" s="262" t="s">
        <v>364</v>
      </c>
      <c r="Q230" s="262"/>
      <c r="R230" s="262"/>
      <c r="S230" s="262"/>
      <c r="T230" s="262" t="s">
        <v>365</v>
      </c>
      <c r="U230" s="111" t="s">
        <v>274</v>
      </c>
      <c r="V230" s="111"/>
      <c r="W230" s="111" t="s">
        <v>1291</v>
      </c>
      <c r="X230" s="111" t="s">
        <v>327</v>
      </c>
      <c r="Y230" s="334"/>
      <c r="Z230" s="111" t="s">
        <v>1793</v>
      </c>
      <c r="AA230" s="111"/>
      <c r="AB230" s="262"/>
      <c r="AC230" s="324" t="s">
        <v>86</v>
      </c>
      <c r="AD230" s="324" t="s">
        <v>85</v>
      </c>
      <c r="AE230" s="262" t="s">
        <v>86</v>
      </c>
      <c r="AF230" s="262" t="s">
        <v>85</v>
      </c>
      <c r="AG230" s="291" t="s">
        <v>85</v>
      </c>
      <c r="AH230" s="141" t="s">
        <v>85</v>
      </c>
      <c r="AI230" s="292" t="s">
        <v>85</v>
      </c>
      <c r="AJ230" s="262" t="s">
        <v>85</v>
      </c>
      <c r="AK230" s="262" t="s">
        <v>85</v>
      </c>
      <c r="AL230" s="262" t="s">
        <v>85</v>
      </c>
      <c r="AM230" s="262" t="s">
        <v>85</v>
      </c>
      <c r="AN230" s="141" t="s">
        <v>86</v>
      </c>
      <c r="AO230" s="141" t="s">
        <v>85</v>
      </c>
      <c r="AP230" s="141" t="s">
        <v>85</v>
      </c>
      <c r="AQ230" s="141" t="s">
        <v>85</v>
      </c>
      <c r="AR230" s="262" t="s">
        <v>85</v>
      </c>
      <c r="AS230" s="262" t="s">
        <v>297</v>
      </c>
      <c r="AT230" s="262" t="s">
        <v>86</v>
      </c>
      <c r="AU230" s="61"/>
      <c r="AV230" s="11" t="s">
        <v>89</v>
      </c>
      <c r="AW230" s="11"/>
      <c r="AX230" s="11"/>
      <c r="AY230" s="13">
        <v>43819</v>
      </c>
      <c r="AZ230" s="13">
        <v>43819</v>
      </c>
      <c r="BA230" s="13">
        <f>AZ230+$BA$2</f>
        <v>43826</v>
      </c>
      <c r="BB230" s="13">
        <v>43838</v>
      </c>
      <c r="BC230" s="13" t="s">
        <v>91</v>
      </c>
      <c r="BD230" s="13" t="s">
        <v>367</v>
      </c>
      <c r="BE230" s="11"/>
      <c r="BF230" s="61"/>
      <c r="BG230" s="61" t="s">
        <v>335</v>
      </c>
      <c r="BH230" s="61" t="s">
        <v>368</v>
      </c>
      <c r="BI230" s="61" t="s">
        <v>79</v>
      </c>
      <c r="BJ230" s="61"/>
      <c r="BK230" s="61" t="s">
        <v>175</v>
      </c>
      <c r="BL230" s="61" t="s">
        <v>96</v>
      </c>
      <c r="BM230" s="61" t="s">
        <v>85</v>
      </c>
      <c r="BN230" s="61"/>
      <c r="BO230" s="61"/>
      <c r="BP230" s="61"/>
      <c r="BQ230" s="61" t="s">
        <v>1619</v>
      </c>
      <c r="BR230" s="61" t="s">
        <v>1619</v>
      </c>
      <c r="BS230" s="61" t="s">
        <v>1619</v>
      </c>
      <c r="BT230" s="61" t="s">
        <v>1612</v>
      </c>
      <c r="BU230" s="61"/>
      <c r="BV230" s="61"/>
      <c r="BW230" s="61"/>
      <c r="BX230" s="61"/>
      <c r="BY230" s="61"/>
      <c r="BZ230" s="61"/>
      <c r="CA230" s="61"/>
      <c r="CB230" s="61"/>
      <c r="CC230" s="61"/>
    </row>
    <row r="231" spans="1:81" ht="90">
      <c r="A231" s="262">
        <v>228</v>
      </c>
      <c r="B231" s="262" t="s">
        <v>898</v>
      </c>
      <c r="C231" s="262" t="s">
        <v>1680</v>
      </c>
      <c r="D231" s="129" t="s">
        <v>1295</v>
      </c>
      <c r="E231" s="119" t="s">
        <v>97</v>
      </c>
      <c r="F231" s="111">
        <v>0.85</v>
      </c>
      <c r="G231" s="111">
        <v>0.15</v>
      </c>
      <c r="H231" s="111"/>
      <c r="I231" s="111" t="s">
        <v>1296</v>
      </c>
      <c r="J231" s="119"/>
      <c r="K231" s="123"/>
      <c r="L231" s="123" t="s">
        <v>79</v>
      </c>
      <c r="M231" s="111" t="s">
        <v>167</v>
      </c>
      <c r="N231" s="124"/>
      <c r="O231" s="262" t="s">
        <v>1297</v>
      </c>
      <c r="P231" s="262" t="s">
        <v>81</v>
      </c>
      <c r="Q231" s="124"/>
      <c r="R231" s="124"/>
      <c r="S231" s="124"/>
      <c r="T231" s="123"/>
      <c r="U231" s="129" t="s">
        <v>1298</v>
      </c>
      <c r="V231" s="119"/>
      <c r="W231" s="111" t="s">
        <v>1644</v>
      </c>
      <c r="X231" s="119" t="s">
        <v>1299</v>
      </c>
      <c r="Y231" s="342"/>
      <c r="Z231" s="119" t="s">
        <v>604</v>
      </c>
      <c r="AA231" s="119"/>
      <c r="AB231" s="119"/>
      <c r="AC231" s="119" t="s">
        <v>97</v>
      </c>
      <c r="AD231" s="119" t="s">
        <v>97</v>
      </c>
      <c r="AE231" s="119" t="s">
        <v>97</v>
      </c>
      <c r="AF231" s="119" t="s">
        <v>97</v>
      </c>
      <c r="AG231" s="119" t="s">
        <v>97</v>
      </c>
      <c r="AH231" s="139" t="s">
        <v>97</v>
      </c>
      <c r="AI231" s="90" t="s">
        <v>97</v>
      </c>
      <c r="AJ231" s="119" t="s">
        <v>97</v>
      </c>
      <c r="AK231" s="119" t="s">
        <v>796</v>
      </c>
      <c r="AL231" s="119" t="s">
        <v>97</v>
      </c>
      <c r="AM231" s="262" t="s">
        <v>85</v>
      </c>
      <c r="AN231" s="139" t="s">
        <v>88</v>
      </c>
      <c r="AO231" s="139" t="s">
        <v>97</v>
      </c>
      <c r="AP231" s="139" t="s">
        <v>97</v>
      </c>
      <c r="AQ231" s="141" t="s">
        <v>85</v>
      </c>
      <c r="AR231" s="119" t="s">
        <v>97</v>
      </c>
      <c r="AS231" s="262" t="s">
        <v>297</v>
      </c>
      <c r="AT231" s="119" t="s">
        <v>85</v>
      </c>
      <c r="AU231" s="56"/>
      <c r="AV231" s="56" t="s">
        <v>920</v>
      </c>
      <c r="AW231" s="56"/>
      <c r="AX231" s="56"/>
      <c r="AY231" s="57">
        <v>43881</v>
      </c>
      <c r="AZ231" s="91">
        <v>43885</v>
      </c>
      <c r="BA231" s="57">
        <v>43889</v>
      </c>
      <c r="BB231" s="91">
        <v>43889</v>
      </c>
      <c r="BC231" s="91" t="s">
        <v>1300</v>
      </c>
      <c r="BD231" s="92" t="s">
        <v>1301</v>
      </c>
      <c r="BE231" s="56"/>
      <c r="BF231" s="56"/>
      <c r="BG231" s="56"/>
      <c r="BH231" s="56"/>
      <c r="BI231" s="56"/>
      <c r="BJ231" s="56"/>
      <c r="BK231" s="56" t="s">
        <v>1302</v>
      </c>
      <c r="BL231" s="56" t="s">
        <v>310</v>
      </c>
      <c r="BM231" s="56" t="s">
        <v>609</v>
      </c>
      <c r="BN231" s="56"/>
      <c r="BO231" s="56"/>
      <c r="BP231" s="56"/>
      <c r="BQ231" s="56"/>
      <c r="BR231" s="56"/>
      <c r="BS231" s="56"/>
      <c r="BT231" s="56"/>
      <c r="BU231" s="56"/>
      <c r="BV231" s="56"/>
      <c r="BW231" s="56"/>
      <c r="BX231" s="56"/>
      <c r="BY231" s="56"/>
      <c r="BZ231" s="56"/>
      <c r="CA231" s="56"/>
      <c r="CB231" s="56"/>
      <c r="CC231" s="56"/>
    </row>
    <row r="232" spans="1:81" ht="112.5">
      <c r="A232" s="262">
        <v>229</v>
      </c>
      <c r="B232" s="262" t="s">
        <v>898</v>
      </c>
      <c r="C232" s="262" t="s">
        <v>1679</v>
      </c>
      <c r="D232" s="123" t="s">
        <v>1693</v>
      </c>
      <c r="E232" s="119" t="s">
        <v>97</v>
      </c>
      <c r="F232" s="111"/>
      <c r="G232" s="111"/>
      <c r="H232" s="119"/>
      <c r="I232" s="119" t="s">
        <v>78</v>
      </c>
      <c r="J232" s="119"/>
      <c r="K232" s="123"/>
      <c r="L232" s="123" t="s">
        <v>79</v>
      </c>
      <c r="M232" s="111" t="s">
        <v>1303</v>
      </c>
      <c r="N232" s="124"/>
      <c r="O232" s="262" t="s">
        <v>81</v>
      </c>
      <c r="P232" s="262" t="s">
        <v>81</v>
      </c>
      <c r="Q232" s="124"/>
      <c r="R232" s="124"/>
      <c r="S232" s="124"/>
      <c r="T232" s="123"/>
      <c r="U232" s="131"/>
      <c r="V232" s="119"/>
      <c r="W232" s="111" t="s">
        <v>1304</v>
      </c>
      <c r="X232" s="119" t="s">
        <v>124</v>
      </c>
      <c r="Y232" s="61"/>
      <c r="Z232" s="119" t="s">
        <v>1305</v>
      </c>
      <c r="AA232" s="119"/>
      <c r="AB232" s="119"/>
      <c r="AC232" s="119" t="s">
        <v>97</v>
      </c>
      <c r="AD232" s="119" t="s">
        <v>97</v>
      </c>
      <c r="AE232" s="119" t="s">
        <v>97</v>
      </c>
      <c r="AF232" s="119" t="s">
        <v>97</v>
      </c>
      <c r="AG232" s="119" t="s">
        <v>97</v>
      </c>
      <c r="AH232" s="139" t="s">
        <v>97</v>
      </c>
      <c r="AI232" s="90" t="s">
        <v>97</v>
      </c>
      <c r="AJ232" s="119" t="s">
        <v>97</v>
      </c>
      <c r="AK232" s="119" t="s">
        <v>97</v>
      </c>
      <c r="AL232" s="119" t="s">
        <v>88</v>
      </c>
      <c r="AM232" s="262" t="s">
        <v>88</v>
      </c>
      <c r="AN232" s="139" t="s">
        <v>88</v>
      </c>
      <c r="AO232" s="139" t="s">
        <v>97</v>
      </c>
      <c r="AP232" s="139" t="s">
        <v>97</v>
      </c>
      <c r="AQ232" s="139" t="s">
        <v>97</v>
      </c>
      <c r="AR232" s="119" t="s">
        <v>97</v>
      </c>
      <c r="AS232" s="262" t="s">
        <v>297</v>
      </c>
      <c r="AT232" s="119" t="s">
        <v>85</v>
      </c>
      <c r="AU232" s="56"/>
      <c r="AV232" s="56" t="s">
        <v>920</v>
      </c>
      <c r="AW232" s="56"/>
      <c r="AX232" s="62"/>
      <c r="AY232" s="56"/>
      <c r="AZ232" s="56"/>
      <c r="BA232" s="56"/>
      <c r="BB232" s="56"/>
      <c r="BC232" s="91" t="s">
        <v>1300</v>
      </c>
      <c r="BD232" s="92" t="s">
        <v>1306</v>
      </c>
      <c r="BE232" s="56"/>
      <c r="BF232" s="56"/>
      <c r="BG232" s="56"/>
      <c r="BH232" s="56"/>
      <c r="BI232" s="56"/>
      <c r="BJ232" s="56"/>
      <c r="BK232" s="56"/>
      <c r="BL232" s="56" t="s">
        <v>94</v>
      </c>
      <c r="BM232" s="56" t="s">
        <v>609</v>
      </c>
      <c r="BN232" s="56"/>
      <c r="BO232" s="56"/>
      <c r="BP232" s="56"/>
      <c r="BQ232" s="56"/>
      <c r="BR232" s="56"/>
      <c r="BS232" s="56"/>
      <c r="BT232" s="56"/>
      <c r="BU232" s="56"/>
      <c r="BV232" s="56"/>
      <c r="BW232" s="56"/>
      <c r="BX232" s="56"/>
      <c r="BY232" s="56"/>
      <c r="BZ232" s="56"/>
      <c r="CA232" s="56"/>
      <c r="CB232" s="56"/>
      <c r="CC232" s="56"/>
    </row>
    <row r="233" spans="1:81" ht="78.75">
      <c r="A233" s="262">
        <v>230</v>
      </c>
      <c r="B233" s="262" t="s">
        <v>898</v>
      </c>
      <c r="C233" s="262" t="s">
        <v>75</v>
      </c>
      <c r="D233" s="222" t="s">
        <v>1606</v>
      </c>
      <c r="E233" s="119" t="s">
        <v>88</v>
      </c>
      <c r="F233" s="111">
        <v>0.9</v>
      </c>
      <c r="G233" s="111">
        <v>0.1</v>
      </c>
      <c r="H233" s="119"/>
      <c r="I233" s="111" t="s">
        <v>78</v>
      </c>
      <c r="J233" s="119"/>
      <c r="K233" s="123"/>
      <c r="L233" s="123"/>
      <c r="M233" s="119" t="s">
        <v>1307</v>
      </c>
      <c r="N233" s="124"/>
      <c r="O233" s="262" t="s">
        <v>81</v>
      </c>
      <c r="P233" s="262" t="s">
        <v>81</v>
      </c>
      <c r="Q233" s="124"/>
      <c r="R233" s="124"/>
      <c r="S233" s="124"/>
      <c r="T233" s="123"/>
      <c r="U233" s="129"/>
      <c r="V233" s="119"/>
      <c r="W233" s="111" t="s">
        <v>1308</v>
      </c>
      <c r="X233" s="119" t="s">
        <v>1309</v>
      </c>
      <c r="Y233" s="342"/>
      <c r="Z233" s="119" t="s">
        <v>604</v>
      </c>
      <c r="AA233" s="119"/>
      <c r="AB233" s="119"/>
      <c r="AC233" s="119" t="s">
        <v>97</v>
      </c>
      <c r="AD233" s="119" t="s">
        <v>97</v>
      </c>
      <c r="AE233" s="119" t="s">
        <v>97</v>
      </c>
      <c r="AF233" s="119" t="s">
        <v>97</v>
      </c>
      <c r="AG233" s="119" t="s">
        <v>97</v>
      </c>
      <c r="AH233" s="139" t="s">
        <v>97</v>
      </c>
      <c r="AI233" s="62" t="s">
        <v>97</v>
      </c>
      <c r="AJ233" s="119" t="s">
        <v>97</v>
      </c>
      <c r="AK233" s="119" t="s">
        <v>97</v>
      </c>
      <c r="AL233" s="119" t="s">
        <v>97</v>
      </c>
      <c r="AM233" s="262" t="s">
        <v>85</v>
      </c>
      <c r="AN233" s="139" t="s">
        <v>97</v>
      </c>
      <c r="AO233" s="139" t="s">
        <v>97</v>
      </c>
      <c r="AP233" s="139" t="s">
        <v>97</v>
      </c>
      <c r="AQ233" s="141" t="s">
        <v>85</v>
      </c>
      <c r="AR233" s="119" t="s">
        <v>97</v>
      </c>
      <c r="AS233" s="262" t="s">
        <v>297</v>
      </c>
      <c r="AT233" s="119" t="s">
        <v>85</v>
      </c>
      <c r="AU233" s="61"/>
      <c r="AV233" s="61" t="s">
        <v>920</v>
      </c>
      <c r="AW233" s="61"/>
      <c r="AX233" s="61"/>
      <c r="AY233" s="61" t="s">
        <v>474</v>
      </c>
      <c r="AZ233" s="61" t="s">
        <v>474</v>
      </c>
      <c r="BA233" s="61" t="s">
        <v>474</v>
      </c>
      <c r="BB233" s="61" t="s">
        <v>474</v>
      </c>
      <c r="BC233" s="91" t="s">
        <v>1300</v>
      </c>
      <c r="BD233" s="92" t="s">
        <v>1310</v>
      </c>
      <c r="BE233" s="61"/>
      <c r="BF233" s="61"/>
      <c r="BG233" s="61"/>
      <c r="BH233" s="61"/>
      <c r="BI233" s="61"/>
      <c r="BJ233" s="61"/>
      <c r="BK233" s="61"/>
      <c r="BL233" s="61" t="s">
        <v>310</v>
      </c>
      <c r="BM233" s="61" t="s">
        <v>609</v>
      </c>
      <c r="BN233" s="61"/>
      <c r="BO233" s="61"/>
      <c r="BP233" s="61"/>
      <c r="BQ233" s="61"/>
      <c r="BR233" s="61"/>
      <c r="BS233" s="61"/>
      <c r="BT233" s="61"/>
      <c r="BU233" s="61"/>
      <c r="BV233" s="61"/>
      <c r="BW233" s="61"/>
      <c r="BX233" s="61"/>
      <c r="BY233" s="61"/>
      <c r="BZ233" s="61"/>
      <c r="CA233" s="61"/>
      <c r="CB233" s="61"/>
      <c r="CC233" s="61"/>
    </row>
    <row r="234" spans="1:81" ht="54">
      <c r="A234" s="262">
        <v>231</v>
      </c>
      <c r="B234" s="262" t="s">
        <v>143</v>
      </c>
      <c r="C234" s="119" t="s">
        <v>1311</v>
      </c>
      <c r="D234" s="222" t="s">
        <v>1312</v>
      </c>
      <c r="E234" s="119"/>
      <c r="F234" s="111">
        <v>0.9</v>
      </c>
      <c r="G234" s="111">
        <v>0.1</v>
      </c>
      <c r="H234" s="119"/>
      <c r="I234" s="111" t="s">
        <v>78</v>
      </c>
      <c r="J234" s="119"/>
      <c r="K234" s="123"/>
      <c r="L234" s="123"/>
      <c r="M234" s="123" t="s">
        <v>80</v>
      </c>
      <c r="N234" s="124"/>
      <c r="O234" s="262" t="s">
        <v>81</v>
      </c>
      <c r="P234" s="262" t="s">
        <v>81</v>
      </c>
      <c r="Q234" s="124"/>
      <c r="R234" s="124"/>
      <c r="S234" s="124"/>
      <c r="T234" s="123"/>
      <c r="U234" s="123"/>
      <c r="V234" s="119"/>
      <c r="W234" s="119" t="s">
        <v>1313</v>
      </c>
      <c r="X234" s="119"/>
      <c r="Y234" s="342"/>
      <c r="Z234" s="111" t="s">
        <v>919</v>
      </c>
      <c r="AA234" s="119"/>
      <c r="AB234" s="119"/>
      <c r="AC234" s="119" t="s">
        <v>88</v>
      </c>
      <c r="AD234" s="119" t="s">
        <v>88</v>
      </c>
      <c r="AE234" s="119" t="s">
        <v>88</v>
      </c>
      <c r="AF234" s="119" t="s">
        <v>88</v>
      </c>
      <c r="AG234" s="119" t="s">
        <v>88</v>
      </c>
      <c r="AH234" s="139" t="s">
        <v>88</v>
      </c>
      <c r="AI234" s="62" t="s">
        <v>88</v>
      </c>
      <c r="AJ234" s="119" t="s">
        <v>88</v>
      </c>
      <c r="AK234" s="119" t="s">
        <v>88</v>
      </c>
      <c r="AL234" s="119" t="s">
        <v>88</v>
      </c>
      <c r="AM234" s="119" t="s">
        <v>86</v>
      </c>
      <c r="AN234" s="139" t="s">
        <v>97</v>
      </c>
      <c r="AO234" s="139" t="s">
        <v>88</v>
      </c>
      <c r="AP234" s="139" t="s">
        <v>88</v>
      </c>
      <c r="AQ234" s="139" t="s">
        <v>86</v>
      </c>
      <c r="AR234" s="119" t="s">
        <v>88</v>
      </c>
      <c r="AS234" s="119" t="s">
        <v>297</v>
      </c>
      <c r="AT234" s="119" t="s">
        <v>86</v>
      </c>
      <c r="AU234" s="61"/>
      <c r="AV234" s="61" t="s">
        <v>920</v>
      </c>
      <c r="AW234" s="61"/>
      <c r="AX234" s="61"/>
      <c r="AY234" s="61"/>
      <c r="AZ234" s="61"/>
      <c r="BA234" s="61"/>
      <c r="BB234" s="61"/>
      <c r="BC234" s="91" t="s">
        <v>1300</v>
      </c>
      <c r="BD234" s="93" t="s">
        <v>1314</v>
      </c>
      <c r="BE234" s="61"/>
      <c r="BF234" s="61"/>
      <c r="BG234" s="61"/>
      <c r="BH234" s="61"/>
      <c r="BI234" s="61"/>
      <c r="BJ234" s="61"/>
      <c r="BK234" s="61"/>
      <c r="BL234" s="61" t="s">
        <v>94</v>
      </c>
      <c r="BM234" s="61" t="s">
        <v>609</v>
      </c>
      <c r="BN234" s="61"/>
      <c r="BO234" s="61"/>
      <c r="BP234" s="61"/>
      <c r="BQ234" s="61"/>
      <c r="BR234" s="61"/>
      <c r="BS234" s="61"/>
      <c r="BT234" s="61"/>
      <c r="BU234" s="61"/>
      <c r="BV234" s="61"/>
      <c r="BW234" s="61"/>
      <c r="BX234" s="61"/>
      <c r="BY234" s="61"/>
      <c r="BZ234" s="61"/>
      <c r="CA234" s="61"/>
      <c r="CB234" s="61"/>
      <c r="CC234" s="61"/>
    </row>
    <row r="235" spans="1:81" ht="24.95" customHeight="1">
      <c r="A235" s="262">
        <v>232</v>
      </c>
      <c r="B235" s="262" t="s">
        <v>143</v>
      </c>
      <c r="C235" s="119" t="s">
        <v>1311</v>
      </c>
      <c r="D235" s="222" t="s">
        <v>1315</v>
      </c>
      <c r="E235" s="119"/>
      <c r="F235" s="111">
        <v>0.9</v>
      </c>
      <c r="G235" s="111">
        <v>0.1</v>
      </c>
      <c r="H235" s="119"/>
      <c r="I235" s="111" t="s">
        <v>78</v>
      </c>
      <c r="J235" s="119"/>
      <c r="K235" s="123"/>
      <c r="L235" s="123"/>
      <c r="M235" s="123" t="s">
        <v>80</v>
      </c>
      <c r="N235" s="124"/>
      <c r="O235" s="262" t="s">
        <v>81</v>
      </c>
      <c r="P235" s="262" t="s">
        <v>81</v>
      </c>
      <c r="Q235" s="124"/>
      <c r="R235" s="124"/>
      <c r="S235" s="124"/>
      <c r="T235" s="123"/>
      <c r="U235" s="123"/>
      <c r="V235" s="119"/>
      <c r="W235" s="119" t="s">
        <v>1641</v>
      </c>
      <c r="X235" s="119"/>
      <c r="Y235" s="342"/>
      <c r="Z235" s="111" t="s">
        <v>919</v>
      </c>
      <c r="AA235" s="119"/>
      <c r="AB235" s="119"/>
      <c r="AC235" s="119" t="s">
        <v>88</v>
      </c>
      <c r="AD235" s="119" t="s">
        <v>88</v>
      </c>
      <c r="AE235" s="119" t="s">
        <v>88</v>
      </c>
      <c r="AF235" s="119" t="s">
        <v>88</v>
      </c>
      <c r="AG235" s="119" t="s">
        <v>88</v>
      </c>
      <c r="AH235" s="139" t="s">
        <v>88</v>
      </c>
      <c r="AI235" s="62" t="s">
        <v>88</v>
      </c>
      <c r="AJ235" s="119" t="s">
        <v>88</v>
      </c>
      <c r="AK235" s="119" t="s">
        <v>88</v>
      </c>
      <c r="AL235" s="119" t="s">
        <v>1316</v>
      </c>
      <c r="AM235" s="119" t="s">
        <v>86</v>
      </c>
      <c r="AN235" s="139" t="s">
        <v>97</v>
      </c>
      <c r="AO235" s="139" t="s">
        <v>85</v>
      </c>
      <c r="AP235" s="139" t="s">
        <v>85</v>
      </c>
      <c r="AQ235" s="139" t="s">
        <v>86</v>
      </c>
      <c r="AR235" s="119" t="s">
        <v>88</v>
      </c>
      <c r="AS235" s="119" t="s">
        <v>297</v>
      </c>
      <c r="AT235" s="119" t="s">
        <v>86</v>
      </c>
      <c r="AU235" s="61"/>
      <c r="AV235" s="61" t="s">
        <v>920</v>
      </c>
      <c r="AW235" s="61"/>
      <c r="AX235" s="61"/>
      <c r="AY235" s="67"/>
      <c r="AZ235" s="67"/>
      <c r="BA235" s="67"/>
      <c r="BB235" s="67"/>
      <c r="BC235" s="91" t="s">
        <v>1300</v>
      </c>
      <c r="BD235" s="93" t="s">
        <v>1314</v>
      </c>
      <c r="BE235" s="61"/>
      <c r="BF235" s="61"/>
      <c r="BG235" s="61"/>
      <c r="BH235" s="61"/>
      <c r="BI235" s="61"/>
      <c r="BJ235" s="61"/>
      <c r="BK235" s="61"/>
      <c r="BL235" s="61" t="s">
        <v>94</v>
      </c>
      <c r="BM235" s="61" t="s">
        <v>609</v>
      </c>
      <c r="BN235" s="61"/>
      <c r="BO235" s="61"/>
      <c r="BP235" s="61"/>
      <c r="BQ235" s="61"/>
      <c r="BR235" s="61"/>
      <c r="BS235" s="61"/>
      <c r="BT235" s="61"/>
      <c r="BU235" s="61"/>
      <c r="BV235" s="61"/>
      <c r="BW235" s="61"/>
      <c r="BX235" s="61"/>
      <c r="BY235" s="61"/>
      <c r="BZ235" s="61"/>
      <c r="CA235" s="61"/>
      <c r="CB235" s="61"/>
      <c r="CC235" s="61"/>
    </row>
    <row r="236" spans="1:81" ht="42.75" customHeight="1">
      <c r="A236" s="262">
        <v>233</v>
      </c>
      <c r="B236" s="262" t="s">
        <v>143</v>
      </c>
      <c r="C236" s="132" t="s">
        <v>1317</v>
      </c>
      <c r="D236" s="222" t="s">
        <v>1645</v>
      </c>
      <c r="E236" s="132"/>
      <c r="F236" s="111">
        <v>0.9</v>
      </c>
      <c r="G236" s="111">
        <v>0.1</v>
      </c>
      <c r="H236" s="132"/>
      <c r="I236" s="111" t="s">
        <v>78</v>
      </c>
      <c r="J236" s="132"/>
      <c r="K236" s="133"/>
      <c r="L236" s="123"/>
      <c r="M236" s="133" t="s">
        <v>167</v>
      </c>
      <c r="N236" s="134"/>
      <c r="O236" s="262" t="s">
        <v>81</v>
      </c>
      <c r="P236" s="262" t="s">
        <v>81</v>
      </c>
      <c r="Q236" s="134"/>
      <c r="R236" s="134"/>
      <c r="S236" s="134"/>
      <c r="T236" s="123"/>
      <c r="U236" s="123"/>
      <c r="V236" s="132"/>
      <c r="W236" s="127" t="s">
        <v>1640</v>
      </c>
      <c r="X236" s="132"/>
      <c r="Y236" s="342"/>
      <c r="Z236" s="119" t="s">
        <v>604</v>
      </c>
      <c r="AA236" s="132"/>
      <c r="AB236" s="132"/>
      <c r="AC236" s="119" t="s">
        <v>88</v>
      </c>
      <c r="AD236" s="119" t="s">
        <v>88</v>
      </c>
      <c r="AE236" s="119" t="s">
        <v>88</v>
      </c>
      <c r="AF236" s="119" t="s">
        <v>88</v>
      </c>
      <c r="AG236" s="119" t="s">
        <v>88</v>
      </c>
      <c r="AH236" s="139" t="s">
        <v>88</v>
      </c>
      <c r="AI236" s="62" t="s">
        <v>88</v>
      </c>
      <c r="AJ236" s="119" t="s">
        <v>88</v>
      </c>
      <c r="AK236" s="119" t="s">
        <v>88</v>
      </c>
      <c r="AL236" s="119" t="s">
        <v>88</v>
      </c>
      <c r="AM236" s="119" t="s">
        <v>86</v>
      </c>
      <c r="AN236" s="139" t="s">
        <v>97</v>
      </c>
      <c r="AO236" s="139" t="s">
        <v>88</v>
      </c>
      <c r="AP236" s="139" t="s">
        <v>88</v>
      </c>
      <c r="AQ236" s="139" t="s">
        <v>1668</v>
      </c>
      <c r="AR236" s="119" t="s">
        <v>88</v>
      </c>
      <c r="AS236" s="119" t="s">
        <v>297</v>
      </c>
      <c r="AT236" s="119" t="s">
        <v>86</v>
      </c>
      <c r="AU236" s="61"/>
      <c r="AV236" s="94" t="s">
        <v>920</v>
      </c>
      <c r="AW236" s="94"/>
      <c r="AX236" s="94"/>
      <c r="AY236" s="95"/>
      <c r="AZ236" s="95"/>
      <c r="BA236" s="95"/>
      <c r="BB236" s="67"/>
      <c r="BC236" s="91" t="s">
        <v>19</v>
      </c>
      <c r="BD236" s="93" t="s">
        <v>1318</v>
      </c>
      <c r="BE236" s="61"/>
      <c r="BF236" s="94"/>
      <c r="BG236" s="94"/>
      <c r="BH236" s="94"/>
      <c r="BI236" s="94"/>
      <c r="BJ236" s="94"/>
      <c r="BK236" s="94" t="s">
        <v>175</v>
      </c>
      <c r="BL236" s="61" t="s">
        <v>94</v>
      </c>
      <c r="BM236" s="94" t="s">
        <v>609</v>
      </c>
      <c r="BN236" s="94"/>
      <c r="BO236" s="94"/>
      <c r="BP236" s="94"/>
      <c r="BQ236" s="94"/>
      <c r="BR236" s="94"/>
      <c r="BS236" s="94"/>
      <c r="BT236" s="94"/>
      <c r="BU236" s="94"/>
      <c r="BV236" s="94"/>
      <c r="BW236" s="94"/>
      <c r="BX236" s="94"/>
      <c r="BY236" s="94"/>
      <c r="BZ236" s="94"/>
      <c r="CA236" s="94"/>
      <c r="CB236" s="94"/>
      <c r="CC236" s="94"/>
    </row>
    <row r="237" spans="1:81" ht="56.25">
      <c r="A237" s="262">
        <v>234</v>
      </c>
      <c r="B237" s="262" t="s">
        <v>143</v>
      </c>
      <c r="C237" s="132" t="s">
        <v>1317</v>
      </c>
      <c r="D237" s="222" t="s">
        <v>1319</v>
      </c>
      <c r="E237" s="132"/>
      <c r="F237" s="111">
        <v>0.9</v>
      </c>
      <c r="G237" s="111">
        <v>0.1</v>
      </c>
      <c r="H237" s="132"/>
      <c r="I237" s="111" t="s">
        <v>78</v>
      </c>
      <c r="J237" s="132"/>
      <c r="K237" s="133"/>
      <c r="L237" s="123"/>
      <c r="M237" s="133" t="s">
        <v>167</v>
      </c>
      <c r="N237" s="134"/>
      <c r="O237" s="262" t="s">
        <v>81</v>
      </c>
      <c r="P237" s="262" t="s">
        <v>81</v>
      </c>
      <c r="Q237" s="134"/>
      <c r="R237" s="134"/>
      <c r="S237" s="134"/>
      <c r="T237" s="123"/>
      <c r="U237" s="123"/>
      <c r="V237" s="132"/>
      <c r="W237" s="127" t="s">
        <v>1640</v>
      </c>
      <c r="X237" s="132"/>
      <c r="Y237" s="342"/>
      <c r="Z237" s="119" t="s">
        <v>604</v>
      </c>
      <c r="AA237" s="132"/>
      <c r="AB237" s="132"/>
      <c r="AC237" s="119" t="s">
        <v>88</v>
      </c>
      <c r="AD237" s="119" t="s">
        <v>88</v>
      </c>
      <c r="AE237" s="119" t="s">
        <v>88</v>
      </c>
      <c r="AF237" s="119" t="s">
        <v>88</v>
      </c>
      <c r="AG237" s="119" t="s">
        <v>88</v>
      </c>
      <c r="AH237" s="139" t="s">
        <v>88</v>
      </c>
      <c r="AI237" s="62" t="s">
        <v>88</v>
      </c>
      <c r="AJ237" s="119" t="s">
        <v>88</v>
      </c>
      <c r="AK237" s="119" t="s">
        <v>88</v>
      </c>
      <c r="AL237" s="119" t="s">
        <v>88</v>
      </c>
      <c r="AM237" s="223" t="s">
        <v>88</v>
      </c>
      <c r="AN237" s="139" t="s">
        <v>97</v>
      </c>
      <c r="AO237" s="139" t="s">
        <v>88</v>
      </c>
      <c r="AP237" s="139" t="s">
        <v>88</v>
      </c>
      <c r="AQ237" s="139" t="s">
        <v>1668</v>
      </c>
      <c r="AR237" s="119" t="s">
        <v>88</v>
      </c>
      <c r="AS237" s="119" t="s">
        <v>297</v>
      </c>
      <c r="AT237" s="119" t="s">
        <v>86</v>
      </c>
      <c r="AU237" s="61"/>
      <c r="AV237" s="94" t="s">
        <v>920</v>
      </c>
      <c r="AW237" s="94"/>
      <c r="AX237" s="94"/>
      <c r="AY237" s="95"/>
      <c r="AZ237" s="95"/>
      <c r="BA237" s="95"/>
      <c r="BB237" s="67"/>
      <c r="BC237" s="91" t="s">
        <v>19</v>
      </c>
      <c r="BD237" s="93" t="s">
        <v>1320</v>
      </c>
      <c r="BE237" s="61"/>
      <c r="BF237" s="94"/>
      <c r="BG237" s="94"/>
      <c r="BH237" s="94"/>
      <c r="BI237" s="94"/>
      <c r="BJ237" s="94"/>
      <c r="BK237" s="94" t="s">
        <v>175</v>
      </c>
      <c r="BL237" s="61" t="s">
        <v>94</v>
      </c>
      <c r="BM237" s="94" t="s">
        <v>609</v>
      </c>
      <c r="BN237" s="94"/>
      <c r="BO237" s="94"/>
      <c r="BP237" s="94"/>
      <c r="BQ237" s="94"/>
      <c r="BR237" s="94"/>
      <c r="BS237" s="94"/>
      <c r="BT237" s="94"/>
      <c r="BU237" s="94"/>
      <c r="BV237" s="94"/>
      <c r="BW237" s="94"/>
      <c r="BX237" s="94"/>
      <c r="BY237" s="94"/>
      <c r="BZ237" s="94"/>
      <c r="CA237" s="94"/>
      <c r="CB237" s="94"/>
      <c r="CC237" s="94"/>
    </row>
    <row r="238" spans="1:81" ht="54">
      <c r="A238" s="262">
        <v>235</v>
      </c>
      <c r="B238" s="262" t="s">
        <v>322</v>
      </c>
      <c r="C238" s="262" t="s">
        <v>329</v>
      </c>
      <c r="D238" s="262" t="s">
        <v>1766</v>
      </c>
      <c r="E238" s="262" t="s">
        <v>86</v>
      </c>
      <c r="F238" s="111">
        <v>0.9</v>
      </c>
      <c r="G238" s="111">
        <v>0.1</v>
      </c>
      <c r="H238" s="262" t="s">
        <v>77</v>
      </c>
      <c r="I238" s="111" t="s">
        <v>78</v>
      </c>
      <c r="J238" s="262"/>
      <c r="K238" s="262"/>
      <c r="L238" s="111" t="s">
        <v>79</v>
      </c>
      <c r="M238" s="111" t="s">
        <v>167</v>
      </c>
      <c r="N238" s="112"/>
      <c r="O238" s="262" t="s">
        <v>81</v>
      </c>
      <c r="P238" s="262" t="s">
        <v>81</v>
      </c>
      <c r="Q238" s="262"/>
      <c r="R238" s="262"/>
      <c r="S238" s="262"/>
      <c r="T238" s="111" t="s">
        <v>1321</v>
      </c>
      <c r="U238" s="111"/>
      <c r="V238" s="111"/>
      <c r="W238" s="111" t="s">
        <v>398</v>
      </c>
      <c r="X238" s="111" t="s">
        <v>327</v>
      </c>
      <c r="Y238" s="334"/>
      <c r="Z238" s="119" t="s">
        <v>1305</v>
      </c>
      <c r="AA238" s="111"/>
      <c r="AB238" s="262"/>
      <c r="AC238" s="324" t="s">
        <v>88</v>
      </c>
      <c r="AD238" s="324" t="s">
        <v>88</v>
      </c>
      <c r="AE238" s="262" t="s">
        <v>88</v>
      </c>
      <c r="AF238" s="327" t="s">
        <v>86</v>
      </c>
      <c r="AG238" s="291" t="s">
        <v>88</v>
      </c>
      <c r="AH238" s="141" t="s">
        <v>88</v>
      </c>
      <c r="AI238" s="292" t="s">
        <v>88</v>
      </c>
      <c r="AJ238" s="262" t="s">
        <v>88</v>
      </c>
      <c r="AK238" s="262" t="s">
        <v>88</v>
      </c>
      <c r="AL238" s="262" t="s">
        <v>88</v>
      </c>
      <c r="AM238" s="119" t="s">
        <v>86</v>
      </c>
      <c r="AN238" s="141" t="s">
        <v>88</v>
      </c>
      <c r="AO238" s="143" t="s">
        <v>97</v>
      </c>
      <c r="AP238" s="139" t="s">
        <v>86</v>
      </c>
      <c r="AQ238" s="139" t="s">
        <v>86</v>
      </c>
      <c r="AR238" s="262" t="s">
        <v>88</v>
      </c>
      <c r="AS238" s="262" t="s">
        <v>297</v>
      </c>
      <c r="AT238" s="262" t="s">
        <v>86</v>
      </c>
      <c r="AU238" s="61"/>
      <c r="AV238" s="11" t="s">
        <v>920</v>
      </c>
      <c r="AW238" s="11"/>
      <c r="AX238" s="11">
        <v>3</v>
      </c>
      <c r="AY238" s="13"/>
      <c r="AZ238" s="13"/>
      <c r="BA238" s="13"/>
      <c r="BB238" s="13"/>
      <c r="BC238" s="91" t="s">
        <v>19</v>
      </c>
      <c r="BD238" s="93" t="s">
        <v>1322</v>
      </c>
      <c r="BE238" s="11"/>
      <c r="BF238" s="61"/>
      <c r="BG238" s="61" t="s">
        <v>335</v>
      </c>
      <c r="BH238" s="61" t="s">
        <v>336</v>
      </c>
      <c r="BI238" s="61" t="s">
        <v>79</v>
      </c>
      <c r="BJ238" s="61"/>
      <c r="BK238" s="61" t="s">
        <v>175</v>
      </c>
      <c r="BL238" s="61" t="s">
        <v>94</v>
      </c>
      <c r="BM238" s="61" t="s">
        <v>609</v>
      </c>
      <c r="BN238" s="61"/>
      <c r="BO238" s="61"/>
      <c r="BP238" s="61"/>
      <c r="BQ238" s="61"/>
      <c r="BR238" s="61"/>
      <c r="BS238" s="61"/>
      <c r="BT238" s="61"/>
      <c r="BU238" s="61"/>
      <c r="BV238" s="61"/>
      <c r="BW238" s="61"/>
      <c r="BX238" s="61"/>
      <c r="BY238" s="61"/>
      <c r="BZ238" s="61"/>
      <c r="CA238" s="61"/>
      <c r="CB238" s="61"/>
      <c r="CC238" s="61"/>
    </row>
    <row r="239" spans="1:81" ht="33.75">
      <c r="A239" s="262">
        <v>236</v>
      </c>
      <c r="B239" s="262" t="s">
        <v>322</v>
      </c>
      <c r="C239" s="262" t="s">
        <v>329</v>
      </c>
      <c r="D239" s="123" t="s">
        <v>1323</v>
      </c>
      <c r="E239" s="132"/>
      <c r="F239" s="111">
        <v>0.9</v>
      </c>
      <c r="G239" s="111">
        <v>0.1</v>
      </c>
      <c r="H239" s="132"/>
      <c r="I239" s="132" t="s">
        <v>78</v>
      </c>
      <c r="J239" s="132"/>
      <c r="K239" s="133"/>
      <c r="L239" s="133" t="s">
        <v>79</v>
      </c>
      <c r="M239" s="133" t="s">
        <v>167</v>
      </c>
      <c r="N239" s="134"/>
      <c r="O239" s="262" t="s">
        <v>81</v>
      </c>
      <c r="P239" s="262" t="s">
        <v>81</v>
      </c>
      <c r="Q239" s="134"/>
      <c r="R239" s="134"/>
      <c r="S239" s="134"/>
      <c r="T239" s="123" t="s">
        <v>1324</v>
      </c>
      <c r="U239" s="123"/>
      <c r="V239" s="132"/>
      <c r="W239" s="119" t="s">
        <v>1651</v>
      </c>
      <c r="X239" s="132"/>
      <c r="Y239" s="342"/>
      <c r="Z239" s="132" t="s">
        <v>1325</v>
      </c>
      <c r="AA239" s="132"/>
      <c r="AB239" s="132"/>
      <c r="AC239" s="324" t="s">
        <v>88</v>
      </c>
      <c r="AD239" s="324" t="s">
        <v>88</v>
      </c>
      <c r="AE239" s="262" t="s">
        <v>88</v>
      </c>
      <c r="AF239" s="262" t="s">
        <v>88</v>
      </c>
      <c r="AG239" s="291" t="s">
        <v>88</v>
      </c>
      <c r="AH239" s="141" t="s">
        <v>88</v>
      </c>
      <c r="AI239" s="292" t="s">
        <v>88</v>
      </c>
      <c r="AJ239" s="262" t="s">
        <v>88</v>
      </c>
      <c r="AK239" s="262" t="s">
        <v>88</v>
      </c>
      <c r="AL239" s="262" t="s">
        <v>88</v>
      </c>
      <c r="AM239" s="132" t="s">
        <v>86</v>
      </c>
      <c r="AN239" s="141" t="s">
        <v>1722</v>
      </c>
      <c r="AO239" s="136" t="s">
        <v>86</v>
      </c>
      <c r="AP239" s="136" t="s">
        <v>86</v>
      </c>
      <c r="AQ239" s="136" t="s">
        <v>86</v>
      </c>
      <c r="AR239" s="262" t="s">
        <v>88</v>
      </c>
      <c r="AS239" s="262" t="s">
        <v>297</v>
      </c>
      <c r="AT239" s="132" t="s">
        <v>86</v>
      </c>
      <c r="AU239" s="61"/>
      <c r="AV239" s="94" t="s">
        <v>920</v>
      </c>
      <c r="AW239" s="94"/>
      <c r="AX239" s="94"/>
      <c r="AY239" s="95"/>
      <c r="AZ239" s="95"/>
      <c r="BA239" s="95"/>
      <c r="BB239" s="67"/>
      <c r="BC239" s="91" t="s">
        <v>1300</v>
      </c>
      <c r="BD239" s="93" t="s">
        <v>1314</v>
      </c>
      <c r="BE239" s="61"/>
      <c r="BF239" s="94"/>
      <c r="BG239" s="94"/>
      <c r="BH239" s="94"/>
      <c r="BI239" s="94"/>
      <c r="BJ239" s="94"/>
      <c r="BK239" s="94" t="s">
        <v>337</v>
      </c>
      <c r="BL239" s="94" t="s">
        <v>96</v>
      </c>
      <c r="BM239" s="94" t="s">
        <v>609</v>
      </c>
      <c r="BN239" s="94"/>
      <c r="BO239" s="94"/>
      <c r="BP239" s="94"/>
      <c r="BQ239" s="94"/>
      <c r="BR239" s="94"/>
      <c r="BS239" s="94"/>
      <c r="BT239" s="94"/>
      <c r="BU239" s="94"/>
      <c r="BV239" s="94"/>
      <c r="BW239" s="94"/>
      <c r="BX239" s="94"/>
      <c r="BY239" s="94"/>
      <c r="BZ239" s="94"/>
      <c r="CA239" s="94"/>
      <c r="CB239" s="94"/>
      <c r="CC239" s="94"/>
    </row>
    <row r="240" spans="1:81" ht="42.75">
      <c r="A240" s="262">
        <v>237</v>
      </c>
      <c r="B240" s="262" t="s">
        <v>143</v>
      </c>
      <c r="C240" s="262" t="s">
        <v>221</v>
      </c>
      <c r="D240" s="140" t="s">
        <v>1434</v>
      </c>
      <c r="E240" s="132"/>
      <c r="F240" s="111">
        <v>0.2</v>
      </c>
      <c r="G240" s="111">
        <v>0.8</v>
      </c>
      <c r="H240" s="132"/>
      <c r="I240" s="111" t="s">
        <v>21</v>
      </c>
      <c r="J240" s="132"/>
      <c r="K240" s="133"/>
      <c r="L240" s="133"/>
      <c r="M240" s="133" t="s">
        <v>167</v>
      </c>
      <c r="N240" s="134"/>
      <c r="O240" s="262" t="s">
        <v>81</v>
      </c>
      <c r="P240" s="262" t="s">
        <v>81</v>
      </c>
      <c r="Q240" s="134"/>
      <c r="R240" s="134"/>
      <c r="S240" s="134"/>
      <c r="T240" s="123"/>
      <c r="U240" s="123"/>
      <c r="V240" s="132"/>
      <c r="W240" s="111" t="s">
        <v>1688</v>
      </c>
      <c r="X240" s="132"/>
      <c r="Y240" s="334" t="s">
        <v>1776</v>
      </c>
      <c r="Z240" s="135"/>
      <c r="AA240" s="132"/>
      <c r="AB240" s="132"/>
      <c r="AC240" s="119" t="s">
        <v>88</v>
      </c>
      <c r="AD240" s="119" t="s">
        <v>88</v>
      </c>
      <c r="AE240" s="119" t="s">
        <v>88</v>
      </c>
      <c r="AF240" s="119" t="s">
        <v>88</v>
      </c>
      <c r="AG240" s="119" t="s">
        <v>88</v>
      </c>
      <c r="AH240" s="139" t="s">
        <v>88</v>
      </c>
      <c r="AI240" s="62" t="s">
        <v>88</v>
      </c>
      <c r="AJ240" s="119" t="s">
        <v>88</v>
      </c>
      <c r="AK240" s="119" t="s">
        <v>88</v>
      </c>
      <c r="AL240" s="119" t="s">
        <v>88</v>
      </c>
      <c r="AM240" s="144" t="s">
        <v>85</v>
      </c>
      <c r="AN240" s="139" t="s">
        <v>97</v>
      </c>
      <c r="AO240" s="139" t="s">
        <v>88</v>
      </c>
      <c r="AP240" s="139" t="s">
        <v>88</v>
      </c>
      <c r="AQ240" s="139" t="s">
        <v>88</v>
      </c>
      <c r="AR240" s="119" t="s">
        <v>88</v>
      </c>
      <c r="AS240" s="119" t="s">
        <v>297</v>
      </c>
      <c r="AT240" s="119" t="s">
        <v>86</v>
      </c>
      <c r="AU240" s="61"/>
      <c r="AV240" s="94" t="s">
        <v>920</v>
      </c>
      <c r="AW240" s="94"/>
      <c r="AX240" s="94"/>
      <c r="AY240" s="95"/>
      <c r="AZ240" s="95"/>
      <c r="BA240" s="95"/>
      <c r="BB240" s="67"/>
      <c r="BC240" s="91" t="s">
        <v>1300</v>
      </c>
      <c r="BD240" s="93" t="s">
        <v>1314</v>
      </c>
      <c r="BE240" s="61"/>
      <c r="BF240" s="94"/>
      <c r="BG240" s="94"/>
      <c r="BH240" s="94"/>
      <c r="BI240" s="94"/>
      <c r="BJ240" s="94" t="s">
        <v>79</v>
      </c>
      <c r="BK240" s="94" t="s">
        <v>349</v>
      </c>
      <c r="BL240" s="94" t="s">
        <v>310</v>
      </c>
      <c r="BM240" s="94" t="s">
        <v>609</v>
      </c>
      <c r="BN240" s="94"/>
      <c r="BO240" s="94"/>
      <c r="BP240" s="94"/>
      <c r="BQ240" s="94"/>
      <c r="BR240" s="94"/>
      <c r="BS240" s="94"/>
      <c r="BT240" s="94"/>
      <c r="BU240" s="94"/>
      <c r="BV240" s="94"/>
      <c r="BW240" s="94"/>
      <c r="BX240" s="94"/>
      <c r="BY240" s="94"/>
      <c r="BZ240" s="94"/>
      <c r="CA240" s="94"/>
      <c r="CB240" s="94"/>
      <c r="CC240" s="94"/>
    </row>
    <row r="241" spans="1:81" ht="30" customHeight="1">
      <c r="A241" s="132">
        <v>238</v>
      </c>
      <c r="B241" s="262" t="s">
        <v>898</v>
      </c>
      <c r="C241" s="132" t="s">
        <v>1326</v>
      </c>
      <c r="D241" s="123" t="s">
        <v>1327</v>
      </c>
      <c r="E241" s="132" t="s">
        <v>88</v>
      </c>
      <c r="F241" s="111">
        <v>0.2</v>
      </c>
      <c r="G241" s="111">
        <v>0</v>
      </c>
      <c r="H241" s="111">
        <v>0.8</v>
      </c>
      <c r="I241" s="111" t="s">
        <v>469</v>
      </c>
      <c r="J241" s="132"/>
      <c r="K241" s="133"/>
      <c r="L241" s="133"/>
      <c r="M241" s="133" t="s">
        <v>167</v>
      </c>
      <c r="N241" s="134"/>
      <c r="O241" s="262" t="s">
        <v>81</v>
      </c>
      <c r="P241" s="262" t="s">
        <v>81</v>
      </c>
      <c r="Q241" s="134"/>
      <c r="R241" s="134"/>
      <c r="S241" s="134"/>
      <c r="T241" s="123"/>
      <c r="U241" s="123"/>
      <c r="V241" s="132"/>
      <c r="W241" s="119" t="s">
        <v>1328</v>
      </c>
      <c r="X241" s="132"/>
      <c r="Y241" s="343"/>
      <c r="Z241" s="127" t="s">
        <v>604</v>
      </c>
      <c r="AA241" s="132"/>
      <c r="AB241" s="132"/>
      <c r="AC241" s="119" t="s">
        <v>88</v>
      </c>
      <c r="AD241" s="119" t="s">
        <v>88</v>
      </c>
      <c r="AE241" s="119" t="s">
        <v>88</v>
      </c>
      <c r="AF241" s="119" t="s">
        <v>88</v>
      </c>
      <c r="AG241" s="119" t="s">
        <v>88</v>
      </c>
      <c r="AH241" s="139" t="s">
        <v>88</v>
      </c>
      <c r="AI241" s="62" t="s">
        <v>88</v>
      </c>
      <c r="AJ241" s="119" t="s">
        <v>88</v>
      </c>
      <c r="AK241" s="119" t="s">
        <v>88</v>
      </c>
      <c r="AL241" s="119" t="s">
        <v>88</v>
      </c>
      <c r="AM241" s="119" t="s">
        <v>86</v>
      </c>
      <c r="AN241" s="139" t="s">
        <v>86</v>
      </c>
      <c r="AO241" s="139" t="s">
        <v>86</v>
      </c>
      <c r="AP241" s="139" t="s">
        <v>86</v>
      </c>
      <c r="AQ241" s="139" t="s">
        <v>86</v>
      </c>
      <c r="AR241" s="119" t="s">
        <v>88</v>
      </c>
      <c r="AS241" s="119" t="s">
        <v>297</v>
      </c>
      <c r="AT241" s="119" t="s">
        <v>86</v>
      </c>
      <c r="AU241" s="61"/>
      <c r="AV241" s="94" t="s">
        <v>920</v>
      </c>
      <c r="AW241" s="94"/>
      <c r="AX241" s="94"/>
      <c r="AY241" s="95"/>
      <c r="AZ241" s="95"/>
      <c r="BA241" s="95"/>
      <c r="BB241" s="67"/>
      <c r="BC241" s="91" t="s">
        <v>1300</v>
      </c>
      <c r="BD241" s="93" t="s">
        <v>1314</v>
      </c>
      <c r="BE241" s="61"/>
      <c r="BF241" s="94"/>
      <c r="BG241" s="94"/>
      <c r="BH241" s="94"/>
      <c r="BI241" s="94"/>
      <c r="BJ241" s="94"/>
      <c r="BK241" s="94"/>
      <c r="BL241" s="94" t="s">
        <v>310</v>
      </c>
      <c r="BM241" s="94" t="s">
        <v>609</v>
      </c>
      <c r="BN241" s="94"/>
      <c r="BO241" s="94"/>
      <c r="BP241" s="94"/>
      <c r="BQ241" s="94"/>
      <c r="BR241" s="94"/>
      <c r="BS241" s="94"/>
      <c r="BT241" s="94"/>
      <c r="BU241" s="94"/>
      <c r="BV241" s="94"/>
      <c r="BW241" s="94"/>
      <c r="BX241" s="94"/>
      <c r="BY241" s="94"/>
      <c r="BZ241" s="94"/>
      <c r="CA241" s="94"/>
      <c r="CB241" s="94"/>
      <c r="CC241" s="94"/>
    </row>
    <row r="242" spans="1:81" ht="40.5">
      <c r="A242" s="132">
        <v>239</v>
      </c>
      <c r="B242" s="262" t="s">
        <v>898</v>
      </c>
      <c r="C242" s="132" t="s">
        <v>1674</v>
      </c>
      <c r="D242" s="123" t="s">
        <v>1329</v>
      </c>
      <c r="E242" s="132"/>
      <c r="F242" s="111">
        <v>0.9</v>
      </c>
      <c r="G242" s="111">
        <v>0</v>
      </c>
      <c r="H242" s="111"/>
      <c r="I242" s="111" t="s">
        <v>78</v>
      </c>
      <c r="J242" s="132"/>
      <c r="K242" s="133"/>
      <c r="L242" s="133"/>
      <c r="M242" s="133" t="s">
        <v>167</v>
      </c>
      <c r="N242" s="134"/>
      <c r="O242" s="262" t="s">
        <v>81</v>
      </c>
      <c r="P242" s="262" t="s">
        <v>81</v>
      </c>
      <c r="Q242" s="134"/>
      <c r="R242" s="134"/>
      <c r="S242" s="123"/>
      <c r="T242" s="123" t="s">
        <v>1330</v>
      </c>
      <c r="U242" s="132"/>
      <c r="V242" s="119"/>
      <c r="W242" s="119" t="s">
        <v>1331</v>
      </c>
      <c r="X242" s="132"/>
      <c r="Y242" s="94"/>
      <c r="Z242" s="132"/>
      <c r="AA242" s="132"/>
      <c r="AB242" s="119"/>
      <c r="AC242" s="119" t="s">
        <v>88</v>
      </c>
      <c r="AD242" s="119" t="s">
        <v>88</v>
      </c>
      <c r="AE242" s="119" t="s">
        <v>88</v>
      </c>
      <c r="AF242" s="119" t="s">
        <v>88</v>
      </c>
      <c r="AG242" s="119" t="s">
        <v>88</v>
      </c>
      <c r="AH242" s="139" t="s">
        <v>88</v>
      </c>
      <c r="AI242" s="62" t="s">
        <v>88</v>
      </c>
      <c r="AJ242" s="226" t="s">
        <v>86</v>
      </c>
      <c r="AK242" s="119" t="s">
        <v>88</v>
      </c>
      <c r="AL242" s="119" t="s">
        <v>88</v>
      </c>
      <c r="AM242" s="119" t="s">
        <v>88</v>
      </c>
      <c r="AN242" s="139" t="s">
        <v>88</v>
      </c>
      <c r="AO242" s="139" t="s">
        <v>88</v>
      </c>
      <c r="AP242" s="139" t="s">
        <v>88</v>
      </c>
      <c r="AQ242" s="139" t="s">
        <v>88</v>
      </c>
      <c r="AR242" s="119" t="s">
        <v>88</v>
      </c>
      <c r="AS242" s="119" t="s">
        <v>297</v>
      </c>
      <c r="AT242" s="119" t="s">
        <v>86</v>
      </c>
      <c r="AU242" s="94"/>
      <c r="AV242" s="94" t="s">
        <v>238</v>
      </c>
      <c r="AW242" s="94"/>
      <c r="AX242" s="95"/>
      <c r="AY242" s="95"/>
      <c r="AZ242" s="95"/>
      <c r="BA242" s="67"/>
      <c r="BB242" s="67"/>
      <c r="BC242" s="67"/>
      <c r="BD242" s="61"/>
      <c r="BE242" s="94"/>
      <c r="BF242" s="94"/>
      <c r="BG242" s="94"/>
      <c r="BH242" s="94"/>
      <c r="BI242" s="94"/>
      <c r="BJ242" s="94"/>
      <c r="BK242" s="94"/>
      <c r="BL242" s="94" t="s">
        <v>94</v>
      </c>
      <c r="BM242" s="94" t="s">
        <v>609</v>
      </c>
      <c r="BN242" s="94"/>
      <c r="BO242" s="94"/>
      <c r="BP242" s="94"/>
      <c r="BQ242" s="94"/>
      <c r="BR242" s="94"/>
      <c r="BS242" s="94"/>
      <c r="BT242" s="94"/>
      <c r="BU242" s="94"/>
      <c r="BV242" s="94"/>
      <c r="BW242" s="94"/>
      <c r="BX242" s="94"/>
      <c r="BY242" s="94"/>
      <c r="BZ242" s="94"/>
      <c r="CA242" s="94"/>
      <c r="CB242" s="94"/>
      <c r="CC242" s="94"/>
    </row>
    <row r="243" spans="1:81" ht="39.950000000000003" customHeight="1">
      <c r="A243" s="132">
        <v>240</v>
      </c>
      <c r="B243" s="262" t="s">
        <v>467</v>
      </c>
      <c r="C243" s="132" t="s">
        <v>199</v>
      </c>
      <c r="D243" s="123" t="s">
        <v>1332</v>
      </c>
      <c r="E243" s="132"/>
      <c r="F243" s="111">
        <v>0.95</v>
      </c>
      <c r="G243" s="111">
        <v>0.05</v>
      </c>
      <c r="H243" s="111"/>
      <c r="I243" s="111" t="s">
        <v>1333</v>
      </c>
      <c r="J243" s="132"/>
      <c r="K243" s="133"/>
      <c r="L243" s="133"/>
      <c r="M243" s="133" t="s">
        <v>167</v>
      </c>
      <c r="N243" s="134"/>
      <c r="O243" s="262"/>
      <c r="P243" s="262"/>
      <c r="Q243" s="134"/>
      <c r="R243" s="134"/>
      <c r="S243" s="123"/>
      <c r="T243" s="123"/>
      <c r="U243" s="132"/>
      <c r="V243" s="119"/>
      <c r="W243" s="119" t="s">
        <v>1334</v>
      </c>
      <c r="X243" s="132"/>
      <c r="Y243" s="342"/>
      <c r="Z243" s="132"/>
      <c r="AA243" s="132"/>
      <c r="AB243" s="119"/>
      <c r="AC243" s="119" t="s">
        <v>86</v>
      </c>
      <c r="AD243" s="119" t="s">
        <v>86</v>
      </c>
      <c r="AE243" s="119" t="s">
        <v>86</v>
      </c>
      <c r="AF243" s="119" t="s">
        <v>86</v>
      </c>
      <c r="AG243" s="119" t="s">
        <v>88</v>
      </c>
      <c r="AH243" s="139" t="s">
        <v>88</v>
      </c>
      <c r="AI243" s="90" t="s">
        <v>88</v>
      </c>
      <c r="AJ243" s="119" t="s">
        <v>88</v>
      </c>
      <c r="AK243" s="119" t="s">
        <v>88</v>
      </c>
      <c r="AL243" s="119" t="s">
        <v>88</v>
      </c>
      <c r="AM243" s="144" t="s">
        <v>85</v>
      </c>
      <c r="AN243" s="139" t="s">
        <v>85</v>
      </c>
      <c r="AO243" s="139" t="s">
        <v>86</v>
      </c>
      <c r="AP243" s="139" t="s">
        <v>86</v>
      </c>
      <c r="AQ243" s="139" t="s">
        <v>86</v>
      </c>
      <c r="AR243" s="119" t="s">
        <v>1725</v>
      </c>
      <c r="AS243" s="119" t="s">
        <v>297</v>
      </c>
      <c r="AT243" s="119" t="s">
        <v>86</v>
      </c>
      <c r="AU243" s="97"/>
      <c r="AV243" s="97" t="s">
        <v>1096</v>
      </c>
      <c r="AW243" s="97"/>
      <c r="AX243" s="98"/>
      <c r="AY243" s="98"/>
      <c r="AZ243" s="98"/>
      <c r="BA243" s="91"/>
      <c r="BB243" s="91"/>
      <c r="BC243" s="91" t="s">
        <v>1300</v>
      </c>
      <c r="BD243" s="56" t="s">
        <v>1335</v>
      </c>
      <c r="BE243" s="97"/>
      <c r="BF243" s="97"/>
      <c r="BG243" s="97"/>
      <c r="BH243" s="97"/>
      <c r="BI243" s="97"/>
      <c r="BJ243" s="97"/>
      <c r="BK243" s="97"/>
      <c r="BL243" s="97" t="s">
        <v>1336</v>
      </c>
      <c r="BM243" s="97"/>
      <c r="BN243" s="97"/>
      <c r="BO243" s="97"/>
      <c r="BP243" s="97"/>
      <c r="BQ243" s="273" t="s">
        <v>1626</v>
      </c>
      <c r="BR243" s="97" t="s">
        <v>1626</v>
      </c>
      <c r="BS243" s="97"/>
      <c r="BT243" s="97"/>
      <c r="BU243" s="97"/>
      <c r="BV243" s="97"/>
      <c r="BW243" s="97"/>
      <c r="BX243" s="97"/>
      <c r="BY243" s="97"/>
      <c r="BZ243" s="97"/>
      <c r="CA243" s="97"/>
      <c r="CB243" s="97"/>
      <c r="CC243" s="97"/>
    </row>
    <row r="244" spans="1:81" ht="24.95" customHeight="1">
      <c r="A244" s="132">
        <v>241</v>
      </c>
      <c r="B244" s="262" t="s">
        <v>467</v>
      </c>
      <c r="C244" s="132" t="s">
        <v>1674</v>
      </c>
      <c r="D244" s="123" t="s">
        <v>1337</v>
      </c>
      <c r="E244" s="132"/>
      <c r="F244" s="111">
        <v>0.95</v>
      </c>
      <c r="G244" s="111">
        <v>0.05</v>
      </c>
      <c r="H244" s="111"/>
      <c r="I244" s="111" t="s">
        <v>78</v>
      </c>
      <c r="J244" s="132"/>
      <c r="K244" s="133"/>
      <c r="L244" s="133"/>
      <c r="M244" s="133" t="s">
        <v>167</v>
      </c>
      <c r="N244" s="134"/>
      <c r="O244" s="262"/>
      <c r="P244" s="262"/>
      <c r="Q244" s="134"/>
      <c r="R244" s="134"/>
      <c r="S244" s="123"/>
      <c r="T244" s="123"/>
      <c r="U244" s="132"/>
      <c r="V244" s="119"/>
      <c r="W244" s="119" t="s">
        <v>1338</v>
      </c>
      <c r="X244" s="132"/>
      <c r="Y244" s="342"/>
      <c r="Z244" s="132"/>
      <c r="AA244" s="132"/>
      <c r="AB244" s="119"/>
      <c r="AC244" s="119" t="s">
        <v>86</v>
      </c>
      <c r="AD244" s="119" t="s">
        <v>86</v>
      </c>
      <c r="AE244" s="119" t="s">
        <v>86</v>
      </c>
      <c r="AF244" s="119" t="s">
        <v>86</v>
      </c>
      <c r="AG244" s="119" t="s">
        <v>88</v>
      </c>
      <c r="AH244" s="139" t="s">
        <v>88</v>
      </c>
      <c r="AI244" s="90" t="s">
        <v>88</v>
      </c>
      <c r="AJ244" s="119" t="s">
        <v>88</v>
      </c>
      <c r="AK244" s="119" t="s">
        <v>88</v>
      </c>
      <c r="AL244" s="119" t="s">
        <v>86</v>
      </c>
      <c r="AM244" s="119" t="s">
        <v>86</v>
      </c>
      <c r="AN244" s="139" t="s">
        <v>85</v>
      </c>
      <c r="AO244" s="139" t="s">
        <v>86</v>
      </c>
      <c r="AP244" s="139" t="s">
        <v>86</v>
      </c>
      <c r="AQ244" s="139" t="s">
        <v>86</v>
      </c>
      <c r="AR244" s="119" t="s">
        <v>88</v>
      </c>
      <c r="AS244" s="119" t="s">
        <v>297</v>
      </c>
      <c r="AT244" s="119" t="s">
        <v>86</v>
      </c>
      <c r="AU244" s="97"/>
      <c r="AV244" s="97" t="s">
        <v>1096</v>
      </c>
      <c r="AW244" s="97"/>
      <c r="AX244" s="98"/>
      <c r="AY244" s="98"/>
      <c r="AZ244" s="98"/>
      <c r="BA244" s="91"/>
      <c r="BB244" s="91"/>
      <c r="BC244" s="91" t="s">
        <v>19</v>
      </c>
      <c r="BD244" s="56" t="s">
        <v>1339</v>
      </c>
      <c r="BE244" s="97"/>
      <c r="BF244" s="97"/>
      <c r="BG244" s="97"/>
      <c r="BH244" s="97"/>
      <c r="BI244" s="97"/>
      <c r="BJ244" s="97"/>
      <c r="BK244" s="97"/>
      <c r="BL244" s="97" t="s">
        <v>1340</v>
      </c>
      <c r="BM244" s="97" t="s">
        <v>609</v>
      </c>
      <c r="BN244" s="97"/>
      <c r="BO244" s="97"/>
      <c r="BP244" s="97"/>
      <c r="BQ244" s="288" t="s">
        <v>1617</v>
      </c>
      <c r="BR244" s="97"/>
      <c r="BS244" s="97"/>
      <c r="BT244" s="97"/>
      <c r="BU244" s="97"/>
      <c r="BV244" s="97"/>
      <c r="BW244" s="97"/>
      <c r="BX244" s="97"/>
      <c r="BY244" s="97"/>
      <c r="BZ244" s="97"/>
      <c r="CA244" s="97"/>
      <c r="CB244" s="97"/>
      <c r="CC244" s="97"/>
    </row>
    <row r="245" spans="1:81" ht="39.950000000000003" customHeight="1">
      <c r="A245" s="132">
        <v>242</v>
      </c>
      <c r="B245" s="262" t="s">
        <v>898</v>
      </c>
      <c r="C245" s="136" t="s">
        <v>1671</v>
      </c>
      <c r="D245" s="123" t="s">
        <v>1341</v>
      </c>
      <c r="E245" s="132" t="s">
        <v>97</v>
      </c>
      <c r="F245" s="111">
        <v>0.15</v>
      </c>
      <c r="G245" s="111">
        <v>0.15</v>
      </c>
      <c r="H245" s="111">
        <v>0.7</v>
      </c>
      <c r="I245" s="111" t="s">
        <v>469</v>
      </c>
      <c r="J245" s="132"/>
      <c r="K245" s="133"/>
      <c r="L245" s="133" t="s">
        <v>79</v>
      </c>
      <c r="M245" s="133" t="s">
        <v>167</v>
      </c>
      <c r="N245" s="134"/>
      <c r="O245" s="262"/>
      <c r="P245" s="262" t="s">
        <v>81</v>
      </c>
      <c r="Q245" s="134"/>
      <c r="R245" s="134"/>
      <c r="S245" s="123"/>
      <c r="T245" s="123"/>
      <c r="U245" s="132" t="s">
        <v>1298</v>
      </c>
      <c r="V245" s="119"/>
      <c r="W245" s="119" t="s">
        <v>1342</v>
      </c>
      <c r="X245" s="132" t="s">
        <v>1299</v>
      </c>
      <c r="Y245" s="342" t="s">
        <v>1775</v>
      </c>
      <c r="Z245" s="132"/>
      <c r="AA245" s="132"/>
      <c r="AB245" s="119"/>
      <c r="AC245" s="119" t="s">
        <v>85</v>
      </c>
      <c r="AD245" s="127" t="s">
        <v>85</v>
      </c>
      <c r="AE245" s="119" t="s">
        <v>85</v>
      </c>
      <c r="AF245" s="127" t="s">
        <v>85</v>
      </c>
      <c r="AG245" s="119" t="s">
        <v>97</v>
      </c>
      <c r="AH245" s="139" t="s">
        <v>97</v>
      </c>
      <c r="AI245" s="90" t="s">
        <v>97</v>
      </c>
      <c r="AJ245" s="119" t="s">
        <v>97</v>
      </c>
      <c r="AK245" s="119" t="s">
        <v>88</v>
      </c>
      <c r="AL245" s="119" t="s">
        <v>97</v>
      </c>
      <c r="AM245" s="119" t="s">
        <v>85</v>
      </c>
      <c r="AN245" s="139" t="s">
        <v>85</v>
      </c>
      <c r="AO245" s="143" t="s">
        <v>85</v>
      </c>
      <c r="AP245" s="143" t="s">
        <v>85</v>
      </c>
      <c r="AQ245" s="139" t="s">
        <v>85</v>
      </c>
      <c r="AR245" s="119" t="s">
        <v>97</v>
      </c>
      <c r="AS245" s="119" t="s">
        <v>297</v>
      </c>
      <c r="AT245" s="119" t="s">
        <v>85</v>
      </c>
      <c r="AU245" s="97"/>
      <c r="AV245" s="97" t="s">
        <v>1014</v>
      </c>
      <c r="AW245" s="97"/>
      <c r="AX245" s="98"/>
      <c r="AY245" s="98">
        <v>43881</v>
      </c>
      <c r="AZ245" s="98">
        <v>43885</v>
      </c>
      <c r="BA245" s="91">
        <v>43889</v>
      </c>
      <c r="BB245" s="91">
        <v>43889</v>
      </c>
      <c r="BC245" s="91" t="s">
        <v>1343</v>
      </c>
      <c r="BD245" s="77" t="s">
        <v>1344</v>
      </c>
      <c r="BE245" s="97"/>
      <c r="BF245" s="97"/>
      <c r="BG245" s="97"/>
      <c r="BH245" s="97"/>
      <c r="BI245" s="97"/>
      <c r="BJ245" s="97"/>
      <c r="BK245" s="97" t="s">
        <v>1302</v>
      </c>
      <c r="BL245" s="97" t="s">
        <v>310</v>
      </c>
      <c r="BM245" s="97" t="s">
        <v>609</v>
      </c>
      <c r="BN245" s="97"/>
      <c r="BO245" s="97"/>
      <c r="BP245" s="97"/>
      <c r="BQ245" s="273" t="s">
        <v>1614</v>
      </c>
      <c r="BR245" s="61" t="s">
        <v>1614</v>
      </c>
      <c r="BS245" s="97"/>
      <c r="BT245" s="97"/>
      <c r="BU245" s="97"/>
      <c r="BV245" s="97"/>
      <c r="BW245" s="97"/>
      <c r="BX245" s="97"/>
      <c r="BY245" s="97"/>
      <c r="BZ245" s="97"/>
      <c r="CA245" s="97"/>
      <c r="CB245" s="97"/>
      <c r="CC245" s="97"/>
    </row>
    <row r="246" spans="1:81" ht="39.950000000000003" customHeight="1">
      <c r="A246" s="132">
        <v>243</v>
      </c>
      <c r="B246" s="262" t="s">
        <v>898</v>
      </c>
      <c r="C246" s="136" t="s">
        <v>1671</v>
      </c>
      <c r="D246" s="123" t="s">
        <v>1345</v>
      </c>
      <c r="E246" s="132" t="s">
        <v>88</v>
      </c>
      <c r="F246" s="111">
        <v>0.15</v>
      </c>
      <c r="G246" s="111">
        <v>0.15</v>
      </c>
      <c r="H246" s="111">
        <v>0.7</v>
      </c>
      <c r="I246" s="111" t="s">
        <v>469</v>
      </c>
      <c r="J246" s="132"/>
      <c r="K246" s="133"/>
      <c r="L246" s="133"/>
      <c r="M246" s="133" t="s">
        <v>167</v>
      </c>
      <c r="N246" s="134"/>
      <c r="O246" s="262"/>
      <c r="P246" s="262"/>
      <c r="Q246" s="134"/>
      <c r="R246" s="134"/>
      <c r="S246" s="123"/>
      <c r="T246" s="123"/>
      <c r="U246" s="132"/>
      <c r="V246" s="119"/>
      <c r="W246" s="119" t="s">
        <v>1346</v>
      </c>
      <c r="X246" s="132"/>
      <c r="Y246" s="342"/>
      <c r="Z246" s="132"/>
      <c r="AA246" s="132"/>
      <c r="AB246" s="119"/>
      <c r="AC246" s="127" t="s">
        <v>85</v>
      </c>
      <c r="AD246" s="127" t="s">
        <v>86</v>
      </c>
      <c r="AE246" s="127" t="s">
        <v>85</v>
      </c>
      <c r="AF246" s="127" t="s">
        <v>86</v>
      </c>
      <c r="AG246" s="119" t="s">
        <v>88</v>
      </c>
      <c r="AH246" s="139" t="s">
        <v>88</v>
      </c>
      <c r="AI246" s="90" t="s">
        <v>88</v>
      </c>
      <c r="AJ246" s="119" t="s">
        <v>88</v>
      </c>
      <c r="AK246" s="119" t="s">
        <v>88</v>
      </c>
      <c r="AL246" s="119" t="s">
        <v>88</v>
      </c>
      <c r="AM246" s="119" t="s">
        <v>88</v>
      </c>
      <c r="AN246" s="139" t="s">
        <v>85</v>
      </c>
      <c r="AO246" s="143" t="s">
        <v>86</v>
      </c>
      <c r="AP246" s="143" t="s">
        <v>86</v>
      </c>
      <c r="AQ246" s="139" t="s">
        <v>97</v>
      </c>
      <c r="AR246" s="119" t="s">
        <v>88</v>
      </c>
      <c r="AS246" s="119" t="s">
        <v>297</v>
      </c>
      <c r="AT246" s="119" t="s">
        <v>86</v>
      </c>
      <c r="AU246" s="97"/>
      <c r="AV246" s="97" t="s">
        <v>1014</v>
      </c>
      <c r="AW246" s="97"/>
      <c r="AX246" s="98"/>
      <c r="AY246" s="98"/>
      <c r="AZ246" s="98"/>
      <c r="BA246" s="91"/>
      <c r="BB246" s="91"/>
      <c r="BC246" s="91" t="s">
        <v>1343</v>
      </c>
      <c r="BD246" s="56"/>
      <c r="BE246" s="97"/>
      <c r="BF246" s="97"/>
      <c r="BG246" s="97"/>
      <c r="BH246" s="97"/>
      <c r="BI246" s="97"/>
      <c r="BJ246" s="97"/>
      <c r="BK246" s="97"/>
      <c r="BL246" s="97" t="s">
        <v>1340</v>
      </c>
      <c r="BM246" s="97" t="s">
        <v>609</v>
      </c>
      <c r="BN246" s="97"/>
      <c r="BO246" s="97"/>
      <c r="BP246" s="97"/>
      <c r="BQ246" s="273" t="s">
        <v>1612</v>
      </c>
      <c r="BR246" s="97" t="s">
        <v>1612</v>
      </c>
      <c r="BS246" s="97"/>
      <c r="BT246" s="97"/>
      <c r="BU246" s="97"/>
      <c r="BV246" s="97"/>
      <c r="BW246" s="97"/>
      <c r="BX246" s="97"/>
      <c r="BY246" s="97"/>
      <c r="BZ246" s="97"/>
      <c r="CA246" s="97"/>
      <c r="CB246" s="97"/>
      <c r="CC246" s="97"/>
    </row>
    <row r="247" spans="1:81" ht="40.5">
      <c r="A247" s="132">
        <v>244</v>
      </c>
      <c r="B247" s="262" t="s">
        <v>898</v>
      </c>
      <c r="C247" s="132" t="s">
        <v>1675</v>
      </c>
      <c r="D247" s="123" t="s">
        <v>1347</v>
      </c>
      <c r="E247" s="132" t="s">
        <v>97</v>
      </c>
      <c r="F247" s="111">
        <v>1</v>
      </c>
      <c r="G247" s="111"/>
      <c r="H247" s="111"/>
      <c r="I247" s="111" t="s">
        <v>19</v>
      </c>
      <c r="J247" s="132"/>
      <c r="K247" s="133"/>
      <c r="L247" s="133"/>
      <c r="M247" s="133" t="s">
        <v>1348</v>
      </c>
      <c r="N247" s="134"/>
      <c r="O247" s="262"/>
      <c r="P247" s="262"/>
      <c r="Q247" s="134"/>
      <c r="R247" s="134"/>
      <c r="S247" s="123"/>
      <c r="T247" s="123"/>
      <c r="U247" s="132"/>
      <c r="V247" s="119"/>
      <c r="W247" s="119" t="s">
        <v>1349</v>
      </c>
      <c r="X247" s="132"/>
      <c r="Y247" s="94"/>
      <c r="Z247" s="132"/>
      <c r="AA247" s="132"/>
      <c r="AB247" s="119"/>
      <c r="AC247" s="127" t="s">
        <v>97</v>
      </c>
      <c r="AD247" s="127" t="s">
        <v>97</v>
      </c>
      <c r="AE247" s="127" t="s">
        <v>97</v>
      </c>
      <c r="AF247" s="127" t="s">
        <v>97</v>
      </c>
      <c r="AG247" s="119" t="s">
        <v>85</v>
      </c>
      <c r="AH247" s="139" t="s">
        <v>85</v>
      </c>
      <c r="AI247" s="90" t="s">
        <v>97</v>
      </c>
      <c r="AJ247" s="119" t="s">
        <v>97</v>
      </c>
      <c r="AK247" s="119" t="s">
        <v>97</v>
      </c>
      <c r="AL247" s="119" t="s">
        <v>97</v>
      </c>
      <c r="AM247" s="119" t="s">
        <v>97</v>
      </c>
      <c r="AN247" s="139" t="s">
        <v>97</v>
      </c>
      <c r="AO247" s="143" t="s">
        <v>97</v>
      </c>
      <c r="AP247" s="143" t="s">
        <v>97</v>
      </c>
      <c r="AQ247" s="139" t="s">
        <v>97</v>
      </c>
      <c r="AR247" s="119" t="s">
        <v>85</v>
      </c>
      <c r="AS247" s="119" t="s">
        <v>87</v>
      </c>
      <c r="AT247" s="119" t="s">
        <v>85</v>
      </c>
      <c r="AU247" s="97"/>
      <c r="AV247" s="97" t="s">
        <v>1096</v>
      </c>
      <c r="AW247" s="99"/>
      <c r="AX247" s="100"/>
      <c r="AY247" s="100"/>
      <c r="AZ247" s="100"/>
      <c r="BA247" s="101"/>
      <c r="BB247" s="101"/>
      <c r="BC247" s="91" t="s">
        <v>1300</v>
      </c>
      <c r="BD247" s="56" t="s">
        <v>1350</v>
      </c>
      <c r="BE247" s="97"/>
      <c r="BF247" s="97"/>
      <c r="BG247" s="97"/>
      <c r="BH247" s="97"/>
      <c r="BI247" s="97"/>
      <c r="BJ247" s="97"/>
      <c r="BK247" s="97"/>
      <c r="BL247" s="97" t="s">
        <v>1340</v>
      </c>
      <c r="BM247" s="97"/>
      <c r="BN247" s="97"/>
      <c r="BO247" s="97"/>
      <c r="BP247" s="97"/>
      <c r="BQ247" s="97"/>
      <c r="BR247" s="97"/>
      <c r="BS247" s="97" t="s">
        <v>1616</v>
      </c>
      <c r="BT247" s="288" t="s">
        <v>1621</v>
      </c>
      <c r="BU247" s="97"/>
      <c r="BV247" s="97"/>
      <c r="BW247" s="97"/>
      <c r="BX247" s="97"/>
      <c r="BY247" s="97"/>
      <c r="BZ247" s="97"/>
      <c r="CA247" s="97"/>
      <c r="CB247" s="97"/>
      <c r="CC247" s="97"/>
    </row>
    <row r="248" spans="1:81" ht="30" customHeight="1">
      <c r="A248" s="132">
        <v>245</v>
      </c>
      <c r="B248" s="262" t="s">
        <v>143</v>
      </c>
      <c r="C248" s="136" t="s">
        <v>1671</v>
      </c>
      <c r="D248" s="123" t="s">
        <v>1351</v>
      </c>
      <c r="E248" s="132" t="s">
        <v>88</v>
      </c>
      <c r="F248" s="111">
        <v>0.15</v>
      </c>
      <c r="G248" s="111">
        <v>0.15</v>
      </c>
      <c r="H248" s="111">
        <v>0.7</v>
      </c>
      <c r="I248" s="111" t="s">
        <v>469</v>
      </c>
      <c r="J248" s="132"/>
      <c r="K248" s="133"/>
      <c r="L248" s="133"/>
      <c r="M248" s="133" t="s">
        <v>167</v>
      </c>
      <c r="N248" s="134"/>
      <c r="O248" s="262"/>
      <c r="P248" s="262"/>
      <c r="Q248" s="134"/>
      <c r="R248" s="134"/>
      <c r="S248" s="123"/>
      <c r="T248" s="123"/>
      <c r="U248" s="132"/>
      <c r="V248" s="119"/>
      <c r="W248" s="119" t="s">
        <v>1346</v>
      </c>
      <c r="X248" s="132"/>
      <c r="Y248" s="342"/>
      <c r="Z248" s="132"/>
      <c r="AA248" s="132"/>
      <c r="AB248" s="119"/>
      <c r="AC248" s="127" t="s">
        <v>97</v>
      </c>
      <c r="AD248" s="127" t="s">
        <v>86</v>
      </c>
      <c r="AE248" s="127" t="s">
        <v>97</v>
      </c>
      <c r="AF248" s="127" t="s">
        <v>86</v>
      </c>
      <c r="AG248" s="119" t="s">
        <v>88</v>
      </c>
      <c r="AH248" s="139" t="s">
        <v>88</v>
      </c>
      <c r="AI248" s="90" t="s">
        <v>88</v>
      </c>
      <c r="AJ248" s="119" t="s">
        <v>88</v>
      </c>
      <c r="AK248" s="119" t="s">
        <v>88</v>
      </c>
      <c r="AL248" s="119" t="s">
        <v>88</v>
      </c>
      <c r="AM248" s="230" t="s">
        <v>86</v>
      </c>
      <c r="AN248" s="139" t="s">
        <v>85</v>
      </c>
      <c r="AO248" s="143" t="s">
        <v>86</v>
      </c>
      <c r="AP248" s="143" t="s">
        <v>86</v>
      </c>
      <c r="AQ248" s="143" t="s">
        <v>1668</v>
      </c>
      <c r="AR248" s="119" t="s">
        <v>88</v>
      </c>
      <c r="AS248" s="119" t="s">
        <v>297</v>
      </c>
      <c r="AT248" s="119" t="s">
        <v>86</v>
      </c>
      <c r="AU248" s="97"/>
      <c r="AV248" s="97" t="s">
        <v>1014</v>
      </c>
      <c r="AW248" s="97"/>
      <c r="AX248" s="98"/>
      <c r="AY248" s="98"/>
      <c r="AZ248" s="98"/>
      <c r="BA248" s="91"/>
      <c r="BB248" s="91"/>
      <c r="BC248" s="91" t="s">
        <v>1343</v>
      </c>
      <c r="BD248" s="56"/>
      <c r="BE248" s="97"/>
      <c r="BF248" s="97"/>
      <c r="BG248" s="97"/>
      <c r="BH248" s="97"/>
      <c r="BI248" s="97"/>
      <c r="BJ248" s="97"/>
      <c r="BK248" s="97"/>
      <c r="BL248" s="97" t="s">
        <v>1340</v>
      </c>
      <c r="BM248" s="97" t="s">
        <v>609</v>
      </c>
      <c r="BN248" s="97"/>
      <c r="BO248" s="97"/>
      <c r="BP248" s="97"/>
      <c r="BQ248" s="273" t="s">
        <v>1614</v>
      </c>
      <c r="BR248" s="97" t="s">
        <v>1614</v>
      </c>
      <c r="BS248" s="97"/>
      <c r="BT248" s="97"/>
      <c r="BU248" s="97"/>
      <c r="BV248" s="97"/>
      <c r="BW248" s="97"/>
      <c r="BX248" s="97"/>
      <c r="BY248" s="97"/>
      <c r="BZ248" s="97"/>
      <c r="CA248" s="97"/>
      <c r="CB248" s="97"/>
      <c r="CC248" s="97"/>
    </row>
    <row r="249" spans="1:81" ht="39.950000000000003" customHeight="1">
      <c r="A249" s="132">
        <v>246</v>
      </c>
      <c r="B249" s="262" t="s">
        <v>898</v>
      </c>
      <c r="C249" s="136" t="s">
        <v>1671</v>
      </c>
      <c r="D249" s="123" t="s">
        <v>1352</v>
      </c>
      <c r="E249" s="132" t="s">
        <v>88</v>
      </c>
      <c r="F249" s="111">
        <v>0.15</v>
      </c>
      <c r="G249" s="111">
        <v>0.15</v>
      </c>
      <c r="H249" s="111">
        <v>0.7</v>
      </c>
      <c r="I249" s="111" t="s">
        <v>469</v>
      </c>
      <c r="J249" s="132"/>
      <c r="K249" s="133"/>
      <c r="L249" s="133"/>
      <c r="M249" s="133" t="s">
        <v>167</v>
      </c>
      <c r="N249" s="134"/>
      <c r="O249" s="262"/>
      <c r="P249" s="262"/>
      <c r="Q249" s="134"/>
      <c r="R249" s="134"/>
      <c r="S249" s="123"/>
      <c r="T249" s="123"/>
      <c r="U249" s="132"/>
      <c r="V249" s="119"/>
      <c r="W249" s="119" t="s">
        <v>1346</v>
      </c>
      <c r="X249" s="132"/>
      <c r="Y249" s="342"/>
      <c r="Z249" s="132"/>
      <c r="AA249" s="132"/>
      <c r="AB249" s="119"/>
      <c r="AC249" s="127" t="s">
        <v>97</v>
      </c>
      <c r="AD249" s="127" t="s">
        <v>86</v>
      </c>
      <c r="AE249" s="127" t="s">
        <v>97</v>
      </c>
      <c r="AF249" s="127" t="s">
        <v>86</v>
      </c>
      <c r="AG249" s="119" t="s">
        <v>88</v>
      </c>
      <c r="AH249" s="139" t="s">
        <v>88</v>
      </c>
      <c r="AI249" s="90" t="s">
        <v>88</v>
      </c>
      <c r="AJ249" s="119" t="s">
        <v>88</v>
      </c>
      <c r="AK249" s="119" t="s">
        <v>88</v>
      </c>
      <c r="AL249" s="119" t="s">
        <v>88</v>
      </c>
      <c r="AM249" s="119" t="s">
        <v>88</v>
      </c>
      <c r="AN249" s="139" t="s">
        <v>88</v>
      </c>
      <c r="AO249" s="143" t="s">
        <v>97</v>
      </c>
      <c r="AP249" s="143" t="s">
        <v>86</v>
      </c>
      <c r="AQ249" s="143" t="s">
        <v>1668</v>
      </c>
      <c r="AR249" s="119" t="s">
        <v>88</v>
      </c>
      <c r="AS249" s="119" t="s">
        <v>297</v>
      </c>
      <c r="AT249" s="119" t="s">
        <v>86</v>
      </c>
      <c r="AU249" s="97"/>
      <c r="AV249" s="97" t="s">
        <v>1014</v>
      </c>
      <c r="AW249" s="97"/>
      <c r="AX249" s="98"/>
      <c r="AY249" s="98"/>
      <c r="AZ249" s="98"/>
      <c r="BA249" s="91"/>
      <c r="BB249" s="91"/>
      <c r="BC249" s="91" t="s">
        <v>1343</v>
      </c>
      <c r="BD249" s="56"/>
      <c r="BE249" s="97"/>
      <c r="BF249" s="97"/>
      <c r="BG249" s="97"/>
      <c r="BH249" s="97"/>
      <c r="BI249" s="97"/>
      <c r="BJ249" s="97"/>
      <c r="BK249" s="97"/>
      <c r="BL249" s="97" t="s">
        <v>1340</v>
      </c>
      <c r="BM249" s="97" t="s">
        <v>609</v>
      </c>
      <c r="BN249" s="97"/>
      <c r="BO249" s="97"/>
      <c r="BP249" s="97"/>
      <c r="BQ249" s="288" t="s">
        <v>1627</v>
      </c>
      <c r="BR249" s="97"/>
      <c r="BS249" s="97"/>
      <c r="BT249" s="97"/>
      <c r="BU249" s="97"/>
      <c r="BV249" s="97"/>
      <c r="BW249" s="97"/>
      <c r="BX249" s="97"/>
      <c r="BY249" s="97"/>
      <c r="BZ249" s="97"/>
      <c r="CA249" s="97"/>
      <c r="CB249" s="97"/>
      <c r="CC249" s="97"/>
    </row>
    <row r="250" spans="1:81" ht="24.95" customHeight="1">
      <c r="A250" s="132">
        <v>247</v>
      </c>
      <c r="B250" s="262" t="s">
        <v>898</v>
      </c>
      <c r="C250" s="136" t="s">
        <v>1671</v>
      </c>
      <c r="D250" s="123" t="s">
        <v>1353</v>
      </c>
      <c r="E250" s="132" t="s">
        <v>97</v>
      </c>
      <c r="F250" s="111">
        <v>1</v>
      </c>
      <c r="G250" s="111"/>
      <c r="H250" s="111"/>
      <c r="I250" s="111" t="s">
        <v>19</v>
      </c>
      <c r="J250" s="132"/>
      <c r="K250" s="133"/>
      <c r="L250" s="133"/>
      <c r="M250" s="133" t="s">
        <v>1354</v>
      </c>
      <c r="N250" s="134"/>
      <c r="O250" s="262"/>
      <c r="P250" s="262"/>
      <c r="Q250" s="134"/>
      <c r="R250" s="134"/>
      <c r="S250" s="123"/>
      <c r="T250" s="123"/>
      <c r="U250" s="132"/>
      <c r="V250" s="119"/>
      <c r="W250" s="119" t="s">
        <v>1355</v>
      </c>
      <c r="X250" s="132"/>
      <c r="Y250" s="94"/>
      <c r="Z250" s="132"/>
      <c r="AA250" s="132"/>
      <c r="AB250" s="119"/>
      <c r="AC250" s="127" t="s">
        <v>86</v>
      </c>
      <c r="AD250" s="127" t="s">
        <v>86</v>
      </c>
      <c r="AE250" s="127" t="s">
        <v>86</v>
      </c>
      <c r="AF250" s="127" t="s">
        <v>86</v>
      </c>
      <c r="AG250" s="127" t="s">
        <v>86</v>
      </c>
      <c r="AH250" s="143" t="s">
        <v>86</v>
      </c>
      <c r="AI250" s="311" t="s">
        <v>86</v>
      </c>
      <c r="AJ250" s="127" t="s">
        <v>86</v>
      </c>
      <c r="AK250" s="127" t="s">
        <v>86</v>
      </c>
      <c r="AL250" s="127" t="s">
        <v>86</v>
      </c>
      <c r="AM250" s="127" t="s">
        <v>86</v>
      </c>
      <c r="AN250" s="143" t="s">
        <v>86</v>
      </c>
      <c r="AO250" s="143" t="s">
        <v>86</v>
      </c>
      <c r="AP250" s="143" t="s">
        <v>86</v>
      </c>
      <c r="AQ250" s="143" t="s">
        <v>86</v>
      </c>
      <c r="AR250" s="127" t="s">
        <v>86</v>
      </c>
      <c r="AS250" s="119" t="s">
        <v>297</v>
      </c>
      <c r="AT250" s="119" t="s">
        <v>86</v>
      </c>
      <c r="AU250" s="97"/>
      <c r="AV250" s="97" t="s">
        <v>1096</v>
      </c>
      <c r="AW250" s="91"/>
      <c r="AX250" s="56"/>
      <c r="AY250" s="95"/>
      <c r="AZ250" s="95"/>
      <c r="BA250" s="95"/>
      <c r="BB250" s="67"/>
      <c r="BC250" s="91" t="s">
        <v>21</v>
      </c>
      <c r="BD250" s="56" t="s">
        <v>1356</v>
      </c>
      <c r="BE250" s="56"/>
      <c r="BF250" s="97"/>
      <c r="BG250" s="97"/>
      <c r="BH250" s="97"/>
      <c r="BI250" s="97"/>
      <c r="BJ250" s="97"/>
      <c r="BK250" s="97"/>
      <c r="BL250" s="97" t="s">
        <v>1336</v>
      </c>
      <c r="BM250" s="97"/>
      <c r="BN250" s="97"/>
      <c r="BO250" s="97"/>
      <c r="BP250" s="97"/>
      <c r="BQ250" s="61" t="s">
        <v>1617</v>
      </c>
      <c r="BR250" s="288" t="s">
        <v>1617</v>
      </c>
      <c r="BS250" s="97" t="s">
        <v>1616</v>
      </c>
      <c r="BT250" s="288" t="s">
        <v>1620</v>
      </c>
      <c r="BU250" s="97"/>
      <c r="BV250" s="97"/>
      <c r="BW250" s="97"/>
      <c r="BX250" s="97"/>
      <c r="BY250" s="97"/>
      <c r="BZ250" s="97"/>
      <c r="CA250" s="97"/>
      <c r="CB250" s="97"/>
      <c r="CC250" s="97"/>
    </row>
    <row r="251" spans="1:81" ht="22.5">
      <c r="A251" s="136">
        <v>248</v>
      </c>
      <c r="B251" s="136" t="s">
        <v>322</v>
      </c>
      <c r="C251" s="136" t="s">
        <v>497</v>
      </c>
      <c r="D251" s="136" t="s">
        <v>1357</v>
      </c>
      <c r="E251" s="136" t="s">
        <v>97</v>
      </c>
      <c r="F251" s="137"/>
      <c r="G251" s="137"/>
      <c r="H251" s="137"/>
      <c r="I251" s="137" t="s">
        <v>609</v>
      </c>
      <c r="J251" s="136"/>
      <c r="K251" s="138"/>
      <c r="L251" s="138"/>
      <c r="M251" s="138"/>
      <c r="N251" s="134"/>
      <c r="O251" s="262"/>
      <c r="P251" s="262"/>
      <c r="Q251" s="134"/>
      <c r="R251" s="134"/>
      <c r="S251" s="123"/>
      <c r="T251" s="123"/>
      <c r="U251" s="132"/>
      <c r="V251" s="119"/>
      <c r="W251" s="119" t="s">
        <v>1358</v>
      </c>
      <c r="X251" s="132"/>
      <c r="Y251" s="94"/>
      <c r="Z251" s="132"/>
      <c r="AA251" s="132"/>
      <c r="AB251" s="119"/>
      <c r="AC251" s="127" t="s">
        <v>97</v>
      </c>
      <c r="AD251" s="127" t="s">
        <v>97</v>
      </c>
      <c r="AE251" s="127" t="s">
        <v>97</v>
      </c>
      <c r="AF251" s="127" t="s">
        <v>97</v>
      </c>
      <c r="AG251" s="127" t="s">
        <v>97</v>
      </c>
      <c r="AH251" s="143" t="s">
        <v>97</v>
      </c>
      <c r="AI251" s="311" t="s">
        <v>97</v>
      </c>
      <c r="AJ251" s="127" t="s">
        <v>97</v>
      </c>
      <c r="AK251" s="127" t="s">
        <v>97</v>
      </c>
      <c r="AL251" s="127" t="s">
        <v>97</v>
      </c>
      <c r="AM251" s="127" t="s">
        <v>97</v>
      </c>
      <c r="AN251" s="143" t="s">
        <v>97</v>
      </c>
      <c r="AO251" s="143" t="s">
        <v>85</v>
      </c>
      <c r="AP251" s="143" t="s">
        <v>85</v>
      </c>
      <c r="AQ251" s="143" t="s">
        <v>97</v>
      </c>
      <c r="AR251" s="127" t="s">
        <v>97</v>
      </c>
      <c r="AS251" s="262" t="s">
        <v>297</v>
      </c>
      <c r="AT251" s="262" t="s">
        <v>86</v>
      </c>
      <c r="AU251" s="97"/>
      <c r="AV251" s="97" t="s">
        <v>1014</v>
      </c>
      <c r="AW251" s="91"/>
      <c r="AX251" s="56"/>
      <c r="AY251" s="95"/>
      <c r="AZ251" s="95"/>
      <c r="BA251" s="95"/>
      <c r="BB251" s="67"/>
      <c r="BC251" s="91"/>
      <c r="BD251" s="56"/>
      <c r="BE251" s="56"/>
      <c r="BF251" s="97"/>
      <c r="BG251" s="97"/>
      <c r="BH251" s="97"/>
      <c r="BI251" s="97"/>
      <c r="BJ251" s="97"/>
      <c r="BK251" s="97"/>
      <c r="BL251" s="97"/>
      <c r="BM251" s="97"/>
      <c r="BN251" s="97"/>
      <c r="BO251" s="97"/>
      <c r="BP251" s="97"/>
      <c r="BQ251" s="97"/>
      <c r="BR251" s="97"/>
      <c r="BS251" s="97"/>
      <c r="BT251" s="97"/>
      <c r="BU251" s="97"/>
      <c r="BV251" s="97"/>
      <c r="BW251" s="97"/>
      <c r="BX251" s="97"/>
      <c r="BY251" s="97"/>
      <c r="BZ251" s="97"/>
      <c r="CA251" s="97"/>
      <c r="CB251" s="97"/>
      <c r="CC251" s="97"/>
    </row>
    <row r="252" spans="1:81" ht="30" customHeight="1">
      <c r="A252" s="136">
        <v>249</v>
      </c>
      <c r="B252" s="136" t="s">
        <v>1359</v>
      </c>
      <c r="C252" s="136" t="s">
        <v>1676</v>
      </c>
      <c r="D252" s="136" t="s">
        <v>1361</v>
      </c>
      <c r="E252" s="136" t="s">
        <v>97</v>
      </c>
      <c r="F252" s="137">
        <v>0.9</v>
      </c>
      <c r="G252" s="137">
        <v>0.1</v>
      </c>
      <c r="H252" s="136"/>
      <c r="I252" s="137" t="s">
        <v>19</v>
      </c>
      <c r="J252" s="136"/>
      <c r="K252" s="138"/>
      <c r="L252" s="138"/>
      <c r="M252" s="138"/>
      <c r="N252" s="134"/>
      <c r="O252" s="134"/>
      <c r="P252" s="134"/>
      <c r="Q252" s="134"/>
      <c r="R252" s="134"/>
      <c r="S252" s="134"/>
      <c r="T252" s="123"/>
      <c r="U252" s="123"/>
      <c r="V252" s="132"/>
      <c r="W252" s="119" t="s">
        <v>1362</v>
      </c>
      <c r="X252" s="132"/>
      <c r="Y252" s="342"/>
      <c r="Z252" s="132"/>
      <c r="AA252" s="132"/>
      <c r="AB252" s="132"/>
      <c r="AC252" s="127" t="s">
        <v>97</v>
      </c>
      <c r="AD252" s="127" t="s">
        <v>97</v>
      </c>
      <c r="AE252" s="127" t="s">
        <v>97</v>
      </c>
      <c r="AF252" s="127" t="s">
        <v>97</v>
      </c>
      <c r="AG252" s="127" t="s">
        <v>97</v>
      </c>
      <c r="AH252" s="143" t="s">
        <v>97</v>
      </c>
      <c r="AI252" s="311" t="s">
        <v>97</v>
      </c>
      <c r="AJ252" s="127" t="s">
        <v>97</v>
      </c>
      <c r="AK252" s="127" t="s">
        <v>97</v>
      </c>
      <c r="AL252" s="127" t="s">
        <v>97</v>
      </c>
      <c r="AM252" s="127" t="s">
        <v>97</v>
      </c>
      <c r="AN252" s="136" t="s">
        <v>85</v>
      </c>
      <c r="AO252" s="143" t="s">
        <v>97</v>
      </c>
      <c r="AP252" s="143" t="s">
        <v>97</v>
      </c>
      <c r="AQ252" s="143" t="s">
        <v>97</v>
      </c>
      <c r="AR252" s="127" t="s">
        <v>97</v>
      </c>
      <c r="AS252" s="262" t="s">
        <v>297</v>
      </c>
      <c r="AT252" s="262" t="s">
        <v>86</v>
      </c>
      <c r="AU252" s="61"/>
      <c r="AV252" s="94"/>
      <c r="AW252" s="94"/>
      <c r="AX252" s="94"/>
      <c r="AY252" s="95"/>
      <c r="AZ252" s="95"/>
      <c r="BA252" s="95"/>
      <c r="BB252" s="67"/>
      <c r="BC252" s="67"/>
      <c r="BD252" s="67"/>
      <c r="BE252" s="61"/>
      <c r="BF252" s="94"/>
      <c r="BG252" s="94"/>
      <c r="BH252" s="94"/>
      <c r="BI252" s="94"/>
      <c r="BJ252" s="94"/>
      <c r="BK252" s="94"/>
      <c r="BL252" s="94"/>
      <c r="BM252" s="94"/>
      <c r="BN252" s="94"/>
      <c r="BO252" s="94"/>
      <c r="BP252" s="94"/>
      <c r="BQ252" s="94"/>
      <c r="BR252" s="94"/>
      <c r="BS252" s="94"/>
      <c r="BT252" s="94"/>
      <c r="BU252" s="94"/>
      <c r="BV252" s="94"/>
      <c r="BW252" s="94"/>
      <c r="BX252" s="94"/>
      <c r="BY252" s="94"/>
      <c r="BZ252" s="94"/>
      <c r="CA252" s="94"/>
      <c r="CB252" s="94"/>
      <c r="CC252" s="94"/>
    </row>
    <row r="253" spans="1:81" ht="43.5" customHeight="1">
      <c r="A253" s="136">
        <v>250</v>
      </c>
      <c r="B253" s="136" t="s">
        <v>143</v>
      </c>
      <c r="C253" s="136" t="s">
        <v>1360</v>
      </c>
      <c r="D253" s="139" t="s">
        <v>1661</v>
      </c>
      <c r="E253" s="136" t="s">
        <v>97</v>
      </c>
      <c r="F253" s="137">
        <v>0.9</v>
      </c>
      <c r="G253" s="137">
        <v>0.1</v>
      </c>
      <c r="H253" s="136"/>
      <c r="I253" s="137" t="s">
        <v>19</v>
      </c>
      <c r="J253" s="136"/>
      <c r="K253" s="138"/>
      <c r="L253" s="138"/>
      <c r="M253" s="138"/>
      <c r="N253" s="134"/>
      <c r="O253" s="134"/>
      <c r="P253" s="134"/>
      <c r="Q253" s="134"/>
      <c r="R253" s="134"/>
      <c r="S253" s="134"/>
      <c r="T253" s="123"/>
      <c r="U253" s="123"/>
      <c r="V253" s="132"/>
      <c r="W253" s="119"/>
      <c r="X253" s="132"/>
      <c r="Y253" s="342"/>
      <c r="Z253" s="132"/>
      <c r="AA253" s="132"/>
      <c r="AB253" s="132"/>
      <c r="AC253" s="127" t="s">
        <v>97</v>
      </c>
      <c r="AD253" s="127" t="s">
        <v>97</v>
      </c>
      <c r="AE253" s="127" t="s">
        <v>97</v>
      </c>
      <c r="AF253" s="127" t="s">
        <v>97</v>
      </c>
      <c r="AG253" s="127" t="s">
        <v>97</v>
      </c>
      <c r="AH253" s="143" t="s">
        <v>97</v>
      </c>
      <c r="AI253" s="311" t="s">
        <v>97</v>
      </c>
      <c r="AJ253" s="127" t="s">
        <v>97</v>
      </c>
      <c r="AK253" s="127" t="s">
        <v>97</v>
      </c>
      <c r="AL253" s="127" t="s">
        <v>97</v>
      </c>
      <c r="AM253" s="127" t="s">
        <v>97</v>
      </c>
      <c r="AN253" s="136" t="s">
        <v>85</v>
      </c>
      <c r="AO253" s="143" t="s">
        <v>97</v>
      </c>
      <c r="AP253" s="143" t="s">
        <v>97</v>
      </c>
      <c r="AQ253" s="143" t="s">
        <v>97</v>
      </c>
      <c r="AR253" s="127" t="s">
        <v>97</v>
      </c>
      <c r="AS253" s="262" t="s">
        <v>297</v>
      </c>
      <c r="AT253" s="262" t="s">
        <v>86</v>
      </c>
      <c r="AU253" s="61"/>
      <c r="AV253" s="94"/>
      <c r="AW253" s="94"/>
      <c r="AX253" s="94"/>
      <c r="AY253" s="95"/>
      <c r="AZ253" s="95"/>
      <c r="BA253" s="95"/>
      <c r="BB253" s="67"/>
      <c r="BC253" s="67"/>
      <c r="BD253" s="67"/>
      <c r="BE253" s="61"/>
      <c r="BF253" s="94"/>
      <c r="BG253" s="94"/>
      <c r="BH253" s="94"/>
      <c r="BI253" s="94"/>
      <c r="BJ253" s="94"/>
      <c r="BK253" s="94"/>
      <c r="BL253" s="94"/>
      <c r="BM253" s="94"/>
      <c r="BN253" s="94"/>
      <c r="BO253" s="94"/>
      <c r="BP253" s="94"/>
      <c r="BQ253" s="94"/>
      <c r="BR253" s="94"/>
      <c r="BS253" s="94"/>
      <c r="BT253" s="94"/>
      <c r="BU253" s="94"/>
      <c r="BV253" s="94"/>
      <c r="BW253" s="94"/>
      <c r="BX253" s="94"/>
      <c r="BY253" s="94"/>
      <c r="BZ253" s="94"/>
      <c r="CA253" s="94"/>
      <c r="CB253" s="94"/>
      <c r="CC253" s="94"/>
    </row>
    <row r="254" spans="1:81" ht="30" customHeight="1">
      <c r="A254" s="136">
        <v>251</v>
      </c>
      <c r="B254" s="136" t="s">
        <v>143</v>
      </c>
      <c r="C254" s="136" t="s">
        <v>1360</v>
      </c>
      <c r="D254" s="136" t="s">
        <v>1363</v>
      </c>
      <c r="E254" s="136" t="s">
        <v>97</v>
      </c>
      <c r="F254" s="137">
        <v>0.9</v>
      </c>
      <c r="G254" s="137">
        <v>0.1</v>
      </c>
      <c r="H254" s="136"/>
      <c r="I254" s="137" t="s">
        <v>19</v>
      </c>
      <c r="J254" s="136"/>
      <c r="K254" s="138"/>
      <c r="L254" s="138"/>
      <c r="M254" s="138"/>
      <c r="N254" s="134"/>
      <c r="O254" s="134"/>
      <c r="P254" s="134"/>
      <c r="Q254" s="134"/>
      <c r="R254" s="134"/>
      <c r="S254" s="134"/>
      <c r="T254" s="123"/>
      <c r="U254" s="123"/>
      <c r="V254" s="132"/>
      <c r="W254" s="119"/>
      <c r="X254" s="132"/>
      <c r="Y254" s="342"/>
      <c r="Z254" s="132"/>
      <c r="AA254" s="132"/>
      <c r="AB254" s="132"/>
      <c r="AC254" s="127" t="s">
        <v>97</v>
      </c>
      <c r="AD254" s="127" t="s">
        <v>97</v>
      </c>
      <c r="AE254" s="127" t="s">
        <v>97</v>
      </c>
      <c r="AF254" s="127" t="s">
        <v>97</v>
      </c>
      <c r="AG254" s="127" t="s">
        <v>97</v>
      </c>
      <c r="AH254" s="143" t="s">
        <v>97</v>
      </c>
      <c r="AI254" s="311" t="s">
        <v>97</v>
      </c>
      <c r="AJ254" s="127" t="s">
        <v>97</v>
      </c>
      <c r="AK254" s="127" t="s">
        <v>97</v>
      </c>
      <c r="AL254" s="127" t="s">
        <v>97</v>
      </c>
      <c r="AM254" s="127" t="s">
        <v>97</v>
      </c>
      <c r="AN254" s="136" t="s">
        <v>85</v>
      </c>
      <c r="AO254" s="143" t="s">
        <v>97</v>
      </c>
      <c r="AP254" s="143" t="s">
        <v>97</v>
      </c>
      <c r="AQ254" s="143" t="s">
        <v>97</v>
      </c>
      <c r="AR254" s="127" t="s">
        <v>97</v>
      </c>
      <c r="AS254" s="262" t="s">
        <v>297</v>
      </c>
      <c r="AT254" s="262" t="s">
        <v>86</v>
      </c>
      <c r="AU254" s="61"/>
      <c r="AV254" s="94"/>
      <c r="AW254" s="94"/>
      <c r="AX254" s="94"/>
      <c r="AY254" s="95"/>
      <c r="AZ254" s="95"/>
      <c r="BA254" s="95"/>
      <c r="BB254" s="67"/>
      <c r="BC254" s="67"/>
      <c r="BD254" s="67"/>
      <c r="BE254" s="61"/>
      <c r="BF254" s="94"/>
      <c r="BG254" s="94"/>
      <c r="BH254" s="94"/>
      <c r="BI254" s="94"/>
      <c r="BJ254" s="94"/>
      <c r="BK254" s="94"/>
      <c r="BL254" s="94"/>
      <c r="BM254" s="94"/>
      <c r="BN254" s="94"/>
      <c r="BO254" s="94"/>
      <c r="BP254" s="94"/>
      <c r="BQ254" s="94"/>
      <c r="BR254" s="94"/>
      <c r="BS254" s="94"/>
      <c r="BT254" s="94"/>
      <c r="BU254" s="94"/>
      <c r="BV254" s="94"/>
      <c r="BW254" s="94"/>
      <c r="BX254" s="94"/>
      <c r="BY254" s="94"/>
      <c r="BZ254" s="94"/>
      <c r="CA254" s="94"/>
      <c r="CB254" s="94"/>
      <c r="CC254" s="94"/>
    </row>
    <row r="255" spans="1:81" ht="30" customHeight="1">
      <c r="A255" s="136">
        <v>252</v>
      </c>
      <c r="B255" s="136" t="s">
        <v>1364</v>
      </c>
      <c r="C255" s="136" t="s">
        <v>1360</v>
      </c>
      <c r="D255" s="136" t="s">
        <v>1436</v>
      </c>
      <c r="E255" s="136" t="s">
        <v>97</v>
      </c>
      <c r="F255" s="146">
        <v>0.55000000000000004</v>
      </c>
      <c r="G255" s="146">
        <v>0.45</v>
      </c>
      <c r="H255" s="136"/>
      <c r="I255" s="137" t="s">
        <v>19</v>
      </c>
      <c r="J255" s="136"/>
      <c r="K255" s="138"/>
      <c r="L255" s="138"/>
      <c r="M255" s="138"/>
      <c r="N255" s="134"/>
      <c r="O255" s="134"/>
      <c r="P255" s="134"/>
      <c r="Q255" s="134"/>
      <c r="R255" s="134"/>
      <c r="S255" s="134"/>
      <c r="T255" s="123"/>
      <c r="U255" s="123"/>
      <c r="V255" s="132"/>
      <c r="W255" s="119"/>
      <c r="X255" s="132"/>
      <c r="Y255" s="342"/>
      <c r="Z255" s="132"/>
      <c r="AA255" s="132"/>
      <c r="AB255" s="132"/>
      <c r="AC255" s="127" t="s">
        <v>97</v>
      </c>
      <c r="AD255" s="127" t="s">
        <v>97</v>
      </c>
      <c r="AE255" s="127" t="s">
        <v>97</v>
      </c>
      <c r="AF255" s="127" t="s">
        <v>97</v>
      </c>
      <c r="AG255" s="127" t="s">
        <v>97</v>
      </c>
      <c r="AH255" s="143" t="s">
        <v>97</v>
      </c>
      <c r="AI255" s="311" t="s">
        <v>97</v>
      </c>
      <c r="AJ255" s="127" t="s">
        <v>97</v>
      </c>
      <c r="AK255" s="127" t="s">
        <v>97</v>
      </c>
      <c r="AL255" s="127" t="s">
        <v>97</v>
      </c>
      <c r="AM255" s="127" t="s">
        <v>97</v>
      </c>
      <c r="AN255" s="136" t="s">
        <v>85</v>
      </c>
      <c r="AO255" s="143" t="s">
        <v>97</v>
      </c>
      <c r="AP255" s="143" t="s">
        <v>97</v>
      </c>
      <c r="AQ255" s="143" t="s">
        <v>97</v>
      </c>
      <c r="AR255" s="127" t="s">
        <v>97</v>
      </c>
      <c r="AS255" s="262" t="s">
        <v>297</v>
      </c>
      <c r="AT255" s="262" t="s">
        <v>86</v>
      </c>
      <c r="AU255" s="61"/>
      <c r="AV255" s="94"/>
      <c r="AW255" s="94"/>
      <c r="AX255" s="94"/>
      <c r="AY255" s="95"/>
      <c r="AZ255" s="95"/>
      <c r="BA255" s="95"/>
      <c r="BB255" s="67"/>
      <c r="BC255" s="67"/>
      <c r="BD255" s="67"/>
      <c r="BE255" s="61"/>
      <c r="BF255" s="94"/>
      <c r="BG255" s="94"/>
      <c r="BH255" s="94"/>
      <c r="BI255" s="94"/>
      <c r="BJ255" s="94"/>
      <c r="BK255" s="94"/>
      <c r="BL255" s="94"/>
      <c r="BM255" s="94"/>
      <c r="BN255" s="94"/>
      <c r="BO255" s="94"/>
      <c r="BP255" s="94"/>
      <c r="BQ255" s="94"/>
      <c r="BR255" s="94"/>
      <c r="BS255" s="94"/>
      <c r="BT255" s="94"/>
      <c r="BU255" s="94"/>
      <c r="BV255" s="94"/>
      <c r="BW255" s="94"/>
      <c r="BX255" s="94"/>
      <c r="BY255" s="94"/>
      <c r="BZ255" s="94"/>
      <c r="CA255" s="94"/>
      <c r="CB255" s="94"/>
      <c r="CC255" s="94"/>
    </row>
    <row r="256" spans="1:81" ht="22.5">
      <c r="A256" s="136">
        <v>253</v>
      </c>
      <c r="B256" s="136" t="s">
        <v>143</v>
      </c>
      <c r="C256" s="136" t="s">
        <v>1672</v>
      </c>
      <c r="D256" s="140" t="s">
        <v>1655</v>
      </c>
      <c r="E256" s="136" t="s">
        <v>97</v>
      </c>
      <c r="F256" s="137">
        <v>0.9</v>
      </c>
      <c r="G256" s="137">
        <v>0.1</v>
      </c>
      <c r="H256" s="136"/>
      <c r="I256" s="137" t="s">
        <v>19</v>
      </c>
      <c r="J256" s="136"/>
      <c r="K256" s="138"/>
      <c r="L256" s="138"/>
      <c r="M256" s="138"/>
      <c r="N256" s="134"/>
      <c r="O256" s="134"/>
      <c r="P256" s="134"/>
      <c r="Q256" s="134"/>
      <c r="R256" s="134"/>
      <c r="S256" s="134"/>
      <c r="T256" s="123" t="s">
        <v>1654</v>
      </c>
      <c r="U256" s="123"/>
      <c r="V256" s="132"/>
      <c r="W256" s="139"/>
      <c r="X256" s="132"/>
      <c r="Y256" s="342"/>
      <c r="Z256" s="132"/>
      <c r="AA256" s="132"/>
      <c r="AB256" s="132"/>
      <c r="AC256" s="127" t="s">
        <v>97</v>
      </c>
      <c r="AD256" s="127" t="s">
        <v>97</v>
      </c>
      <c r="AE256" s="127" t="s">
        <v>97</v>
      </c>
      <c r="AF256" s="127" t="s">
        <v>97</v>
      </c>
      <c r="AG256" s="127" t="s">
        <v>97</v>
      </c>
      <c r="AH256" s="143" t="s">
        <v>97</v>
      </c>
      <c r="AI256" s="311" t="s">
        <v>97</v>
      </c>
      <c r="AJ256" s="127" t="s">
        <v>97</v>
      </c>
      <c r="AK256" s="127" t="s">
        <v>97</v>
      </c>
      <c r="AL256" s="127" t="s">
        <v>97</v>
      </c>
      <c r="AM256" s="127" t="s">
        <v>97</v>
      </c>
      <c r="AN256" s="143" t="s">
        <v>97</v>
      </c>
      <c r="AO256" s="143" t="s">
        <v>97</v>
      </c>
      <c r="AP256" s="143" t="s">
        <v>97</v>
      </c>
      <c r="AQ256" s="136" t="s">
        <v>85</v>
      </c>
      <c r="AR256" s="127" t="s">
        <v>97</v>
      </c>
      <c r="AS256" s="262" t="s">
        <v>297</v>
      </c>
      <c r="AT256" s="262" t="s">
        <v>86</v>
      </c>
      <c r="AU256" s="61"/>
      <c r="AV256" s="94"/>
      <c r="AW256" s="94"/>
      <c r="AX256" s="94"/>
      <c r="AY256" s="95"/>
      <c r="AZ256" s="95"/>
      <c r="BA256" s="95"/>
      <c r="BB256" s="67"/>
      <c r="BC256" s="67"/>
      <c r="BD256" s="67"/>
      <c r="BE256" s="61"/>
      <c r="BF256" s="94"/>
      <c r="BG256" s="94"/>
      <c r="BH256" s="94"/>
      <c r="BI256" s="94"/>
      <c r="BJ256" s="94"/>
      <c r="BK256" s="94"/>
      <c r="BL256" s="94"/>
      <c r="BM256" s="94"/>
      <c r="BN256" s="94"/>
      <c r="BO256" s="94"/>
      <c r="BP256" s="94"/>
      <c r="BQ256" s="94"/>
      <c r="BR256" s="94"/>
      <c r="BS256" s="94"/>
      <c r="BT256" s="94"/>
      <c r="BU256" s="94"/>
      <c r="BV256" s="94"/>
      <c r="BW256" s="94"/>
      <c r="BX256" s="94"/>
      <c r="BY256" s="94"/>
      <c r="BZ256" s="94"/>
      <c r="CA256" s="94"/>
      <c r="CB256" s="94"/>
      <c r="CC256" s="94"/>
    </row>
    <row r="257" spans="1:81" ht="27">
      <c r="A257" s="136">
        <v>254</v>
      </c>
      <c r="B257" s="136" t="s">
        <v>1364</v>
      </c>
      <c r="C257" s="136" t="s">
        <v>1360</v>
      </c>
      <c r="D257" s="140" t="s">
        <v>1431</v>
      </c>
      <c r="E257" s="136" t="s">
        <v>97</v>
      </c>
      <c r="F257" s="146">
        <v>0.5</v>
      </c>
      <c r="G257" s="146">
        <v>0.5</v>
      </c>
      <c r="H257" s="136"/>
      <c r="I257" s="137" t="s">
        <v>1435</v>
      </c>
      <c r="J257" s="136"/>
      <c r="K257" s="138"/>
      <c r="L257" s="138"/>
      <c r="M257" s="138"/>
      <c r="N257" s="134"/>
      <c r="O257" s="134"/>
      <c r="P257" s="134"/>
      <c r="Q257" s="134"/>
      <c r="R257" s="134"/>
      <c r="S257" s="134"/>
      <c r="T257" s="123"/>
      <c r="U257" s="123"/>
      <c r="V257" s="132"/>
      <c r="W257" s="119"/>
      <c r="X257" s="132"/>
      <c r="Y257" s="342"/>
      <c r="Z257" s="132"/>
      <c r="AA257" s="132"/>
      <c r="AB257" s="132"/>
      <c r="AC257" s="143" t="s">
        <v>97</v>
      </c>
      <c r="AD257" s="143" t="s">
        <v>97</v>
      </c>
      <c r="AE257" s="143" t="s">
        <v>97</v>
      </c>
      <c r="AF257" s="143" t="s">
        <v>97</v>
      </c>
      <c r="AG257" s="143" t="s">
        <v>97</v>
      </c>
      <c r="AH257" s="143" t="s">
        <v>97</v>
      </c>
      <c r="AI257" s="65"/>
      <c r="AJ257" s="143" t="s">
        <v>97</v>
      </c>
      <c r="AK257" s="143" t="s">
        <v>97</v>
      </c>
      <c r="AL257" s="143" t="s">
        <v>97</v>
      </c>
      <c r="AM257" s="143" t="s">
        <v>85</v>
      </c>
      <c r="AN257" s="143" t="s">
        <v>97</v>
      </c>
      <c r="AO257" s="143" t="s">
        <v>97</v>
      </c>
      <c r="AP257" s="147" t="s">
        <v>1438</v>
      </c>
      <c r="AQ257" s="143" t="s">
        <v>97</v>
      </c>
      <c r="AR257" s="143" t="s">
        <v>97</v>
      </c>
      <c r="AS257" s="141" t="s">
        <v>297</v>
      </c>
      <c r="AT257" s="108" t="s">
        <v>97</v>
      </c>
      <c r="AU257" s="61"/>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c r="BY257" s="94"/>
      <c r="BZ257" s="94"/>
      <c r="CA257" s="94"/>
      <c r="CB257" s="94"/>
      <c r="CC257" s="94"/>
    </row>
    <row r="258" spans="1:81" ht="57">
      <c r="A258" s="136">
        <v>255</v>
      </c>
      <c r="B258" s="136" t="s">
        <v>143</v>
      </c>
      <c r="C258" s="136" t="s">
        <v>1671</v>
      </c>
      <c r="D258" s="140" t="s">
        <v>1433</v>
      </c>
      <c r="E258" s="136" t="s">
        <v>97</v>
      </c>
      <c r="F258" s="146">
        <v>0.05</v>
      </c>
      <c r="G258" s="146">
        <v>0.15</v>
      </c>
      <c r="H258" s="146">
        <v>0.8</v>
      </c>
      <c r="I258" s="137" t="s">
        <v>1437</v>
      </c>
      <c r="J258" s="136"/>
      <c r="K258" s="138"/>
      <c r="L258" s="138"/>
      <c r="M258" s="138"/>
      <c r="N258" s="134"/>
      <c r="O258" s="134"/>
      <c r="P258" s="134"/>
      <c r="Q258" s="134"/>
      <c r="R258" s="134"/>
      <c r="S258" s="134"/>
      <c r="T258" s="123"/>
      <c r="U258" s="123"/>
      <c r="V258" s="132"/>
      <c r="W258" s="139" t="s">
        <v>1342</v>
      </c>
      <c r="X258" s="132"/>
      <c r="Y258" s="342" t="s">
        <v>1775</v>
      </c>
      <c r="Z258" s="132"/>
      <c r="AA258" s="132"/>
      <c r="AB258" s="132"/>
      <c r="AC258" s="143" t="s">
        <v>97</v>
      </c>
      <c r="AD258" s="143" t="s">
        <v>97</v>
      </c>
      <c r="AE258" s="143" t="s">
        <v>97</v>
      </c>
      <c r="AF258" s="143" t="s">
        <v>97</v>
      </c>
      <c r="AG258" s="143" t="s">
        <v>97</v>
      </c>
      <c r="AH258" s="143" t="s">
        <v>97</v>
      </c>
      <c r="AI258" s="312" t="s">
        <v>97</v>
      </c>
      <c r="AJ258" s="143" t="s">
        <v>97</v>
      </c>
      <c r="AK258" s="143" t="s">
        <v>97</v>
      </c>
      <c r="AL258" s="143" t="s">
        <v>97</v>
      </c>
      <c r="AM258" s="143" t="s">
        <v>85</v>
      </c>
      <c r="AN258" s="143" t="s">
        <v>97</v>
      </c>
      <c r="AO258" s="143" t="s">
        <v>97</v>
      </c>
      <c r="AP258" s="143" t="s">
        <v>97</v>
      </c>
      <c r="AQ258" s="143" t="s">
        <v>85</v>
      </c>
      <c r="AR258" s="143" t="s">
        <v>97</v>
      </c>
      <c r="AS258" s="141" t="s">
        <v>297</v>
      </c>
      <c r="AT258" s="108" t="s">
        <v>97</v>
      </c>
      <c r="AU258" s="61"/>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row>
    <row r="259" spans="1:81" ht="30" customHeight="1">
      <c r="A259" s="136">
        <v>256</v>
      </c>
      <c r="B259" s="136" t="s">
        <v>143</v>
      </c>
      <c r="C259" s="136" t="s">
        <v>1670</v>
      </c>
      <c r="D259" s="140" t="s">
        <v>1788</v>
      </c>
      <c r="E259" s="136" t="s">
        <v>97</v>
      </c>
      <c r="F259" s="136"/>
      <c r="G259" s="146">
        <v>1</v>
      </c>
      <c r="H259" s="136"/>
      <c r="I259" s="137" t="s">
        <v>21</v>
      </c>
      <c r="J259" s="136"/>
      <c r="K259" s="138"/>
      <c r="L259" s="138"/>
      <c r="M259" s="138"/>
      <c r="N259" s="134"/>
      <c r="O259" s="134"/>
      <c r="P259" s="134"/>
      <c r="Q259" s="134"/>
      <c r="R259" s="134"/>
      <c r="S259" s="134"/>
      <c r="T259" s="123"/>
      <c r="U259" s="123"/>
      <c r="V259" s="132"/>
      <c r="W259" s="119" t="s">
        <v>1643</v>
      </c>
      <c r="X259" s="132"/>
      <c r="Y259" s="334" t="s">
        <v>1776</v>
      </c>
      <c r="Z259" s="132"/>
      <c r="AA259" s="132"/>
      <c r="AB259" s="132"/>
      <c r="AC259" s="143" t="s">
        <v>97</v>
      </c>
      <c r="AD259" s="143" t="s">
        <v>97</v>
      </c>
      <c r="AE259" s="143" t="s">
        <v>97</v>
      </c>
      <c r="AF259" s="143" t="s">
        <v>97</v>
      </c>
      <c r="AG259" s="143" t="s">
        <v>97</v>
      </c>
      <c r="AH259" s="143" t="s">
        <v>97</v>
      </c>
      <c r="AI259" s="312" t="s">
        <v>97</v>
      </c>
      <c r="AJ259" s="143" t="s">
        <v>97</v>
      </c>
      <c r="AK259" s="143" t="s">
        <v>97</v>
      </c>
      <c r="AL259" s="143" t="s">
        <v>97</v>
      </c>
      <c r="AM259" s="143" t="s">
        <v>85</v>
      </c>
      <c r="AN259" s="143" t="s">
        <v>85</v>
      </c>
      <c r="AO259" s="143" t="s">
        <v>85</v>
      </c>
      <c r="AP259" s="143" t="s">
        <v>85</v>
      </c>
      <c r="AQ259" s="143" t="s">
        <v>85</v>
      </c>
      <c r="AR259" s="143" t="s">
        <v>97</v>
      </c>
      <c r="AS259" s="141" t="s">
        <v>297</v>
      </c>
      <c r="AT259" s="108" t="s">
        <v>97</v>
      </c>
      <c r="AU259" s="61"/>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c r="BY259" s="94"/>
      <c r="BZ259" s="94"/>
      <c r="CA259" s="94"/>
      <c r="CB259" s="94"/>
      <c r="CC259" s="94"/>
    </row>
    <row r="260" spans="1:81" ht="39.950000000000003" customHeight="1">
      <c r="A260" s="136">
        <v>257</v>
      </c>
      <c r="B260" s="136" t="s">
        <v>143</v>
      </c>
      <c r="C260" s="136" t="s">
        <v>1670</v>
      </c>
      <c r="D260" s="140" t="s">
        <v>1669</v>
      </c>
      <c r="E260" s="136" t="s">
        <v>97</v>
      </c>
      <c r="F260" s="137">
        <v>0.1</v>
      </c>
      <c r="G260" s="137">
        <v>0.9</v>
      </c>
      <c r="H260" s="136"/>
      <c r="I260" s="137" t="s">
        <v>21</v>
      </c>
      <c r="J260" s="136"/>
      <c r="K260" s="138"/>
      <c r="L260" s="138"/>
      <c r="M260" s="138"/>
      <c r="N260" s="134"/>
      <c r="O260" s="134"/>
      <c r="P260" s="134"/>
      <c r="Q260" s="134"/>
      <c r="R260" s="134"/>
      <c r="S260" s="134"/>
      <c r="T260" s="123"/>
      <c r="U260" s="123"/>
      <c r="V260" s="132"/>
      <c r="W260" s="119"/>
      <c r="X260" s="132"/>
      <c r="Y260" s="342" t="s">
        <v>1778</v>
      </c>
      <c r="Z260" s="132"/>
      <c r="AA260" s="132"/>
      <c r="AB260" s="132"/>
      <c r="AC260" s="143" t="s">
        <v>97</v>
      </c>
      <c r="AD260" s="145" t="s">
        <v>85</v>
      </c>
      <c r="AE260" s="143" t="s">
        <v>97</v>
      </c>
      <c r="AF260" s="145" t="s">
        <v>85</v>
      </c>
      <c r="AG260" s="143" t="s">
        <v>97</v>
      </c>
      <c r="AH260" s="143" t="s">
        <v>97</v>
      </c>
      <c r="AI260" s="312" t="s">
        <v>97</v>
      </c>
      <c r="AJ260" s="143" t="s">
        <v>97</v>
      </c>
      <c r="AK260" s="143" t="s">
        <v>97</v>
      </c>
      <c r="AL260" s="143" t="s">
        <v>97</v>
      </c>
      <c r="AM260" s="143" t="s">
        <v>97</v>
      </c>
      <c r="AN260" s="143" t="s">
        <v>97</v>
      </c>
      <c r="AO260" s="143" t="s">
        <v>97</v>
      </c>
      <c r="AP260" s="143" t="s">
        <v>97</v>
      </c>
      <c r="AQ260" s="143" t="s">
        <v>97</v>
      </c>
      <c r="AR260" s="143" t="s">
        <v>97</v>
      </c>
      <c r="AS260" s="141" t="s">
        <v>1439</v>
      </c>
      <c r="AT260" s="108" t="s">
        <v>97</v>
      </c>
      <c r="AU260" s="61"/>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274" t="s">
        <v>1615</v>
      </c>
      <c r="BR260" s="97"/>
      <c r="BS260" s="94"/>
      <c r="BT260" s="94"/>
      <c r="BU260" s="94"/>
      <c r="BV260" s="94"/>
      <c r="BW260" s="94"/>
      <c r="BX260" s="94"/>
      <c r="BY260" s="94"/>
      <c r="BZ260" s="94"/>
      <c r="CA260" s="94"/>
      <c r="CB260" s="94"/>
      <c r="CC260" s="94"/>
    </row>
    <row r="261" spans="1:81" ht="24.95" customHeight="1">
      <c r="A261" s="136">
        <v>258</v>
      </c>
      <c r="B261" s="136" t="s">
        <v>143</v>
      </c>
      <c r="C261" s="136" t="s">
        <v>1677</v>
      </c>
      <c r="D261" s="140" t="s">
        <v>1442</v>
      </c>
      <c r="E261" s="136" t="s">
        <v>88</v>
      </c>
      <c r="F261" s="137">
        <v>0.9</v>
      </c>
      <c r="G261" s="137">
        <v>0.1</v>
      </c>
      <c r="H261" s="136"/>
      <c r="I261" s="137" t="s">
        <v>78</v>
      </c>
      <c r="J261" s="136"/>
      <c r="K261" s="138"/>
      <c r="L261" s="138"/>
      <c r="M261" s="138"/>
      <c r="N261" s="150"/>
      <c r="O261" s="150"/>
      <c r="P261" s="150"/>
      <c r="Q261" s="150"/>
      <c r="R261" s="150"/>
      <c r="S261" s="150"/>
      <c r="T261" s="140"/>
      <c r="U261" s="140"/>
      <c r="V261" s="136"/>
      <c r="W261" s="139" t="s">
        <v>1605</v>
      </c>
      <c r="X261" s="139"/>
      <c r="Y261" s="344"/>
      <c r="Z261" s="136"/>
      <c r="AA261" s="136"/>
      <c r="AB261" s="136"/>
      <c r="AC261" s="143" t="s">
        <v>97</v>
      </c>
      <c r="AD261" s="143" t="s">
        <v>97</v>
      </c>
      <c r="AE261" s="143" t="s">
        <v>97</v>
      </c>
      <c r="AF261" s="143" t="s">
        <v>97</v>
      </c>
      <c r="AG261" s="143" t="s">
        <v>97</v>
      </c>
      <c r="AH261" s="143" t="s">
        <v>97</v>
      </c>
      <c r="AI261" s="312" t="s">
        <v>97</v>
      </c>
      <c r="AJ261" s="143" t="s">
        <v>97</v>
      </c>
      <c r="AK261" s="143" t="s">
        <v>97</v>
      </c>
      <c r="AL261" s="143" t="s">
        <v>86</v>
      </c>
      <c r="AM261" s="143" t="s">
        <v>97</v>
      </c>
      <c r="AN261" s="143" t="s">
        <v>97</v>
      </c>
      <c r="AO261" s="143" t="s">
        <v>97</v>
      </c>
      <c r="AP261" s="143" t="s">
        <v>97</v>
      </c>
      <c r="AQ261" s="143" t="s">
        <v>97</v>
      </c>
      <c r="AR261" s="143" t="s">
        <v>97</v>
      </c>
      <c r="AS261" s="141" t="s">
        <v>87</v>
      </c>
      <c r="AT261" s="108" t="s">
        <v>86</v>
      </c>
      <c r="AU261" s="108"/>
      <c r="AV261" s="265"/>
      <c r="AW261" s="265"/>
      <c r="AX261" s="265"/>
      <c r="AY261" s="265"/>
      <c r="AZ261" s="265"/>
      <c r="BA261" s="265"/>
      <c r="BB261" s="265"/>
      <c r="BC261" s="265"/>
      <c r="BD261" s="265"/>
      <c r="BE261" s="265"/>
      <c r="BF261" s="265"/>
      <c r="BG261" s="265"/>
      <c r="BH261" s="265"/>
      <c r="BI261" s="265"/>
      <c r="BJ261" s="265"/>
      <c r="BK261" s="265"/>
      <c r="BL261" s="265"/>
      <c r="BM261" s="265"/>
      <c r="BN261" s="265"/>
      <c r="BO261" s="265"/>
      <c r="BP261" s="265"/>
      <c r="BQ261" s="265"/>
      <c r="BR261" s="265"/>
      <c r="BS261" s="265"/>
      <c r="BT261" s="265"/>
      <c r="BU261" s="265"/>
      <c r="BV261" s="265"/>
      <c r="BW261" s="265"/>
      <c r="BX261" s="265"/>
      <c r="BY261" s="265"/>
      <c r="BZ261" s="265"/>
      <c r="CA261" s="265"/>
      <c r="CB261" s="265"/>
      <c r="CC261" s="265"/>
    </row>
    <row r="262" spans="1:81" ht="24.95" customHeight="1">
      <c r="A262" s="136">
        <v>259</v>
      </c>
      <c r="B262" s="136" t="s">
        <v>322</v>
      </c>
      <c r="C262" s="136" t="s">
        <v>1694</v>
      </c>
      <c r="D262" s="140" t="s">
        <v>1757</v>
      </c>
      <c r="E262" s="136" t="s">
        <v>88</v>
      </c>
      <c r="F262" s="137">
        <v>0.9</v>
      </c>
      <c r="G262" s="137">
        <v>0.1</v>
      </c>
      <c r="H262" s="136"/>
      <c r="I262" s="137" t="s">
        <v>78</v>
      </c>
      <c r="J262" s="136"/>
      <c r="K262" s="138"/>
      <c r="L262" s="138"/>
      <c r="M262" s="138"/>
      <c r="N262" s="150"/>
      <c r="O262" s="150"/>
      <c r="P262" s="150"/>
      <c r="Q262" s="150"/>
      <c r="R262" s="150"/>
      <c r="S262" s="150"/>
      <c r="T262" s="140" t="s">
        <v>1751</v>
      </c>
      <c r="U262" s="140"/>
      <c r="V262" s="136"/>
      <c r="W262" s="139" t="s">
        <v>1697</v>
      </c>
      <c r="X262" s="139" t="s">
        <v>1753</v>
      </c>
      <c r="Y262" s="344"/>
      <c r="Z262" s="136"/>
      <c r="AA262" s="136"/>
      <c r="AB262" s="136"/>
      <c r="AC262" s="143" t="s">
        <v>97</v>
      </c>
      <c r="AD262" s="143" t="s">
        <v>97</v>
      </c>
      <c r="AE262" s="143" t="s">
        <v>97</v>
      </c>
      <c r="AF262" s="143" t="s">
        <v>86</v>
      </c>
      <c r="AG262" s="143" t="s">
        <v>88</v>
      </c>
      <c r="AH262" s="143" t="s">
        <v>86</v>
      </c>
      <c r="AI262" s="312" t="s">
        <v>97</v>
      </c>
      <c r="AJ262" s="143" t="s">
        <v>97</v>
      </c>
      <c r="AK262" s="143" t="s">
        <v>97</v>
      </c>
      <c r="AL262" s="143" t="s">
        <v>97</v>
      </c>
      <c r="AM262" s="143" t="s">
        <v>97</v>
      </c>
      <c r="AN262" s="143" t="s">
        <v>97</v>
      </c>
      <c r="AO262" s="143" t="s">
        <v>97</v>
      </c>
      <c r="AP262" s="143" t="s">
        <v>86</v>
      </c>
      <c r="AQ262" s="143" t="s">
        <v>97</v>
      </c>
      <c r="AR262" s="143" t="s">
        <v>1696</v>
      </c>
      <c r="AS262" s="141" t="s">
        <v>87</v>
      </c>
      <c r="AT262" s="108" t="s">
        <v>86</v>
      </c>
      <c r="AU262" s="108"/>
      <c r="AV262" s="265"/>
      <c r="AW262" s="265"/>
      <c r="AX262" s="265"/>
      <c r="AY262" s="265"/>
      <c r="AZ262" s="265"/>
      <c r="BA262" s="265"/>
      <c r="BB262" s="265"/>
      <c r="BC262" s="265"/>
      <c r="BD262" s="265"/>
      <c r="BE262" s="265"/>
      <c r="BF262" s="265"/>
      <c r="BG262" s="265"/>
      <c r="BH262" s="265"/>
      <c r="BI262" s="265"/>
      <c r="BJ262" s="265"/>
      <c r="BK262" s="265"/>
      <c r="BL262" s="265"/>
      <c r="BM262" s="265"/>
      <c r="BN262" s="265"/>
      <c r="BO262" s="265"/>
      <c r="BP262" s="265"/>
      <c r="BQ262" s="265"/>
      <c r="BR262" s="265"/>
      <c r="BS262" s="265"/>
      <c r="BT262" s="265"/>
      <c r="BU262" s="265"/>
      <c r="BV262" s="265"/>
      <c r="BW262" s="265"/>
      <c r="BX262" s="265"/>
      <c r="BY262" s="265"/>
      <c r="BZ262" s="265"/>
      <c r="CA262" s="265"/>
      <c r="CB262" s="265"/>
      <c r="CC262" s="265"/>
    </row>
    <row r="263" spans="1:81" ht="24.95" customHeight="1">
      <c r="A263" s="136">
        <v>260</v>
      </c>
      <c r="B263" s="136" t="s">
        <v>322</v>
      </c>
      <c r="C263" s="136" t="s">
        <v>1694</v>
      </c>
      <c r="D263" s="140" t="s">
        <v>1758</v>
      </c>
      <c r="E263" s="136" t="s">
        <v>88</v>
      </c>
      <c r="F263" s="137">
        <v>0.9</v>
      </c>
      <c r="G263" s="137">
        <v>0.1</v>
      </c>
      <c r="H263" s="136"/>
      <c r="I263" s="137" t="s">
        <v>78</v>
      </c>
      <c r="J263" s="136"/>
      <c r="K263" s="138"/>
      <c r="L263" s="138"/>
      <c r="M263" s="138"/>
      <c r="N263" s="150"/>
      <c r="O263" s="150"/>
      <c r="P263" s="150"/>
      <c r="Q263" s="150"/>
      <c r="R263" s="150"/>
      <c r="S263" s="150"/>
      <c r="T263" s="140" t="s">
        <v>1751</v>
      </c>
      <c r="U263" s="140"/>
      <c r="V263" s="136"/>
      <c r="W263" s="139" t="s">
        <v>1697</v>
      </c>
      <c r="X263" s="139" t="s">
        <v>1753</v>
      </c>
      <c r="Y263" s="344"/>
      <c r="Z263" s="136"/>
      <c r="AA263" s="136"/>
      <c r="AB263" s="136"/>
      <c r="AC263" s="143" t="s">
        <v>97</v>
      </c>
      <c r="AD263" s="143" t="s">
        <v>97</v>
      </c>
      <c r="AE263" s="143" t="s">
        <v>97</v>
      </c>
      <c r="AF263" s="143" t="s">
        <v>86</v>
      </c>
      <c r="AG263" s="143" t="s">
        <v>88</v>
      </c>
      <c r="AH263" s="143" t="s">
        <v>86</v>
      </c>
      <c r="AI263" s="312" t="s">
        <v>97</v>
      </c>
      <c r="AJ263" s="143" t="s">
        <v>97</v>
      </c>
      <c r="AK263" s="143" t="s">
        <v>97</v>
      </c>
      <c r="AL263" s="143" t="s">
        <v>97</v>
      </c>
      <c r="AM263" s="143" t="s">
        <v>97</v>
      </c>
      <c r="AN263" s="143" t="s">
        <v>97</v>
      </c>
      <c r="AO263" s="143" t="s">
        <v>97</v>
      </c>
      <c r="AP263" s="143" t="s">
        <v>86</v>
      </c>
      <c r="AQ263" s="143" t="s">
        <v>97</v>
      </c>
      <c r="AR263" s="143" t="s">
        <v>1696</v>
      </c>
      <c r="AS263" s="141" t="s">
        <v>87</v>
      </c>
      <c r="AT263" s="108" t="s">
        <v>86</v>
      </c>
      <c r="AU263" s="108"/>
      <c r="AV263" s="265"/>
      <c r="AW263" s="265"/>
      <c r="AX263" s="265"/>
      <c r="AY263" s="265"/>
      <c r="AZ263" s="265"/>
      <c r="BA263" s="265"/>
      <c r="BB263" s="265"/>
      <c r="BC263" s="265"/>
      <c r="BD263" s="265"/>
      <c r="BE263" s="265"/>
      <c r="BF263" s="265"/>
      <c r="BG263" s="265"/>
      <c r="BH263" s="265"/>
      <c r="BI263" s="265"/>
      <c r="BJ263" s="265"/>
      <c r="BK263" s="265"/>
      <c r="BL263" s="265"/>
      <c r="BM263" s="265"/>
      <c r="BN263" s="265"/>
      <c r="BO263" s="265"/>
      <c r="BP263" s="265"/>
      <c r="BQ263" s="265"/>
      <c r="BR263" s="265"/>
      <c r="BS263" s="265"/>
      <c r="BT263" s="265"/>
      <c r="BU263" s="265"/>
      <c r="BV263" s="265"/>
      <c r="BW263" s="265"/>
      <c r="BX263" s="265"/>
      <c r="BY263" s="265"/>
      <c r="BZ263" s="265"/>
      <c r="CA263" s="265"/>
      <c r="CB263" s="265"/>
      <c r="CC263" s="265"/>
    </row>
    <row r="264" spans="1:81" ht="22.5">
      <c r="A264" s="295">
        <v>261</v>
      </c>
      <c r="B264" s="296" t="s">
        <v>143</v>
      </c>
      <c r="C264" s="296" t="s">
        <v>1360</v>
      </c>
      <c r="D264" s="297" t="s">
        <v>1730</v>
      </c>
      <c r="E264" s="296" t="s">
        <v>88</v>
      </c>
      <c r="F264" s="298">
        <v>0.9</v>
      </c>
      <c r="G264" s="298">
        <v>0.1</v>
      </c>
      <c r="H264" s="296"/>
      <c r="I264" s="298" t="s">
        <v>78</v>
      </c>
      <c r="J264" s="295"/>
      <c r="K264" s="299"/>
      <c r="L264" s="299"/>
      <c r="M264" s="299"/>
      <c r="N264" s="300"/>
      <c r="O264" s="300"/>
      <c r="P264" s="300"/>
      <c r="Q264" s="300"/>
      <c r="R264" s="300"/>
      <c r="S264" s="300"/>
      <c r="T264" s="301" t="s">
        <v>1751</v>
      </c>
      <c r="U264" s="297"/>
      <c r="V264" s="295"/>
      <c r="W264" s="302"/>
      <c r="X264" s="139" t="s">
        <v>1060</v>
      </c>
      <c r="Y264" s="345"/>
      <c r="Z264" s="295"/>
      <c r="AA264" s="295"/>
      <c r="AB264" s="295"/>
      <c r="AC264" s="295" t="s">
        <v>88</v>
      </c>
      <c r="AD264" s="295" t="s">
        <v>88</v>
      </c>
      <c r="AE264" s="295" t="s">
        <v>88</v>
      </c>
      <c r="AF264" s="295" t="s">
        <v>88</v>
      </c>
      <c r="AG264" s="295" t="s">
        <v>88</v>
      </c>
      <c r="AH264" s="304" t="s">
        <v>88</v>
      </c>
      <c r="AI264" s="303" t="s">
        <v>88</v>
      </c>
      <c r="AJ264" s="295" t="s">
        <v>1731</v>
      </c>
      <c r="AK264" s="295" t="s">
        <v>1731</v>
      </c>
      <c r="AL264" s="295" t="s">
        <v>1728</v>
      </c>
      <c r="AM264" s="295" t="s">
        <v>88</v>
      </c>
      <c r="AN264" s="304" t="s">
        <v>88</v>
      </c>
      <c r="AO264" s="304" t="s">
        <v>88</v>
      </c>
      <c r="AP264" s="304" t="s">
        <v>88</v>
      </c>
      <c r="AQ264" s="304" t="s">
        <v>1731</v>
      </c>
      <c r="AR264" s="295" t="s">
        <v>88</v>
      </c>
      <c r="AS264" s="295" t="s">
        <v>297</v>
      </c>
      <c r="AT264" s="295" t="s">
        <v>86</v>
      </c>
      <c r="AU264" s="302"/>
      <c r="AV264" s="295"/>
      <c r="AW264" s="295"/>
      <c r="AX264" s="295"/>
      <c r="AY264" s="305"/>
      <c r="AZ264" s="305"/>
      <c r="BA264" s="305"/>
      <c r="BB264" s="306"/>
      <c r="BC264" s="306"/>
      <c r="BD264" s="306"/>
      <c r="BE264" s="302"/>
      <c r="BF264" s="295"/>
      <c r="BG264" s="295"/>
      <c r="BH264" s="295"/>
      <c r="BI264" s="295"/>
      <c r="BJ264" s="295"/>
      <c r="BK264" s="295"/>
      <c r="BL264" s="295"/>
      <c r="BM264" s="295"/>
      <c r="BN264" s="295"/>
      <c r="BO264" s="295"/>
      <c r="BP264" s="295"/>
      <c r="BQ264" s="295"/>
      <c r="BR264" s="295"/>
      <c r="BS264" s="295"/>
      <c r="BT264" s="295"/>
      <c r="BU264" s="295"/>
      <c r="BV264" s="295"/>
      <c r="BW264" s="295"/>
      <c r="BX264" s="295"/>
      <c r="BY264" s="295"/>
      <c r="BZ264" s="295"/>
      <c r="CA264" s="295"/>
      <c r="CB264" s="295"/>
      <c r="CC264" s="295"/>
    </row>
    <row r="265" spans="1:81" s="313" customFormat="1" ht="25.5" customHeight="1">
      <c r="A265" s="265">
        <v>262</v>
      </c>
      <c r="B265" s="265" t="s">
        <v>143</v>
      </c>
      <c r="C265" s="265" t="s">
        <v>1360</v>
      </c>
      <c r="D265" s="307" t="s">
        <v>1744</v>
      </c>
      <c r="E265" s="265" t="s">
        <v>88</v>
      </c>
      <c r="F265" s="294">
        <v>0.9</v>
      </c>
      <c r="G265" s="294">
        <v>0.1</v>
      </c>
      <c r="H265" s="265"/>
      <c r="I265" s="294" t="s">
        <v>78</v>
      </c>
      <c r="V265" s="108" t="s">
        <v>1748</v>
      </c>
      <c r="W265" s="108" t="s">
        <v>1749</v>
      </c>
      <c r="X265" s="139"/>
      <c r="Y265" s="346"/>
      <c r="AC265" s="314" t="s">
        <v>88</v>
      </c>
      <c r="AD265" s="314" t="s">
        <v>88</v>
      </c>
      <c r="AE265" s="314" t="s">
        <v>88</v>
      </c>
      <c r="AF265" s="314" t="s">
        <v>88</v>
      </c>
      <c r="AG265" s="314" t="s">
        <v>88</v>
      </c>
      <c r="AH265" s="314" t="s">
        <v>88</v>
      </c>
      <c r="AI265" s="315"/>
      <c r="AJ265" s="314" t="s">
        <v>88</v>
      </c>
      <c r="AK265" s="314" t="s">
        <v>88</v>
      </c>
      <c r="AL265" s="314" t="s">
        <v>88</v>
      </c>
      <c r="AM265" s="314" t="s">
        <v>88</v>
      </c>
      <c r="AN265" s="314" t="s">
        <v>86</v>
      </c>
      <c r="AO265" s="314" t="s">
        <v>88</v>
      </c>
      <c r="AP265" s="314" t="s">
        <v>88</v>
      </c>
      <c r="AQ265" s="314" t="s">
        <v>88</v>
      </c>
      <c r="AR265" s="314" t="s">
        <v>88</v>
      </c>
      <c r="AS265" s="141" t="s">
        <v>87</v>
      </c>
      <c r="AT265" s="108" t="s">
        <v>86</v>
      </c>
    </row>
    <row r="266" spans="1:81" s="313" customFormat="1" ht="30" customHeight="1">
      <c r="A266" s="265">
        <v>263</v>
      </c>
      <c r="B266" s="265" t="s">
        <v>143</v>
      </c>
      <c r="C266" s="265" t="s">
        <v>1360</v>
      </c>
      <c r="D266" s="307" t="s">
        <v>1745</v>
      </c>
      <c r="E266" s="265" t="s">
        <v>88</v>
      </c>
      <c r="F266" s="294">
        <v>0.9</v>
      </c>
      <c r="G266" s="294">
        <v>0.1</v>
      </c>
      <c r="H266" s="265"/>
      <c r="I266" s="294" t="s">
        <v>78</v>
      </c>
      <c r="V266" s="108" t="s">
        <v>1748</v>
      </c>
      <c r="W266" s="108" t="s">
        <v>1750</v>
      </c>
      <c r="X266" s="139"/>
      <c r="Y266" s="346"/>
      <c r="AC266" s="314" t="s">
        <v>88</v>
      </c>
      <c r="AD266" s="314" t="s">
        <v>88</v>
      </c>
      <c r="AE266" s="314" t="s">
        <v>88</v>
      </c>
      <c r="AF266" s="314" t="s">
        <v>88</v>
      </c>
      <c r="AG266" s="314" t="s">
        <v>88</v>
      </c>
      <c r="AH266" s="314" t="s">
        <v>88</v>
      </c>
      <c r="AI266" s="315"/>
      <c r="AJ266" s="314" t="s">
        <v>88</v>
      </c>
      <c r="AK266" s="314" t="s">
        <v>88</v>
      </c>
      <c r="AL266" s="314" t="s">
        <v>88</v>
      </c>
      <c r="AM266" s="314" t="s">
        <v>88</v>
      </c>
      <c r="AN266" s="314" t="s">
        <v>86</v>
      </c>
      <c r="AO266" s="314" t="s">
        <v>88</v>
      </c>
      <c r="AP266" s="314" t="s">
        <v>88</v>
      </c>
      <c r="AQ266" s="314" t="s">
        <v>88</v>
      </c>
      <c r="AR266" s="314" t="s">
        <v>88</v>
      </c>
      <c r="AS266" s="141" t="s">
        <v>87</v>
      </c>
      <c r="AT266" s="108" t="s">
        <v>86</v>
      </c>
    </row>
    <row r="267" spans="1:81" s="313" customFormat="1" ht="25.5" customHeight="1">
      <c r="A267" s="265">
        <v>264</v>
      </c>
      <c r="B267" s="265" t="s">
        <v>143</v>
      </c>
      <c r="C267" s="265" t="s">
        <v>1360</v>
      </c>
      <c r="D267" s="308" t="s">
        <v>1746</v>
      </c>
      <c r="E267" s="265" t="s">
        <v>88</v>
      </c>
      <c r="F267" s="294">
        <v>0.9</v>
      </c>
      <c r="G267" s="294">
        <v>0.1</v>
      </c>
      <c r="H267" s="265"/>
      <c r="I267" s="294" t="s">
        <v>78</v>
      </c>
      <c r="X267" s="139"/>
      <c r="Y267" s="346"/>
      <c r="AC267" s="314" t="s">
        <v>88</v>
      </c>
      <c r="AD267" s="314" t="s">
        <v>88</v>
      </c>
      <c r="AE267" s="314" t="s">
        <v>88</v>
      </c>
      <c r="AF267" s="314" t="s">
        <v>88</v>
      </c>
      <c r="AG267" s="314" t="s">
        <v>88</v>
      </c>
      <c r="AH267" s="314" t="s">
        <v>88</v>
      </c>
      <c r="AI267" s="315"/>
      <c r="AJ267" s="314" t="s">
        <v>88</v>
      </c>
      <c r="AK267" s="314" t="s">
        <v>88</v>
      </c>
      <c r="AL267" s="314" t="s">
        <v>88</v>
      </c>
      <c r="AM267" s="314" t="s">
        <v>88</v>
      </c>
      <c r="AN267" s="314" t="s">
        <v>86</v>
      </c>
      <c r="AO267" s="314" t="s">
        <v>88</v>
      </c>
      <c r="AP267" s="314" t="s">
        <v>88</v>
      </c>
      <c r="AQ267" s="314" t="s">
        <v>88</v>
      </c>
      <c r="AR267" s="314" t="s">
        <v>88</v>
      </c>
      <c r="AS267" s="141" t="s">
        <v>87</v>
      </c>
      <c r="AT267" s="108" t="s">
        <v>86</v>
      </c>
    </row>
    <row r="268" spans="1:81" s="313" customFormat="1" ht="25.5" customHeight="1">
      <c r="A268" s="265">
        <v>265</v>
      </c>
      <c r="B268" s="136" t="s">
        <v>322</v>
      </c>
      <c r="C268" s="265" t="s">
        <v>1360</v>
      </c>
      <c r="D268" s="140" t="s">
        <v>1759</v>
      </c>
      <c r="E268" s="265" t="s">
        <v>88</v>
      </c>
      <c r="F268" s="294">
        <v>0.9</v>
      </c>
      <c r="G268" s="294">
        <v>0.1</v>
      </c>
      <c r="H268" s="265"/>
      <c r="I268" s="294" t="s">
        <v>78</v>
      </c>
      <c r="T268" s="140" t="s">
        <v>1752</v>
      </c>
      <c r="W268" s="331" t="s">
        <v>1763</v>
      </c>
      <c r="X268" s="139" t="s">
        <v>1753</v>
      </c>
      <c r="Y268" s="346"/>
      <c r="AC268" s="330" t="s">
        <v>88</v>
      </c>
      <c r="AD268" s="330" t="s">
        <v>88</v>
      </c>
      <c r="AE268" s="330" t="s">
        <v>88</v>
      </c>
      <c r="AF268" s="330" t="s">
        <v>86</v>
      </c>
      <c r="AG268" s="330" t="s">
        <v>86</v>
      </c>
      <c r="AH268" s="330" t="s">
        <v>88</v>
      </c>
      <c r="AI268" s="315"/>
      <c r="AJ268" s="330" t="s">
        <v>88</v>
      </c>
      <c r="AK268" s="330" t="s">
        <v>88</v>
      </c>
      <c r="AL268" s="330" t="s">
        <v>88</v>
      </c>
      <c r="AM268" s="330" t="s">
        <v>88</v>
      </c>
      <c r="AN268" s="330" t="s">
        <v>86</v>
      </c>
      <c r="AO268" s="330" t="s">
        <v>88</v>
      </c>
      <c r="AP268" s="330" t="s">
        <v>86</v>
      </c>
      <c r="AQ268" s="330" t="s">
        <v>88</v>
      </c>
      <c r="AR268" s="330" t="s">
        <v>88</v>
      </c>
      <c r="AS268" s="141" t="s">
        <v>87</v>
      </c>
      <c r="AT268" s="108" t="s">
        <v>86</v>
      </c>
    </row>
    <row r="269" spans="1:81" s="313" customFormat="1" ht="25.5" customHeight="1">
      <c r="A269" s="265">
        <v>266</v>
      </c>
      <c r="B269" s="136" t="s">
        <v>322</v>
      </c>
      <c r="C269" s="265" t="s">
        <v>1360</v>
      </c>
      <c r="D269" s="140" t="s">
        <v>1760</v>
      </c>
      <c r="E269" s="265"/>
      <c r="F269" s="294"/>
      <c r="G269" s="294"/>
      <c r="H269" s="265"/>
      <c r="I269" s="294"/>
      <c r="T269" s="140" t="s">
        <v>1751</v>
      </c>
      <c r="W269" s="331" t="s">
        <v>1764</v>
      </c>
      <c r="X269" s="139"/>
      <c r="AC269" s="330" t="s">
        <v>97</v>
      </c>
      <c r="AD269" s="330" t="s">
        <v>97</v>
      </c>
      <c r="AE269" s="330" t="s">
        <v>97</v>
      </c>
      <c r="AF269" s="330" t="s">
        <v>86</v>
      </c>
      <c r="AG269" s="330" t="s">
        <v>88</v>
      </c>
      <c r="AH269" s="330" t="s">
        <v>86</v>
      </c>
      <c r="AI269" s="315" t="s">
        <v>97</v>
      </c>
      <c r="AJ269" s="330" t="s">
        <v>97</v>
      </c>
      <c r="AK269" s="330" t="s">
        <v>97</v>
      </c>
      <c r="AL269" s="330" t="s">
        <v>97</v>
      </c>
      <c r="AM269" s="330" t="s">
        <v>97</v>
      </c>
      <c r="AN269" s="330" t="s">
        <v>97</v>
      </c>
      <c r="AO269" s="330" t="s">
        <v>97</v>
      </c>
      <c r="AP269" s="330" t="s">
        <v>86</v>
      </c>
      <c r="AQ269" s="330" t="s">
        <v>97</v>
      </c>
      <c r="AR269" s="330" t="s">
        <v>1696</v>
      </c>
      <c r="AS269" s="141" t="s">
        <v>87</v>
      </c>
      <c r="AT269" s="108" t="s">
        <v>86</v>
      </c>
    </row>
    <row r="270" spans="1:81" s="313" customFormat="1" ht="25.5" customHeight="1">
      <c r="A270" s="265">
        <v>267</v>
      </c>
      <c r="B270" s="136" t="s">
        <v>322</v>
      </c>
      <c r="C270" s="265" t="s">
        <v>1360</v>
      </c>
      <c r="D270" s="140" t="s">
        <v>1761</v>
      </c>
      <c r="E270" s="265"/>
      <c r="F270" s="294"/>
      <c r="G270" s="294"/>
      <c r="H270" s="265"/>
      <c r="I270" s="294"/>
      <c r="T270" s="140" t="s">
        <v>1751</v>
      </c>
      <c r="W270" s="331" t="s">
        <v>1765</v>
      </c>
      <c r="X270" s="139"/>
      <c r="AC270" s="330" t="s">
        <v>97</v>
      </c>
      <c r="AD270" s="330" t="s">
        <v>97</v>
      </c>
      <c r="AE270" s="330" t="s">
        <v>97</v>
      </c>
      <c r="AF270" s="330" t="s">
        <v>86</v>
      </c>
      <c r="AG270" s="330" t="s">
        <v>88</v>
      </c>
      <c r="AH270" s="330" t="s">
        <v>86</v>
      </c>
      <c r="AI270" s="315" t="s">
        <v>97</v>
      </c>
      <c r="AJ270" s="330" t="s">
        <v>97</v>
      </c>
      <c r="AK270" s="330" t="s">
        <v>97</v>
      </c>
      <c r="AL270" s="330" t="s">
        <v>97</v>
      </c>
      <c r="AM270" s="330" t="s">
        <v>97</v>
      </c>
      <c r="AN270" s="330" t="s">
        <v>97</v>
      </c>
      <c r="AO270" s="330" t="s">
        <v>97</v>
      </c>
      <c r="AP270" s="330" t="s">
        <v>86</v>
      </c>
      <c r="AQ270" s="330" t="s">
        <v>97</v>
      </c>
      <c r="AR270" s="330" t="s">
        <v>1696</v>
      </c>
      <c r="AS270" s="141" t="s">
        <v>87</v>
      </c>
      <c r="AT270" s="108" t="s">
        <v>86</v>
      </c>
    </row>
    <row r="271" spans="1:81"/>
    <row r="272" spans="1:81"/>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C270" xr:uid="{FD39D20A-1801-451B-B757-FF6AC678293E}"/>
  <mergeCells count="8">
    <mergeCell ref="AB144:AB149"/>
    <mergeCell ref="BO2:BP2"/>
    <mergeCell ref="BQ2:BR2"/>
    <mergeCell ref="BS2:BT2"/>
    <mergeCell ref="W2:Z2"/>
    <mergeCell ref="AE2:AF2"/>
    <mergeCell ref="AB76:AB79"/>
    <mergeCell ref="AC2:AD2"/>
  </mergeCells>
  <phoneticPr fontId="3" type="noConversion"/>
  <conditionalFormatting sqref="G3">
    <cfRule type="dataBar" priority="4075">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074">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073">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072">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071">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070">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069">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068">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067">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066">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065">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062">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061">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063">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064">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058">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057">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059">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060">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054">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053">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055">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056">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050">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049">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051">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052">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046">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4045">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047">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048">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076">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077">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078">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079">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080">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081">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082">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083">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084">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085">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086">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087">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4042">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4041">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4043">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4044">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4038">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4037">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4039">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4040">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4034">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4033">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4035">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4036">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4030">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4029">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4031">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4032">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4026">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4025">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4027">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4028">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4022">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4021">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4023">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4024">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4018">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4017">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4019">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4020">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4014">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4013">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4015">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4016">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4010">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4009">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4011">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4012">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4006">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4005">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4007">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4008">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4002">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4001">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4003">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4004">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3998">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3997">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3999">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4000">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3994">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3993">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3995">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3996">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3990">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3989">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3991">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3992">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3986">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3985">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3987">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3988">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3982">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3981">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3983">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3984">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3978">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3977">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3979">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3980">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3974">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3973">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3975">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3976">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3970">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3969">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3971">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3972">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3966">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3965">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3967">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3968">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3962">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3961">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3963">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3964">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3958">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3957">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3959">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3960">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3954">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3953">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3955">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3956">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3950">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3949">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3951">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3952">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3946">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3945">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3947">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3948">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3942">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3941">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3943">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3944">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3938">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3937">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3939">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3940">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3934">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3933">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3935">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3936">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3930">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3929">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3931">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3932">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3926">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3925">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3927">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3928">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3922">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3921">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3923">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3924">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3918">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3917">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3919">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3920">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3914">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3913">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3915">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3916">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3910">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3909">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3911">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3912">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3906">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3905">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3907">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3908">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3902">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3901">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3903">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3904">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898">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899">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3900">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896">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897">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893">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892">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894">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895">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889">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888">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890">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891">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885">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884">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886">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887">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881">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880">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882">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883">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877">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876">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878">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879">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873">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872">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874">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875">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869">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868">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870">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871">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865">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864">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866">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867">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861">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860">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862">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863">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857">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856">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858">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859">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853">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852">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854">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855">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849">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848">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850">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851">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845">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844">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846">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847">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841">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840">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842">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843">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837">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836">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838">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839">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833">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832">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834">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835">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829">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828">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830">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831">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826">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827">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823">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822">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824">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825">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819">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818">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820">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821">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816">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817">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814">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815">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811">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812">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813">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808">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807">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809">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810">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804">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803">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805">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806">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800">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799">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801">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802">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796">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795">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797">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798">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792">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793">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794">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789">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790">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791">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786">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787">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788">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784">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785">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781">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780">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782">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783">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088">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089">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090">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777">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778">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779">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091">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092">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093">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094">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095">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774">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775">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776">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771">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772">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773">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768">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769">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770">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765">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766">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767">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762">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763">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764">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759">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760">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761">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7 K115">
    <cfRule type="dataBar" priority="3753">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7 K115">
    <cfRule type="dataBar" priority="3754">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755">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756">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757">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758">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750">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751">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752">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746">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747">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748">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749">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742">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743">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744">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745">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739">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738">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740">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741">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096">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097">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098">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735">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736">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737">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732">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733">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734">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729">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730">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731">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726">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727">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728">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723">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724">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725">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720">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721">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722">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717">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718">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719">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714">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715">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716">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711">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712">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713">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708">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709">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710">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705">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706">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707">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702">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703">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704">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699">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700">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701">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696">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697">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698">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693">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694">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695">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690">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691">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692">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687">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688">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689">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684">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685">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686">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681">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682">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683">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678">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679">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680">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675">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676">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677">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672">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673">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674">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669">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670">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671">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666">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667">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668">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663">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664">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665">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660">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661">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662">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657">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658">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659">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654">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655">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656">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651">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652">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653">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648">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649">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650">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645">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646">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647">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642">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643">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644">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639">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640">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641">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636">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637">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638">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633">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634">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635">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630">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631">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632">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627">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628">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629">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624">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625">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626">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621">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622">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623">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618">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619">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620">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615">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616">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617">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612">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613">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614">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609">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610">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611">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606">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607">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608">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603">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604">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605">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600">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601">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602">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597">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598">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599">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594">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595">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596">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591">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7 I115">
    <cfRule type="dataBar" priority="3592">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7 I115">
    <cfRule type="dataBar" priority="3593">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588">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589">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590">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585">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586">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587">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582">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583">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584">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579">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580">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581">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576">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577">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578">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573">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574">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575">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570">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571">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572">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567">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568">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569">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564">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565">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566">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561">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562">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563">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099">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100">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101">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102">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103">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104">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105">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106">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107">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108">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109">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110">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111">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112">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113">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114">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115">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116">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117">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118">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119">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120">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121">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122">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123">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124">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125">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126">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127">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128">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129">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130">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131">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132">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133">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134">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135">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136">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137">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138">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139">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140">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141">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142">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143">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144">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145">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146">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147">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148">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149">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150">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151">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152">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153">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154">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155">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156">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157">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158">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159">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160">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161">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162">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163">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164">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165">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166">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167">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168">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169">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170">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171">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172">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173">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174">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175">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176">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177">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178">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179">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180">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181">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182">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183">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184">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185">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186">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187">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188">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189">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190">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191">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192">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193">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194">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195">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196">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197">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198">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199">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200">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201">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202">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203">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204">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205">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206">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207">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208">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209">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210">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211">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212">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213">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559">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560">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556">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557">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558">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552">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553">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554">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555">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549">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550">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551">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546">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547">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548">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543">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544">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545">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540">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541">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542">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537">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538">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539">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534">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535">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536">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531">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532">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533">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528">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529">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530">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525">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526">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527">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522">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523">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524">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519">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520">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521">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516">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517">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518">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513">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514">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515">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510">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511">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512">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507">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508">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509">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504">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505">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506">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501">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502">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503">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498">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499">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500">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495">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496">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497">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492">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493">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494">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489">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490">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491">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214">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215">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216">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486">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487">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488">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483">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484">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485">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480">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479">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481">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482">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476">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477">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478">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473">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472">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474">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475">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469">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470">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471">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466">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465">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467">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468">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462">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463">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464">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459">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460">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461">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456">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457">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458">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453">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454">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455">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450">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451">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452">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447">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448">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449">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444">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445">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446">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441">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442">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443">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438">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439">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440">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435">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436">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437">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432">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433">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434">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429">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430">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431">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426">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427">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428">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217">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218">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219">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220">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221">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222">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223">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224">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225">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226">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227">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228">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229">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230">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231">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424">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425">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421">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420">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422">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423">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417">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418">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419">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414">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415">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416">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232">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233">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234">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235">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236">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237">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238">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239">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240">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241">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242">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243">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244">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245">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246">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247">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248">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249">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250">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251">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252">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253">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254">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255">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256">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257">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258">
      <dataBar>
        <cfvo type="min"/>
        <cfvo type="max"/>
        <color rgb="FFFFB628"/>
      </dataBar>
      <extLst>
        <ext xmlns:x14="http://schemas.microsoft.com/office/spreadsheetml/2009/9/main" uri="{B025F937-C7B1-47D3-B67F-A62EFF666E3E}">
          <x14:id>{A2E66AB9-59A7-4B89-8C1C-7FD2D5A78FB0}</x14:id>
        </ext>
      </extLst>
    </cfRule>
  </conditionalFormatting>
  <conditionalFormatting sqref="T140 AA140">
    <cfRule type="dataBar" priority="4259">
      <dataBar>
        <cfvo type="min"/>
        <cfvo type="max"/>
        <color rgb="FF008AEF"/>
      </dataBar>
      <extLst>
        <ext xmlns:x14="http://schemas.microsoft.com/office/spreadsheetml/2009/9/main" uri="{B025F937-C7B1-47D3-B67F-A62EFF666E3E}">
          <x14:id>{10E8C7B6-51E4-4151-B652-86B81C0617D3}</x14:id>
        </ext>
      </extLst>
    </cfRule>
  </conditionalFormatting>
  <conditionalFormatting sqref="T140 AA140">
    <cfRule type="dataBar" priority="4260">
      <dataBar>
        <cfvo type="min"/>
        <cfvo type="max"/>
        <color rgb="FFFFB628"/>
      </dataBar>
      <extLst>
        <ext xmlns:x14="http://schemas.microsoft.com/office/spreadsheetml/2009/9/main" uri="{B025F937-C7B1-47D3-B67F-A62EFF666E3E}">
          <x14:id>{DCD66901-F6AC-4CB5-8B8D-E9A169D777B1}</x14:id>
        </ext>
      </extLst>
    </cfRule>
  </conditionalFormatting>
  <conditionalFormatting sqref="T140 AA140">
    <cfRule type="dataBar" priority="4261">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262">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263">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264">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265">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266">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267">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411">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412">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413">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408">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409">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410">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405">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406">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407">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402">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403">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404">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399">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400">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401">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396">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397">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398">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393">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394">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395">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390">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391">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392">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387">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388">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389">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384">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385">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386">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381">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380">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382">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383">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376">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377">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378">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379">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373">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374">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375">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370">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371">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372">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367">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368">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369">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366">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268">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269">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270">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271">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363">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364">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365">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360">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361">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362">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357">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358">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359">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354">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355">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356">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351">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352">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353">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348">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349">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350">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345">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346">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347">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342">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343">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344">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339">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340">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341">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336">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337">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338">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333">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334">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335">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330">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331">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332">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327">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328">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329">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324">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325">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326">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321">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322">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323">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318">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319">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320">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315">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316">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317">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312">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313">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314">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309">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310">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311">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306">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307">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308">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303">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304">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305">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300">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301">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302">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297">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298">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299">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294">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295">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296">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291">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292">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293">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288">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289">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290">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285">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286">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287">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282">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283">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284">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279">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280">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281">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276">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277">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278">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273">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274">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275">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270">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271">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272">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267">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268">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269">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264">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265">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266">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261">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262">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263">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258">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259">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260">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255">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256">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257">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252">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253">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254">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249">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250">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251">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246">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247">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248">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243">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244">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245">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240">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241">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242">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237">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238">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239">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234">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235">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236">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231">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232">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233">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228">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229">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230">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225">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226">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227">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222">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223">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224">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219">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220">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221">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216">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217">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218">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213">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214">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215">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210">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211">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212">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207">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208">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209">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204">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205">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206">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201">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202">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203">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198">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199">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200">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195">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196">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197">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192">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193">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194">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189">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190">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191">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186">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187">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188">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183">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184">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185">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180">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181">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182">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177">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178">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179">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174">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175">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176">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171">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172">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173">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168">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169">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170">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165">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166">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167">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162">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163">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164">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159">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160">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161">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156">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157">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158">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153">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154">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155">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150">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151">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152">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147">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148">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149">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144">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145">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146">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141">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142">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143">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138">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139">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140">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135">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136">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137">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132">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133">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134">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129">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130">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131">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126">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127">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128">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123">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124">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125">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120">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121">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122">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117">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118">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119">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114">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115">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116">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111">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112">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113">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108">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109">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110">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105">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106">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107">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102">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103">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104">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099">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100">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101">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096">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097">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098">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093">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094">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095">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090">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091">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092">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087">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088">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089">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084">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085">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086">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081">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082">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083">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078">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079">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080">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075">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076">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077">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072">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073">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074">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069">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070">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071">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066">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067">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068">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063">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064">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065">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060">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061">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062">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057">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058">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059">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054">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055">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056">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051">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052">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053">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048">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049">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050">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3045">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046">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047">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3042">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3043">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3044">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3039">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3040">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3041">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3036">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3037">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3038">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3033">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3034">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3035">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3030">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3031">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3032">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3027">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3028">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3029">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3024">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3025">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3026">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3021">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3022">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3023">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3018">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3019">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3020">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3015">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3016">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3017">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3012">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3013">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3014">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3009">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3010">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3011">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3006">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3007">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3008">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3003">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3004">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3005">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3000">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3001">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3002">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2997">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2998">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2999">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2994">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2995">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2996">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2991">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2992">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2993">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2988">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2989">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2990">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2985">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2986">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2987">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2982">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2983">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2984">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2979">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2980">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2981">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2976">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2977">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2978">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2973">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2974">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2975">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2970">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2971">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2972">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2967">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2968">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2969">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2964">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2965">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2966">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2961">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2962">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2963">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2958">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2959">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2960">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2955">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2956">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2957">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2952">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2953">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2954">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2949">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2950">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2951">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2946">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2947">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2948">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2943">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2944">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2945">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2940">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2941">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2942">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2937">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2938">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2939">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2934">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2935">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2936">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2931">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2932">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2933">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2928">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2929">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2930">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2925">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2926">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2927">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2922">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2923">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2924">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2919">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2920">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2921">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2916">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2917">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2918">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2913">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2914">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2915">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2910">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2911">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2912">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2907">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2908">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2909">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2904">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2905">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2906">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2901">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2902">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2903">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898">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899">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2900">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895">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896">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897">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892">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893">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894">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889">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890">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891">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886">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887">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888">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883">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884">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885">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880">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881">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882">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877">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878">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879">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874">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875">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876">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871">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872">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873">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272">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273">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274">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275">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276">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277">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278">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279">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280">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868">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869">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870">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865">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866">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867">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281">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282">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283">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284">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285">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286">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862">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863">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864">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859">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860">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861">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856">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857">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858">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854">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855">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851">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852">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853">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848">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849">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850">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845">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846">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847">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287">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288">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289">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842">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843">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844">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839">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840">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841">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836">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837">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838">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830">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831">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832">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827">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828">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829">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824">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825">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826">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821">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822">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823">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818">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819">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820">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833">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834">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835">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815">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814">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816">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817">
      <dataBar>
        <cfvo type="min"/>
        <cfvo type="max"/>
        <color rgb="FFFFB628"/>
      </dataBar>
      <extLst>
        <ext xmlns:x14="http://schemas.microsoft.com/office/spreadsheetml/2009/9/main" uri="{B025F937-C7B1-47D3-B67F-A62EFF666E3E}">
          <x14:id>{B423FB56-6A96-4FBF-B69E-23C5B0B8489C}</x14:id>
        </ext>
      </extLst>
    </cfRule>
  </conditionalFormatting>
  <conditionalFormatting sqref="W42:W44 W63:W64 W100:W109 W113:W116 W180:W190 W173:W178 W192:W197 W66:W89 W92:W98 W129:W136 W118:W127 W5:W17 W138:W171 W19:W40 W46:W61">
    <cfRule type="dataBar" priority="4290">
      <dataBar>
        <cfvo type="min"/>
        <cfvo type="max"/>
        <color rgb="FF008AEF"/>
      </dataBar>
      <extLst>
        <ext xmlns:x14="http://schemas.microsoft.com/office/spreadsheetml/2009/9/main" uri="{B025F937-C7B1-47D3-B67F-A62EFF666E3E}">
          <x14:id>{37085EE0-88E2-4109-8102-2370BF4F853C}</x14:id>
        </ext>
      </extLst>
    </cfRule>
  </conditionalFormatting>
  <conditionalFormatting sqref="W42:W44 W63:W64 W100:W109 W113:W116 W180:W190 W173:W178 W192:W197 W66:W89 W92:W98 W129:W136 W118:W127 W5:W17 W138:W171 W19:W40 W46:W61">
    <cfRule type="dataBar" priority="4291">
      <dataBar>
        <cfvo type="min"/>
        <cfvo type="max"/>
        <color rgb="FFFFB628"/>
      </dataBar>
      <extLst>
        <ext xmlns:x14="http://schemas.microsoft.com/office/spreadsheetml/2009/9/main" uri="{B025F937-C7B1-47D3-B67F-A62EFF666E3E}">
          <x14:id>{737ACFEF-9DFE-4025-B1F4-3FD0A8E9161F}</x14:id>
        </ext>
      </extLst>
    </cfRule>
  </conditionalFormatting>
  <conditionalFormatting sqref="W42:W44 W63:W64 W100:W109 W113:W116 W180:W190 W173:W178 W192:W197 W66:W89 W92:W98 W129:W136 W118:W127 W5:W17 W138:W171 W19:W40 W46:W61">
    <cfRule type="dataBar" priority="4292">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293">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294">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295">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296">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297">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298">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299">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300">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301">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302">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303">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304">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1">
    <cfRule type="dataBar" priority="2811">
      <dataBar>
        <cfvo type="min"/>
        <cfvo type="max"/>
        <color rgb="FF008AEF"/>
      </dataBar>
      <extLst>
        <ext xmlns:x14="http://schemas.microsoft.com/office/spreadsheetml/2009/9/main" uri="{B025F937-C7B1-47D3-B67F-A62EFF666E3E}">
          <x14:id>{5B9337CE-E452-4B14-BA03-219CA0944CA8}</x14:id>
        </ext>
      </extLst>
    </cfRule>
  </conditionalFormatting>
  <conditionalFormatting sqref="W41">
    <cfRule type="dataBar" priority="2812">
      <dataBar>
        <cfvo type="min"/>
        <cfvo type="max"/>
        <color rgb="FFFFB628"/>
      </dataBar>
      <extLst>
        <ext xmlns:x14="http://schemas.microsoft.com/office/spreadsheetml/2009/9/main" uri="{B025F937-C7B1-47D3-B67F-A62EFF666E3E}">
          <x14:id>{EAF11CBC-45F3-4D3B-A024-D39EB40A5EBD}</x14:id>
        </ext>
      </extLst>
    </cfRule>
  </conditionalFormatting>
  <conditionalFormatting sqref="W41">
    <cfRule type="dataBar" priority="2813">
      <dataBar>
        <cfvo type="min"/>
        <cfvo type="max"/>
        <color rgb="FFFFB628"/>
      </dataBar>
      <extLst>
        <ext xmlns:x14="http://schemas.microsoft.com/office/spreadsheetml/2009/9/main" uri="{B025F937-C7B1-47D3-B67F-A62EFF666E3E}">
          <x14:id>{14F39CB1-2E23-4BEC-BA24-4AF1427FB997}</x14:id>
        </ext>
      </extLst>
    </cfRule>
  </conditionalFormatting>
  <conditionalFormatting sqref="W45">
    <cfRule type="dataBar" priority="2808">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809">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810">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805">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806">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807">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802">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803">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804">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799">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800">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801">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796">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797">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798">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793">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794">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795">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786">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787">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788">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789">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90">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91">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92">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783">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784">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785">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780">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781">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782">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777">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778">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779">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774">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775">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776">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771">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772">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773">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768">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769">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770">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765">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766">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767">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762">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763">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764">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759">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760">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761">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756">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757">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758">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753">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754">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755">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750">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751">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752">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747">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748">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749">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744">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745">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746">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741">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742">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743">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738">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739">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740">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735">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736">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737">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732">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733">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734">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729">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730">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731">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726">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727">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728">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723">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724">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725">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720">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721">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722">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717">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718">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719">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714">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715">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716">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711">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712">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713">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708">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709">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710">
      <dataBar>
        <cfvo type="min"/>
        <cfvo type="max"/>
        <color rgb="FFFFB628"/>
      </dataBar>
      <extLst>
        <ext xmlns:x14="http://schemas.microsoft.com/office/spreadsheetml/2009/9/main" uri="{B025F937-C7B1-47D3-B67F-A62EFF666E3E}">
          <x14:id>{52249511-20EC-40A9-B231-032B47B6288C}</x14:id>
        </ext>
      </extLst>
    </cfRule>
  </conditionalFormatting>
  <conditionalFormatting sqref="N7">
    <cfRule type="dataBar" priority="2578">
      <dataBar>
        <cfvo type="min"/>
        <cfvo type="max"/>
        <color rgb="FF008AEF"/>
      </dataBar>
      <extLst>
        <ext xmlns:x14="http://schemas.microsoft.com/office/spreadsheetml/2009/9/main" uri="{B025F937-C7B1-47D3-B67F-A62EFF666E3E}">
          <x14:id>{47B97C07-52C2-41A1-9972-C03831BAE379}</x14:id>
        </ext>
      </extLst>
    </cfRule>
    <cfRule type="dataBar" priority="2579">
      <dataBar>
        <cfvo type="min"/>
        <cfvo type="max"/>
        <color rgb="FFFFB628"/>
      </dataBar>
      <extLst>
        <ext xmlns:x14="http://schemas.microsoft.com/office/spreadsheetml/2009/9/main" uri="{B025F937-C7B1-47D3-B67F-A62EFF666E3E}">
          <x14:id>{6281792E-C88A-4171-9CB3-53D8577111AB}</x14:id>
        </ext>
      </extLst>
    </cfRule>
    <cfRule type="dataBar" priority="2580">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521">
      <dataBar>
        <cfvo type="min"/>
        <cfvo type="max"/>
        <color rgb="FF008AEF"/>
      </dataBar>
      <extLst>
        <ext xmlns:x14="http://schemas.microsoft.com/office/spreadsheetml/2009/9/main" uri="{B025F937-C7B1-47D3-B67F-A62EFF666E3E}">
          <x14:id>{A2629432-4960-4DF5-85F0-CF1C58A8C587}</x14:id>
        </ext>
      </extLst>
    </cfRule>
    <cfRule type="dataBar" priority="2522">
      <dataBar>
        <cfvo type="min"/>
        <cfvo type="max"/>
        <color rgb="FFFFB628"/>
      </dataBar>
      <extLst>
        <ext xmlns:x14="http://schemas.microsoft.com/office/spreadsheetml/2009/9/main" uri="{B025F937-C7B1-47D3-B67F-A62EFF666E3E}">
          <x14:id>{EA03B422-9D95-44B2-AF44-799EEBD9AC5D}</x14:id>
        </ext>
      </extLst>
    </cfRule>
    <cfRule type="dataBar" priority="2523">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518">
      <dataBar>
        <cfvo type="min"/>
        <cfvo type="max"/>
        <color rgb="FF008AEF"/>
      </dataBar>
      <extLst>
        <ext xmlns:x14="http://schemas.microsoft.com/office/spreadsheetml/2009/9/main" uri="{B025F937-C7B1-47D3-B67F-A62EFF666E3E}">
          <x14:id>{4748A723-6487-41CC-AB81-656F955A36F3}</x14:id>
        </ext>
      </extLst>
    </cfRule>
    <cfRule type="dataBar" priority="2519">
      <dataBar>
        <cfvo type="min"/>
        <cfvo type="max"/>
        <color rgb="FFFFB628"/>
      </dataBar>
      <extLst>
        <ext xmlns:x14="http://schemas.microsoft.com/office/spreadsheetml/2009/9/main" uri="{B025F937-C7B1-47D3-B67F-A62EFF666E3E}">
          <x14:id>{B66699B3-270E-4E07-A2EC-7651B780C624}</x14:id>
        </ext>
      </extLst>
    </cfRule>
    <cfRule type="dataBar" priority="2520">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572">
      <dataBar>
        <cfvo type="min"/>
        <cfvo type="max"/>
        <color rgb="FF008AEF"/>
      </dataBar>
      <extLst>
        <ext xmlns:x14="http://schemas.microsoft.com/office/spreadsheetml/2009/9/main" uri="{B025F937-C7B1-47D3-B67F-A62EFF666E3E}">
          <x14:id>{6EA207CB-040A-423D-ACD3-7A0BAD9AE59C}</x14:id>
        </ext>
      </extLst>
    </cfRule>
    <cfRule type="dataBar" priority="2573">
      <dataBar>
        <cfvo type="min"/>
        <cfvo type="max"/>
        <color rgb="FFFFB628"/>
      </dataBar>
      <extLst>
        <ext xmlns:x14="http://schemas.microsoft.com/office/spreadsheetml/2009/9/main" uri="{B025F937-C7B1-47D3-B67F-A62EFF666E3E}">
          <x14:id>{8BBB41F9-6ABC-4A65-8AD8-B87A0CC9E891}</x14:id>
        </ext>
      </extLst>
    </cfRule>
    <cfRule type="dataBar" priority="2574">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575">
      <dataBar>
        <cfvo type="min"/>
        <cfvo type="max"/>
        <color rgb="FF008AEF"/>
      </dataBar>
      <extLst>
        <ext xmlns:x14="http://schemas.microsoft.com/office/spreadsheetml/2009/9/main" uri="{B025F937-C7B1-47D3-B67F-A62EFF666E3E}">
          <x14:id>{BFABE10D-8DE5-4DDC-971A-1B4CB90F8655}</x14:id>
        </ext>
      </extLst>
    </cfRule>
    <cfRule type="dataBar" priority="2576">
      <dataBar>
        <cfvo type="min"/>
        <cfvo type="max"/>
        <color rgb="FFFFB628"/>
      </dataBar>
      <extLst>
        <ext xmlns:x14="http://schemas.microsoft.com/office/spreadsheetml/2009/9/main" uri="{B025F937-C7B1-47D3-B67F-A62EFF666E3E}">
          <x14:id>{272FE123-B5E5-424C-831E-81E4CFB0B6C3}</x14:id>
        </ext>
      </extLst>
    </cfRule>
    <cfRule type="dataBar" priority="2577">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566">
      <dataBar>
        <cfvo type="min"/>
        <cfvo type="max"/>
        <color rgb="FF008AEF"/>
      </dataBar>
      <extLst>
        <ext xmlns:x14="http://schemas.microsoft.com/office/spreadsheetml/2009/9/main" uri="{B025F937-C7B1-47D3-B67F-A62EFF666E3E}">
          <x14:id>{F00ADDDE-1FEA-437B-9A4F-7DC77A3AA8E5}</x14:id>
        </ext>
      </extLst>
    </cfRule>
    <cfRule type="dataBar" priority="2567">
      <dataBar>
        <cfvo type="min"/>
        <cfvo type="max"/>
        <color rgb="FFFFB628"/>
      </dataBar>
      <extLst>
        <ext xmlns:x14="http://schemas.microsoft.com/office/spreadsheetml/2009/9/main" uri="{B025F937-C7B1-47D3-B67F-A62EFF666E3E}">
          <x14:id>{BE19909B-AB1C-40F3-B5E3-DCC2EEB63825}</x14:id>
        </ext>
      </extLst>
    </cfRule>
    <cfRule type="dataBar" priority="2568">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563">
      <dataBar>
        <cfvo type="min"/>
        <cfvo type="max"/>
        <color rgb="FF008AEF"/>
      </dataBar>
      <extLst>
        <ext xmlns:x14="http://schemas.microsoft.com/office/spreadsheetml/2009/9/main" uri="{B025F937-C7B1-47D3-B67F-A62EFF666E3E}">
          <x14:id>{097E5EFD-FD29-4ED7-A8E5-72AA1D220207}</x14:id>
        </ext>
      </extLst>
    </cfRule>
    <cfRule type="dataBar" priority="2564">
      <dataBar>
        <cfvo type="min"/>
        <cfvo type="max"/>
        <color rgb="FFFFB628"/>
      </dataBar>
      <extLst>
        <ext xmlns:x14="http://schemas.microsoft.com/office/spreadsheetml/2009/9/main" uri="{B025F937-C7B1-47D3-B67F-A62EFF666E3E}">
          <x14:id>{46FD65F3-2118-4317-8040-FD9EA012E41C}</x14:id>
        </ext>
      </extLst>
    </cfRule>
    <cfRule type="dataBar" priority="2565">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560">
      <dataBar>
        <cfvo type="min"/>
        <cfvo type="max"/>
        <color rgb="FF008AEF"/>
      </dataBar>
      <extLst>
        <ext xmlns:x14="http://schemas.microsoft.com/office/spreadsheetml/2009/9/main" uri="{B025F937-C7B1-47D3-B67F-A62EFF666E3E}">
          <x14:id>{04EB86B1-B231-4F85-A34C-3FED507C5F90}</x14:id>
        </ext>
      </extLst>
    </cfRule>
    <cfRule type="dataBar" priority="2561">
      <dataBar>
        <cfvo type="min"/>
        <cfvo type="max"/>
        <color rgb="FFFFB628"/>
      </dataBar>
      <extLst>
        <ext xmlns:x14="http://schemas.microsoft.com/office/spreadsheetml/2009/9/main" uri="{B025F937-C7B1-47D3-B67F-A62EFF666E3E}">
          <x14:id>{994FB51A-4A30-4766-9BE5-4F64A5BA9EC5}</x14:id>
        </ext>
      </extLst>
    </cfRule>
    <cfRule type="dataBar" priority="2562">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554">
      <dataBar>
        <cfvo type="min"/>
        <cfvo type="max"/>
        <color rgb="FF008AEF"/>
      </dataBar>
      <extLst>
        <ext xmlns:x14="http://schemas.microsoft.com/office/spreadsheetml/2009/9/main" uri="{B025F937-C7B1-47D3-B67F-A62EFF666E3E}">
          <x14:id>{D3F401B1-863B-4840-B362-220081AEB647}</x14:id>
        </ext>
      </extLst>
    </cfRule>
    <cfRule type="dataBar" priority="2555">
      <dataBar>
        <cfvo type="min"/>
        <cfvo type="max"/>
        <color rgb="FFFFB628"/>
      </dataBar>
      <extLst>
        <ext xmlns:x14="http://schemas.microsoft.com/office/spreadsheetml/2009/9/main" uri="{B025F937-C7B1-47D3-B67F-A62EFF666E3E}">
          <x14:id>{56C37938-FB3E-45FE-A175-5BC65A26B457}</x14:id>
        </ext>
      </extLst>
    </cfRule>
    <cfRule type="dataBar" priority="2556">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551">
      <dataBar>
        <cfvo type="min"/>
        <cfvo type="max"/>
        <color rgb="FF008AEF"/>
      </dataBar>
      <extLst>
        <ext xmlns:x14="http://schemas.microsoft.com/office/spreadsheetml/2009/9/main" uri="{B025F937-C7B1-47D3-B67F-A62EFF666E3E}">
          <x14:id>{0994AB21-57F1-4E98-98A8-633ADE45ACF6}</x14:id>
        </ext>
      </extLst>
    </cfRule>
    <cfRule type="dataBar" priority="2552">
      <dataBar>
        <cfvo type="min"/>
        <cfvo type="max"/>
        <color rgb="FFFFB628"/>
      </dataBar>
      <extLst>
        <ext xmlns:x14="http://schemas.microsoft.com/office/spreadsheetml/2009/9/main" uri="{B025F937-C7B1-47D3-B67F-A62EFF666E3E}">
          <x14:id>{602BA7D5-AEDC-4302-ADA3-35CEDD8EDD2A}</x14:id>
        </ext>
      </extLst>
    </cfRule>
    <cfRule type="dataBar" priority="2553">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557">
      <dataBar>
        <cfvo type="min"/>
        <cfvo type="max"/>
        <color rgb="FF008AEF"/>
      </dataBar>
      <extLst>
        <ext xmlns:x14="http://schemas.microsoft.com/office/spreadsheetml/2009/9/main" uri="{B025F937-C7B1-47D3-B67F-A62EFF666E3E}">
          <x14:id>{07C6E9AE-1494-469F-AE44-6E39C1281982}</x14:id>
        </ext>
      </extLst>
    </cfRule>
    <cfRule type="dataBar" priority="2558">
      <dataBar>
        <cfvo type="min"/>
        <cfvo type="max"/>
        <color rgb="FFFFB628"/>
      </dataBar>
      <extLst>
        <ext xmlns:x14="http://schemas.microsoft.com/office/spreadsheetml/2009/9/main" uri="{B025F937-C7B1-47D3-B67F-A62EFF666E3E}">
          <x14:id>{E5BBE6EE-77A4-4FA3-8836-35E7BD952105}</x14:id>
        </ext>
      </extLst>
    </cfRule>
    <cfRule type="dataBar" priority="2559">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545">
      <dataBar>
        <cfvo type="min"/>
        <cfvo type="max"/>
        <color rgb="FF008AEF"/>
      </dataBar>
      <extLst>
        <ext xmlns:x14="http://schemas.microsoft.com/office/spreadsheetml/2009/9/main" uri="{B025F937-C7B1-47D3-B67F-A62EFF666E3E}">
          <x14:id>{DF8718C5-83AE-4E55-ABBD-60565BC08D87}</x14:id>
        </ext>
      </extLst>
    </cfRule>
    <cfRule type="dataBar" priority="2546">
      <dataBar>
        <cfvo type="min"/>
        <cfvo type="max"/>
        <color rgb="FFFFB628"/>
      </dataBar>
      <extLst>
        <ext xmlns:x14="http://schemas.microsoft.com/office/spreadsheetml/2009/9/main" uri="{B025F937-C7B1-47D3-B67F-A62EFF666E3E}">
          <x14:id>{D0591778-57A3-4C86-B845-CC9DF438B467}</x14:id>
        </ext>
      </extLst>
    </cfRule>
    <cfRule type="dataBar" priority="2547">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542">
      <dataBar>
        <cfvo type="min"/>
        <cfvo type="max"/>
        <color rgb="FF008AEF"/>
      </dataBar>
      <extLst>
        <ext xmlns:x14="http://schemas.microsoft.com/office/spreadsheetml/2009/9/main" uri="{B025F937-C7B1-47D3-B67F-A62EFF666E3E}">
          <x14:id>{DEB2CB6A-DA61-4E1A-B3E9-80EA8FECDA7D}</x14:id>
        </ext>
      </extLst>
    </cfRule>
    <cfRule type="dataBar" priority="2543">
      <dataBar>
        <cfvo type="min"/>
        <cfvo type="max"/>
        <color rgb="FFFFB628"/>
      </dataBar>
      <extLst>
        <ext xmlns:x14="http://schemas.microsoft.com/office/spreadsheetml/2009/9/main" uri="{B025F937-C7B1-47D3-B67F-A62EFF666E3E}">
          <x14:id>{C17DB88D-F5B3-4968-AC0B-7C02A4C921AB}</x14:id>
        </ext>
      </extLst>
    </cfRule>
    <cfRule type="dataBar" priority="2544">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548">
      <dataBar>
        <cfvo type="min"/>
        <cfvo type="max"/>
        <color rgb="FF008AEF"/>
      </dataBar>
      <extLst>
        <ext xmlns:x14="http://schemas.microsoft.com/office/spreadsheetml/2009/9/main" uri="{B025F937-C7B1-47D3-B67F-A62EFF666E3E}">
          <x14:id>{3B0C4C9F-7F70-4D28-9DF9-8ED12880926F}</x14:id>
        </ext>
      </extLst>
    </cfRule>
    <cfRule type="dataBar" priority="2549">
      <dataBar>
        <cfvo type="min"/>
        <cfvo type="max"/>
        <color rgb="FFFFB628"/>
      </dataBar>
      <extLst>
        <ext xmlns:x14="http://schemas.microsoft.com/office/spreadsheetml/2009/9/main" uri="{B025F937-C7B1-47D3-B67F-A62EFF666E3E}">
          <x14:id>{5B5448D5-D791-4F69-918A-A6CE515B7B26}</x14:id>
        </ext>
      </extLst>
    </cfRule>
    <cfRule type="dataBar" priority="2550">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533">
      <dataBar>
        <cfvo type="min"/>
        <cfvo type="max"/>
        <color rgb="FF008AEF"/>
      </dataBar>
      <extLst>
        <ext xmlns:x14="http://schemas.microsoft.com/office/spreadsheetml/2009/9/main" uri="{B025F937-C7B1-47D3-B67F-A62EFF666E3E}">
          <x14:id>{07612B8C-A2D4-44BE-8AF3-1E76850D2892}</x14:id>
        </ext>
      </extLst>
    </cfRule>
    <cfRule type="dataBar" priority="2534">
      <dataBar>
        <cfvo type="min"/>
        <cfvo type="max"/>
        <color rgb="FFFFB628"/>
      </dataBar>
      <extLst>
        <ext xmlns:x14="http://schemas.microsoft.com/office/spreadsheetml/2009/9/main" uri="{B025F937-C7B1-47D3-B67F-A62EFF666E3E}">
          <x14:id>{935ADD89-88D3-4BB3-A6DF-1BC49B664972}</x14:id>
        </ext>
      </extLst>
    </cfRule>
    <cfRule type="dataBar" priority="2535">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608">
      <dataBar>
        <cfvo type="min"/>
        <cfvo type="max"/>
        <color rgb="FF008AEF"/>
      </dataBar>
      <extLst>
        <ext xmlns:x14="http://schemas.microsoft.com/office/spreadsheetml/2009/9/main" uri="{B025F937-C7B1-47D3-B67F-A62EFF666E3E}">
          <x14:id>{4D9119C5-569F-4183-8B90-1218FEC7E48D}</x14:id>
        </ext>
      </extLst>
    </cfRule>
    <cfRule type="dataBar" priority="2609">
      <dataBar>
        <cfvo type="min"/>
        <cfvo type="max"/>
        <color rgb="FFFFB628"/>
      </dataBar>
      <extLst>
        <ext xmlns:x14="http://schemas.microsoft.com/office/spreadsheetml/2009/9/main" uri="{B025F937-C7B1-47D3-B67F-A62EFF666E3E}">
          <x14:id>{BE196F19-5D0E-4FF5-BC3F-3297C37A857B}</x14:id>
        </ext>
      </extLst>
    </cfRule>
    <cfRule type="dataBar" priority="2610">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515">
      <dataBar>
        <cfvo type="min"/>
        <cfvo type="max"/>
        <color rgb="FF008AEF"/>
      </dataBar>
      <extLst>
        <ext xmlns:x14="http://schemas.microsoft.com/office/spreadsheetml/2009/9/main" uri="{B025F937-C7B1-47D3-B67F-A62EFF666E3E}">
          <x14:id>{CE6B7008-10BF-4C49-9A2E-50BC59FF3DBE}</x14:id>
        </ext>
      </extLst>
    </cfRule>
    <cfRule type="dataBar" priority="2516">
      <dataBar>
        <cfvo type="min"/>
        <cfvo type="max"/>
        <color rgb="FFFFB628"/>
      </dataBar>
      <extLst>
        <ext xmlns:x14="http://schemas.microsoft.com/office/spreadsheetml/2009/9/main" uri="{B025F937-C7B1-47D3-B67F-A62EFF666E3E}">
          <x14:id>{FA246307-4CFA-401A-BB90-EEEFCC726DAF}</x14:id>
        </ext>
      </extLst>
    </cfRule>
    <cfRule type="dataBar" priority="2517">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512">
      <dataBar>
        <cfvo type="min"/>
        <cfvo type="max"/>
        <color rgb="FF008AEF"/>
      </dataBar>
      <extLst>
        <ext xmlns:x14="http://schemas.microsoft.com/office/spreadsheetml/2009/9/main" uri="{B025F937-C7B1-47D3-B67F-A62EFF666E3E}">
          <x14:id>{71A564EF-CB4A-4477-A7AB-9E175750FE1D}</x14:id>
        </ext>
      </extLst>
    </cfRule>
    <cfRule type="dataBar" priority="2513">
      <dataBar>
        <cfvo type="min"/>
        <cfvo type="max"/>
        <color rgb="FFFFB628"/>
      </dataBar>
      <extLst>
        <ext xmlns:x14="http://schemas.microsoft.com/office/spreadsheetml/2009/9/main" uri="{B025F937-C7B1-47D3-B67F-A62EFF666E3E}">
          <x14:id>{778C63B2-F56C-4579-BE5B-4447C64274D7}</x14:id>
        </ext>
      </extLst>
    </cfRule>
    <cfRule type="dataBar" priority="2514">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605">
      <dataBar>
        <cfvo type="min"/>
        <cfvo type="max"/>
        <color rgb="FF008AEF"/>
      </dataBar>
      <extLst>
        <ext xmlns:x14="http://schemas.microsoft.com/office/spreadsheetml/2009/9/main" uri="{B025F937-C7B1-47D3-B67F-A62EFF666E3E}">
          <x14:id>{ABA278D8-8FA9-404D-A450-0EFA60C0A8FD}</x14:id>
        </ext>
      </extLst>
    </cfRule>
    <cfRule type="dataBar" priority="2606">
      <dataBar>
        <cfvo type="min"/>
        <cfvo type="max"/>
        <color rgb="FFFFB628"/>
      </dataBar>
      <extLst>
        <ext xmlns:x14="http://schemas.microsoft.com/office/spreadsheetml/2009/9/main" uri="{B025F937-C7B1-47D3-B67F-A62EFF666E3E}">
          <x14:id>{FC56A7B9-B4AD-4230-BB72-BBF0251FEAA1}</x14:id>
        </ext>
      </extLst>
    </cfRule>
    <cfRule type="dataBar" priority="2607">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602">
      <dataBar>
        <cfvo type="min"/>
        <cfvo type="max"/>
        <color rgb="FF008AEF"/>
      </dataBar>
      <extLst>
        <ext xmlns:x14="http://schemas.microsoft.com/office/spreadsheetml/2009/9/main" uri="{B025F937-C7B1-47D3-B67F-A62EFF666E3E}">
          <x14:id>{337E5B00-8CAE-4A71-94BC-84A309B9DBDE}</x14:id>
        </ext>
      </extLst>
    </cfRule>
    <cfRule type="dataBar" priority="2603">
      <dataBar>
        <cfvo type="min"/>
        <cfvo type="max"/>
        <color rgb="FFFFB628"/>
      </dataBar>
      <extLst>
        <ext xmlns:x14="http://schemas.microsoft.com/office/spreadsheetml/2009/9/main" uri="{B025F937-C7B1-47D3-B67F-A62EFF666E3E}">
          <x14:id>{ECDAEBB6-D4C4-4D92-9FCD-0E5FE5214C4D}</x14:id>
        </ext>
      </extLst>
    </cfRule>
    <cfRule type="dataBar" priority="2604">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599">
      <dataBar>
        <cfvo type="min"/>
        <cfvo type="max"/>
        <color rgb="FF008AEF"/>
      </dataBar>
      <extLst>
        <ext xmlns:x14="http://schemas.microsoft.com/office/spreadsheetml/2009/9/main" uri="{B025F937-C7B1-47D3-B67F-A62EFF666E3E}">
          <x14:id>{F41EA7B3-4271-4B98-8339-AB574110C5AB}</x14:id>
        </ext>
      </extLst>
    </cfRule>
    <cfRule type="dataBar" priority="2600">
      <dataBar>
        <cfvo type="min"/>
        <cfvo type="max"/>
        <color rgb="FFFFB628"/>
      </dataBar>
      <extLst>
        <ext xmlns:x14="http://schemas.microsoft.com/office/spreadsheetml/2009/9/main" uri="{B025F937-C7B1-47D3-B67F-A62EFF666E3E}">
          <x14:id>{FC295F23-35D8-4699-9C6F-C1EC4AEF90C4}</x14:id>
        </ext>
      </extLst>
    </cfRule>
    <cfRule type="dataBar" priority="2601">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596">
      <dataBar>
        <cfvo type="min"/>
        <cfvo type="max"/>
        <color rgb="FF008AEF"/>
      </dataBar>
      <extLst>
        <ext xmlns:x14="http://schemas.microsoft.com/office/spreadsheetml/2009/9/main" uri="{B025F937-C7B1-47D3-B67F-A62EFF666E3E}">
          <x14:id>{9614131B-01AE-4787-9CC6-7E576AFACEB5}</x14:id>
        </ext>
      </extLst>
    </cfRule>
    <cfRule type="dataBar" priority="2597">
      <dataBar>
        <cfvo type="min"/>
        <cfvo type="max"/>
        <color rgb="FFFFB628"/>
      </dataBar>
      <extLst>
        <ext xmlns:x14="http://schemas.microsoft.com/office/spreadsheetml/2009/9/main" uri="{B025F937-C7B1-47D3-B67F-A62EFF666E3E}">
          <x14:id>{B64895A3-5025-4B13-8DD3-76097269B5B3}</x14:id>
        </ext>
      </extLst>
    </cfRule>
    <cfRule type="dataBar" priority="2598">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593">
      <dataBar>
        <cfvo type="min"/>
        <cfvo type="max"/>
        <color rgb="FF008AEF"/>
      </dataBar>
      <extLst>
        <ext xmlns:x14="http://schemas.microsoft.com/office/spreadsheetml/2009/9/main" uri="{B025F937-C7B1-47D3-B67F-A62EFF666E3E}">
          <x14:id>{6D2F64FE-51CC-4A32-B1D4-C37D25CE0846}</x14:id>
        </ext>
      </extLst>
    </cfRule>
    <cfRule type="dataBar" priority="2594">
      <dataBar>
        <cfvo type="min"/>
        <cfvo type="max"/>
        <color rgb="FFFFB628"/>
      </dataBar>
      <extLst>
        <ext xmlns:x14="http://schemas.microsoft.com/office/spreadsheetml/2009/9/main" uri="{B025F937-C7B1-47D3-B67F-A62EFF666E3E}">
          <x14:id>{12058C16-C0A8-49E7-929A-CBEFAD817AB3}</x14:id>
        </ext>
      </extLst>
    </cfRule>
    <cfRule type="dataBar" priority="2595">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590">
      <dataBar>
        <cfvo type="min"/>
        <cfvo type="max"/>
        <color rgb="FF008AEF"/>
      </dataBar>
      <extLst>
        <ext xmlns:x14="http://schemas.microsoft.com/office/spreadsheetml/2009/9/main" uri="{B025F937-C7B1-47D3-B67F-A62EFF666E3E}">
          <x14:id>{B2F7FC06-6068-4B40-B987-B48826323BA3}</x14:id>
        </ext>
      </extLst>
    </cfRule>
    <cfRule type="dataBar" priority="2591">
      <dataBar>
        <cfvo type="min"/>
        <cfvo type="max"/>
        <color rgb="FFFFB628"/>
      </dataBar>
      <extLst>
        <ext xmlns:x14="http://schemas.microsoft.com/office/spreadsheetml/2009/9/main" uri="{B025F937-C7B1-47D3-B67F-A62EFF666E3E}">
          <x14:id>{081A0576-513D-48FC-AD9E-8B46E97EAB82}</x14:id>
        </ext>
      </extLst>
    </cfRule>
    <cfRule type="dataBar" priority="2592">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587">
      <dataBar>
        <cfvo type="min"/>
        <cfvo type="max"/>
        <color rgb="FF008AEF"/>
      </dataBar>
      <extLst>
        <ext xmlns:x14="http://schemas.microsoft.com/office/spreadsheetml/2009/9/main" uri="{B025F937-C7B1-47D3-B67F-A62EFF666E3E}">
          <x14:id>{D767C2F1-A3D7-48A7-A2AC-CCAC2480988A}</x14:id>
        </ext>
      </extLst>
    </cfRule>
    <cfRule type="dataBar" priority="2588">
      <dataBar>
        <cfvo type="min"/>
        <cfvo type="max"/>
        <color rgb="FFFFB628"/>
      </dataBar>
      <extLst>
        <ext xmlns:x14="http://schemas.microsoft.com/office/spreadsheetml/2009/9/main" uri="{B025F937-C7B1-47D3-B67F-A62EFF666E3E}">
          <x14:id>{8DB3D66C-54D1-4C88-B17F-497DB2029304}</x14:id>
        </ext>
      </extLst>
    </cfRule>
    <cfRule type="dataBar" priority="2589">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584">
      <dataBar>
        <cfvo type="min"/>
        <cfvo type="max"/>
        <color rgb="FF008AEF"/>
      </dataBar>
      <extLst>
        <ext xmlns:x14="http://schemas.microsoft.com/office/spreadsheetml/2009/9/main" uri="{B025F937-C7B1-47D3-B67F-A62EFF666E3E}">
          <x14:id>{C26F681E-D06E-4BA8-8542-EE1DF9D8F924}</x14:id>
        </ext>
      </extLst>
    </cfRule>
    <cfRule type="dataBar" priority="2585">
      <dataBar>
        <cfvo type="min"/>
        <cfvo type="max"/>
        <color rgb="FFFFB628"/>
      </dataBar>
      <extLst>
        <ext xmlns:x14="http://schemas.microsoft.com/office/spreadsheetml/2009/9/main" uri="{B025F937-C7B1-47D3-B67F-A62EFF666E3E}">
          <x14:id>{79DCB211-7B54-49C5-926F-0564226175AA}</x14:id>
        </ext>
      </extLst>
    </cfRule>
    <cfRule type="dataBar" priority="2586">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530">
      <dataBar>
        <cfvo type="min"/>
        <cfvo type="max"/>
        <color rgb="FF008AEF"/>
      </dataBar>
      <extLst>
        <ext xmlns:x14="http://schemas.microsoft.com/office/spreadsheetml/2009/9/main" uri="{B025F937-C7B1-47D3-B67F-A62EFF666E3E}">
          <x14:id>{B5E86860-3FD8-4A45-87B3-B73FEEE8EE63}</x14:id>
        </ext>
      </extLst>
    </cfRule>
    <cfRule type="dataBar" priority="2531">
      <dataBar>
        <cfvo type="min"/>
        <cfvo type="max"/>
        <color rgb="FFFFB628"/>
      </dataBar>
      <extLst>
        <ext xmlns:x14="http://schemas.microsoft.com/office/spreadsheetml/2009/9/main" uri="{B025F937-C7B1-47D3-B67F-A62EFF666E3E}">
          <x14:id>{2286E4BB-849A-4CE5-AE3A-9DEEDFDBC7E9}</x14:id>
        </ext>
      </extLst>
    </cfRule>
    <cfRule type="dataBar" priority="2532">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509">
      <dataBar>
        <cfvo type="min"/>
        <cfvo type="max"/>
        <color rgb="FF008AEF"/>
      </dataBar>
      <extLst>
        <ext xmlns:x14="http://schemas.microsoft.com/office/spreadsheetml/2009/9/main" uri="{B025F937-C7B1-47D3-B67F-A62EFF666E3E}">
          <x14:id>{43E998D1-89B1-4B03-A54E-A549ABADF94B}</x14:id>
        </ext>
      </extLst>
    </cfRule>
    <cfRule type="dataBar" priority="2510">
      <dataBar>
        <cfvo type="min"/>
        <cfvo type="max"/>
        <color rgb="FFFFB628"/>
      </dataBar>
      <extLst>
        <ext xmlns:x14="http://schemas.microsoft.com/office/spreadsheetml/2009/9/main" uri="{B025F937-C7B1-47D3-B67F-A62EFF666E3E}">
          <x14:id>{E3840C30-9AAE-44A6-81E3-FBB5029D10E6}</x14:id>
        </ext>
      </extLst>
    </cfRule>
    <cfRule type="dataBar" priority="2511">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506">
      <dataBar>
        <cfvo type="min"/>
        <cfvo type="max"/>
        <color rgb="FF008AEF"/>
      </dataBar>
      <extLst>
        <ext xmlns:x14="http://schemas.microsoft.com/office/spreadsheetml/2009/9/main" uri="{B025F937-C7B1-47D3-B67F-A62EFF666E3E}">
          <x14:id>{D0F84812-AA38-45AA-9011-1D0F9F67EA5F}</x14:id>
        </ext>
      </extLst>
    </cfRule>
    <cfRule type="dataBar" priority="2507">
      <dataBar>
        <cfvo type="min"/>
        <cfvo type="max"/>
        <color rgb="FFFFB628"/>
      </dataBar>
      <extLst>
        <ext xmlns:x14="http://schemas.microsoft.com/office/spreadsheetml/2009/9/main" uri="{B025F937-C7B1-47D3-B67F-A62EFF666E3E}">
          <x14:id>{F3839D8C-9DD5-4389-9F14-FEAEA229B024}</x14:id>
        </ext>
      </extLst>
    </cfRule>
    <cfRule type="dataBar" priority="2508">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527">
      <dataBar>
        <cfvo type="min"/>
        <cfvo type="max"/>
        <color rgb="FF008AEF"/>
      </dataBar>
      <extLst>
        <ext xmlns:x14="http://schemas.microsoft.com/office/spreadsheetml/2009/9/main" uri="{B025F937-C7B1-47D3-B67F-A62EFF666E3E}">
          <x14:id>{E80443C5-FDA8-431D-8D4D-2BA9F9A290F7}</x14:id>
        </ext>
      </extLst>
    </cfRule>
    <cfRule type="dataBar" priority="2528">
      <dataBar>
        <cfvo type="min"/>
        <cfvo type="max"/>
        <color rgb="FFFFB628"/>
      </dataBar>
      <extLst>
        <ext xmlns:x14="http://schemas.microsoft.com/office/spreadsheetml/2009/9/main" uri="{B025F937-C7B1-47D3-B67F-A62EFF666E3E}">
          <x14:id>{1324F305-4745-4D85-AB20-A2CC6D978227}</x14:id>
        </ext>
      </extLst>
    </cfRule>
    <cfRule type="dataBar" priority="2529">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612">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503">
      <dataBar>
        <cfvo type="min"/>
        <cfvo type="max"/>
        <color rgb="FF008AEF"/>
      </dataBar>
      <extLst>
        <ext xmlns:x14="http://schemas.microsoft.com/office/spreadsheetml/2009/9/main" uri="{B025F937-C7B1-47D3-B67F-A62EFF666E3E}">
          <x14:id>{9D9D6914-D8AB-4C17-9589-26EF57F19B30}</x14:id>
        </ext>
      </extLst>
    </cfRule>
    <cfRule type="dataBar" priority="2504">
      <dataBar>
        <cfvo type="min"/>
        <cfvo type="max"/>
        <color rgb="FFFFB628"/>
      </dataBar>
      <extLst>
        <ext xmlns:x14="http://schemas.microsoft.com/office/spreadsheetml/2009/9/main" uri="{B025F937-C7B1-47D3-B67F-A62EFF666E3E}">
          <x14:id>{C23F047F-2D3B-46C2-B44A-5BCA058D4C61}</x14:id>
        </ext>
      </extLst>
    </cfRule>
    <cfRule type="dataBar" priority="2505">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524">
      <dataBar>
        <cfvo type="min"/>
        <cfvo type="max"/>
        <color rgb="FF008AEF"/>
      </dataBar>
      <extLst>
        <ext xmlns:x14="http://schemas.microsoft.com/office/spreadsheetml/2009/9/main" uri="{B025F937-C7B1-47D3-B67F-A62EFF666E3E}">
          <x14:id>{51AEECB5-3DA0-4912-82E4-8956D2C7061A}</x14:id>
        </ext>
      </extLst>
    </cfRule>
    <cfRule type="dataBar" priority="2525">
      <dataBar>
        <cfvo type="min"/>
        <cfvo type="max"/>
        <color rgb="FFFFB628"/>
      </dataBar>
      <extLst>
        <ext xmlns:x14="http://schemas.microsoft.com/office/spreadsheetml/2009/9/main" uri="{B025F937-C7B1-47D3-B67F-A62EFF666E3E}">
          <x14:id>{1618F86C-990D-4055-9601-CCE2817B3050}</x14:id>
        </ext>
      </extLst>
    </cfRule>
    <cfRule type="dataBar" priority="2526">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569">
      <dataBar>
        <cfvo type="min"/>
        <cfvo type="max"/>
        <color rgb="FF008AEF"/>
      </dataBar>
      <extLst>
        <ext xmlns:x14="http://schemas.microsoft.com/office/spreadsheetml/2009/9/main" uri="{B025F937-C7B1-47D3-B67F-A62EFF666E3E}">
          <x14:id>{395FA10F-0222-4655-BF70-7CD16FA6F745}</x14:id>
        </ext>
      </extLst>
    </cfRule>
    <cfRule type="dataBar" priority="2570">
      <dataBar>
        <cfvo type="min"/>
        <cfvo type="max"/>
        <color rgb="FFFFB628"/>
      </dataBar>
      <extLst>
        <ext xmlns:x14="http://schemas.microsoft.com/office/spreadsheetml/2009/9/main" uri="{B025F937-C7B1-47D3-B67F-A62EFF666E3E}">
          <x14:id>{51488FD0-1D20-4150-9F77-3263A5C46FAB}</x14:id>
        </ext>
      </extLst>
    </cfRule>
    <cfRule type="dataBar" priority="2571">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691">
      <dataBar>
        <cfvo type="min"/>
        <cfvo type="max"/>
        <color rgb="FFFFB628"/>
      </dataBar>
      <extLst>
        <ext xmlns:x14="http://schemas.microsoft.com/office/spreadsheetml/2009/9/main" uri="{B025F937-C7B1-47D3-B67F-A62EFF666E3E}">
          <x14:id>{5EAC9310-40EA-4C9F-9D1F-7A1A941854E4}</x14:id>
        </ext>
      </extLst>
    </cfRule>
    <cfRule type="dataBar" priority="2692">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690">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630">
      <dataBar>
        <cfvo type="min"/>
        <cfvo type="max"/>
        <color rgb="FF008AEF"/>
      </dataBar>
      <extLst>
        <ext xmlns:x14="http://schemas.microsoft.com/office/spreadsheetml/2009/9/main" uri="{B025F937-C7B1-47D3-B67F-A62EFF666E3E}">
          <x14:id>{6B2917BD-765E-4E0E-96D9-98629275D30E}</x14:id>
        </ext>
      </extLst>
    </cfRule>
    <cfRule type="dataBar" priority="2631">
      <dataBar>
        <cfvo type="min"/>
        <cfvo type="max"/>
        <color rgb="FFFFB628"/>
      </dataBar>
      <extLst>
        <ext xmlns:x14="http://schemas.microsoft.com/office/spreadsheetml/2009/9/main" uri="{B025F937-C7B1-47D3-B67F-A62EFF666E3E}">
          <x14:id>{84D9632D-5998-4AA0-AF95-09F4EA7FB4BE}</x14:id>
        </ext>
      </extLst>
    </cfRule>
    <cfRule type="dataBar" priority="2632">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633">
      <dataBar>
        <cfvo type="min"/>
        <cfvo type="max"/>
        <color rgb="FF008AEF"/>
      </dataBar>
      <extLst>
        <ext xmlns:x14="http://schemas.microsoft.com/office/spreadsheetml/2009/9/main" uri="{B025F937-C7B1-47D3-B67F-A62EFF666E3E}">
          <x14:id>{43A008B2-BF94-4914-B3E4-2E606FAB25A5}</x14:id>
        </ext>
      </extLst>
    </cfRule>
    <cfRule type="dataBar" priority="2634">
      <dataBar>
        <cfvo type="min"/>
        <cfvo type="max"/>
        <color rgb="FFFFB628"/>
      </dataBar>
      <extLst>
        <ext xmlns:x14="http://schemas.microsoft.com/office/spreadsheetml/2009/9/main" uri="{B025F937-C7B1-47D3-B67F-A62EFF666E3E}">
          <x14:id>{B28C2264-58B6-4DBB-9E46-1350ED6B0BCA}</x14:id>
        </ext>
      </extLst>
    </cfRule>
    <cfRule type="dataBar" priority="2635">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636">
      <dataBar>
        <cfvo type="min"/>
        <cfvo type="max"/>
        <color rgb="FF008AEF"/>
      </dataBar>
      <extLst>
        <ext xmlns:x14="http://schemas.microsoft.com/office/spreadsheetml/2009/9/main" uri="{B025F937-C7B1-47D3-B67F-A62EFF666E3E}">
          <x14:id>{A4C22EF2-DD64-457A-A4C8-5A78A9E12FD1}</x14:id>
        </ext>
      </extLst>
    </cfRule>
    <cfRule type="dataBar" priority="2637">
      <dataBar>
        <cfvo type="min"/>
        <cfvo type="max"/>
        <color rgb="FFFFB628"/>
      </dataBar>
      <extLst>
        <ext xmlns:x14="http://schemas.microsoft.com/office/spreadsheetml/2009/9/main" uri="{B025F937-C7B1-47D3-B67F-A62EFF666E3E}">
          <x14:id>{6121960E-0764-452A-9039-8BCEF4AD22E9}</x14:id>
        </ext>
      </extLst>
    </cfRule>
    <cfRule type="dataBar" priority="2638">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639">
      <dataBar>
        <cfvo type="min"/>
        <cfvo type="max"/>
        <color rgb="FF008AEF"/>
      </dataBar>
      <extLst>
        <ext xmlns:x14="http://schemas.microsoft.com/office/spreadsheetml/2009/9/main" uri="{B025F937-C7B1-47D3-B67F-A62EFF666E3E}">
          <x14:id>{5CE57BB2-ACAC-4EFA-910B-2D3DD7FBACFA}</x14:id>
        </ext>
      </extLst>
    </cfRule>
    <cfRule type="dataBar" priority="2640">
      <dataBar>
        <cfvo type="min"/>
        <cfvo type="max"/>
        <color rgb="FFFFB628"/>
      </dataBar>
      <extLst>
        <ext xmlns:x14="http://schemas.microsoft.com/office/spreadsheetml/2009/9/main" uri="{B025F937-C7B1-47D3-B67F-A62EFF666E3E}">
          <x14:id>{CF3E0785-320F-4F57-A5E9-5B70DF338852}</x14:id>
        </ext>
      </extLst>
    </cfRule>
    <cfRule type="dataBar" priority="2641">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642">
      <dataBar>
        <cfvo type="min"/>
        <cfvo type="max"/>
        <color rgb="FF008AEF"/>
      </dataBar>
      <extLst>
        <ext xmlns:x14="http://schemas.microsoft.com/office/spreadsheetml/2009/9/main" uri="{B025F937-C7B1-47D3-B67F-A62EFF666E3E}">
          <x14:id>{31A45C19-BEBB-447C-8A4C-587D3F7F73B5}</x14:id>
        </ext>
      </extLst>
    </cfRule>
    <cfRule type="dataBar" priority="2643">
      <dataBar>
        <cfvo type="min"/>
        <cfvo type="max"/>
        <color rgb="FFFFB628"/>
      </dataBar>
      <extLst>
        <ext xmlns:x14="http://schemas.microsoft.com/office/spreadsheetml/2009/9/main" uri="{B025F937-C7B1-47D3-B67F-A62EFF666E3E}">
          <x14:id>{0AB6D9C5-7391-4973-8378-4F93A303E0A8}</x14:id>
        </ext>
      </extLst>
    </cfRule>
    <cfRule type="dataBar" priority="2644">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645">
      <dataBar>
        <cfvo type="min"/>
        <cfvo type="max"/>
        <color rgb="FF008AEF"/>
      </dataBar>
      <extLst>
        <ext xmlns:x14="http://schemas.microsoft.com/office/spreadsheetml/2009/9/main" uri="{B025F937-C7B1-47D3-B67F-A62EFF666E3E}">
          <x14:id>{5A594B53-F974-440C-AF32-95555E01259F}</x14:id>
        </ext>
      </extLst>
    </cfRule>
    <cfRule type="dataBar" priority="2646">
      <dataBar>
        <cfvo type="min"/>
        <cfvo type="max"/>
        <color rgb="FFFFB628"/>
      </dataBar>
      <extLst>
        <ext xmlns:x14="http://schemas.microsoft.com/office/spreadsheetml/2009/9/main" uri="{B025F937-C7B1-47D3-B67F-A62EFF666E3E}">
          <x14:id>{3B595CCC-68C4-4BD3-9E93-33E3C862E772}</x14:id>
        </ext>
      </extLst>
    </cfRule>
    <cfRule type="dataBar" priority="2647">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648">
      <dataBar>
        <cfvo type="min"/>
        <cfvo type="max"/>
        <color rgb="FF008AEF"/>
      </dataBar>
      <extLst>
        <ext xmlns:x14="http://schemas.microsoft.com/office/spreadsheetml/2009/9/main" uri="{B025F937-C7B1-47D3-B67F-A62EFF666E3E}">
          <x14:id>{B4A041B9-B731-4ABE-85F5-5D3526029DBF}</x14:id>
        </ext>
      </extLst>
    </cfRule>
    <cfRule type="dataBar" priority="2649">
      <dataBar>
        <cfvo type="min"/>
        <cfvo type="max"/>
        <color rgb="FFFFB628"/>
      </dataBar>
      <extLst>
        <ext xmlns:x14="http://schemas.microsoft.com/office/spreadsheetml/2009/9/main" uri="{B025F937-C7B1-47D3-B67F-A62EFF666E3E}">
          <x14:id>{7B8033A9-8A41-4B1C-AD23-6E4D8324867B}</x14:id>
        </ext>
      </extLst>
    </cfRule>
    <cfRule type="dataBar" priority="2650">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7 N44 N50">
    <cfRule type="dataBar" priority="2651">
      <dataBar>
        <cfvo type="min"/>
        <cfvo type="max"/>
        <color rgb="FF008AEF"/>
      </dataBar>
      <extLst>
        <ext xmlns:x14="http://schemas.microsoft.com/office/spreadsheetml/2009/9/main" uri="{B025F937-C7B1-47D3-B67F-A62EFF666E3E}">
          <x14:id>{B1A8C198-5935-41CA-B6DB-23BE1123F82F}</x14:id>
        </ext>
      </extLst>
    </cfRule>
    <cfRule type="dataBar" priority="2652">
      <dataBar>
        <cfvo type="min"/>
        <cfvo type="max"/>
        <color rgb="FFFFB628"/>
      </dataBar>
      <extLst>
        <ext xmlns:x14="http://schemas.microsoft.com/office/spreadsheetml/2009/9/main" uri="{B025F937-C7B1-47D3-B67F-A62EFF666E3E}">
          <x14:id>{BE7325F8-EF8C-4C93-AF85-E9D8223BEAB9}</x14:id>
        </ext>
      </extLst>
    </cfRule>
    <cfRule type="dataBar" priority="2653">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654">
      <dataBar>
        <cfvo type="min"/>
        <cfvo type="max"/>
        <color rgb="FF008AEF"/>
      </dataBar>
      <extLst>
        <ext xmlns:x14="http://schemas.microsoft.com/office/spreadsheetml/2009/9/main" uri="{B025F937-C7B1-47D3-B67F-A62EFF666E3E}">
          <x14:id>{A8B27891-D042-4391-BB0A-CD3E9E889B68}</x14:id>
        </ext>
      </extLst>
    </cfRule>
    <cfRule type="dataBar" priority="2655">
      <dataBar>
        <cfvo type="min"/>
        <cfvo type="max"/>
        <color rgb="FFFFB628"/>
      </dataBar>
      <extLst>
        <ext xmlns:x14="http://schemas.microsoft.com/office/spreadsheetml/2009/9/main" uri="{B025F937-C7B1-47D3-B67F-A62EFF666E3E}">
          <x14:id>{EAD380FF-30FB-4339-9B5B-7C5379650580}</x14:id>
        </ext>
      </extLst>
    </cfRule>
    <cfRule type="dataBar" priority="2656">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658">
      <dataBar>
        <cfvo type="min"/>
        <cfvo type="max"/>
        <color rgb="FFFFB628"/>
      </dataBar>
      <extLst>
        <ext xmlns:x14="http://schemas.microsoft.com/office/spreadsheetml/2009/9/main" uri="{B025F937-C7B1-47D3-B67F-A62EFF666E3E}">
          <x14:id>{F709F312-A46F-4A2A-A540-648D84F4F43A}</x14:id>
        </ext>
      </extLst>
    </cfRule>
    <cfRule type="dataBar" priority="2659">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657">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627">
      <dataBar>
        <cfvo type="min"/>
        <cfvo type="max"/>
        <color rgb="FF008AEF"/>
      </dataBar>
      <extLst>
        <ext xmlns:x14="http://schemas.microsoft.com/office/spreadsheetml/2009/9/main" uri="{B025F937-C7B1-47D3-B67F-A62EFF666E3E}">
          <x14:id>{CC6473D0-F43D-414B-91AF-3F092EE0EF5B}</x14:id>
        </ext>
      </extLst>
    </cfRule>
    <cfRule type="dataBar" priority="2628">
      <dataBar>
        <cfvo type="min"/>
        <cfvo type="max"/>
        <color rgb="FFFFB628"/>
      </dataBar>
      <extLst>
        <ext xmlns:x14="http://schemas.microsoft.com/office/spreadsheetml/2009/9/main" uri="{B025F937-C7B1-47D3-B67F-A62EFF666E3E}">
          <x14:id>{F7B065A3-23D7-42C0-9EFD-B4DDA746E8B8}</x14:id>
        </ext>
      </extLst>
    </cfRule>
    <cfRule type="dataBar" priority="2629">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621">
      <dataBar>
        <cfvo type="min"/>
        <cfvo type="max"/>
        <color rgb="FF008AEF"/>
      </dataBar>
      <extLst>
        <ext xmlns:x14="http://schemas.microsoft.com/office/spreadsheetml/2009/9/main" uri="{B025F937-C7B1-47D3-B67F-A62EFF666E3E}">
          <x14:id>{8C78F640-8913-4355-ADEE-4A61273DE7AE}</x14:id>
        </ext>
      </extLst>
    </cfRule>
    <cfRule type="dataBar" priority="2622">
      <dataBar>
        <cfvo type="min"/>
        <cfvo type="max"/>
        <color rgb="FFFFB628"/>
      </dataBar>
      <extLst>
        <ext xmlns:x14="http://schemas.microsoft.com/office/spreadsheetml/2009/9/main" uri="{B025F937-C7B1-47D3-B67F-A62EFF666E3E}">
          <x14:id>{444B9022-F018-45E7-B80D-6DC3D09BCBE1}</x14:id>
        </ext>
      </extLst>
    </cfRule>
    <cfRule type="dataBar" priority="2623">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684">
      <dataBar>
        <cfvo type="min"/>
        <cfvo type="max"/>
        <color rgb="FF008AEF"/>
      </dataBar>
      <extLst>
        <ext xmlns:x14="http://schemas.microsoft.com/office/spreadsheetml/2009/9/main" uri="{B025F937-C7B1-47D3-B67F-A62EFF666E3E}">
          <x14:id>{63958EC9-610A-4CC8-9A97-6C1292089949}</x14:id>
        </ext>
      </extLst>
    </cfRule>
    <cfRule type="dataBar" priority="2685">
      <dataBar>
        <cfvo type="min"/>
        <cfvo type="max"/>
        <color rgb="FFFFB628"/>
      </dataBar>
      <extLst>
        <ext xmlns:x14="http://schemas.microsoft.com/office/spreadsheetml/2009/9/main" uri="{B025F937-C7B1-47D3-B67F-A62EFF666E3E}">
          <x14:id>{06A0B89A-EF6B-4176-96A4-8D67FF1C99FF}</x14:id>
        </ext>
      </extLst>
    </cfRule>
    <cfRule type="dataBar" priority="2686">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660">
      <dataBar>
        <cfvo type="min"/>
        <cfvo type="max"/>
        <color rgb="FF008AEF"/>
      </dataBar>
      <extLst>
        <ext xmlns:x14="http://schemas.microsoft.com/office/spreadsheetml/2009/9/main" uri="{B025F937-C7B1-47D3-B67F-A62EFF666E3E}">
          <x14:id>{9C329CE2-1F1C-47FA-BD1C-3853F3B96BB1}</x14:id>
        </ext>
      </extLst>
    </cfRule>
    <cfRule type="dataBar" priority="2661">
      <dataBar>
        <cfvo type="min"/>
        <cfvo type="max"/>
        <color rgb="FFFFB628"/>
      </dataBar>
      <extLst>
        <ext xmlns:x14="http://schemas.microsoft.com/office/spreadsheetml/2009/9/main" uri="{B025F937-C7B1-47D3-B67F-A62EFF666E3E}">
          <x14:id>{D3564912-572F-41B9-9BE6-B316F96ECB3F}</x14:id>
        </ext>
      </extLst>
    </cfRule>
    <cfRule type="dataBar" priority="2662">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687">
      <dataBar>
        <cfvo type="min"/>
        <cfvo type="max"/>
        <color rgb="FF008AEF"/>
      </dataBar>
      <extLst>
        <ext xmlns:x14="http://schemas.microsoft.com/office/spreadsheetml/2009/9/main" uri="{B025F937-C7B1-47D3-B67F-A62EFF666E3E}">
          <x14:id>{4EA607B6-4DF6-46FF-A57A-FB51120809DB}</x14:id>
        </ext>
      </extLst>
    </cfRule>
    <cfRule type="dataBar" priority="2688">
      <dataBar>
        <cfvo type="min"/>
        <cfvo type="max"/>
        <color rgb="FFFFB628"/>
      </dataBar>
      <extLst>
        <ext xmlns:x14="http://schemas.microsoft.com/office/spreadsheetml/2009/9/main" uri="{B025F937-C7B1-47D3-B67F-A62EFF666E3E}">
          <x14:id>{DB7BAA60-8371-46BB-B039-E163F465C7C8}</x14:id>
        </ext>
      </extLst>
    </cfRule>
    <cfRule type="dataBar" priority="2689">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624">
      <dataBar>
        <cfvo type="min"/>
        <cfvo type="max"/>
        <color rgb="FF008AEF"/>
      </dataBar>
      <extLst>
        <ext xmlns:x14="http://schemas.microsoft.com/office/spreadsheetml/2009/9/main" uri="{B025F937-C7B1-47D3-B67F-A62EFF666E3E}">
          <x14:id>{71C3271B-4185-4D06-9F32-D87FA7081181}</x14:id>
        </ext>
      </extLst>
    </cfRule>
    <cfRule type="dataBar" priority="2625">
      <dataBar>
        <cfvo type="min"/>
        <cfvo type="max"/>
        <color rgb="FFFFB628"/>
      </dataBar>
      <extLst>
        <ext xmlns:x14="http://schemas.microsoft.com/office/spreadsheetml/2009/9/main" uri="{B025F937-C7B1-47D3-B67F-A62EFF666E3E}">
          <x14:id>{FD21EBC2-828D-4B7A-B812-A98FE79A7C77}</x14:id>
        </ext>
      </extLst>
    </cfRule>
    <cfRule type="dataBar" priority="2626">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663">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664">
      <dataBar>
        <cfvo type="min"/>
        <cfvo type="max"/>
        <color rgb="FFFFB628"/>
      </dataBar>
      <extLst>
        <ext xmlns:x14="http://schemas.microsoft.com/office/spreadsheetml/2009/9/main" uri="{B025F937-C7B1-47D3-B67F-A62EFF666E3E}">
          <x14:id>{78B2B879-D21A-47F4-923A-20618D192FBA}</x14:id>
        </ext>
      </extLst>
    </cfRule>
    <cfRule type="dataBar" priority="2665">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666">
      <dataBar>
        <cfvo type="min"/>
        <cfvo type="max"/>
        <color rgb="FF008AEF"/>
      </dataBar>
      <extLst>
        <ext xmlns:x14="http://schemas.microsoft.com/office/spreadsheetml/2009/9/main" uri="{B025F937-C7B1-47D3-B67F-A62EFF666E3E}">
          <x14:id>{82E533BB-D0A0-437D-ADD6-6CC6D5935F9A}</x14:id>
        </ext>
      </extLst>
    </cfRule>
    <cfRule type="dataBar" priority="2667">
      <dataBar>
        <cfvo type="min"/>
        <cfvo type="max"/>
        <color rgb="FFFFB628"/>
      </dataBar>
      <extLst>
        <ext xmlns:x14="http://schemas.microsoft.com/office/spreadsheetml/2009/9/main" uri="{B025F937-C7B1-47D3-B67F-A62EFF666E3E}">
          <x14:id>{8DB2091C-7C66-4022-A342-4CF779ABB3BE}</x14:id>
        </ext>
      </extLst>
    </cfRule>
    <cfRule type="dataBar" priority="2668">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669">
      <dataBar>
        <cfvo type="min"/>
        <cfvo type="max"/>
        <color rgb="FF008AEF"/>
      </dataBar>
      <extLst>
        <ext xmlns:x14="http://schemas.microsoft.com/office/spreadsheetml/2009/9/main" uri="{B025F937-C7B1-47D3-B67F-A62EFF666E3E}">
          <x14:id>{F5B78A6A-4239-46D5-9ECC-39296BF87957}</x14:id>
        </ext>
      </extLst>
    </cfRule>
    <cfRule type="dataBar" priority="2670">
      <dataBar>
        <cfvo type="min"/>
        <cfvo type="max"/>
        <color rgb="FFFFB628"/>
      </dataBar>
      <extLst>
        <ext xmlns:x14="http://schemas.microsoft.com/office/spreadsheetml/2009/9/main" uri="{B025F937-C7B1-47D3-B67F-A62EFF666E3E}">
          <x14:id>{A2165899-C2A0-472D-841C-6A9A7F72730A}</x14:id>
        </ext>
      </extLst>
    </cfRule>
    <cfRule type="dataBar" priority="2671">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618">
      <dataBar>
        <cfvo type="min"/>
        <cfvo type="max"/>
        <color rgb="FF008AEF"/>
      </dataBar>
      <extLst>
        <ext xmlns:x14="http://schemas.microsoft.com/office/spreadsheetml/2009/9/main" uri="{B025F937-C7B1-47D3-B67F-A62EFF666E3E}">
          <x14:id>{693B8506-4861-4453-9DE4-8BD48EC802F1}</x14:id>
        </ext>
      </extLst>
    </cfRule>
    <cfRule type="dataBar" priority="2619">
      <dataBar>
        <cfvo type="min"/>
        <cfvo type="max"/>
        <color rgb="FFFFB628"/>
      </dataBar>
      <extLst>
        <ext xmlns:x14="http://schemas.microsoft.com/office/spreadsheetml/2009/9/main" uri="{B025F937-C7B1-47D3-B67F-A62EFF666E3E}">
          <x14:id>{9715EF01-6954-4CAF-B59B-F481467E3349}</x14:id>
        </ext>
      </extLst>
    </cfRule>
    <cfRule type="dataBar" priority="2620">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672">
      <dataBar>
        <cfvo type="min"/>
        <cfvo type="max"/>
        <color rgb="FF008AEF"/>
      </dataBar>
      <extLst>
        <ext xmlns:x14="http://schemas.microsoft.com/office/spreadsheetml/2009/9/main" uri="{B025F937-C7B1-47D3-B67F-A62EFF666E3E}">
          <x14:id>{2307747E-785F-4C3E-8525-9F01A3CC8CCD}</x14:id>
        </ext>
      </extLst>
    </cfRule>
    <cfRule type="dataBar" priority="2673">
      <dataBar>
        <cfvo type="min"/>
        <cfvo type="max"/>
        <color rgb="FFFFB628"/>
      </dataBar>
      <extLst>
        <ext xmlns:x14="http://schemas.microsoft.com/office/spreadsheetml/2009/9/main" uri="{B025F937-C7B1-47D3-B67F-A62EFF666E3E}">
          <x14:id>{5C88C11D-D768-4E31-9110-BE16EB410DCD}</x14:id>
        </ext>
      </extLst>
    </cfRule>
    <cfRule type="dataBar" priority="2674">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675">
      <dataBar>
        <cfvo type="min"/>
        <cfvo type="max"/>
        <color rgb="FF008AEF"/>
      </dataBar>
      <extLst>
        <ext xmlns:x14="http://schemas.microsoft.com/office/spreadsheetml/2009/9/main" uri="{B025F937-C7B1-47D3-B67F-A62EFF666E3E}">
          <x14:id>{2825F46D-A28F-455F-8E11-30B886AA4978}</x14:id>
        </ext>
      </extLst>
    </cfRule>
    <cfRule type="dataBar" priority="2676">
      <dataBar>
        <cfvo type="min"/>
        <cfvo type="max"/>
        <color rgb="FFFFB628"/>
      </dataBar>
      <extLst>
        <ext xmlns:x14="http://schemas.microsoft.com/office/spreadsheetml/2009/9/main" uri="{B025F937-C7B1-47D3-B67F-A62EFF666E3E}">
          <x14:id>{1116F087-EFA5-4E15-86A7-22B529E10615}</x14:id>
        </ext>
      </extLst>
    </cfRule>
    <cfRule type="dataBar" priority="2677">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678">
      <dataBar>
        <cfvo type="min"/>
        <cfvo type="max"/>
        <color rgb="FF008AEF"/>
      </dataBar>
      <extLst>
        <ext xmlns:x14="http://schemas.microsoft.com/office/spreadsheetml/2009/9/main" uri="{B025F937-C7B1-47D3-B67F-A62EFF666E3E}">
          <x14:id>{3E8DA384-F1E7-4A53-9E55-E44EB3703F0B}</x14:id>
        </ext>
      </extLst>
    </cfRule>
    <cfRule type="dataBar" priority="2679">
      <dataBar>
        <cfvo type="min"/>
        <cfvo type="max"/>
        <color rgb="FFFFB628"/>
      </dataBar>
      <extLst>
        <ext xmlns:x14="http://schemas.microsoft.com/office/spreadsheetml/2009/9/main" uri="{B025F937-C7B1-47D3-B67F-A62EFF666E3E}">
          <x14:id>{3E02D2E7-EC08-49BB-A519-D0E7BE69E33E}</x14:id>
        </ext>
      </extLst>
    </cfRule>
    <cfRule type="dataBar" priority="2680">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681">
      <dataBar>
        <cfvo type="min"/>
        <cfvo type="max"/>
        <color rgb="FF008AEF"/>
      </dataBar>
      <extLst>
        <ext xmlns:x14="http://schemas.microsoft.com/office/spreadsheetml/2009/9/main" uri="{B025F937-C7B1-47D3-B67F-A62EFF666E3E}">
          <x14:id>{540D9CB2-1DD4-46FB-8656-0CC1D632D062}</x14:id>
        </ext>
      </extLst>
    </cfRule>
    <cfRule type="dataBar" priority="2682">
      <dataBar>
        <cfvo type="min"/>
        <cfvo type="max"/>
        <color rgb="FFFFB628"/>
      </dataBar>
      <extLst>
        <ext xmlns:x14="http://schemas.microsoft.com/office/spreadsheetml/2009/9/main" uri="{B025F937-C7B1-47D3-B67F-A62EFF666E3E}">
          <x14:id>{2208ABF7-0A93-4505-B660-B4F354C471E2}</x14:id>
        </ext>
      </extLst>
    </cfRule>
    <cfRule type="dataBar" priority="2683">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611">
      <dataBar>
        <cfvo type="min"/>
        <cfvo type="max"/>
        <color rgb="FF008AEF"/>
      </dataBar>
      <extLst>
        <ext xmlns:x14="http://schemas.microsoft.com/office/spreadsheetml/2009/9/main" uri="{B025F937-C7B1-47D3-B67F-A62EFF666E3E}">
          <x14:id>{8F2BEA86-213F-432A-B9D0-8A5A1D7CDCCC}</x14:id>
        </ext>
      </extLst>
    </cfRule>
    <cfRule type="dataBar" priority="2613">
      <dataBar>
        <cfvo type="min"/>
        <cfvo type="max"/>
        <color rgb="FFFFB628"/>
      </dataBar>
      <extLst>
        <ext xmlns:x14="http://schemas.microsoft.com/office/spreadsheetml/2009/9/main" uri="{B025F937-C7B1-47D3-B67F-A62EFF666E3E}">
          <x14:id>{59A4C927-24D8-44C4-9319-E4D06392EF96}</x14:id>
        </ext>
      </extLst>
    </cfRule>
    <cfRule type="dataBar" priority="2614">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699">
      <dataBar>
        <cfvo type="min"/>
        <cfvo type="max"/>
        <color rgb="FF008AEF"/>
      </dataBar>
      <extLst>
        <ext xmlns:x14="http://schemas.microsoft.com/office/spreadsheetml/2009/9/main" uri="{B025F937-C7B1-47D3-B67F-A62EFF666E3E}">
          <x14:id>{D5136C24-3B1B-49AC-98D0-BD5D916272C7}</x14:id>
        </ext>
      </extLst>
    </cfRule>
    <cfRule type="dataBar" priority="2700">
      <dataBar>
        <cfvo type="min"/>
        <cfvo type="max"/>
        <color rgb="FFFFB628"/>
      </dataBar>
      <extLst>
        <ext xmlns:x14="http://schemas.microsoft.com/office/spreadsheetml/2009/9/main" uri="{B025F937-C7B1-47D3-B67F-A62EFF666E3E}">
          <x14:id>{98170376-EA1A-4E6A-A09F-DDED7CAAF2AB}</x14:id>
        </ext>
      </extLst>
    </cfRule>
    <cfRule type="dataBar" priority="2701">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615">
      <dataBar>
        <cfvo type="min"/>
        <cfvo type="max"/>
        <color rgb="FF008AEF"/>
      </dataBar>
      <extLst>
        <ext xmlns:x14="http://schemas.microsoft.com/office/spreadsheetml/2009/9/main" uri="{B025F937-C7B1-47D3-B67F-A62EFF666E3E}">
          <x14:id>{9A87C6CE-6A83-463F-A560-A9ADB5C26418}</x14:id>
        </ext>
      </extLst>
    </cfRule>
    <cfRule type="dataBar" priority="2616">
      <dataBar>
        <cfvo type="min"/>
        <cfvo type="max"/>
        <color rgb="FFFFB628"/>
      </dataBar>
      <extLst>
        <ext xmlns:x14="http://schemas.microsoft.com/office/spreadsheetml/2009/9/main" uri="{B025F937-C7B1-47D3-B67F-A62EFF666E3E}">
          <x14:id>{AB496053-8AED-4F10-8236-56552CE2D714}</x14:id>
        </ext>
      </extLst>
    </cfRule>
    <cfRule type="dataBar" priority="2617">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693">
      <dataBar>
        <cfvo type="min"/>
        <cfvo type="max"/>
        <color rgb="FF008AEF"/>
      </dataBar>
      <extLst>
        <ext xmlns:x14="http://schemas.microsoft.com/office/spreadsheetml/2009/9/main" uri="{B025F937-C7B1-47D3-B67F-A62EFF666E3E}">
          <x14:id>{4655066D-E631-424A-87DC-06B49BAC8606}</x14:id>
        </ext>
      </extLst>
    </cfRule>
    <cfRule type="dataBar" priority="2694">
      <dataBar>
        <cfvo type="min"/>
        <cfvo type="max"/>
        <color rgb="FFFFB628"/>
      </dataBar>
      <extLst>
        <ext xmlns:x14="http://schemas.microsoft.com/office/spreadsheetml/2009/9/main" uri="{B025F937-C7B1-47D3-B67F-A62EFF666E3E}">
          <x14:id>{0767564E-7B42-4DB1-98A4-E36A06E1F4A5}</x14:id>
        </ext>
      </extLst>
    </cfRule>
    <cfRule type="dataBar" priority="2695">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696">
      <dataBar>
        <cfvo type="min"/>
        <cfvo type="max"/>
        <color rgb="FF008AEF"/>
      </dataBar>
      <extLst>
        <ext xmlns:x14="http://schemas.microsoft.com/office/spreadsheetml/2009/9/main" uri="{B025F937-C7B1-47D3-B67F-A62EFF666E3E}">
          <x14:id>{708BE64A-03A4-4AAE-9E4D-06E8E230997B}</x14:id>
        </ext>
      </extLst>
    </cfRule>
    <cfRule type="dataBar" priority="2697">
      <dataBar>
        <cfvo type="min"/>
        <cfvo type="max"/>
        <color rgb="FFFFB628"/>
      </dataBar>
      <extLst>
        <ext xmlns:x14="http://schemas.microsoft.com/office/spreadsheetml/2009/9/main" uri="{B025F937-C7B1-47D3-B67F-A62EFF666E3E}">
          <x14:id>{DED48F01-3A64-4A7A-A11F-0C096E0F21D1}</x14:id>
        </ext>
      </extLst>
    </cfRule>
    <cfRule type="dataBar" priority="2698">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581">
      <dataBar>
        <cfvo type="min"/>
        <cfvo type="max"/>
        <color rgb="FF008AEF"/>
      </dataBar>
      <extLst>
        <ext xmlns:x14="http://schemas.microsoft.com/office/spreadsheetml/2009/9/main" uri="{B025F937-C7B1-47D3-B67F-A62EFF666E3E}">
          <x14:id>{483CDCC9-4876-4740-80AE-35141C343037}</x14:id>
        </ext>
      </extLst>
    </cfRule>
    <cfRule type="dataBar" priority="2582">
      <dataBar>
        <cfvo type="min"/>
        <cfvo type="max"/>
        <color rgb="FFFFB628"/>
      </dataBar>
      <extLst>
        <ext xmlns:x14="http://schemas.microsoft.com/office/spreadsheetml/2009/9/main" uri="{B025F937-C7B1-47D3-B67F-A62EFF666E3E}">
          <x14:id>{9791B667-F2BF-4B6C-AB83-8169315530AC}</x14:id>
        </ext>
      </extLst>
    </cfRule>
    <cfRule type="dataBar" priority="2583">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539">
      <dataBar>
        <cfvo type="min"/>
        <cfvo type="max"/>
        <color rgb="FF008AEF"/>
      </dataBar>
      <extLst>
        <ext xmlns:x14="http://schemas.microsoft.com/office/spreadsheetml/2009/9/main" uri="{B025F937-C7B1-47D3-B67F-A62EFF666E3E}">
          <x14:id>{31B4FE9D-4C90-4454-ACF0-5F7EFFD8EB04}</x14:id>
        </ext>
      </extLst>
    </cfRule>
    <cfRule type="dataBar" priority="2540">
      <dataBar>
        <cfvo type="min"/>
        <cfvo type="max"/>
        <color rgb="FFFFB628"/>
      </dataBar>
      <extLst>
        <ext xmlns:x14="http://schemas.microsoft.com/office/spreadsheetml/2009/9/main" uri="{B025F937-C7B1-47D3-B67F-A62EFF666E3E}">
          <x14:id>{E599C25C-AA7A-45C7-9273-A2D8897FB370}</x14:id>
        </ext>
      </extLst>
    </cfRule>
    <cfRule type="dataBar" priority="2541">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536">
      <dataBar>
        <cfvo type="min"/>
        <cfvo type="max"/>
        <color rgb="FF008AEF"/>
      </dataBar>
      <extLst>
        <ext xmlns:x14="http://schemas.microsoft.com/office/spreadsheetml/2009/9/main" uri="{B025F937-C7B1-47D3-B67F-A62EFF666E3E}">
          <x14:id>{31CE3F0F-09CD-40FC-8648-9538365F5E24}</x14:id>
        </ext>
      </extLst>
    </cfRule>
    <cfRule type="dataBar" priority="2537">
      <dataBar>
        <cfvo type="min"/>
        <cfvo type="max"/>
        <color rgb="FFFFB628"/>
      </dataBar>
      <extLst>
        <ext xmlns:x14="http://schemas.microsoft.com/office/spreadsheetml/2009/9/main" uri="{B025F937-C7B1-47D3-B67F-A62EFF666E3E}">
          <x14:id>{7A32AD36-7E0F-4525-AEAD-15F0BBF87FAF}</x14:id>
        </ext>
      </extLst>
    </cfRule>
    <cfRule type="dataBar" priority="2538">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500">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501">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502">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497">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498">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499">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494">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495">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496">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491">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492">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493">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488">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489">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490">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485">
      <dataBar>
        <cfvo type="min"/>
        <cfvo type="max"/>
        <color rgb="FF008AEF"/>
      </dataBar>
      <extLst>
        <ext xmlns:x14="http://schemas.microsoft.com/office/spreadsheetml/2009/9/main" uri="{B025F937-C7B1-47D3-B67F-A62EFF666E3E}">
          <x14:id>{A08FC18D-06C6-45C7-B869-22D5749289FE}</x14:id>
        </ext>
      </extLst>
    </cfRule>
    <cfRule type="dataBar" priority="2486">
      <dataBar>
        <cfvo type="min"/>
        <cfvo type="max"/>
        <color rgb="FFFFB628"/>
      </dataBar>
      <extLst>
        <ext xmlns:x14="http://schemas.microsoft.com/office/spreadsheetml/2009/9/main" uri="{B025F937-C7B1-47D3-B67F-A62EFF666E3E}">
          <x14:id>{979D9961-F9F3-4EF3-94CF-16014DC3A135}</x14:id>
        </ext>
      </extLst>
    </cfRule>
    <cfRule type="dataBar" priority="2487">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482">
      <dataBar>
        <cfvo type="min"/>
        <cfvo type="max"/>
        <color rgb="FF008AEF"/>
      </dataBar>
      <extLst>
        <ext xmlns:x14="http://schemas.microsoft.com/office/spreadsheetml/2009/9/main" uri="{B025F937-C7B1-47D3-B67F-A62EFF666E3E}">
          <x14:id>{D8F38B53-0208-4E1A-88A3-3478F345F9D3}</x14:id>
        </ext>
      </extLst>
    </cfRule>
    <cfRule type="dataBar" priority="2483">
      <dataBar>
        <cfvo type="min"/>
        <cfvo type="max"/>
        <color rgb="FFFFB628"/>
      </dataBar>
      <extLst>
        <ext xmlns:x14="http://schemas.microsoft.com/office/spreadsheetml/2009/9/main" uri="{B025F937-C7B1-47D3-B67F-A62EFF666E3E}">
          <x14:id>{912FFC4B-44EE-4850-BB11-0B8EB07D4EC0}</x14:id>
        </ext>
      </extLst>
    </cfRule>
    <cfRule type="dataBar" priority="2484">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479">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480">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481">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476">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477">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478">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473">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474">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475">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470">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471">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472">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467">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468">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469">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450">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451">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452">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453">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454">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455">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456">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457">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458">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447">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448">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449">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459">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460">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461">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462">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463">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464">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465">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466">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444">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445">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446">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305">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306">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307">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308">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309">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310">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311">
      <dataBar>
        <cfvo type="min"/>
        <cfvo type="max"/>
        <color rgb="FF008AEF"/>
      </dataBar>
      <extLst>
        <ext xmlns:x14="http://schemas.microsoft.com/office/spreadsheetml/2009/9/main" uri="{B025F937-C7B1-47D3-B67F-A62EFF666E3E}">
          <x14:id>{24E3ACE0-DB80-4144-ABE6-8B5B805A112F}</x14:id>
        </ext>
      </extLst>
    </cfRule>
    <cfRule type="dataBar" priority="4312">
      <dataBar>
        <cfvo type="min"/>
        <cfvo type="max"/>
        <color rgb="FFFFB628"/>
      </dataBar>
      <extLst>
        <ext xmlns:x14="http://schemas.microsoft.com/office/spreadsheetml/2009/9/main" uri="{B025F937-C7B1-47D3-B67F-A62EFF666E3E}">
          <x14:id>{C4927424-7056-4DE2-B427-D42732EC559F}</x14:id>
        </ext>
      </extLst>
    </cfRule>
    <cfRule type="dataBar" priority="4313">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314">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315">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316">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17">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18">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19">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320">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321">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322">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323">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324">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325">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326">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327">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328">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329">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330">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331">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332">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333">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334">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335">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336">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337">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338">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339">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441">
      <dataBar>
        <cfvo type="min"/>
        <cfvo type="max"/>
        <color rgb="FF008AEF"/>
      </dataBar>
      <extLst>
        <ext xmlns:x14="http://schemas.microsoft.com/office/spreadsheetml/2009/9/main" uri="{B025F937-C7B1-47D3-B67F-A62EFF666E3E}">
          <x14:id>{52D2A15F-EF72-4949-B1C3-0FC8672D76B2}</x14:id>
        </ext>
      </extLst>
    </cfRule>
    <cfRule type="dataBar" priority="2442">
      <dataBar>
        <cfvo type="min"/>
        <cfvo type="max"/>
        <color rgb="FFFFB628"/>
      </dataBar>
      <extLst>
        <ext xmlns:x14="http://schemas.microsoft.com/office/spreadsheetml/2009/9/main" uri="{B025F937-C7B1-47D3-B67F-A62EFF666E3E}">
          <x14:id>{4227D3A4-59D0-488B-BB1E-C4108A310DBE}</x14:id>
        </ext>
      </extLst>
    </cfRule>
    <cfRule type="dataBar" priority="2443">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420">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419">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421">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422">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423">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424">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425">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426">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427">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428">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416">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417">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418">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429">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430">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431">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413">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414">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415">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410">
      <dataBar>
        <cfvo type="min"/>
        <cfvo type="max"/>
        <color rgb="FF008AEF"/>
      </dataBar>
      <extLst>
        <ext xmlns:x14="http://schemas.microsoft.com/office/spreadsheetml/2009/9/main" uri="{B025F937-C7B1-47D3-B67F-A62EFF666E3E}">
          <x14:id>{9BCAF4BF-C4AE-473E-A3D2-F68FE6641AA3}</x14:id>
        </ext>
      </extLst>
    </cfRule>
    <cfRule type="dataBar" priority="2411">
      <dataBar>
        <cfvo type="min"/>
        <cfvo type="max"/>
        <color rgb="FFFFB628"/>
      </dataBar>
      <extLst>
        <ext xmlns:x14="http://schemas.microsoft.com/office/spreadsheetml/2009/9/main" uri="{B025F937-C7B1-47D3-B67F-A62EFF666E3E}">
          <x14:id>{15CA09C0-5D01-46F1-A2F9-63BE4DA7D46C}</x14:id>
        </ext>
      </extLst>
    </cfRule>
    <cfRule type="dataBar" priority="2412">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432">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433">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434">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435">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436">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437">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438">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439">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440">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398">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397">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399">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400">
      <dataBar>
        <cfvo type="min"/>
        <cfvo type="max"/>
        <color rgb="FFFFB628"/>
      </dataBar>
      <extLst>
        <ext xmlns:x14="http://schemas.microsoft.com/office/spreadsheetml/2009/9/main" uri="{B025F937-C7B1-47D3-B67F-A62EFF666E3E}">
          <x14:id>{86B475F8-3521-4D70-B088-EC64D1312395}</x14:id>
        </ext>
      </extLst>
    </cfRule>
  </conditionalFormatting>
  <conditionalFormatting sqref="N110 K110 Q110:R110">
    <cfRule type="dataBar" priority="2401">
      <dataBar>
        <cfvo type="min"/>
        <cfvo type="max"/>
        <color rgb="FF008AEF"/>
      </dataBar>
      <extLst>
        <ext xmlns:x14="http://schemas.microsoft.com/office/spreadsheetml/2009/9/main" uri="{B025F937-C7B1-47D3-B67F-A62EFF666E3E}">
          <x14:id>{B3F3A7F7-A956-4D10-AC24-DE2FA2564953}</x14:id>
        </ext>
      </extLst>
    </cfRule>
  </conditionalFormatting>
  <conditionalFormatting sqref="N110 K110 Q110:R110">
    <cfRule type="dataBar" priority="2402">
      <dataBar>
        <cfvo type="min"/>
        <cfvo type="max"/>
        <color rgb="FFFFB628"/>
      </dataBar>
      <extLst>
        <ext xmlns:x14="http://schemas.microsoft.com/office/spreadsheetml/2009/9/main" uri="{B025F937-C7B1-47D3-B67F-A62EFF666E3E}">
          <x14:id>{6E524736-C7FF-4C01-85BF-B6E015CB7745}</x14:id>
        </ext>
      </extLst>
    </cfRule>
  </conditionalFormatting>
  <conditionalFormatting sqref="N110 K110 Q110:R110">
    <cfRule type="dataBar" priority="2403">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404">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405">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406">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394">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395">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396">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407">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408">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409">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385">
      <dataBar>
        <cfvo type="min"/>
        <cfvo type="max"/>
        <color rgb="FF008AEF"/>
      </dataBar>
      <extLst>
        <ext xmlns:x14="http://schemas.microsoft.com/office/spreadsheetml/2009/9/main" uri="{B025F937-C7B1-47D3-B67F-A62EFF666E3E}">
          <x14:id>{31FCAD4E-C0A7-4A82-95DC-F34BD435CABD}</x14:id>
        </ext>
      </extLst>
    </cfRule>
    <cfRule type="dataBar" priority="2386">
      <dataBar>
        <cfvo type="min"/>
        <cfvo type="max"/>
        <color rgb="FFFFB628"/>
      </dataBar>
      <extLst>
        <ext xmlns:x14="http://schemas.microsoft.com/office/spreadsheetml/2009/9/main" uri="{B025F937-C7B1-47D3-B67F-A62EFF666E3E}">
          <x14:id>{FD223545-BE26-4321-9DF0-5F114281A877}</x14:id>
        </ext>
      </extLst>
    </cfRule>
    <cfRule type="dataBar" priority="2387">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388">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389">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390">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391">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392">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393">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382">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383">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384">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370">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369">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371">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372">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373">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374">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375">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376">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377">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378">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366">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367">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368">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379">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380">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381">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360">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361">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362">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357">
      <dataBar>
        <cfvo type="min"/>
        <cfvo type="max"/>
        <color rgb="FF008AEF"/>
      </dataBar>
      <extLst>
        <ext xmlns:x14="http://schemas.microsoft.com/office/spreadsheetml/2009/9/main" uri="{B025F937-C7B1-47D3-B67F-A62EFF666E3E}">
          <x14:id>{9E62E5B3-E6B9-4651-8BA3-A521469C8B0A}</x14:id>
        </ext>
      </extLst>
    </cfRule>
    <cfRule type="dataBar" priority="2358">
      <dataBar>
        <cfvo type="min"/>
        <cfvo type="max"/>
        <color rgb="FFFFB628"/>
      </dataBar>
      <extLst>
        <ext xmlns:x14="http://schemas.microsoft.com/office/spreadsheetml/2009/9/main" uri="{B025F937-C7B1-47D3-B67F-A62EFF666E3E}">
          <x14:id>{2F5661E5-6A58-48A7-AEBF-B94D62CCC8B5}</x14:id>
        </ext>
      </extLst>
    </cfRule>
    <cfRule type="dataBar" priority="2359">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363">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364">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365">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354">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355">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356">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342">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341">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343">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344">
      <dataBar>
        <cfvo type="min"/>
        <cfvo type="max"/>
        <color rgb="FFFFB628"/>
      </dataBar>
      <extLst>
        <ext xmlns:x14="http://schemas.microsoft.com/office/spreadsheetml/2009/9/main" uri="{B025F937-C7B1-47D3-B67F-A62EFF666E3E}">
          <x14:id>{95B476DA-A353-4C0F-B750-7A15B7FE2674}</x14:id>
        </ext>
      </extLst>
    </cfRule>
  </conditionalFormatting>
  <conditionalFormatting sqref="K112 N112">
    <cfRule type="dataBar" priority="2345">
      <dataBar>
        <cfvo type="min"/>
        <cfvo type="max"/>
        <color rgb="FF008AEF"/>
      </dataBar>
      <extLst>
        <ext xmlns:x14="http://schemas.microsoft.com/office/spreadsheetml/2009/9/main" uri="{B025F937-C7B1-47D3-B67F-A62EFF666E3E}">
          <x14:id>{A90A53B5-759A-40D0-8DBE-A601BC44E64F}</x14:id>
        </ext>
      </extLst>
    </cfRule>
  </conditionalFormatting>
  <conditionalFormatting sqref="K112 N112">
    <cfRule type="dataBar" priority="2346">
      <dataBar>
        <cfvo type="min"/>
        <cfvo type="max"/>
        <color rgb="FFFFB628"/>
      </dataBar>
      <extLst>
        <ext xmlns:x14="http://schemas.microsoft.com/office/spreadsheetml/2009/9/main" uri="{B025F937-C7B1-47D3-B67F-A62EFF666E3E}">
          <x14:id>{8B8DABB4-E773-4AC4-9F89-44B9D0DAF12D}</x14:id>
        </ext>
      </extLst>
    </cfRule>
  </conditionalFormatting>
  <conditionalFormatting sqref="K112 N112">
    <cfRule type="dataBar" priority="2347">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348">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349">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350">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338">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339">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340">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351">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352">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353">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332">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333">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334">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329">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330">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331">
      <dataBar>
        <cfvo type="min"/>
        <cfvo type="max"/>
        <color rgb="FFFFB628"/>
      </dataBar>
      <extLst>
        <ext xmlns:x14="http://schemas.microsoft.com/office/spreadsheetml/2009/9/main" uri="{B025F937-C7B1-47D3-B67F-A62EFF666E3E}">
          <x14:id>{3D96CB80-8407-4DF5-A97D-6EF3C955F6B0}</x14:id>
        </ext>
      </extLst>
    </cfRule>
  </conditionalFormatting>
  <conditionalFormatting sqref="S112 X112">
    <cfRule type="dataBar" priority="2335">
      <dataBar>
        <cfvo type="min"/>
        <cfvo type="max"/>
        <color rgb="FF008AEF"/>
      </dataBar>
      <extLst>
        <ext xmlns:x14="http://schemas.microsoft.com/office/spreadsheetml/2009/9/main" uri="{B025F937-C7B1-47D3-B67F-A62EFF666E3E}">
          <x14:id>{890F769C-8210-4226-859F-A92AC2FE1C18}</x14:id>
        </ext>
      </extLst>
    </cfRule>
  </conditionalFormatting>
  <conditionalFormatting sqref="S112 X112">
    <cfRule type="dataBar" priority="2336">
      <dataBar>
        <cfvo type="min"/>
        <cfvo type="max"/>
        <color rgb="FFFFB628"/>
      </dataBar>
      <extLst>
        <ext xmlns:x14="http://schemas.microsoft.com/office/spreadsheetml/2009/9/main" uri="{B025F937-C7B1-47D3-B67F-A62EFF666E3E}">
          <x14:id>{76534B5C-C74C-4E8F-ACDF-8EA10E8E1B70}</x14:id>
        </ext>
      </extLst>
    </cfRule>
  </conditionalFormatting>
  <conditionalFormatting sqref="S112 X112">
    <cfRule type="dataBar" priority="2337">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326">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327">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328">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314">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313">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315">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316">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317">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318">
      <dataBar>
        <cfvo type="min"/>
        <cfvo type="max"/>
        <color rgb="FFFFB628"/>
      </dataBar>
      <extLst>
        <ext xmlns:x14="http://schemas.microsoft.com/office/spreadsheetml/2009/9/main" uri="{B025F937-C7B1-47D3-B67F-A62EFF666E3E}">
          <x14:id>{99787CE2-0A89-4F94-97D7-B51DD9F19EC4}</x14:id>
        </ext>
      </extLst>
    </cfRule>
  </conditionalFormatting>
  <conditionalFormatting sqref="N91 K91 Q91:R91">
    <cfRule type="dataBar" priority="2319">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320">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321">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322">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310">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311">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312">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323">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324">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325">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301">
      <dataBar>
        <cfvo type="min"/>
        <cfvo type="max"/>
        <color rgb="FF008AEF"/>
      </dataBar>
      <extLst>
        <ext xmlns:x14="http://schemas.microsoft.com/office/spreadsheetml/2009/9/main" uri="{B025F937-C7B1-47D3-B67F-A62EFF666E3E}">
          <x14:id>{48CA3F3E-BFD2-4CB8-92F8-5AF87ECDB3D0}</x14:id>
        </ext>
      </extLst>
    </cfRule>
    <cfRule type="dataBar" priority="2302">
      <dataBar>
        <cfvo type="min"/>
        <cfvo type="max"/>
        <color rgb="FFFFB628"/>
      </dataBar>
      <extLst>
        <ext xmlns:x14="http://schemas.microsoft.com/office/spreadsheetml/2009/9/main" uri="{B025F937-C7B1-47D3-B67F-A62EFF666E3E}">
          <x14:id>{4C3F84A2-4772-463C-A480-26BE079CC0AE}</x14:id>
        </ext>
      </extLst>
    </cfRule>
    <cfRule type="dataBar" priority="2303">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304">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305">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306">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307">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308">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309">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298">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299">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300">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340">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341">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342">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343">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344">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345">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346">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347">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348">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349">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350">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351">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352">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353">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354">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355">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356">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357">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358">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359">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360">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361">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362">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363">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364">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365">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366">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367">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368">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295">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296">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297">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278">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279">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280">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281">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282">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283">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275">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276">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277">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284">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285">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286">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272">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273">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274">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269">
      <dataBar>
        <cfvo type="min"/>
        <cfvo type="max"/>
        <color rgb="FF008AEF"/>
      </dataBar>
      <extLst>
        <ext xmlns:x14="http://schemas.microsoft.com/office/spreadsheetml/2009/9/main" uri="{B025F937-C7B1-47D3-B67F-A62EFF666E3E}">
          <x14:id>{8F2BD1A2-250B-436F-9C7A-14D0A134422C}</x14:id>
        </ext>
      </extLst>
    </cfRule>
    <cfRule type="dataBar" priority="2270">
      <dataBar>
        <cfvo type="min"/>
        <cfvo type="max"/>
        <color rgb="FFFFB628"/>
      </dataBar>
      <extLst>
        <ext xmlns:x14="http://schemas.microsoft.com/office/spreadsheetml/2009/9/main" uri="{B025F937-C7B1-47D3-B67F-A62EFF666E3E}">
          <x14:id>{F667921E-3B8E-4A5D-9BD1-A44B71E4F26E}</x14:id>
        </ext>
      </extLst>
    </cfRule>
    <cfRule type="dataBar" priority="2271">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287">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288">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289">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290">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291">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292">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293">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294">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249">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250">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251">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252">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253">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254">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246">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247">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248">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255">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256">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257">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243">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244">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245">
      <dataBar>
        <cfvo type="min"/>
        <cfvo type="max"/>
        <color rgb="FFFFB628"/>
      </dataBar>
      <extLst>
        <ext xmlns:x14="http://schemas.microsoft.com/office/spreadsheetml/2009/9/main" uri="{B025F937-C7B1-47D3-B67F-A62EFF666E3E}">
          <x14:id>{BD88D842-7B4E-4CC5-9E2B-43F5DC7E33B2}</x14:id>
        </ext>
      </extLst>
    </cfRule>
  </conditionalFormatting>
  <conditionalFormatting sqref="N224">
    <cfRule type="dataBar" priority="2237">
      <dataBar>
        <cfvo type="min"/>
        <cfvo type="max"/>
        <color rgb="FF008AEF"/>
      </dataBar>
      <extLst>
        <ext xmlns:x14="http://schemas.microsoft.com/office/spreadsheetml/2009/9/main" uri="{B025F937-C7B1-47D3-B67F-A62EFF666E3E}">
          <x14:id>{05DAF6A7-6151-4DF2-A321-6579B376F3E5}</x14:id>
        </ext>
      </extLst>
    </cfRule>
    <cfRule type="dataBar" priority="2238">
      <dataBar>
        <cfvo type="min"/>
        <cfvo type="max"/>
        <color rgb="FFFFB628"/>
      </dataBar>
      <extLst>
        <ext xmlns:x14="http://schemas.microsoft.com/office/spreadsheetml/2009/9/main" uri="{B025F937-C7B1-47D3-B67F-A62EFF666E3E}">
          <x14:id>{AA8065EB-C750-4192-9E2F-C67017262B80}</x14:id>
        </ext>
      </extLst>
    </cfRule>
    <cfRule type="dataBar" priority="2239">
      <dataBar>
        <cfvo type="min"/>
        <cfvo type="max"/>
        <color rgb="FFFFB628"/>
      </dataBar>
      <extLst>
        <ext xmlns:x14="http://schemas.microsoft.com/office/spreadsheetml/2009/9/main" uri="{B025F937-C7B1-47D3-B67F-A62EFF666E3E}">
          <x14:id>{76680936-B430-45F4-9148-A57FDFDA06C9}</x14:id>
        </ext>
      </extLst>
    </cfRule>
  </conditionalFormatting>
  <conditionalFormatting sqref="AA224 T224">
    <cfRule type="dataBar" priority="2258">
      <dataBar>
        <cfvo type="min"/>
        <cfvo type="max"/>
        <color rgb="FF008AEF"/>
      </dataBar>
      <extLst>
        <ext xmlns:x14="http://schemas.microsoft.com/office/spreadsheetml/2009/9/main" uri="{B025F937-C7B1-47D3-B67F-A62EFF666E3E}">
          <x14:id>{BA62EA92-BB66-474F-BA3A-DFD49EFD50A0}</x14:id>
        </ext>
      </extLst>
    </cfRule>
  </conditionalFormatting>
  <conditionalFormatting sqref="AA224 T224">
    <cfRule type="dataBar" priority="2259">
      <dataBar>
        <cfvo type="min"/>
        <cfvo type="max"/>
        <color rgb="FFFFB628"/>
      </dataBar>
      <extLst>
        <ext xmlns:x14="http://schemas.microsoft.com/office/spreadsheetml/2009/9/main" uri="{B025F937-C7B1-47D3-B67F-A62EFF666E3E}">
          <x14:id>{CCEFD139-6AC2-436A-8F2B-C50A1A0A8708}</x14:id>
        </ext>
      </extLst>
    </cfRule>
  </conditionalFormatting>
  <conditionalFormatting sqref="AA224 T224">
    <cfRule type="dataBar" priority="2260">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261">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262">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263">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264">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265">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266">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267">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268">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234">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235">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236">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231">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230">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232">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233">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227">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226">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228">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229">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223">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224">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225">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220">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221">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222">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217">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218">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219">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214">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215">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216">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211">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212">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213">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208">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209">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210">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205">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206">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207">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202">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203">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204">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199">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200">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201">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196">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197">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198">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193">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194">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195">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190">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191">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192">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187">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188">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189">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184">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185">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186">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172">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171">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173">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174">
      <dataBar>
        <cfvo type="min"/>
        <cfvo type="max"/>
        <color rgb="FFFFB628"/>
      </dataBar>
      <extLst>
        <ext xmlns:x14="http://schemas.microsoft.com/office/spreadsheetml/2009/9/main" uri="{B025F937-C7B1-47D3-B67F-A62EFF666E3E}">
          <x14:id>{06B1B4EC-F0C5-48B2-8D87-22A0DA2BF883}</x14:id>
        </ext>
      </extLst>
    </cfRule>
  </conditionalFormatting>
  <conditionalFormatting sqref="N90 K90 Q90:R90">
    <cfRule type="dataBar" priority="2175">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176">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177">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178">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179">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180">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168">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169">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170">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181">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182">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183">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159">
      <dataBar>
        <cfvo type="min"/>
        <cfvo type="max"/>
        <color rgb="FF008AEF"/>
      </dataBar>
      <extLst>
        <ext xmlns:x14="http://schemas.microsoft.com/office/spreadsheetml/2009/9/main" uri="{B025F937-C7B1-47D3-B67F-A62EFF666E3E}">
          <x14:id>{02496CCC-20F8-4CFB-8E79-99F3BD1889B6}</x14:id>
        </ext>
      </extLst>
    </cfRule>
    <cfRule type="dataBar" priority="2160">
      <dataBar>
        <cfvo type="min"/>
        <cfvo type="max"/>
        <color rgb="FFFFB628"/>
      </dataBar>
      <extLst>
        <ext xmlns:x14="http://schemas.microsoft.com/office/spreadsheetml/2009/9/main" uri="{B025F937-C7B1-47D3-B67F-A62EFF666E3E}">
          <x14:id>{568D0E7C-1E49-43B5-BBF8-E3CA451D250F}</x14:id>
        </ext>
      </extLst>
    </cfRule>
    <cfRule type="dataBar" priority="2161">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162">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163">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164">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165">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166">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167">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156">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157">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158">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153">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154">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155">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141">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140">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142">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143">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137">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138">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139">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134">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135">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136">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144">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145">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146">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131">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132">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133">
      <dataBar>
        <cfvo type="min"/>
        <cfvo type="max"/>
        <color rgb="FFFFB628"/>
      </dataBar>
      <extLst>
        <ext xmlns:x14="http://schemas.microsoft.com/office/spreadsheetml/2009/9/main" uri="{B025F937-C7B1-47D3-B67F-A62EFF666E3E}">
          <x14:id>{53742B73-CC5F-4F93-B542-EC6977B7E070}</x14:id>
        </ext>
      </extLst>
    </cfRule>
  </conditionalFormatting>
  <conditionalFormatting sqref="N227">
    <cfRule type="dataBar" priority="2125">
      <dataBar>
        <cfvo type="min"/>
        <cfvo type="max"/>
        <color rgb="FF008AEF"/>
      </dataBar>
      <extLst>
        <ext xmlns:x14="http://schemas.microsoft.com/office/spreadsheetml/2009/9/main" uri="{B025F937-C7B1-47D3-B67F-A62EFF666E3E}">
          <x14:id>{C0F5A199-854E-4339-A2F5-8DDF52837331}</x14:id>
        </ext>
      </extLst>
    </cfRule>
    <cfRule type="dataBar" priority="2126">
      <dataBar>
        <cfvo type="min"/>
        <cfvo type="max"/>
        <color rgb="FFFFB628"/>
      </dataBar>
      <extLst>
        <ext xmlns:x14="http://schemas.microsoft.com/office/spreadsheetml/2009/9/main" uri="{B025F937-C7B1-47D3-B67F-A62EFF666E3E}">
          <x14:id>{F8C7FA71-6C44-44AD-9E1B-02DC51C4736F}</x14:id>
        </ext>
      </extLst>
    </cfRule>
    <cfRule type="dataBar" priority="2127">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147">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148">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149">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150">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151">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152">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116">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115">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117">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118">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112">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113">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114">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109">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110">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111">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119">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120">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121">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106">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107">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108">
      <dataBar>
        <cfvo type="min"/>
        <cfvo type="max"/>
        <color rgb="FFFFB628"/>
      </dataBar>
      <extLst>
        <ext xmlns:x14="http://schemas.microsoft.com/office/spreadsheetml/2009/9/main" uri="{B025F937-C7B1-47D3-B67F-A62EFF666E3E}">
          <x14:id>{DA35D1E7-2DE0-44EE-BA9A-FF0E1AC49EE5}</x14:id>
        </ext>
      </extLst>
    </cfRule>
  </conditionalFormatting>
  <conditionalFormatting sqref="N228">
    <cfRule type="dataBar" priority="2100">
      <dataBar>
        <cfvo type="min"/>
        <cfvo type="max"/>
        <color rgb="FF008AEF"/>
      </dataBar>
      <extLst>
        <ext xmlns:x14="http://schemas.microsoft.com/office/spreadsheetml/2009/9/main" uri="{B025F937-C7B1-47D3-B67F-A62EFF666E3E}">
          <x14:id>{49975183-1D96-42B8-B392-A1E06957BA31}</x14:id>
        </ext>
      </extLst>
    </cfRule>
    <cfRule type="dataBar" priority="2101">
      <dataBar>
        <cfvo type="min"/>
        <cfvo type="max"/>
        <color rgb="FFFFB628"/>
      </dataBar>
      <extLst>
        <ext xmlns:x14="http://schemas.microsoft.com/office/spreadsheetml/2009/9/main" uri="{B025F937-C7B1-47D3-B67F-A62EFF666E3E}">
          <x14:id>{DE1583E9-F27E-4249-9F1A-98C8B29CC231}</x14:id>
        </ext>
      </extLst>
    </cfRule>
    <cfRule type="dataBar" priority="2102">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122">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123">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124">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091">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090">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092">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093">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087">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088">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089">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084">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085">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086">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094">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095">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096">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081">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082">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083">
      <dataBar>
        <cfvo type="min"/>
        <cfvo type="max"/>
        <color rgb="FFFFB628"/>
      </dataBar>
      <extLst>
        <ext xmlns:x14="http://schemas.microsoft.com/office/spreadsheetml/2009/9/main" uri="{B025F937-C7B1-47D3-B67F-A62EFF666E3E}">
          <x14:id>{F6C0CC6D-460E-49AF-B2EB-083B7B207BEA}</x14:id>
        </ext>
      </extLst>
    </cfRule>
  </conditionalFormatting>
  <conditionalFormatting sqref="N229">
    <cfRule type="dataBar" priority="2075">
      <dataBar>
        <cfvo type="min"/>
        <cfvo type="max"/>
        <color rgb="FF008AEF"/>
      </dataBar>
      <extLst>
        <ext xmlns:x14="http://schemas.microsoft.com/office/spreadsheetml/2009/9/main" uri="{B025F937-C7B1-47D3-B67F-A62EFF666E3E}">
          <x14:id>{5300B611-464A-48F9-A9C1-C48713FB7489}</x14:id>
        </ext>
      </extLst>
    </cfRule>
    <cfRule type="dataBar" priority="2076">
      <dataBar>
        <cfvo type="min"/>
        <cfvo type="max"/>
        <color rgb="FFFFB628"/>
      </dataBar>
      <extLst>
        <ext xmlns:x14="http://schemas.microsoft.com/office/spreadsheetml/2009/9/main" uri="{B025F937-C7B1-47D3-B67F-A62EFF666E3E}">
          <x14:id>{3E8BCE10-5A17-44A1-90C0-7025DBC25189}</x14:id>
        </ext>
      </extLst>
    </cfRule>
    <cfRule type="dataBar" priority="2077">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097">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098">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099">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069">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068">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070">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071">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065">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066">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067">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062">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063">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064">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059">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060">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061">
      <dataBar>
        <cfvo type="min"/>
        <cfvo type="max"/>
        <color rgb="FFFFB628"/>
      </dataBar>
      <extLst>
        <ext xmlns:x14="http://schemas.microsoft.com/office/spreadsheetml/2009/9/main" uri="{B025F937-C7B1-47D3-B67F-A62EFF666E3E}">
          <x14:id>{8DE66D9C-FDAD-4DD6-8851-A2BF85DE7543}</x14:id>
        </ext>
      </extLst>
    </cfRule>
  </conditionalFormatting>
  <conditionalFormatting sqref="N230">
    <cfRule type="dataBar" priority="2053">
      <dataBar>
        <cfvo type="min"/>
        <cfvo type="max"/>
        <color rgb="FF008AEF"/>
      </dataBar>
      <extLst>
        <ext xmlns:x14="http://schemas.microsoft.com/office/spreadsheetml/2009/9/main" uri="{B025F937-C7B1-47D3-B67F-A62EFF666E3E}">
          <x14:id>{49898E31-E019-42A9-8AA4-2A9404C16FE2}</x14:id>
        </ext>
      </extLst>
    </cfRule>
    <cfRule type="dataBar" priority="2054">
      <dataBar>
        <cfvo type="min"/>
        <cfvo type="max"/>
        <color rgb="FFFFB628"/>
      </dataBar>
      <extLst>
        <ext xmlns:x14="http://schemas.microsoft.com/office/spreadsheetml/2009/9/main" uri="{B025F937-C7B1-47D3-B67F-A62EFF666E3E}">
          <x14:id>{2D8D6798-2DAB-4274-AB2C-3689B86CB335}</x14:id>
        </ext>
      </extLst>
    </cfRule>
    <cfRule type="dataBar" priority="2055">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072">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073">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074">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2050">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2051">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2052">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2047">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048">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049">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2044">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2045">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046">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2041">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2042">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2043">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2038">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2039">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2040">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2035">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2036">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2037">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2032">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2033">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2034">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2029">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2030">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2031">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2026">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2027">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2028">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2023">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2024">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2025">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2020">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2021">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2022">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2017">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2018">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2019">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2014">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2015">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2016">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2011">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2012">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2013">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2008">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2009">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2010">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2005">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2006">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2007">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2002">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2003">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2004">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1999">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2000">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2001">
      <dataBar>
        <cfvo type="min"/>
        <cfvo type="max"/>
        <color rgb="FFFFB628"/>
      </dataBar>
      <extLst>
        <ext xmlns:x14="http://schemas.microsoft.com/office/spreadsheetml/2009/9/main" uri="{B025F937-C7B1-47D3-B67F-A62EFF666E3E}">
          <x14:id>{CA7F37BA-185E-4C57-BD6C-9B14D2A2951B}</x14:id>
        </ext>
      </extLst>
    </cfRule>
  </conditionalFormatting>
  <conditionalFormatting sqref="W220">
    <cfRule type="dataBar" priority="1996">
      <dataBar>
        <cfvo type="min"/>
        <cfvo type="max"/>
        <color rgb="FF008AEF"/>
      </dataBar>
      <extLst>
        <ext xmlns:x14="http://schemas.microsoft.com/office/spreadsheetml/2009/9/main" uri="{B025F937-C7B1-47D3-B67F-A62EFF666E3E}">
          <x14:id>{87893E8C-90B3-459F-B38E-623ACF08F8CF}</x14:id>
        </ext>
      </extLst>
    </cfRule>
  </conditionalFormatting>
  <conditionalFormatting sqref="W220">
    <cfRule type="dataBar" priority="1997">
      <dataBar>
        <cfvo type="min"/>
        <cfvo type="max"/>
        <color rgb="FFFFB628"/>
      </dataBar>
      <extLst>
        <ext xmlns:x14="http://schemas.microsoft.com/office/spreadsheetml/2009/9/main" uri="{B025F937-C7B1-47D3-B67F-A62EFF666E3E}">
          <x14:id>{61BF853D-D0CF-4B79-8726-EFC2A1FA3715}</x14:id>
        </ext>
      </extLst>
    </cfRule>
  </conditionalFormatting>
  <conditionalFormatting sqref="W220">
    <cfRule type="dataBar" priority="1998">
      <dataBar>
        <cfvo type="min"/>
        <cfvo type="max"/>
        <color rgb="FFFFB628"/>
      </dataBar>
      <extLst>
        <ext xmlns:x14="http://schemas.microsoft.com/office/spreadsheetml/2009/9/main" uri="{B025F937-C7B1-47D3-B67F-A62EFF666E3E}">
          <x14:id>{C98CF2D9-3BDA-4D4B-9030-58B83F0F4285}</x14:id>
        </ext>
      </extLst>
    </cfRule>
  </conditionalFormatting>
  <conditionalFormatting sqref="W179">
    <cfRule type="dataBar" priority="1993">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1994">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1995">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1972">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1971">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1973">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1974">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1975">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1976">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1977">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1978">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1979">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1980">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1968">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1969">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1970">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1981">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1982">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1983">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1965">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1966">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1967">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1962">
      <dataBar>
        <cfvo type="min"/>
        <cfvo type="max"/>
        <color rgb="FF008AEF"/>
      </dataBar>
      <extLst>
        <ext xmlns:x14="http://schemas.microsoft.com/office/spreadsheetml/2009/9/main" uri="{B025F937-C7B1-47D3-B67F-A62EFF666E3E}">
          <x14:id>{F3961509-984F-4311-B62C-059A2148B7D5}</x14:id>
        </ext>
      </extLst>
    </cfRule>
    <cfRule type="dataBar" priority="1963">
      <dataBar>
        <cfvo type="min"/>
        <cfvo type="max"/>
        <color rgb="FFFFB628"/>
      </dataBar>
      <extLst>
        <ext xmlns:x14="http://schemas.microsoft.com/office/spreadsheetml/2009/9/main" uri="{B025F937-C7B1-47D3-B67F-A62EFF666E3E}">
          <x14:id>{0E012CBD-8031-4337-9F39-1FF42A87A9A2}</x14:id>
        </ext>
      </extLst>
    </cfRule>
    <cfRule type="dataBar" priority="1964">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1984">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1985">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1986">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1987">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1988">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1989">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1990">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1991">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1992">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1948">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1949">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1945">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1946">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1947">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1942">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1943">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1944">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1939">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1940">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1941">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1936">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1937">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1938">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1950">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1951">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1952">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1933">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1934">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1935">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1953">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1954">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1955">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1956">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1957">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1958">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1959">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1960">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1961">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1916">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1917">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1918">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1919">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1920">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1921">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1913">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1914">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1915">
      <dataBar>
        <cfvo type="min"/>
        <cfvo type="max"/>
        <color rgb="FFFFB628"/>
      </dataBar>
      <extLst>
        <ext xmlns:x14="http://schemas.microsoft.com/office/spreadsheetml/2009/9/main" uri="{B025F937-C7B1-47D3-B67F-A62EFF666E3E}">
          <x14:id>{9C71A408-7BB2-439A-A939-452E77E5D966}</x14:id>
        </ext>
      </extLst>
    </cfRule>
  </conditionalFormatting>
  <conditionalFormatting sqref="T128 AA128">
    <cfRule type="dataBar" priority="1922">
      <dataBar>
        <cfvo type="min"/>
        <cfvo type="max"/>
        <color rgb="FF008AEF"/>
      </dataBar>
      <extLst>
        <ext xmlns:x14="http://schemas.microsoft.com/office/spreadsheetml/2009/9/main" uri="{B025F937-C7B1-47D3-B67F-A62EFF666E3E}">
          <x14:id>{7382485C-791B-42C1-B494-585D083C490F}</x14:id>
        </ext>
      </extLst>
    </cfRule>
  </conditionalFormatting>
  <conditionalFormatting sqref="T128 AA128">
    <cfRule type="dataBar" priority="1923">
      <dataBar>
        <cfvo type="min"/>
        <cfvo type="max"/>
        <color rgb="FFFFB628"/>
      </dataBar>
      <extLst>
        <ext xmlns:x14="http://schemas.microsoft.com/office/spreadsheetml/2009/9/main" uri="{B025F937-C7B1-47D3-B67F-A62EFF666E3E}">
          <x14:id>{44EA3493-1F56-44C5-BE2B-A34022D2DFB8}</x14:id>
        </ext>
      </extLst>
    </cfRule>
  </conditionalFormatting>
  <conditionalFormatting sqref="T128 AA128">
    <cfRule type="dataBar" priority="1924">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1925">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1926">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1927">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1928">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1929">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1930">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1931">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1932">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1910">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1911">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1912">
      <dataBar>
        <cfvo type="min"/>
        <cfvo type="max"/>
        <color rgb="FFFFB628"/>
      </dataBar>
      <extLst>
        <ext xmlns:x14="http://schemas.microsoft.com/office/spreadsheetml/2009/9/main" uri="{B025F937-C7B1-47D3-B67F-A62EFF666E3E}">
          <x14:id>{6606D5A2-8364-494B-B649-0E8184277CE6}</x14:id>
        </ext>
      </extLst>
    </cfRule>
  </conditionalFormatting>
  <conditionalFormatting sqref="Z8">
    <cfRule type="dataBar" priority="1904">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1905">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1906">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1901">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1902">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1903">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898">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899">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1900">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895">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896">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897">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892">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893">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894">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889">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890">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891">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886">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887">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888">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884">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885">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882">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883">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879">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880">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881">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876">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877">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878">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873">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872">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874">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875">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869">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870">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871">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866">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867">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868">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864">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865">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861">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862">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863">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858">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859">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860">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855">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856">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857">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852">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853">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854">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849">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850">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851">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846">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847">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848">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843">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844">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845">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840">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841">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842">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837">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838">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839">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834">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835">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836">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780">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781">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782">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783">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784">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785">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786">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787">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788">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789">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790">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791">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792">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793">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794">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795">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796">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797">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798">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799">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800">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801">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802">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803">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804">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805">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806">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807">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808">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809">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810">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811">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812">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813">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814">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815">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777">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778">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779">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816">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817">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818">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819">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820">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821">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774">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775">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776">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771">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772">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773">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822">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823">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824">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768">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769">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770">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765">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766">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767">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762">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763">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764">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759">
      <dataBar>
        <cfvo type="min"/>
        <cfvo type="max"/>
        <color rgb="FF008AEF"/>
      </dataBar>
      <extLst>
        <ext xmlns:x14="http://schemas.microsoft.com/office/spreadsheetml/2009/9/main" uri="{B025F937-C7B1-47D3-B67F-A62EFF666E3E}">
          <x14:id>{B8759CBD-8E80-43DF-9547-B61A6397B012}</x14:id>
        </ext>
      </extLst>
    </cfRule>
    <cfRule type="dataBar" priority="1760">
      <dataBar>
        <cfvo type="min"/>
        <cfvo type="max"/>
        <color rgb="FFFFB628"/>
      </dataBar>
      <extLst>
        <ext xmlns:x14="http://schemas.microsoft.com/office/spreadsheetml/2009/9/main" uri="{B025F937-C7B1-47D3-B67F-A62EFF666E3E}">
          <x14:id>{C74FEE9E-3ECA-4EFB-856C-5A6EC884D23B}</x14:id>
        </ext>
      </extLst>
    </cfRule>
    <cfRule type="dataBar" priority="1761">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756">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757">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758">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825">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826">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827">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828">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829">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830">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831">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832">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833">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753">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754">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755">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750">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751">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752">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747">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748">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749">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744">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745">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746">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741">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742">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743">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738">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739">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740">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735">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736">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737">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732">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733">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734">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729">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730">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731">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726">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727">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728">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723">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724">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725">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720">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721">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722">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717">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718">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719">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714">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715">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716">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711">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712">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713">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708">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709">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710">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702">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703">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704">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705">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706">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707">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699">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700">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701">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696">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697">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698">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693">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694">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695">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690">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691">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692">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630">
      <dataBar>
        <cfvo type="min"/>
        <cfvo type="max"/>
        <color rgb="FF008AEF"/>
      </dataBar>
      <extLst>
        <ext xmlns:x14="http://schemas.microsoft.com/office/spreadsheetml/2009/9/main" uri="{B025F937-C7B1-47D3-B67F-A62EFF666E3E}">
          <x14:id>{A5556E22-1E34-4FE8-9D57-019272D26694}</x14:id>
        </ext>
      </extLst>
    </cfRule>
    <cfRule type="dataBar" priority="1631">
      <dataBar>
        <cfvo type="min"/>
        <cfvo type="max"/>
        <color rgb="FFFFB628"/>
      </dataBar>
      <extLst>
        <ext xmlns:x14="http://schemas.microsoft.com/office/spreadsheetml/2009/9/main" uri="{B025F937-C7B1-47D3-B67F-A62EFF666E3E}">
          <x14:id>{F2229727-004B-492E-A994-CED9128AF86A}</x14:id>
        </ext>
      </extLst>
    </cfRule>
    <cfRule type="dataBar" priority="1632">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627">
      <dataBar>
        <cfvo type="min"/>
        <cfvo type="max"/>
        <color rgb="FF008AEF"/>
      </dataBar>
      <extLst>
        <ext xmlns:x14="http://schemas.microsoft.com/office/spreadsheetml/2009/9/main" uri="{B025F937-C7B1-47D3-B67F-A62EFF666E3E}">
          <x14:id>{3C55D897-959F-4A48-94BE-6F8C4E2106E3}</x14:id>
        </ext>
      </extLst>
    </cfRule>
    <cfRule type="dataBar" priority="1628">
      <dataBar>
        <cfvo type="min"/>
        <cfvo type="max"/>
        <color rgb="FFFFB628"/>
      </dataBar>
      <extLst>
        <ext xmlns:x14="http://schemas.microsoft.com/office/spreadsheetml/2009/9/main" uri="{B025F937-C7B1-47D3-B67F-A62EFF666E3E}">
          <x14:id>{6B4D970D-1AEC-4C34-8BE4-72FA0CED3E85}</x14:id>
        </ext>
      </extLst>
    </cfRule>
    <cfRule type="dataBar" priority="1629">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621">
      <dataBar>
        <cfvo type="min"/>
        <cfvo type="max"/>
        <color rgb="FF008AEF"/>
      </dataBar>
      <extLst>
        <ext xmlns:x14="http://schemas.microsoft.com/office/spreadsheetml/2009/9/main" uri="{B025F937-C7B1-47D3-B67F-A62EFF666E3E}">
          <x14:id>{B6B8417B-6A4E-4163-A574-3164132273F8}</x14:id>
        </ext>
      </extLst>
    </cfRule>
    <cfRule type="dataBar" priority="1622">
      <dataBar>
        <cfvo type="min"/>
        <cfvo type="max"/>
        <color rgb="FFFFB628"/>
      </dataBar>
      <extLst>
        <ext xmlns:x14="http://schemas.microsoft.com/office/spreadsheetml/2009/9/main" uri="{B025F937-C7B1-47D3-B67F-A62EFF666E3E}">
          <x14:id>{EEF5ED34-AACA-4E77-8A81-E92229036C07}</x14:id>
        </ext>
      </extLst>
    </cfRule>
    <cfRule type="dataBar" priority="1623">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633">
      <dataBar>
        <cfvo type="min"/>
        <cfvo type="max"/>
        <color rgb="FF008AEF"/>
      </dataBar>
      <extLst>
        <ext xmlns:x14="http://schemas.microsoft.com/office/spreadsheetml/2009/9/main" uri="{B025F937-C7B1-47D3-B67F-A62EFF666E3E}">
          <x14:id>{F5AC08CF-960C-4059-894B-257C76C33BEF}</x14:id>
        </ext>
      </extLst>
    </cfRule>
    <cfRule type="dataBar" priority="1634">
      <dataBar>
        <cfvo type="min"/>
        <cfvo type="max"/>
        <color rgb="FFFFB628"/>
      </dataBar>
      <extLst>
        <ext xmlns:x14="http://schemas.microsoft.com/office/spreadsheetml/2009/9/main" uri="{B025F937-C7B1-47D3-B67F-A62EFF666E3E}">
          <x14:id>{E130B270-ACB4-4477-8168-1956836898CC}</x14:id>
        </ext>
      </extLst>
    </cfRule>
    <cfRule type="dataBar" priority="1635">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636">
      <dataBar>
        <cfvo type="min"/>
        <cfvo type="max"/>
        <color rgb="FF008AEF"/>
      </dataBar>
      <extLst>
        <ext xmlns:x14="http://schemas.microsoft.com/office/spreadsheetml/2009/9/main" uri="{B025F937-C7B1-47D3-B67F-A62EFF666E3E}">
          <x14:id>{CD682EC9-BFB3-4662-A5B3-2A8E007CBE7F}</x14:id>
        </ext>
      </extLst>
    </cfRule>
    <cfRule type="dataBar" priority="1637">
      <dataBar>
        <cfvo type="min"/>
        <cfvo type="max"/>
        <color rgb="FFFFB628"/>
      </dataBar>
      <extLst>
        <ext xmlns:x14="http://schemas.microsoft.com/office/spreadsheetml/2009/9/main" uri="{B025F937-C7B1-47D3-B67F-A62EFF666E3E}">
          <x14:id>{ADE33C2A-AF81-4143-8E7B-CD1D87031854}</x14:id>
        </ext>
      </extLst>
    </cfRule>
    <cfRule type="dataBar" priority="1638">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624">
      <dataBar>
        <cfvo type="min"/>
        <cfvo type="max"/>
        <color rgb="FF008AEF"/>
      </dataBar>
      <extLst>
        <ext xmlns:x14="http://schemas.microsoft.com/office/spreadsheetml/2009/9/main" uri="{B025F937-C7B1-47D3-B67F-A62EFF666E3E}">
          <x14:id>{0A0543A8-A9C2-4F2F-B9CC-8CC4A75A23BC}</x14:id>
        </ext>
      </extLst>
    </cfRule>
    <cfRule type="dataBar" priority="1625">
      <dataBar>
        <cfvo type="min"/>
        <cfvo type="max"/>
        <color rgb="FFFFB628"/>
      </dataBar>
      <extLst>
        <ext xmlns:x14="http://schemas.microsoft.com/office/spreadsheetml/2009/9/main" uri="{B025F937-C7B1-47D3-B67F-A62EFF666E3E}">
          <x14:id>{1D6837B6-52E1-4175-9066-6F4167A7CF5A}</x14:id>
        </ext>
      </extLst>
    </cfRule>
    <cfRule type="dataBar" priority="1626">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639">
      <dataBar>
        <cfvo type="min"/>
        <cfvo type="max"/>
        <color rgb="FF008AEF"/>
      </dataBar>
      <extLst>
        <ext xmlns:x14="http://schemas.microsoft.com/office/spreadsheetml/2009/9/main" uri="{B025F937-C7B1-47D3-B67F-A62EFF666E3E}">
          <x14:id>{E2E8111B-85E9-4462-AF08-2F21DADE1E3F}</x14:id>
        </ext>
      </extLst>
    </cfRule>
    <cfRule type="dataBar" priority="1640">
      <dataBar>
        <cfvo type="min"/>
        <cfvo type="max"/>
        <color rgb="FFFFB628"/>
      </dataBar>
      <extLst>
        <ext xmlns:x14="http://schemas.microsoft.com/office/spreadsheetml/2009/9/main" uri="{B025F937-C7B1-47D3-B67F-A62EFF666E3E}">
          <x14:id>{75CBADEC-20BC-4741-85D7-44BF51FB4FFC}</x14:id>
        </ext>
      </extLst>
    </cfRule>
    <cfRule type="dataBar" priority="1641">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642">
      <dataBar>
        <cfvo type="min"/>
        <cfvo type="max"/>
        <color rgb="FF008AEF"/>
      </dataBar>
      <extLst>
        <ext xmlns:x14="http://schemas.microsoft.com/office/spreadsheetml/2009/9/main" uri="{B025F937-C7B1-47D3-B67F-A62EFF666E3E}">
          <x14:id>{46DC7A51-D95E-4D6E-B6E9-C32E11CF3F17}</x14:id>
        </ext>
      </extLst>
    </cfRule>
    <cfRule type="dataBar" priority="1643">
      <dataBar>
        <cfvo type="min"/>
        <cfvo type="max"/>
        <color rgb="FFFFB628"/>
      </dataBar>
      <extLst>
        <ext xmlns:x14="http://schemas.microsoft.com/office/spreadsheetml/2009/9/main" uri="{B025F937-C7B1-47D3-B67F-A62EFF666E3E}">
          <x14:id>{4327CD87-2F4E-40BF-865D-278EFCF6E47C}</x14:id>
        </ext>
      </extLst>
    </cfRule>
    <cfRule type="dataBar" priority="1644">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645">
      <dataBar>
        <cfvo type="min"/>
        <cfvo type="max"/>
        <color rgb="FF008AEF"/>
      </dataBar>
      <extLst>
        <ext xmlns:x14="http://schemas.microsoft.com/office/spreadsheetml/2009/9/main" uri="{B025F937-C7B1-47D3-B67F-A62EFF666E3E}">
          <x14:id>{1A65FCA8-FA6C-4C2E-ABF0-C839935F320F}</x14:id>
        </ext>
      </extLst>
    </cfRule>
    <cfRule type="dataBar" priority="1646">
      <dataBar>
        <cfvo type="min"/>
        <cfvo type="max"/>
        <color rgb="FFFFB628"/>
      </dataBar>
      <extLst>
        <ext xmlns:x14="http://schemas.microsoft.com/office/spreadsheetml/2009/9/main" uri="{B025F937-C7B1-47D3-B67F-A62EFF666E3E}">
          <x14:id>{2A368B55-F38E-473F-9336-7EFFD7074497}</x14:id>
        </ext>
      </extLst>
    </cfRule>
    <cfRule type="dataBar" priority="1647">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648">
      <dataBar>
        <cfvo type="min"/>
        <cfvo type="max"/>
        <color rgb="FF008AEF"/>
      </dataBar>
      <extLst>
        <ext xmlns:x14="http://schemas.microsoft.com/office/spreadsheetml/2009/9/main" uri="{B025F937-C7B1-47D3-B67F-A62EFF666E3E}">
          <x14:id>{49389CC1-1BD1-4268-AB48-F9DBDAD51A15}</x14:id>
        </ext>
      </extLst>
    </cfRule>
    <cfRule type="dataBar" priority="1649">
      <dataBar>
        <cfvo type="min"/>
        <cfvo type="max"/>
        <color rgb="FFFFB628"/>
      </dataBar>
      <extLst>
        <ext xmlns:x14="http://schemas.microsoft.com/office/spreadsheetml/2009/9/main" uri="{B025F937-C7B1-47D3-B67F-A62EFF666E3E}">
          <x14:id>{D5E5D483-AE44-489E-A6BB-FD4E38893F12}</x14:id>
        </ext>
      </extLst>
    </cfRule>
    <cfRule type="dataBar" priority="1650">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651">
      <dataBar>
        <cfvo type="min"/>
        <cfvo type="max"/>
        <color rgb="FF008AEF"/>
      </dataBar>
      <extLst>
        <ext xmlns:x14="http://schemas.microsoft.com/office/spreadsheetml/2009/9/main" uri="{B025F937-C7B1-47D3-B67F-A62EFF666E3E}">
          <x14:id>{81E1FD46-162F-4A0E-B72A-D53BC377F458}</x14:id>
        </ext>
      </extLst>
    </cfRule>
    <cfRule type="dataBar" priority="1652">
      <dataBar>
        <cfvo type="min"/>
        <cfvo type="max"/>
        <color rgb="FFFFB628"/>
      </dataBar>
      <extLst>
        <ext xmlns:x14="http://schemas.microsoft.com/office/spreadsheetml/2009/9/main" uri="{B025F937-C7B1-47D3-B67F-A62EFF666E3E}">
          <x14:id>{8BF2900B-4BCA-4B09-BF9A-B68F0B8C70E0}</x14:id>
        </ext>
      </extLst>
    </cfRule>
    <cfRule type="dataBar" priority="1653">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654">
      <dataBar>
        <cfvo type="min"/>
        <cfvo type="max"/>
        <color rgb="FF008AEF"/>
      </dataBar>
      <extLst>
        <ext xmlns:x14="http://schemas.microsoft.com/office/spreadsheetml/2009/9/main" uri="{B025F937-C7B1-47D3-B67F-A62EFF666E3E}">
          <x14:id>{71DF5568-5A12-467B-8282-3213324D8242}</x14:id>
        </ext>
      </extLst>
    </cfRule>
    <cfRule type="dataBar" priority="1655">
      <dataBar>
        <cfvo type="min"/>
        <cfvo type="max"/>
        <color rgb="FFFFB628"/>
      </dataBar>
      <extLst>
        <ext xmlns:x14="http://schemas.microsoft.com/office/spreadsheetml/2009/9/main" uri="{B025F937-C7B1-47D3-B67F-A62EFF666E3E}">
          <x14:id>{204A6C32-B02D-4045-9EEE-F6EAC04A7E4B}</x14:id>
        </ext>
      </extLst>
    </cfRule>
    <cfRule type="dataBar" priority="1656">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657">
      <dataBar>
        <cfvo type="min"/>
        <cfvo type="max"/>
        <color rgb="FF008AEF"/>
      </dataBar>
      <extLst>
        <ext xmlns:x14="http://schemas.microsoft.com/office/spreadsheetml/2009/9/main" uri="{B025F937-C7B1-47D3-B67F-A62EFF666E3E}">
          <x14:id>{D1C3550A-8242-4D70-902C-0B9AB5579176}</x14:id>
        </ext>
      </extLst>
    </cfRule>
    <cfRule type="dataBar" priority="1658">
      <dataBar>
        <cfvo type="min"/>
        <cfvo type="max"/>
        <color rgb="FFFFB628"/>
      </dataBar>
      <extLst>
        <ext xmlns:x14="http://schemas.microsoft.com/office/spreadsheetml/2009/9/main" uri="{B025F937-C7B1-47D3-B67F-A62EFF666E3E}">
          <x14:id>{7C2971DE-0779-411F-9AE1-8F29FAC0193E}</x14:id>
        </ext>
      </extLst>
    </cfRule>
    <cfRule type="dataBar" priority="1659">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660">
      <dataBar>
        <cfvo type="min"/>
        <cfvo type="max"/>
        <color rgb="FF008AEF"/>
      </dataBar>
      <extLst>
        <ext xmlns:x14="http://schemas.microsoft.com/office/spreadsheetml/2009/9/main" uri="{B025F937-C7B1-47D3-B67F-A62EFF666E3E}">
          <x14:id>{B0803DDF-69E8-40E2-8C76-1B69BFEBC3A5}</x14:id>
        </ext>
      </extLst>
    </cfRule>
    <cfRule type="dataBar" priority="1661">
      <dataBar>
        <cfvo type="min"/>
        <cfvo type="max"/>
        <color rgb="FFFFB628"/>
      </dataBar>
      <extLst>
        <ext xmlns:x14="http://schemas.microsoft.com/office/spreadsheetml/2009/9/main" uri="{B025F937-C7B1-47D3-B67F-A62EFF666E3E}">
          <x14:id>{2447EF9A-4FAF-476C-8DB9-4EBD99132607}</x14:id>
        </ext>
      </extLst>
    </cfRule>
    <cfRule type="dataBar" priority="1662">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615">
      <dataBar>
        <cfvo type="min"/>
        <cfvo type="max"/>
        <color rgb="FF008AEF"/>
      </dataBar>
      <extLst>
        <ext xmlns:x14="http://schemas.microsoft.com/office/spreadsheetml/2009/9/main" uri="{B025F937-C7B1-47D3-B67F-A62EFF666E3E}">
          <x14:id>{ACA05795-F941-4CA4-834C-D3E36A7790C5}</x14:id>
        </ext>
      </extLst>
    </cfRule>
    <cfRule type="dataBar" priority="1616">
      <dataBar>
        <cfvo type="min"/>
        <cfvo type="max"/>
        <color rgb="FFFFB628"/>
      </dataBar>
      <extLst>
        <ext xmlns:x14="http://schemas.microsoft.com/office/spreadsheetml/2009/9/main" uri="{B025F937-C7B1-47D3-B67F-A62EFF666E3E}">
          <x14:id>{803B5F05-41E0-4227-9A67-A154616FB366}</x14:id>
        </ext>
      </extLst>
    </cfRule>
    <cfRule type="dataBar" priority="1617">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663">
      <dataBar>
        <cfvo type="min"/>
        <cfvo type="max"/>
        <color rgb="FF008AEF"/>
      </dataBar>
      <extLst>
        <ext xmlns:x14="http://schemas.microsoft.com/office/spreadsheetml/2009/9/main" uri="{B025F937-C7B1-47D3-B67F-A62EFF666E3E}">
          <x14:id>{55C3319F-771C-489F-8EB7-BD5BDD3A7516}</x14:id>
        </ext>
      </extLst>
    </cfRule>
    <cfRule type="dataBar" priority="1664">
      <dataBar>
        <cfvo type="min"/>
        <cfvo type="max"/>
        <color rgb="FFFFB628"/>
      </dataBar>
      <extLst>
        <ext xmlns:x14="http://schemas.microsoft.com/office/spreadsheetml/2009/9/main" uri="{B025F937-C7B1-47D3-B67F-A62EFF666E3E}">
          <x14:id>{07F6CD84-4B4F-4A19-B1FC-B831F9F949D0}</x14:id>
        </ext>
      </extLst>
    </cfRule>
    <cfRule type="dataBar" priority="1665">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669">
      <dataBar>
        <cfvo type="min"/>
        <cfvo type="max"/>
        <color rgb="FF008AEF"/>
      </dataBar>
      <extLst>
        <ext xmlns:x14="http://schemas.microsoft.com/office/spreadsheetml/2009/9/main" uri="{B025F937-C7B1-47D3-B67F-A62EFF666E3E}">
          <x14:id>{DF94736D-4B0F-4ED8-9407-748DDAFFEE4D}</x14:id>
        </ext>
      </extLst>
    </cfRule>
    <cfRule type="dataBar" priority="1670">
      <dataBar>
        <cfvo type="min"/>
        <cfvo type="max"/>
        <color rgb="FFFFB628"/>
      </dataBar>
      <extLst>
        <ext xmlns:x14="http://schemas.microsoft.com/office/spreadsheetml/2009/9/main" uri="{B025F937-C7B1-47D3-B67F-A62EFF666E3E}">
          <x14:id>{38B02E23-EC7F-445E-B74A-E13B34FDAE58}</x14:id>
        </ext>
      </extLst>
    </cfRule>
    <cfRule type="dataBar" priority="1671">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522">
      <dataBar>
        <cfvo type="min"/>
        <cfvo type="max"/>
        <color rgb="FF008AEF"/>
      </dataBar>
      <extLst>
        <ext xmlns:x14="http://schemas.microsoft.com/office/spreadsheetml/2009/9/main" uri="{B025F937-C7B1-47D3-B67F-A62EFF666E3E}">
          <x14:id>{D86CD758-50AB-492A-B3B1-F65F11F358F8}</x14:id>
        </ext>
      </extLst>
    </cfRule>
    <cfRule type="dataBar" priority="1523">
      <dataBar>
        <cfvo type="min"/>
        <cfvo type="max"/>
        <color rgb="FFFFB628"/>
      </dataBar>
      <extLst>
        <ext xmlns:x14="http://schemas.microsoft.com/office/spreadsheetml/2009/9/main" uri="{B025F937-C7B1-47D3-B67F-A62EFF666E3E}">
          <x14:id>{C9CEC195-EAD4-4BC0-A87E-37CD900E26D3}</x14:id>
        </ext>
      </extLst>
    </cfRule>
    <cfRule type="dataBar" priority="1524">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666">
      <dataBar>
        <cfvo type="min"/>
        <cfvo type="max"/>
        <color rgb="FF008AEF"/>
      </dataBar>
      <extLst>
        <ext xmlns:x14="http://schemas.microsoft.com/office/spreadsheetml/2009/9/main" uri="{B025F937-C7B1-47D3-B67F-A62EFF666E3E}">
          <x14:id>{3BE98F61-FA77-4834-8489-FD57BA4058D4}</x14:id>
        </ext>
      </extLst>
    </cfRule>
    <cfRule type="dataBar" priority="1667">
      <dataBar>
        <cfvo type="min"/>
        <cfvo type="max"/>
        <color rgb="FFFFB628"/>
      </dataBar>
      <extLst>
        <ext xmlns:x14="http://schemas.microsoft.com/office/spreadsheetml/2009/9/main" uri="{B025F937-C7B1-47D3-B67F-A62EFF666E3E}">
          <x14:id>{68A65127-19A9-4E1B-9A89-91435B23FE3E}</x14:id>
        </ext>
      </extLst>
    </cfRule>
    <cfRule type="dataBar" priority="1668">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672">
      <dataBar>
        <cfvo type="min"/>
        <cfvo type="max"/>
        <color rgb="FF008AEF"/>
      </dataBar>
      <extLst>
        <ext xmlns:x14="http://schemas.microsoft.com/office/spreadsheetml/2009/9/main" uri="{B025F937-C7B1-47D3-B67F-A62EFF666E3E}">
          <x14:id>{3430C916-ED27-4DB5-9553-A2E32D61CF64}</x14:id>
        </ext>
      </extLst>
    </cfRule>
    <cfRule type="dataBar" priority="1673">
      <dataBar>
        <cfvo type="min"/>
        <cfvo type="max"/>
        <color rgb="FFFFB628"/>
      </dataBar>
      <extLst>
        <ext xmlns:x14="http://schemas.microsoft.com/office/spreadsheetml/2009/9/main" uri="{B025F937-C7B1-47D3-B67F-A62EFF666E3E}">
          <x14:id>{AF6393B9-B323-4743-A270-5C3FA229E66C}</x14:id>
        </ext>
      </extLst>
    </cfRule>
    <cfRule type="dataBar" priority="1674">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675">
      <dataBar>
        <cfvo type="min"/>
        <cfvo type="max"/>
        <color rgb="FF008AEF"/>
      </dataBar>
      <extLst>
        <ext xmlns:x14="http://schemas.microsoft.com/office/spreadsheetml/2009/9/main" uri="{B025F937-C7B1-47D3-B67F-A62EFF666E3E}">
          <x14:id>{BC645E84-A4EB-4EF8-93A8-0B88A5E11580}</x14:id>
        </ext>
      </extLst>
    </cfRule>
    <cfRule type="dataBar" priority="1676">
      <dataBar>
        <cfvo type="min"/>
        <cfvo type="max"/>
        <color rgb="FFFFB628"/>
      </dataBar>
      <extLst>
        <ext xmlns:x14="http://schemas.microsoft.com/office/spreadsheetml/2009/9/main" uri="{B025F937-C7B1-47D3-B67F-A62EFF666E3E}">
          <x14:id>{297460A5-8B47-48D0-A5B6-10C54C84A5C6}</x14:id>
        </ext>
      </extLst>
    </cfRule>
    <cfRule type="dataBar" priority="1677">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531">
      <dataBar>
        <cfvo type="min"/>
        <cfvo type="max"/>
        <color rgb="FF008AEF"/>
      </dataBar>
      <extLst>
        <ext xmlns:x14="http://schemas.microsoft.com/office/spreadsheetml/2009/9/main" uri="{B025F937-C7B1-47D3-B67F-A62EFF666E3E}">
          <x14:id>{74AFFD4F-2B90-4257-9FD7-8FBEA1173E9B}</x14:id>
        </ext>
      </extLst>
    </cfRule>
    <cfRule type="dataBar" priority="1532">
      <dataBar>
        <cfvo type="min"/>
        <cfvo type="max"/>
        <color rgb="FFFFB628"/>
      </dataBar>
      <extLst>
        <ext xmlns:x14="http://schemas.microsoft.com/office/spreadsheetml/2009/9/main" uri="{B025F937-C7B1-47D3-B67F-A62EFF666E3E}">
          <x14:id>{8A1CF14F-B0FB-4612-AD76-8ECB6AAAEF28}</x14:id>
        </ext>
      </extLst>
    </cfRule>
    <cfRule type="dataBar" priority="1533">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678">
      <dataBar>
        <cfvo type="min"/>
        <cfvo type="max"/>
        <color rgb="FF008AEF"/>
      </dataBar>
      <extLst>
        <ext xmlns:x14="http://schemas.microsoft.com/office/spreadsheetml/2009/9/main" uri="{B025F937-C7B1-47D3-B67F-A62EFF666E3E}">
          <x14:id>{FA4761B7-C1FC-4E76-BC87-D11443BBF1AC}</x14:id>
        </ext>
      </extLst>
    </cfRule>
    <cfRule type="dataBar" priority="1679">
      <dataBar>
        <cfvo type="min"/>
        <cfvo type="max"/>
        <color rgb="FFFFB628"/>
      </dataBar>
      <extLst>
        <ext xmlns:x14="http://schemas.microsoft.com/office/spreadsheetml/2009/9/main" uri="{B025F937-C7B1-47D3-B67F-A62EFF666E3E}">
          <x14:id>{FD47F1B6-515B-4A15-A816-66FD51CAFA2B}</x14:id>
        </ext>
      </extLst>
    </cfRule>
    <cfRule type="dataBar" priority="1680">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513">
      <dataBar>
        <cfvo type="min"/>
        <cfvo type="max"/>
        <color rgb="FF008AEF"/>
      </dataBar>
      <extLst>
        <ext xmlns:x14="http://schemas.microsoft.com/office/spreadsheetml/2009/9/main" uri="{B025F937-C7B1-47D3-B67F-A62EFF666E3E}">
          <x14:id>{F326D8E9-AB54-4D07-B306-16A8B1EBEDEC}</x14:id>
        </ext>
      </extLst>
    </cfRule>
    <cfRule type="dataBar" priority="1514">
      <dataBar>
        <cfvo type="min"/>
        <cfvo type="max"/>
        <color rgb="FFFFB628"/>
      </dataBar>
      <extLst>
        <ext xmlns:x14="http://schemas.microsoft.com/office/spreadsheetml/2009/9/main" uri="{B025F937-C7B1-47D3-B67F-A62EFF666E3E}">
          <x14:id>{2D0E157A-C8A2-4146-BB54-3893FFF95E69}</x14:id>
        </ext>
      </extLst>
    </cfRule>
    <cfRule type="dataBar" priority="1515">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684">
      <dataBar>
        <cfvo type="min"/>
        <cfvo type="max"/>
        <color rgb="FF008AEF"/>
      </dataBar>
      <extLst>
        <ext xmlns:x14="http://schemas.microsoft.com/office/spreadsheetml/2009/9/main" uri="{B025F937-C7B1-47D3-B67F-A62EFF666E3E}">
          <x14:id>{46676376-C1FC-485B-9130-3A58BC43E13D}</x14:id>
        </ext>
      </extLst>
    </cfRule>
    <cfRule type="dataBar" priority="1685">
      <dataBar>
        <cfvo type="min"/>
        <cfvo type="max"/>
        <color rgb="FFFFB628"/>
      </dataBar>
      <extLst>
        <ext xmlns:x14="http://schemas.microsoft.com/office/spreadsheetml/2009/9/main" uri="{B025F937-C7B1-47D3-B67F-A62EFF666E3E}">
          <x14:id>{083023B6-4EEB-43A2-ACE7-BCC03B10D81C}</x14:id>
        </ext>
      </extLst>
    </cfRule>
    <cfRule type="dataBar" priority="1686">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687">
      <dataBar>
        <cfvo type="min"/>
        <cfvo type="max"/>
        <color rgb="FF008AEF"/>
      </dataBar>
      <extLst>
        <ext xmlns:x14="http://schemas.microsoft.com/office/spreadsheetml/2009/9/main" uri="{B025F937-C7B1-47D3-B67F-A62EFF666E3E}">
          <x14:id>{1B9A8F72-D32D-426C-A377-DF53E4A7AA61}</x14:id>
        </ext>
      </extLst>
    </cfRule>
    <cfRule type="dataBar" priority="1688">
      <dataBar>
        <cfvo type="min"/>
        <cfvo type="max"/>
        <color rgb="FFFFB628"/>
      </dataBar>
      <extLst>
        <ext xmlns:x14="http://schemas.microsoft.com/office/spreadsheetml/2009/9/main" uri="{B025F937-C7B1-47D3-B67F-A62EFF666E3E}">
          <x14:id>{2DB3AEFA-2583-4B2E-A406-DDBB12F0A27C}</x14:id>
        </ext>
      </extLst>
    </cfRule>
    <cfRule type="dataBar" priority="1689">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681">
      <dataBar>
        <cfvo type="min"/>
        <cfvo type="max"/>
        <color rgb="FF008AEF"/>
      </dataBar>
      <extLst>
        <ext xmlns:x14="http://schemas.microsoft.com/office/spreadsheetml/2009/9/main" uri="{B025F937-C7B1-47D3-B67F-A62EFF666E3E}">
          <x14:id>{C5246691-FAA3-4E0D-9E4C-025F2B8130B3}</x14:id>
        </ext>
      </extLst>
    </cfRule>
    <cfRule type="dataBar" priority="1682">
      <dataBar>
        <cfvo type="min"/>
        <cfvo type="max"/>
        <color rgb="FFFFB628"/>
      </dataBar>
      <extLst>
        <ext xmlns:x14="http://schemas.microsoft.com/office/spreadsheetml/2009/9/main" uri="{B025F937-C7B1-47D3-B67F-A62EFF666E3E}">
          <x14:id>{61D5B9BE-71A6-45FB-B29D-157353DC98E1}</x14:id>
        </ext>
      </extLst>
    </cfRule>
    <cfRule type="dataBar" priority="1683">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528">
      <dataBar>
        <cfvo type="min"/>
        <cfvo type="max"/>
        <color rgb="FF008AEF"/>
      </dataBar>
      <extLst>
        <ext xmlns:x14="http://schemas.microsoft.com/office/spreadsheetml/2009/9/main" uri="{B025F937-C7B1-47D3-B67F-A62EFF666E3E}">
          <x14:id>{0A1F081D-E72E-42BD-A607-692312027666}</x14:id>
        </ext>
      </extLst>
    </cfRule>
    <cfRule type="dataBar" priority="1529">
      <dataBar>
        <cfvo type="min"/>
        <cfvo type="max"/>
        <color rgb="FFFFB628"/>
      </dataBar>
      <extLst>
        <ext xmlns:x14="http://schemas.microsoft.com/office/spreadsheetml/2009/9/main" uri="{B025F937-C7B1-47D3-B67F-A62EFF666E3E}">
          <x14:id>{69F100E9-AF91-4E6D-B4A8-69977A9AF745}</x14:id>
        </ext>
      </extLst>
    </cfRule>
    <cfRule type="dataBar" priority="1530">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612">
      <dataBar>
        <cfvo type="min"/>
        <cfvo type="max"/>
        <color rgb="FF008AEF"/>
      </dataBar>
      <extLst>
        <ext xmlns:x14="http://schemas.microsoft.com/office/spreadsheetml/2009/9/main" uri="{B025F937-C7B1-47D3-B67F-A62EFF666E3E}">
          <x14:id>{611AF7B7-712F-41A1-B181-8708C35FCC52}</x14:id>
        </ext>
      </extLst>
    </cfRule>
    <cfRule type="dataBar" priority="1613">
      <dataBar>
        <cfvo type="min"/>
        <cfvo type="max"/>
        <color rgb="FFFFB628"/>
      </dataBar>
      <extLst>
        <ext xmlns:x14="http://schemas.microsoft.com/office/spreadsheetml/2009/9/main" uri="{B025F937-C7B1-47D3-B67F-A62EFF666E3E}">
          <x14:id>{1FF865E5-A68E-40C3-8AF1-B69AC393868D}</x14:id>
        </ext>
      </extLst>
    </cfRule>
    <cfRule type="dataBar" priority="1614">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519">
      <dataBar>
        <cfvo type="min"/>
        <cfvo type="max"/>
        <color rgb="FF008AEF"/>
      </dataBar>
      <extLst>
        <ext xmlns:x14="http://schemas.microsoft.com/office/spreadsheetml/2009/9/main" uri="{B025F937-C7B1-47D3-B67F-A62EFF666E3E}">
          <x14:id>{F219957F-1500-4217-B099-5989EE96FBDB}</x14:id>
        </ext>
      </extLst>
    </cfRule>
    <cfRule type="dataBar" priority="1520">
      <dataBar>
        <cfvo type="min"/>
        <cfvo type="max"/>
        <color rgb="FFFFB628"/>
      </dataBar>
      <extLst>
        <ext xmlns:x14="http://schemas.microsoft.com/office/spreadsheetml/2009/9/main" uri="{B025F937-C7B1-47D3-B67F-A62EFF666E3E}">
          <x14:id>{2BBDE182-CF89-4035-A9E8-343F2606D8DE}</x14:id>
        </ext>
      </extLst>
    </cfRule>
    <cfRule type="dataBar" priority="1521">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606">
      <dataBar>
        <cfvo type="min"/>
        <cfvo type="max"/>
        <color rgb="FF008AEF"/>
      </dataBar>
      <extLst>
        <ext xmlns:x14="http://schemas.microsoft.com/office/spreadsheetml/2009/9/main" uri="{B025F937-C7B1-47D3-B67F-A62EFF666E3E}">
          <x14:id>{73062064-B5BB-47F6-A6E3-6B10213DB978}</x14:id>
        </ext>
      </extLst>
    </cfRule>
    <cfRule type="dataBar" priority="1607">
      <dataBar>
        <cfvo type="min"/>
        <cfvo type="max"/>
        <color rgb="FFFFB628"/>
      </dataBar>
      <extLst>
        <ext xmlns:x14="http://schemas.microsoft.com/office/spreadsheetml/2009/9/main" uri="{B025F937-C7B1-47D3-B67F-A62EFF666E3E}">
          <x14:id>{83DFCD4D-147B-48A2-9FC8-DCE76D6B657D}</x14:id>
        </ext>
      </extLst>
    </cfRule>
    <cfRule type="dataBar" priority="1608">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594">
      <dataBar>
        <cfvo type="min"/>
        <cfvo type="max"/>
        <color rgb="FF008AEF"/>
      </dataBar>
      <extLst>
        <ext xmlns:x14="http://schemas.microsoft.com/office/spreadsheetml/2009/9/main" uri="{B025F937-C7B1-47D3-B67F-A62EFF666E3E}">
          <x14:id>{7E52213F-926A-4219-9F7E-7E57B4DE5D8D}</x14:id>
        </ext>
      </extLst>
    </cfRule>
    <cfRule type="dataBar" priority="1595">
      <dataBar>
        <cfvo type="min"/>
        <cfvo type="max"/>
        <color rgb="FFFFB628"/>
      </dataBar>
      <extLst>
        <ext xmlns:x14="http://schemas.microsoft.com/office/spreadsheetml/2009/9/main" uri="{B025F937-C7B1-47D3-B67F-A62EFF666E3E}">
          <x14:id>{AC3D5A56-FC0A-4D1A-93DA-B4ED96CF8671}</x14:id>
        </ext>
      </extLst>
    </cfRule>
    <cfRule type="dataBar" priority="1596">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597">
      <dataBar>
        <cfvo type="min"/>
        <cfvo type="max"/>
        <color rgb="FF008AEF"/>
      </dataBar>
      <extLst>
        <ext xmlns:x14="http://schemas.microsoft.com/office/spreadsheetml/2009/9/main" uri="{B025F937-C7B1-47D3-B67F-A62EFF666E3E}">
          <x14:id>{84C050E6-026A-4E8E-A368-C826843DF4A5}</x14:id>
        </ext>
      </extLst>
    </cfRule>
    <cfRule type="dataBar" priority="1598">
      <dataBar>
        <cfvo type="min"/>
        <cfvo type="max"/>
        <color rgb="FFFFB628"/>
      </dataBar>
      <extLst>
        <ext xmlns:x14="http://schemas.microsoft.com/office/spreadsheetml/2009/9/main" uri="{B025F937-C7B1-47D3-B67F-A62EFF666E3E}">
          <x14:id>{168BEDBE-0043-4F4F-9949-23E53975461B}</x14:id>
        </ext>
      </extLst>
    </cfRule>
    <cfRule type="dataBar" priority="1599">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550">
      <dataBar>
        <cfvo type="min"/>
        <cfvo type="max"/>
        <color rgb="FFFFB628"/>
      </dataBar>
      <extLst>
        <ext xmlns:x14="http://schemas.microsoft.com/office/spreadsheetml/2009/9/main" uri="{B025F937-C7B1-47D3-B67F-A62EFF666E3E}">
          <x14:id>{2EA52796-017E-44C3-9CF0-58A19989408E}</x14:id>
        </ext>
      </extLst>
    </cfRule>
    <cfRule type="dataBar" priority="1551">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549">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586">
      <dataBar>
        <cfvo type="min"/>
        <cfvo type="max"/>
        <color rgb="FFFFB628"/>
      </dataBar>
      <extLst>
        <ext xmlns:x14="http://schemas.microsoft.com/office/spreadsheetml/2009/9/main" uri="{B025F937-C7B1-47D3-B67F-A62EFF666E3E}">
          <x14:id>{B879F1B9-EFB7-48C7-B195-7927246F9580}</x14:id>
        </ext>
      </extLst>
    </cfRule>
    <cfRule type="dataBar" priority="1587">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585">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591">
      <dataBar>
        <cfvo type="min"/>
        <cfvo type="max"/>
        <color rgb="FF008AEF"/>
      </dataBar>
      <extLst>
        <ext xmlns:x14="http://schemas.microsoft.com/office/spreadsheetml/2009/9/main" uri="{B025F937-C7B1-47D3-B67F-A62EFF666E3E}">
          <x14:id>{8F697D72-34C0-44DE-A22C-E86B29342170}</x14:id>
        </ext>
      </extLst>
    </cfRule>
    <cfRule type="dataBar" priority="1592">
      <dataBar>
        <cfvo type="min"/>
        <cfvo type="max"/>
        <color rgb="FFFFB628"/>
      </dataBar>
      <extLst>
        <ext xmlns:x14="http://schemas.microsoft.com/office/spreadsheetml/2009/9/main" uri="{B025F937-C7B1-47D3-B67F-A62EFF666E3E}">
          <x14:id>{EAE11E96-C038-42BC-8719-CDB233C55D33}</x14:id>
        </ext>
      </extLst>
    </cfRule>
    <cfRule type="dataBar" priority="1593">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525">
      <dataBar>
        <cfvo type="min"/>
        <cfvo type="max"/>
        <color rgb="FF008AEF"/>
      </dataBar>
      <extLst>
        <ext xmlns:x14="http://schemas.microsoft.com/office/spreadsheetml/2009/9/main" uri="{B025F937-C7B1-47D3-B67F-A62EFF666E3E}">
          <x14:id>{52CBB4D5-E6BB-49B7-BCE3-22FD29622BEC}</x14:id>
        </ext>
      </extLst>
    </cfRule>
    <cfRule type="dataBar" priority="1526">
      <dataBar>
        <cfvo type="min"/>
        <cfvo type="max"/>
        <color rgb="FFFFB628"/>
      </dataBar>
      <extLst>
        <ext xmlns:x14="http://schemas.microsoft.com/office/spreadsheetml/2009/9/main" uri="{B025F937-C7B1-47D3-B67F-A62EFF666E3E}">
          <x14:id>{681D3422-5947-4D46-8EC5-C3DBB2F4D20A}</x14:id>
        </ext>
      </extLst>
    </cfRule>
    <cfRule type="dataBar" priority="1527">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540">
      <dataBar>
        <cfvo type="min"/>
        <cfvo type="max"/>
        <color rgb="FF008AEF"/>
      </dataBar>
      <extLst>
        <ext xmlns:x14="http://schemas.microsoft.com/office/spreadsheetml/2009/9/main" uri="{B025F937-C7B1-47D3-B67F-A62EFF666E3E}">
          <x14:id>{8DCD7BC3-18CC-433F-B3F9-E4DE9699A187}</x14:id>
        </ext>
      </extLst>
    </cfRule>
    <cfRule type="dataBar" priority="1541">
      <dataBar>
        <cfvo type="min"/>
        <cfvo type="max"/>
        <color rgb="FFFFB628"/>
      </dataBar>
      <extLst>
        <ext xmlns:x14="http://schemas.microsoft.com/office/spreadsheetml/2009/9/main" uri="{B025F937-C7B1-47D3-B67F-A62EFF666E3E}">
          <x14:id>{9A5BB7F1-B19C-4C68-A564-C4F58B2723E6}</x14:id>
        </ext>
      </extLst>
    </cfRule>
    <cfRule type="dataBar" priority="1542">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546">
      <dataBar>
        <cfvo type="min"/>
        <cfvo type="max"/>
        <color rgb="FF008AEF"/>
      </dataBar>
      <extLst>
        <ext xmlns:x14="http://schemas.microsoft.com/office/spreadsheetml/2009/9/main" uri="{B025F937-C7B1-47D3-B67F-A62EFF666E3E}">
          <x14:id>{7EEA2EB6-6DAC-442C-9771-2C93F819B5B4}</x14:id>
        </ext>
      </extLst>
    </cfRule>
    <cfRule type="dataBar" priority="1547">
      <dataBar>
        <cfvo type="min"/>
        <cfvo type="max"/>
        <color rgb="FFFFB628"/>
      </dataBar>
      <extLst>
        <ext xmlns:x14="http://schemas.microsoft.com/office/spreadsheetml/2009/9/main" uri="{B025F937-C7B1-47D3-B67F-A62EFF666E3E}">
          <x14:id>{6AF7C31F-1918-4F18-AB11-0507D10B9650}</x14:id>
        </ext>
      </extLst>
    </cfRule>
    <cfRule type="dataBar" priority="1548">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543">
      <dataBar>
        <cfvo type="min"/>
        <cfvo type="max"/>
        <color rgb="FF008AEF"/>
      </dataBar>
      <extLst>
        <ext xmlns:x14="http://schemas.microsoft.com/office/spreadsheetml/2009/9/main" uri="{B025F937-C7B1-47D3-B67F-A62EFF666E3E}">
          <x14:id>{C72CC118-0977-4890-BA50-49EDBA152CE0}</x14:id>
        </ext>
      </extLst>
    </cfRule>
    <cfRule type="dataBar" priority="1544">
      <dataBar>
        <cfvo type="min"/>
        <cfvo type="max"/>
        <color rgb="FFFFB628"/>
      </dataBar>
      <extLst>
        <ext xmlns:x14="http://schemas.microsoft.com/office/spreadsheetml/2009/9/main" uri="{B025F937-C7B1-47D3-B67F-A62EFF666E3E}">
          <x14:id>{A1C511C7-5DA5-40EE-8ECD-1B125AD1FEBB}</x14:id>
        </ext>
      </extLst>
    </cfRule>
    <cfRule type="dataBar" priority="1545">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516">
      <dataBar>
        <cfvo type="min"/>
        <cfvo type="max"/>
        <color rgb="FF008AEF"/>
      </dataBar>
      <extLst>
        <ext xmlns:x14="http://schemas.microsoft.com/office/spreadsheetml/2009/9/main" uri="{B025F937-C7B1-47D3-B67F-A62EFF666E3E}">
          <x14:id>{4D9CD8CA-A2DE-43ED-ABB0-B1ECFDEA28D9}</x14:id>
        </ext>
      </extLst>
    </cfRule>
    <cfRule type="dataBar" priority="1517">
      <dataBar>
        <cfvo type="min"/>
        <cfvo type="max"/>
        <color rgb="FFFFB628"/>
      </dataBar>
      <extLst>
        <ext xmlns:x14="http://schemas.microsoft.com/office/spreadsheetml/2009/9/main" uri="{B025F937-C7B1-47D3-B67F-A62EFF666E3E}">
          <x14:id>{5AC2371E-3EDF-4357-8BBA-1C9FAF0F31AB}</x14:id>
        </ext>
      </extLst>
    </cfRule>
    <cfRule type="dataBar" priority="1518">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576">
      <dataBar>
        <cfvo type="min"/>
        <cfvo type="max"/>
        <color rgb="FF008AEF"/>
      </dataBar>
      <extLst>
        <ext xmlns:x14="http://schemas.microsoft.com/office/spreadsheetml/2009/9/main" uri="{B025F937-C7B1-47D3-B67F-A62EFF666E3E}">
          <x14:id>{D0C16923-6A23-43A0-9D58-5B03A6F52F01}</x14:id>
        </ext>
      </extLst>
    </cfRule>
    <cfRule type="dataBar" priority="1577">
      <dataBar>
        <cfvo type="min"/>
        <cfvo type="max"/>
        <color rgb="FFFFB628"/>
      </dataBar>
      <extLst>
        <ext xmlns:x14="http://schemas.microsoft.com/office/spreadsheetml/2009/9/main" uri="{B025F937-C7B1-47D3-B67F-A62EFF666E3E}">
          <x14:id>{49616C05-BD47-4305-BF5C-DCFABAB203E8}</x14:id>
        </ext>
      </extLst>
    </cfRule>
    <cfRule type="dataBar" priority="1578">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552">
      <dataBar>
        <cfvo type="min"/>
        <cfvo type="max"/>
        <color rgb="FF008AEF"/>
      </dataBar>
      <extLst>
        <ext xmlns:x14="http://schemas.microsoft.com/office/spreadsheetml/2009/9/main" uri="{B025F937-C7B1-47D3-B67F-A62EFF666E3E}">
          <x14:id>{7270F78B-EC2F-4D0C-8B5E-31CB1230DD07}</x14:id>
        </ext>
      </extLst>
    </cfRule>
    <cfRule type="dataBar" priority="1553">
      <dataBar>
        <cfvo type="min"/>
        <cfvo type="max"/>
        <color rgb="FFFFB628"/>
      </dataBar>
      <extLst>
        <ext xmlns:x14="http://schemas.microsoft.com/office/spreadsheetml/2009/9/main" uri="{B025F937-C7B1-47D3-B67F-A62EFF666E3E}">
          <x14:id>{91428933-8C6F-4D2D-B790-F17BAAED608C}</x14:id>
        </ext>
      </extLst>
    </cfRule>
    <cfRule type="dataBar" priority="1554">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555">
      <dataBar>
        <cfvo type="min"/>
        <cfvo type="max"/>
        <color rgb="FF008AEF"/>
      </dataBar>
      <extLst>
        <ext xmlns:x14="http://schemas.microsoft.com/office/spreadsheetml/2009/9/main" uri="{B025F937-C7B1-47D3-B67F-A62EFF666E3E}">
          <x14:id>{8F838DE3-5847-4222-801E-DECDC44CE2AE}</x14:id>
        </ext>
      </extLst>
    </cfRule>
    <cfRule type="dataBar" priority="1556">
      <dataBar>
        <cfvo type="min"/>
        <cfvo type="max"/>
        <color rgb="FFFFB628"/>
      </dataBar>
      <extLst>
        <ext xmlns:x14="http://schemas.microsoft.com/office/spreadsheetml/2009/9/main" uri="{B025F937-C7B1-47D3-B67F-A62EFF666E3E}">
          <x14:id>{45D76F28-73C2-4961-882A-5797A4662B3D}</x14:id>
        </ext>
      </extLst>
    </cfRule>
    <cfRule type="dataBar" priority="1557">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558">
      <dataBar>
        <cfvo type="min"/>
        <cfvo type="max"/>
        <color rgb="FF008AEF"/>
      </dataBar>
      <extLst>
        <ext xmlns:x14="http://schemas.microsoft.com/office/spreadsheetml/2009/9/main" uri="{B025F937-C7B1-47D3-B67F-A62EFF666E3E}">
          <x14:id>{78C4B7E6-52FE-4917-BECF-6034B9D15679}</x14:id>
        </ext>
      </extLst>
    </cfRule>
    <cfRule type="dataBar" priority="1559">
      <dataBar>
        <cfvo type="min"/>
        <cfvo type="max"/>
        <color rgb="FFFFB628"/>
      </dataBar>
      <extLst>
        <ext xmlns:x14="http://schemas.microsoft.com/office/spreadsheetml/2009/9/main" uri="{B025F937-C7B1-47D3-B67F-A62EFF666E3E}">
          <x14:id>{9F4D3571-D84D-428B-92DB-ED11246D86E2}</x14:id>
        </ext>
      </extLst>
    </cfRule>
    <cfRule type="dataBar" priority="1560">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600">
      <dataBar>
        <cfvo type="min"/>
        <cfvo type="max"/>
        <color rgb="FF008AEF"/>
      </dataBar>
      <extLst>
        <ext xmlns:x14="http://schemas.microsoft.com/office/spreadsheetml/2009/9/main" uri="{B025F937-C7B1-47D3-B67F-A62EFF666E3E}">
          <x14:id>{109E4CCB-C116-4097-BBBD-F594FE7331F3}</x14:id>
        </ext>
      </extLst>
    </cfRule>
    <cfRule type="dataBar" priority="1601">
      <dataBar>
        <cfvo type="min"/>
        <cfvo type="max"/>
        <color rgb="FFFFB628"/>
      </dataBar>
      <extLst>
        <ext xmlns:x14="http://schemas.microsoft.com/office/spreadsheetml/2009/9/main" uri="{B025F937-C7B1-47D3-B67F-A62EFF666E3E}">
          <x14:id>{4611EE81-8888-4A87-B397-F2761048644F}</x14:id>
        </ext>
      </extLst>
    </cfRule>
    <cfRule type="dataBar" priority="1602">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561">
      <dataBar>
        <cfvo type="min"/>
        <cfvo type="max"/>
        <color rgb="FF008AEF"/>
      </dataBar>
      <extLst>
        <ext xmlns:x14="http://schemas.microsoft.com/office/spreadsheetml/2009/9/main" uri="{B025F937-C7B1-47D3-B67F-A62EFF666E3E}">
          <x14:id>{1C51DD0C-5926-4658-A52F-1A5D6DA303D7}</x14:id>
        </ext>
      </extLst>
    </cfRule>
    <cfRule type="dataBar" priority="1562">
      <dataBar>
        <cfvo type="min"/>
        <cfvo type="max"/>
        <color rgb="FFFFB628"/>
      </dataBar>
      <extLst>
        <ext xmlns:x14="http://schemas.microsoft.com/office/spreadsheetml/2009/9/main" uri="{B025F937-C7B1-47D3-B67F-A62EFF666E3E}">
          <x14:id>{F7584423-CDDA-4FF2-8BF4-88D8E31A5770}</x14:id>
        </ext>
      </extLst>
    </cfRule>
    <cfRule type="dataBar" priority="1563">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564">
      <dataBar>
        <cfvo type="min"/>
        <cfvo type="max"/>
        <color rgb="FF008AEF"/>
      </dataBar>
      <extLst>
        <ext xmlns:x14="http://schemas.microsoft.com/office/spreadsheetml/2009/9/main" uri="{B025F937-C7B1-47D3-B67F-A62EFF666E3E}">
          <x14:id>{443D4D81-A964-408A-9454-B35BBBB6E06F}</x14:id>
        </ext>
      </extLst>
    </cfRule>
    <cfRule type="dataBar" priority="1565">
      <dataBar>
        <cfvo type="min"/>
        <cfvo type="max"/>
        <color rgb="FFFFB628"/>
      </dataBar>
      <extLst>
        <ext xmlns:x14="http://schemas.microsoft.com/office/spreadsheetml/2009/9/main" uri="{B025F937-C7B1-47D3-B67F-A62EFF666E3E}">
          <x14:id>{C9095354-B1FA-48D7-B50C-D2F7FE9696F9}</x14:id>
        </ext>
      </extLst>
    </cfRule>
    <cfRule type="dataBar" priority="1566">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567">
      <dataBar>
        <cfvo type="min"/>
        <cfvo type="max"/>
        <color rgb="FF008AEF"/>
      </dataBar>
      <extLst>
        <ext xmlns:x14="http://schemas.microsoft.com/office/spreadsheetml/2009/9/main" uri="{B025F937-C7B1-47D3-B67F-A62EFF666E3E}">
          <x14:id>{B16516E4-D958-4504-A43F-8C078E2CB6F5}</x14:id>
        </ext>
      </extLst>
    </cfRule>
    <cfRule type="dataBar" priority="1568">
      <dataBar>
        <cfvo type="min"/>
        <cfvo type="max"/>
        <color rgb="FFFFB628"/>
      </dataBar>
      <extLst>
        <ext xmlns:x14="http://schemas.microsoft.com/office/spreadsheetml/2009/9/main" uri="{B025F937-C7B1-47D3-B67F-A62EFF666E3E}">
          <x14:id>{3B66CD0F-3BB3-41FC-BD05-27C10370CC09}</x14:id>
        </ext>
      </extLst>
    </cfRule>
    <cfRule type="dataBar" priority="1569">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570">
      <dataBar>
        <cfvo type="min"/>
        <cfvo type="max"/>
        <color rgb="FF008AEF"/>
      </dataBar>
      <extLst>
        <ext xmlns:x14="http://schemas.microsoft.com/office/spreadsheetml/2009/9/main" uri="{B025F937-C7B1-47D3-B67F-A62EFF666E3E}">
          <x14:id>{BE7940A3-3C6D-44F7-BC4C-7EA89DEC9E1B}</x14:id>
        </ext>
      </extLst>
    </cfRule>
    <cfRule type="dataBar" priority="1571">
      <dataBar>
        <cfvo type="min"/>
        <cfvo type="max"/>
        <color rgb="FFFFB628"/>
      </dataBar>
      <extLst>
        <ext xmlns:x14="http://schemas.microsoft.com/office/spreadsheetml/2009/9/main" uri="{B025F937-C7B1-47D3-B67F-A62EFF666E3E}">
          <x14:id>{0278C833-FF58-4966-8428-44339DB33E17}</x14:id>
        </ext>
      </extLst>
    </cfRule>
    <cfRule type="dataBar" priority="1572">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573">
      <dataBar>
        <cfvo type="min"/>
        <cfvo type="max"/>
        <color rgb="FF008AEF"/>
      </dataBar>
      <extLst>
        <ext xmlns:x14="http://schemas.microsoft.com/office/spreadsheetml/2009/9/main" uri="{B025F937-C7B1-47D3-B67F-A62EFF666E3E}">
          <x14:id>{E5C04201-17C6-4389-BE74-66CABB4D38F2}</x14:id>
        </ext>
      </extLst>
    </cfRule>
    <cfRule type="dataBar" priority="1574">
      <dataBar>
        <cfvo type="min"/>
        <cfvo type="max"/>
        <color rgb="FFFFB628"/>
      </dataBar>
      <extLst>
        <ext xmlns:x14="http://schemas.microsoft.com/office/spreadsheetml/2009/9/main" uri="{B025F937-C7B1-47D3-B67F-A62EFF666E3E}">
          <x14:id>{8207B641-C6FB-4638-9832-7C7A3E6B3F2A}</x14:id>
        </ext>
      </extLst>
    </cfRule>
    <cfRule type="dataBar" priority="1575">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588">
      <dataBar>
        <cfvo type="min"/>
        <cfvo type="max"/>
        <color rgb="FF008AEF"/>
      </dataBar>
      <extLst>
        <ext xmlns:x14="http://schemas.microsoft.com/office/spreadsheetml/2009/9/main" uri="{B025F937-C7B1-47D3-B67F-A62EFF666E3E}">
          <x14:id>{0D3358D3-F4E2-4CE2-8795-2C6488FA0839}</x14:id>
        </ext>
      </extLst>
    </cfRule>
    <cfRule type="dataBar" priority="1589">
      <dataBar>
        <cfvo type="min"/>
        <cfvo type="max"/>
        <color rgb="FFFFB628"/>
      </dataBar>
      <extLst>
        <ext xmlns:x14="http://schemas.microsoft.com/office/spreadsheetml/2009/9/main" uri="{B025F937-C7B1-47D3-B67F-A62EFF666E3E}">
          <x14:id>{F74B2C7F-3EEA-44EF-B8F7-1ED44C79FF2D}</x14:id>
        </ext>
      </extLst>
    </cfRule>
    <cfRule type="dataBar" priority="1590">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603">
      <dataBar>
        <cfvo type="min"/>
        <cfvo type="max"/>
        <color rgb="FF008AEF"/>
      </dataBar>
      <extLst>
        <ext xmlns:x14="http://schemas.microsoft.com/office/spreadsheetml/2009/9/main" uri="{B025F937-C7B1-47D3-B67F-A62EFF666E3E}">
          <x14:id>{16A05427-FC0A-4D11-AB64-54104DD5EA67}</x14:id>
        </ext>
      </extLst>
    </cfRule>
    <cfRule type="dataBar" priority="1604">
      <dataBar>
        <cfvo type="min"/>
        <cfvo type="max"/>
        <color rgb="FFFFB628"/>
      </dataBar>
      <extLst>
        <ext xmlns:x14="http://schemas.microsoft.com/office/spreadsheetml/2009/9/main" uri="{B025F937-C7B1-47D3-B67F-A62EFF666E3E}">
          <x14:id>{896F0B6F-ABD9-4D23-A493-DA3248DACAAF}</x14:id>
        </ext>
      </extLst>
    </cfRule>
    <cfRule type="dataBar" priority="1605">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579">
      <dataBar>
        <cfvo type="min"/>
        <cfvo type="max"/>
        <color rgb="FF008AEF"/>
      </dataBar>
      <extLst>
        <ext xmlns:x14="http://schemas.microsoft.com/office/spreadsheetml/2009/9/main" uri="{B025F937-C7B1-47D3-B67F-A62EFF666E3E}">
          <x14:id>{926CAA92-2035-4E25-A86F-EE047F24B2C0}</x14:id>
        </ext>
      </extLst>
    </cfRule>
    <cfRule type="dataBar" priority="1580">
      <dataBar>
        <cfvo type="min"/>
        <cfvo type="max"/>
        <color rgb="FFFFB628"/>
      </dataBar>
      <extLst>
        <ext xmlns:x14="http://schemas.microsoft.com/office/spreadsheetml/2009/9/main" uri="{B025F937-C7B1-47D3-B67F-A62EFF666E3E}">
          <x14:id>{93E7CA49-7FC5-47EB-9F6B-A089E9565D57}</x14:id>
        </ext>
      </extLst>
    </cfRule>
    <cfRule type="dataBar" priority="1581">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582">
      <dataBar>
        <cfvo type="min"/>
        <cfvo type="max"/>
        <color rgb="FF008AEF"/>
      </dataBar>
      <extLst>
        <ext xmlns:x14="http://schemas.microsoft.com/office/spreadsheetml/2009/9/main" uri="{B025F937-C7B1-47D3-B67F-A62EFF666E3E}">
          <x14:id>{73AA4693-B085-4F1C-AFCA-1FA040D2D0CF}</x14:id>
        </ext>
      </extLst>
    </cfRule>
    <cfRule type="dataBar" priority="1583">
      <dataBar>
        <cfvo type="min"/>
        <cfvo type="max"/>
        <color rgb="FFFFB628"/>
      </dataBar>
      <extLst>
        <ext xmlns:x14="http://schemas.microsoft.com/office/spreadsheetml/2009/9/main" uri="{B025F937-C7B1-47D3-B67F-A62EFF666E3E}">
          <x14:id>{772D040D-2B9B-4703-AC6E-64BE1E6363C4}</x14:id>
        </ext>
      </extLst>
    </cfRule>
    <cfRule type="dataBar" priority="1584">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609">
      <dataBar>
        <cfvo type="min"/>
        <cfvo type="max"/>
        <color rgb="FF008AEF"/>
      </dataBar>
      <extLst>
        <ext xmlns:x14="http://schemas.microsoft.com/office/spreadsheetml/2009/9/main" uri="{B025F937-C7B1-47D3-B67F-A62EFF666E3E}">
          <x14:id>{AC338974-31C4-441B-95F8-761CEB50A8B4}</x14:id>
        </ext>
      </extLst>
    </cfRule>
    <cfRule type="dataBar" priority="1610">
      <dataBar>
        <cfvo type="min"/>
        <cfvo type="max"/>
        <color rgb="FFFFB628"/>
      </dataBar>
      <extLst>
        <ext xmlns:x14="http://schemas.microsoft.com/office/spreadsheetml/2009/9/main" uri="{B025F937-C7B1-47D3-B67F-A62EFF666E3E}">
          <x14:id>{6C4F70F9-E458-437E-B4D4-AB65C267DF07}</x14:id>
        </ext>
      </extLst>
    </cfRule>
    <cfRule type="dataBar" priority="1611">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618">
      <dataBar>
        <cfvo type="min"/>
        <cfvo type="max"/>
        <color rgb="FF008AEF"/>
      </dataBar>
      <extLst>
        <ext xmlns:x14="http://schemas.microsoft.com/office/spreadsheetml/2009/9/main" uri="{B025F937-C7B1-47D3-B67F-A62EFF666E3E}">
          <x14:id>{ED6C8767-CBE9-4F0D-BF5B-128A360AE577}</x14:id>
        </ext>
      </extLst>
    </cfRule>
    <cfRule type="dataBar" priority="1619">
      <dataBar>
        <cfvo type="min"/>
        <cfvo type="max"/>
        <color rgb="FFFFB628"/>
      </dataBar>
      <extLst>
        <ext xmlns:x14="http://schemas.microsoft.com/office/spreadsheetml/2009/9/main" uri="{B025F937-C7B1-47D3-B67F-A62EFF666E3E}">
          <x14:id>{2E6CD541-5177-46C1-B203-D978E5042547}</x14:id>
        </ext>
      </extLst>
    </cfRule>
    <cfRule type="dataBar" priority="1620">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537">
      <dataBar>
        <cfvo type="min"/>
        <cfvo type="max"/>
        <color rgb="FF008AEF"/>
      </dataBar>
      <extLst>
        <ext xmlns:x14="http://schemas.microsoft.com/office/spreadsheetml/2009/9/main" uri="{B025F937-C7B1-47D3-B67F-A62EFF666E3E}">
          <x14:id>{410860B1-F3E9-4202-809B-7E6BFB05B700}</x14:id>
        </ext>
      </extLst>
    </cfRule>
    <cfRule type="dataBar" priority="1538">
      <dataBar>
        <cfvo type="min"/>
        <cfvo type="max"/>
        <color rgb="FFFFB628"/>
      </dataBar>
      <extLst>
        <ext xmlns:x14="http://schemas.microsoft.com/office/spreadsheetml/2009/9/main" uri="{B025F937-C7B1-47D3-B67F-A62EFF666E3E}">
          <x14:id>{D7E77174-A724-42C7-9697-BA0C419B5B45}</x14:id>
        </ext>
      </extLst>
    </cfRule>
    <cfRule type="dataBar" priority="1539">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534">
      <dataBar>
        <cfvo type="min"/>
        <cfvo type="max"/>
        <color rgb="FF008AEF"/>
      </dataBar>
      <extLst>
        <ext xmlns:x14="http://schemas.microsoft.com/office/spreadsheetml/2009/9/main" uri="{B025F937-C7B1-47D3-B67F-A62EFF666E3E}">
          <x14:id>{2FB0BEB9-595F-4900-BCA4-E986056B6B88}</x14:id>
        </ext>
      </extLst>
    </cfRule>
    <cfRule type="dataBar" priority="1535">
      <dataBar>
        <cfvo type="min"/>
        <cfvo type="max"/>
        <color rgb="FFFFB628"/>
      </dataBar>
      <extLst>
        <ext xmlns:x14="http://schemas.microsoft.com/office/spreadsheetml/2009/9/main" uri="{B025F937-C7B1-47D3-B67F-A62EFF666E3E}">
          <x14:id>{719FEC5E-C0A7-4EC4-9C69-82FE653EE9D2}</x14:id>
        </ext>
      </extLst>
    </cfRule>
    <cfRule type="dataBar" priority="1536">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510">
      <dataBar>
        <cfvo type="min"/>
        <cfvo type="max"/>
        <color rgb="FF008AEF"/>
      </dataBar>
      <extLst>
        <ext xmlns:x14="http://schemas.microsoft.com/office/spreadsheetml/2009/9/main" uri="{B025F937-C7B1-47D3-B67F-A62EFF666E3E}">
          <x14:id>{5C4AD007-B221-4419-A54C-645D897E86CD}</x14:id>
        </ext>
      </extLst>
    </cfRule>
    <cfRule type="dataBar" priority="1511">
      <dataBar>
        <cfvo type="min"/>
        <cfvo type="max"/>
        <color rgb="FFFFB628"/>
      </dataBar>
      <extLst>
        <ext xmlns:x14="http://schemas.microsoft.com/office/spreadsheetml/2009/9/main" uri="{B025F937-C7B1-47D3-B67F-A62EFF666E3E}">
          <x14:id>{021E493B-BA08-4F1B-80D4-492B9D71DC60}</x14:id>
        </ext>
      </extLst>
    </cfRule>
    <cfRule type="dataBar" priority="1512">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507">
      <dataBar>
        <cfvo type="min"/>
        <cfvo type="max"/>
        <color rgb="FF008AEF"/>
      </dataBar>
      <extLst>
        <ext xmlns:x14="http://schemas.microsoft.com/office/spreadsheetml/2009/9/main" uri="{B025F937-C7B1-47D3-B67F-A62EFF666E3E}">
          <x14:id>{27953403-9B54-4B6E-A8F6-2D7C704E1D1A}</x14:id>
        </ext>
      </extLst>
    </cfRule>
    <cfRule type="dataBar" priority="1508">
      <dataBar>
        <cfvo type="min"/>
        <cfvo type="max"/>
        <color rgb="FFFFB628"/>
      </dataBar>
      <extLst>
        <ext xmlns:x14="http://schemas.microsoft.com/office/spreadsheetml/2009/9/main" uri="{B025F937-C7B1-47D3-B67F-A62EFF666E3E}">
          <x14:id>{3F91DF3F-4DB1-439A-B073-3D6FF870E451}</x14:id>
        </ext>
      </extLst>
    </cfRule>
    <cfRule type="dataBar" priority="1509">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504">
      <dataBar>
        <cfvo type="min"/>
        <cfvo type="max"/>
        <color rgb="FF008AEF"/>
      </dataBar>
      <extLst>
        <ext xmlns:x14="http://schemas.microsoft.com/office/spreadsheetml/2009/9/main" uri="{B025F937-C7B1-47D3-B67F-A62EFF666E3E}">
          <x14:id>{5488B761-E090-4212-895F-0FDC97667B97}</x14:id>
        </ext>
      </extLst>
    </cfRule>
    <cfRule type="dataBar" priority="1505">
      <dataBar>
        <cfvo type="min"/>
        <cfvo type="max"/>
        <color rgb="FFFFB628"/>
      </dataBar>
      <extLst>
        <ext xmlns:x14="http://schemas.microsoft.com/office/spreadsheetml/2009/9/main" uri="{B025F937-C7B1-47D3-B67F-A62EFF666E3E}">
          <x14:id>{DE026415-F8A5-4B00-8A78-BD3E023503AE}</x14:id>
        </ext>
      </extLst>
    </cfRule>
    <cfRule type="dataBar" priority="1506">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501">
      <dataBar>
        <cfvo type="min"/>
        <cfvo type="max"/>
        <color rgb="FF008AEF"/>
      </dataBar>
      <extLst>
        <ext xmlns:x14="http://schemas.microsoft.com/office/spreadsheetml/2009/9/main" uri="{B025F937-C7B1-47D3-B67F-A62EFF666E3E}">
          <x14:id>{5A015A98-BE1D-4808-8FE4-8546B52DC7E0}</x14:id>
        </ext>
      </extLst>
    </cfRule>
    <cfRule type="dataBar" priority="1502">
      <dataBar>
        <cfvo type="min"/>
        <cfvo type="max"/>
        <color rgb="FFFFB628"/>
      </dataBar>
      <extLst>
        <ext xmlns:x14="http://schemas.microsoft.com/office/spreadsheetml/2009/9/main" uri="{B025F937-C7B1-47D3-B67F-A62EFF666E3E}">
          <x14:id>{17E0E9CD-F068-44F3-91F0-9E5DBB08958E}</x14:id>
        </ext>
      </extLst>
    </cfRule>
    <cfRule type="dataBar" priority="1503">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498">
      <dataBar>
        <cfvo type="min"/>
        <cfvo type="max"/>
        <color rgb="FF008AEF"/>
      </dataBar>
      <extLst>
        <ext xmlns:x14="http://schemas.microsoft.com/office/spreadsheetml/2009/9/main" uri="{B025F937-C7B1-47D3-B67F-A62EFF666E3E}">
          <x14:id>{B8A1B25D-4A13-4F72-9FFE-35F0E865B783}</x14:id>
        </ext>
      </extLst>
    </cfRule>
    <cfRule type="dataBar" priority="1499">
      <dataBar>
        <cfvo type="min"/>
        <cfvo type="max"/>
        <color rgb="FFFFB628"/>
      </dataBar>
      <extLst>
        <ext xmlns:x14="http://schemas.microsoft.com/office/spreadsheetml/2009/9/main" uri="{B025F937-C7B1-47D3-B67F-A62EFF666E3E}">
          <x14:id>{58B08CF1-EECE-49A4-B996-36F9579F5DBE}</x14:id>
        </ext>
      </extLst>
    </cfRule>
    <cfRule type="dataBar" priority="1500">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495">
      <dataBar>
        <cfvo type="min"/>
        <cfvo type="max"/>
        <color rgb="FF008AEF"/>
      </dataBar>
      <extLst>
        <ext xmlns:x14="http://schemas.microsoft.com/office/spreadsheetml/2009/9/main" uri="{B025F937-C7B1-47D3-B67F-A62EFF666E3E}">
          <x14:id>{60B7D27C-A9BE-4AA7-A118-881E5C3C17EE}</x14:id>
        </ext>
      </extLst>
    </cfRule>
    <cfRule type="dataBar" priority="1496">
      <dataBar>
        <cfvo type="min"/>
        <cfvo type="max"/>
        <color rgb="FFFFB628"/>
      </dataBar>
      <extLst>
        <ext xmlns:x14="http://schemas.microsoft.com/office/spreadsheetml/2009/9/main" uri="{B025F937-C7B1-47D3-B67F-A62EFF666E3E}">
          <x14:id>{C1820F61-3CD2-4770-BBAB-27FC51941DA8}</x14:id>
        </ext>
      </extLst>
    </cfRule>
    <cfRule type="dataBar" priority="1497">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492">
      <dataBar>
        <cfvo type="min"/>
        <cfvo type="max"/>
        <color rgb="FF008AEF"/>
      </dataBar>
      <extLst>
        <ext xmlns:x14="http://schemas.microsoft.com/office/spreadsheetml/2009/9/main" uri="{B025F937-C7B1-47D3-B67F-A62EFF666E3E}">
          <x14:id>{B1F3BFEF-944C-4380-8953-2009F56FFDAF}</x14:id>
        </ext>
      </extLst>
    </cfRule>
    <cfRule type="dataBar" priority="1493">
      <dataBar>
        <cfvo type="min"/>
        <cfvo type="max"/>
        <color rgb="FFFFB628"/>
      </dataBar>
      <extLst>
        <ext xmlns:x14="http://schemas.microsoft.com/office/spreadsheetml/2009/9/main" uri="{B025F937-C7B1-47D3-B67F-A62EFF666E3E}">
          <x14:id>{2C8304C6-5480-4244-BAF6-A680699B6E46}</x14:id>
        </ext>
      </extLst>
    </cfRule>
    <cfRule type="dataBar" priority="1494">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489">
      <dataBar>
        <cfvo type="min"/>
        <cfvo type="max"/>
        <color rgb="FF008AEF"/>
      </dataBar>
      <extLst>
        <ext xmlns:x14="http://schemas.microsoft.com/office/spreadsheetml/2009/9/main" uri="{B025F937-C7B1-47D3-B67F-A62EFF666E3E}">
          <x14:id>{2B9EA01C-36C2-4CE8-82A9-300E7079BDE6}</x14:id>
        </ext>
      </extLst>
    </cfRule>
    <cfRule type="dataBar" priority="1490">
      <dataBar>
        <cfvo type="min"/>
        <cfvo type="max"/>
        <color rgb="FFFFB628"/>
      </dataBar>
      <extLst>
        <ext xmlns:x14="http://schemas.microsoft.com/office/spreadsheetml/2009/9/main" uri="{B025F937-C7B1-47D3-B67F-A62EFF666E3E}">
          <x14:id>{3B9779ED-108D-46FC-BE43-9CE34326635D}</x14:id>
        </ext>
      </extLst>
    </cfRule>
    <cfRule type="dataBar" priority="1491">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487">
      <dataBar>
        <cfvo type="min"/>
        <cfvo type="max"/>
        <color rgb="FFFFB628"/>
      </dataBar>
      <extLst>
        <ext xmlns:x14="http://schemas.microsoft.com/office/spreadsheetml/2009/9/main" uri="{B025F937-C7B1-47D3-B67F-A62EFF666E3E}">
          <x14:id>{952C1B06-3B46-49FF-B98B-C208177B31B4}</x14:id>
        </ext>
      </extLst>
    </cfRule>
    <cfRule type="dataBar" priority="1488">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486">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484">
      <dataBar>
        <cfvo type="min"/>
        <cfvo type="max"/>
        <color rgb="FFFFB628"/>
      </dataBar>
      <extLst>
        <ext xmlns:x14="http://schemas.microsoft.com/office/spreadsheetml/2009/9/main" uri="{B025F937-C7B1-47D3-B67F-A62EFF666E3E}">
          <x14:id>{9890C61A-FEF0-471E-AFF2-0B1C53D568C6}</x14:id>
        </ext>
      </extLst>
    </cfRule>
    <cfRule type="dataBar" priority="1485">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483">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480">
      <dataBar>
        <cfvo type="min"/>
        <cfvo type="max"/>
        <color rgb="FF008AEF"/>
      </dataBar>
      <extLst>
        <ext xmlns:x14="http://schemas.microsoft.com/office/spreadsheetml/2009/9/main" uri="{B025F937-C7B1-47D3-B67F-A62EFF666E3E}">
          <x14:id>{4315EBCD-1C46-4C9A-A143-D5D94D724C85}</x14:id>
        </ext>
      </extLst>
    </cfRule>
    <cfRule type="dataBar" priority="1481">
      <dataBar>
        <cfvo type="min"/>
        <cfvo type="max"/>
        <color rgb="FFFFB628"/>
      </dataBar>
      <extLst>
        <ext xmlns:x14="http://schemas.microsoft.com/office/spreadsheetml/2009/9/main" uri="{B025F937-C7B1-47D3-B67F-A62EFF666E3E}">
          <x14:id>{A041026C-5BF5-4EC6-BD77-FE1E988735DF}</x14:id>
        </ext>
      </extLst>
    </cfRule>
    <cfRule type="dataBar" priority="1482">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477">
      <dataBar>
        <cfvo type="min"/>
        <cfvo type="max"/>
        <color rgb="FF008AEF"/>
      </dataBar>
      <extLst>
        <ext xmlns:x14="http://schemas.microsoft.com/office/spreadsheetml/2009/9/main" uri="{B025F937-C7B1-47D3-B67F-A62EFF666E3E}">
          <x14:id>{87662411-D143-4FD2-9522-EFA1A3BEA095}</x14:id>
        </ext>
      </extLst>
    </cfRule>
    <cfRule type="dataBar" priority="1478">
      <dataBar>
        <cfvo type="min"/>
        <cfvo type="max"/>
        <color rgb="FFFFB628"/>
      </dataBar>
      <extLst>
        <ext xmlns:x14="http://schemas.microsoft.com/office/spreadsheetml/2009/9/main" uri="{B025F937-C7B1-47D3-B67F-A62EFF666E3E}">
          <x14:id>{7E0F4B1B-13ED-47A2-9B50-630FC4F09B2D}</x14:id>
        </ext>
      </extLst>
    </cfRule>
    <cfRule type="dataBar" priority="1479">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474">
      <dataBar>
        <cfvo type="min"/>
        <cfvo type="max"/>
        <color rgb="FF008AEF"/>
      </dataBar>
      <extLst>
        <ext xmlns:x14="http://schemas.microsoft.com/office/spreadsheetml/2009/9/main" uri="{B025F937-C7B1-47D3-B67F-A62EFF666E3E}">
          <x14:id>{808ACF69-5477-4F13-A975-2BA2D826C45E}</x14:id>
        </ext>
      </extLst>
    </cfRule>
    <cfRule type="dataBar" priority="1475">
      <dataBar>
        <cfvo type="min"/>
        <cfvo type="max"/>
        <color rgb="FFFFB628"/>
      </dataBar>
      <extLst>
        <ext xmlns:x14="http://schemas.microsoft.com/office/spreadsheetml/2009/9/main" uri="{B025F937-C7B1-47D3-B67F-A62EFF666E3E}">
          <x14:id>{D38DA538-4C45-4371-BF20-86F749A5B758}</x14:id>
        </ext>
      </extLst>
    </cfRule>
    <cfRule type="dataBar" priority="1476">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471">
      <dataBar>
        <cfvo type="min"/>
        <cfvo type="max"/>
        <color rgb="FF008AEF"/>
      </dataBar>
      <extLst>
        <ext xmlns:x14="http://schemas.microsoft.com/office/spreadsheetml/2009/9/main" uri="{B025F937-C7B1-47D3-B67F-A62EFF666E3E}">
          <x14:id>{7A66CEC8-CA49-4D92-A0CD-3B9603A18E57}</x14:id>
        </ext>
      </extLst>
    </cfRule>
    <cfRule type="dataBar" priority="1472">
      <dataBar>
        <cfvo type="min"/>
        <cfvo type="max"/>
        <color rgb="FFFFB628"/>
      </dataBar>
      <extLst>
        <ext xmlns:x14="http://schemas.microsoft.com/office/spreadsheetml/2009/9/main" uri="{B025F937-C7B1-47D3-B67F-A62EFF666E3E}">
          <x14:id>{EED2C9C0-1182-42AD-A293-9A9D5BB6C8E6}</x14:id>
        </ext>
      </extLst>
    </cfRule>
    <cfRule type="dataBar" priority="1473">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468">
      <dataBar>
        <cfvo type="min"/>
        <cfvo type="max"/>
        <color rgb="FF008AEF"/>
      </dataBar>
      <extLst>
        <ext xmlns:x14="http://schemas.microsoft.com/office/spreadsheetml/2009/9/main" uri="{B025F937-C7B1-47D3-B67F-A62EFF666E3E}">
          <x14:id>{9C3BA95E-3F8F-4720-9074-608DC3584C0E}</x14:id>
        </ext>
      </extLst>
    </cfRule>
    <cfRule type="dataBar" priority="1469">
      <dataBar>
        <cfvo type="min"/>
        <cfvo type="max"/>
        <color rgb="FFFFB628"/>
      </dataBar>
      <extLst>
        <ext xmlns:x14="http://schemas.microsoft.com/office/spreadsheetml/2009/9/main" uri="{B025F937-C7B1-47D3-B67F-A62EFF666E3E}">
          <x14:id>{6E498029-1CA9-4137-9A4B-128FEF956C2B}</x14:id>
        </ext>
      </extLst>
    </cfRule>
    <cfRule type="dataBar" priority="1470">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465">
      <dataBar>
        <cfvo type="min"/>
        <cfvo type="max"/>
        <color rgb="FF008AEF"/>
      </dataBar>
      <extLst>
        <ext xmlns:x14="http://schemas.microsoft.com/office/spreadsheetml/2009/9/main" uri="{B025F937-C7B1-47D3-B67F-A62EFF666E3E}">
          <x14:id>{B5754506-7501-4C70-B5C9-051D517026D7}</x14:id>
        </ext>
      </extLst>
    </cfRule>
    <cfRule type="dataBar" priority="1466">
      <dataBar>
        <cfvo type="min"/>
        <cfvo type="max"/>
        <color rgb="FFFFB628"/>
      </dataBar>
      <extLst>
        <ext xmlns:x14="http://schemas.microsoft.com/office/spreadsheetml/2009/9/main" uri="{B025F937-C7B1-47D3-B67F-A62EFF666E3E}">
          <x14:id>{413627AA-4BAE-480C-9313-205907A03928}</x14:id>
        </ext>
      </extLst>
    </cfRule>
    <cfRule type="dataBar" priority="1467">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462">
      <dataBar>
        <cfvo type="min"/>
        <cfvo type="max"/>
        <color rgb="FF008AEF"/>
      </dataBar>
      <extLst>
        <ext xmlns:x14="http://schemas.microsoft.com/office/spreadsheetml/2009/9/main" uri="{B025F937-C7B1-47D3-B67F-A62EFF666E3E}">
          <x14:id>{A4D0B2BE-9C00-4366-B809-43D782EE48E3}</x14:id>
        </ext>
      </extLst>
    </cfRule>
    <cfRule type="dataBar" priority="1463">
      <dataBar>
        <cfvo type="min"/>
        <cfvo type="max"/>
        <color rgb="FFFFB628"/>
      </dataBar>
      <extLst>
        <ext xmlns:x14="http://schemas.microsoft.com/office/spreadsheetml/2009/9/main" uri="{B025F937-C7B1-47D3-B67F-A62EFF666E3E}">
          <x14:id>{4E0C318D-1B72-42D2-A2D6-E064BDEADACA}</x14:id>
        </ext>
      </extLst>
    </cfRule>
    <cfRule type="dataBar" priority="1464">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459">
      <dataBar>
        <cfvo type="min"/>
        <cfvo type="max"/>
        <color rgb="FF008AEF"/>
      </dataBar>
      <extLst>
        <ext xmlns:x14="http://schemas.microsoft.com/office/spreadsheetml/2009/9/main" uri="{B025F937-C7B1-47D3-B67F-A62EFF666E3E}">
          <x14:id>{D98C5E63-03C4-4FA7-B5DC-CF07133A7C02}</x14:id>
        </ext>
      </extLst>
    </cfRule>
    <cfRule type="dataBar" priority="1460">
      <dataBar>
        <cfvo type="min"/>
        <cfvo type="max"/>
        <color rgb="FFFFB628"/>
      </dataBar>
      <extLst>
        <ext xmlns:x14="http://schemas.microsoft.com/office/spreadsheetml/2009/9/main" uri="{B025F937-C7B1-47D3-B67F-A62EFF666E3E}">
          <x14:id>{9FD0F10B-9304-4677-8810-6F0C67C8A08E}</x14:id>
        </ext>
      </extLst>
    </cfRule>
    <cfRule type="dataBar" priority="1461">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456">
      <dataBar>
        <cfvo type="min"/>
        <cfvo type="max"/>
        <color rgb="FF008AEF"/>
      </dataBar>
      <extLst>
        <ext xmlns:x14="http://schemas.microsoft.com/office/spreadsheetml/2009/9/main" uri="{B025F937-C7B1-47D3-B67F-A62EFF666E3E}">
          <x14:id>{3D5838E0-799A-4B7A-924B-6B0131301467}</x14:id>
        </ext>
      </extLst>
    </cfRule>
    <cfRule type="dataBar" priority="1457">
      <dataBar>
        <cfvo type="min"/>
        <cfvo type="max"/>
        <color rgb="FFFFB628"/>
      </dataBar>
      <extLst>
        <ext xmlns:x14="http://schemas.microsoft.com/office/spreadsheetml/2009/9/main" uri="{B025F937-C7B1-47D3-B67F-A62EFF666E3E}">
          <x14:id>{57C5DA7A-5EA1-4B0B-BCBF-4F840E391ABF}</x14:id>
        </ext>
      </extLst>
    </cfRule>
    <cfRule type="dataBar" priority="1458">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453">
      <dataBar>
        <cfvo type="min"/>
        <cfvo type="max"/>
        <color rgb="FF008AEF"/>
      </dataBar>
      <extLst>
        <ext xmlns:x14="http://schemas.microsoft.com/office/spreadsheetml/2009/9/main" uri="{B025F937-C7B1-47D3-B67F-A62EFF666E3E}">
          <x14:id>{D440269F-41C6-46C5-B8D9-927342C2807D}</x14:id>
        </ext>
      </extLst>
    </cfRule>
    <cfRule type="dataBar" priority="1454">
      <dataBar>
        <cfvo type="min"/>
        <cfvo type="max"/>
        <color rgb="FFFFB628"/>
      </dataBar>
      <extLst>
        <ext xmlns:x14="http://schemas.microsoft.com/office/spreadsheetml/2009/9/main" uri="{B025F937-C7B1-47D3-B67F-A62EFF666E3E}">
          <x14:id>{F2D5B97F-1129-44B5-92A4-5ED7B313AF69}</x14:id>
        </ext>
      </extLst>
    </cfRule>
    <cfRule type="dataBar" priority="1455">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450">
      <dataBar>
        <cfvo type="min"/>
        <cfvo type="max"/>
        <color rgb="FF008AEF"/>
      </dataBar>
      <extLst>
        <ext xmlns:x14="http://schemas.microsoft.com/office/spreadsheetml/2009/9/main" uri="{B025F937-C7B1-47D3-B67F-A62EFF666E3E}">
          <x14:id>{7061163B-29DA-448B-B0B6-D6109A9022DF}</x14:id>
        </ext>
      </extLst>
    </cfRule>
    <cfRule type="dataBar" priority="1451">
      <dataBar>
        <cfvo type="min"/>
        <cfvo type="max"/>
        <color rgb="FFFFB628"/>
      </dataBar>
      <extLst>
        <ext xmlns:x14="http://schemas.microsoft.com/office/spreadsheetml/2009/9/main" uri="{B025F937-C7B1-47D3-B67F-A62EFF666E3E}">
          <x14:id>{DD9E0A65-91EB-4A01-88E5-38D0667FC9BD}</x14:id>
        </ext>
      </extLst>
    </cfRule>
    <cfRule type="dataBar" priority="1452">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447">
      <dataBar>
        <cfvo type="min"/>
        <cfvo type="max"/>
        <color rgb="FF008AEF"/>
      </dataBar>
      <extLst>
        <ext xmlns:x14="http://schemas.microsoft.com/office/spreadsheetml/2009/9/main" uri="{B025F937-C7B1-47D3-B67F-A62EFF666E3E}">
          <x14:id>{7F9A3119-ED8C-45E4-87CC-CA3C487767C5}</x14:id>
        </ext>
      </extLst>
    </cfRule>
    <cfRule type="dataBar" priority="1448">
      <dataBar>
        <cfvo type="min"/>
        <cfvo type="max"/>
        <color rgb="FFFFB628"/>
      </dataBar>
      <extLst>
        <ext xmlns:x14="http://schemas.microsoft.com/office/spreadsheetml/2009/9/main" uri="{B025F937-C7B1-47D3-B67F-A62EFF666E3E}">
          <x14:id>{951D5E23-AF56-4CB6-81C9-CA28964CC5A8}</x14:id>
        </ext>
      </extLst>
    </cfRule>
    <cfRule type="dataBar" priority="1449">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444">
      <dataBar>
        <cfvo type="min"/>
        <cfvo type="max"/>
        <color rgb="FF008AEF"/>
      </dataBar>
      <extLst>
        <ext xmlns:x14="http://schemas.microsoft.com/office/spreadsheetml/2009/9/main" uri="{B025F937-C7B1-47D3-B67F-A62EFF666E3E}">
          <x14:id>{C88F6F6F-C2F0-49B5-B264-1AE43F53823A}</x14:id>
        </ext>
      </extLst>
    </cfRule>
    <cfRule type="dataBar" priority="1445">
      <dataBar>
        <cfvo type="min"/>
        <cfvo type="max"/>
        <color rgb="FFFFB628"/>
      </dataBar>
      <extLst>
        <ext xmlns:x14="http://schemas.microsoft.com/office/spreadsheetml/2009/9/main" uri="{B025F937-C7B1-47D3-B67F-A62EFF666E3E}">
          <x14:id>{964EC986-47EA-4B2A-A90A-98CE7DC7DEA7}</x14:id>
        </ext>
      </extLst>
    </cfRule>
    <cfRule type="dataBar" priority="1446">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441">
      <dataBar>
        <cfvo type="min"/>
        <cfvo type="max"/>
        <color rgb="FF008AEF"/>
      </dataBar>
      <extLst>
        <ext xmlns:x14="http://schemas.microsoft.com/office/spreadsheetml/2009/9/main" uri="{B025F937-C7B1-47D3-B67F-A62EFF666E3E}">
          <x14:id>{B0DAB0E5-ACAC-44AC-8486-6C0C54768D5B}</x14:id>
        </ext>
      </extLst>
    </cfRule>
    <cfRule type="dataBar" priority="1442">
      <dataBar>
        <cfvo type="min"/>
        <cfvo type="max"/>
        <color rgb="FFFFB628"/>
      </dataBar>
      <extLst>
        <ext xmlns:x14="http://schemas.microsoft.com/office/spreadsheetml/2009/9/main" uri="{B025F937-C7B1-47D3-B67F-A62EFF666E3E}">
          <x14:id>{8A50C80B-C548-4482-AB46-081D471DA174}</x14:id>
        </ext>
      </extLst>
    </cfRule>
    <cfRule type="dataBar" priority="1443">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438">
      <dataBar>
        <cfvo type="min"/>
        <cfvo type="max"/>
        <color rgb="FF008AEF"/>
      </dataBar>
      <extLst>
        <ext xmlns:x14="http://schemas.microsoft.com/office/spreadsheetml/2009/9/main" uri="{B025F937-C7B1-47D3-B67F-A62EFF666E3E}">
          <x14:id>{F783000D-7565-494F-B7D9-22C713023D23}</x14:id>
        </ext>
      </extLst>
    </cfRule>
    <cfRule type="dataBar" priority="1439">
      <dataBar>
        <cfvo type="min"/>
        <cfvo type="max"/>
        <color rgb="FFFFB628"/>
      </dataBar>
      <extLst>
        <ext xmlns:x14="http://schemas.microsoft.com/office/spreadsheetml/2009/9/main" uri="{B025F937-C7B1-47D3-B67F-A62EFF666E3E}">
          <x14:id>{E8DFDB64-6438-469B-A576-AB881AF2AADC}</x14:id>
        </ext>
      </extLst>
    </cfRule>
    <cfRule type="dataBar" priority="1440">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435">
      <dataBar>
        <cfvo type="min"/>
        <cfvo type="max"/>
        <color rgb="FF008AEF"/>
      </dataBar>
      <extLst>
        <ext xmlns:x14="http://schemas.microsoft.com/office/spreadsheetml/2009/9/main" uri="{B025F937-C7B1-47D3-B67F-A62EFF666E3E}">
          <x14:id>{E3807D40-53AE-4EAD-B39F-C38A10D86EC7}</x14:id>
        </ext>
      </extLst>
    </cfRule>
    <cfRule type="dataBar" priority="1436">
      <dataBar>
        <cfvo type="min"/>
        <cfvo type="max"/>
        <color rgb="FFFFB628"/>
      </dataBar>
      <extLst>
        <ext xmlns:x14="http://schemas.microsoft.com/office/spreadsheetml/2009/9/main" uri="{B025F937-C7B1-47D3-B67F-A62EFF666E3E}">
          <x14:id>{52E7F5BD-5C02-44DF-A758-606E683AD841}</x14:id>
        </ext>
      </extLst>
    </cfRule>
    <cfRule type="dataBar" priority="1437">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432">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433">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434">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429">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430">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431">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426">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427">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428">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423">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424">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425">
      <dataBar>
        <cfvo type="min"/>
        <cfvo type="max"/>
        <color rgb="FFFFB628"/>
      </dataBar>
      <extLst>
        <ext xmlns:x14="http://schemas.microsoft.com/office/spreadsheetml/2009/9/main" uri="{B025F937-C7B1-47D3-B67F-A62EFF666E3E}">
          <x14:id>{CDC15B4E-E16A-44DD-AEDD-256420906A60}</x14:id>
        </ext>
      </extLst>
    </cfRule>
  </conditionalFormatting>
  <conditionalFormatting sqref="H238 AB238 J238:K238 Q238:S238">
    <cfRule type="dataBar" priority="1408">
      <dataBar>
        <cfvo type="min"/>
        <cfvo type="max"/>
        <color rgb="FF008AEF"/>
      </dataBar>
      <extLst>
        <ext xmlns:x14="http://schemas.microsoft.com/office/spreadsheetml/2009/9/main" uri="{B025F937-C7B1-47D3-B67F-A62EFF666E3E}">
          <x14:id>{AF73FB83-B9A6-4493-9DA7-C67C0B986FA3}</x14:id>
        </ext>
      </extLst>
    </cfRule>
  </conditionalFormatting>
  <conditionalFormatting sqref="H238 AB238 J238:K238 Q238:S238">
    <cfRule type="dataBar" priority="1409">
      <dataBar>
        <cfvo type="min"/>
        <cfvo type="max"/>
        <color rgb="FFFFB628"/>
      </dataBar>
      <extLst>
        <ext xmlns:x14="http://schemas.microsoft.com/office/spreadsheetml/2009/9/main" uri="{B025F937-C7B1-47D3-B67F-A62EFF666E3E}">
          <x14:id>{B7DF6C39-CFD8-4503-8645-36944ECC18EE}</x14:id>
        </ext>
      </extLst>
    </cfRule>
  </conditionalFormatting>
  <conditionalFormatting sqref="H238 AB238 J238:K238 Q238:S238">
    <cfRule type="dataBar" priority="1410">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405">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406">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407">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411">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412">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413">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402">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403">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404">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38">
    <cfRule type="dataBar" priority="1396">
      <dataBar>
        <cfvo type="min"/>
        <cfvo type="max"/>
        <color rgb="FF008AEF"/>
      </dataBar>
      <extLst>
        <ext xmlns:x14="http://schemas.microsoft.com/office/spreadsheetml/2009/9/main" uri="{B025F937-C7B1-47D3-B67F-A62EFF666E3E}">
          <x14:id>{D9538C2C-94DC-48F2-86B8-7579B6885926}</x14:id>
        </ext>
      </extLst>
    </cfRule>
    <cfRule type="dataBar" priority="1397">
      <dataBar>
        <cfvo type="min"/>
        <cfvo type="max"/>
        <color rgb="FFFFB628"/>
      </dataBar>
      <extLst>
        <ext xmlns:x14="http://schemas.microsoft.com/office/spreadsheetml/2009/9/main" uri="{B025F937-C7B1-47D3-B67F-A62EFF666E3E}">
          <x14:id>{4C1BB124-D7F4-4AA3-A78A-16150A991A96}</x14:id>
        </ext>
      </extLst>
    </cfRule>
    <cfRule type="dataBar" priority="1398">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414">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415">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416">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417">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418">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419">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420">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421">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422">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393">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394">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395">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390">
      <dataBar>
        <cfvo type="min"/>
        <cfvo type="max"/>
        <color rgb="FF008AEF"/>
      </dataBar>
      <extLst>
        <ext xmlns:x14="http://schemas.microsoft.com/office/spreadsheetml/2009/9/main" uri="{B025F937-C7B1-47D3-B67F-A62EFF666E3E}">
          <x14:id>{1032822C-0F33-4ADE-9282-12B96256DB8B}</x14:id>
        </ext>
      </extLst>
    </cfRule>
    <cfRule type="dataBar" priority="1391">
      <dataBar>
        <cfvo type="min"/>
        <cfvo type="max"/>
        <color rgb="FFFFB628"/>
      </dataBar>
      <extLst>
        <ext xmlns:x14="http://schemas.microsoft.com/office/spreadsheetml/2009/9/main" uri="{B025F937-C7B1-47D3-B67F-A62EFF666E3E}">
          <x14:id>{0C870BA6-23CE-413C-B6F0-F05C8C0EC531}</x14:id>
        </ext>
      </extLst>
    </cfRule>
    <cfRule type="dataBar" priority="1392">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387">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388">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389">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384">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383">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385">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386">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380">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379">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381">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382">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376">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375">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377">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378">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372">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371">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373">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374">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368">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367">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369">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370">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364">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363">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365">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366">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360">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359">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361">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362">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356">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355">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357">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358">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353">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354">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350">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349">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351">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352">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346">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347">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348">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332">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331">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330">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329">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328">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327">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326">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325">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322">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321">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323">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324">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318">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317">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319">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320">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314">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313">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315">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316">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310">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309">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311">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312">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306">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305">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307">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308">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333">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334">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302">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301">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303">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304">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298">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297">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299">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300">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294">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293">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295">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296">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290">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289">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291">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292">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286">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285">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287">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288">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282">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281">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283">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284">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278">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277">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279">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280">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274">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273">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275">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276">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270">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269">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271">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272">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266">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265">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267">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268">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262">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261">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263">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264">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258">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257">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259">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260">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254">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253">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255">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256">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250">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249">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251">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252">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246">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245">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247">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248">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242">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241">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243">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244">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238">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237">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239">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240">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234">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233">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235">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236">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230">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229">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231">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232">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226">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225">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227">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228">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222">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221">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223">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224">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218">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217">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219">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220">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214">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213">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215">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216">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210">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209">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211">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212">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206">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205">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207">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208">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202">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201">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203">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204">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198">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197">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199">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200">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194">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193">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195">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196">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190">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189">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191">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192">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186">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185">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187">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188">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182">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181">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183">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184">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178">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177">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179">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180">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174">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173">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175">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176">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170">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169">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171">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172">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166">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165">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167">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168">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162">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161">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163">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164">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158">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157">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159">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160">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154">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153">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155">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156">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150">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149">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151">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152">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146">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145">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147">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148">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142">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141">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143">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144">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138">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137">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139">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140">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134">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133">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135">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136">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130">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129">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131">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132">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126">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125">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127">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128">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122">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121">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123">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124">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118">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117">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119">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120">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114">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113">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115">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116">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110">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109">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111">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112">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106">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105">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107">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108">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102">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101">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103">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104">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098">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097">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099">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100">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094">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093">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095">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096">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090">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089">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091">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092">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086">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087">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088">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083">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082">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084">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085">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079">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078">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080">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081">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075">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074">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076">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077">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071">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070">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072">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073">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067">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066">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068">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069">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063">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064">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065">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060">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059">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061">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062">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335">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056">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057">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058">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336">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337">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338">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339">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053">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054">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055">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049">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050">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051">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052">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046">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047">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048">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1043">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1042">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1044">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1045">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1039">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1038">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1040">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1041">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1035">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1034">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1036">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1037">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1031">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1032">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1033">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1028">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1029">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1030">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1025">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1026">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1027">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340">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341">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1022">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1021">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1023">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1024">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1018">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1019">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1020">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1015">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1016">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1017">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1011">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1012">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1013">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1014">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342">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343">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1008">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1009">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1010">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1005">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1006">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1007">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1002">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1001">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1003">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1004">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344">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345">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998">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997">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999">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1000">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994">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993">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995">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996">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990">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989">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991">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992">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986">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985">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987">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988">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982">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981">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983">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984">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979">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980">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977">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978">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974">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973">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975">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976">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970">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969">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971">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972">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966">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965">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967">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968">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962">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961">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963">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964">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958">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957">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959">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960">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954">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953">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955">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956">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950">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949">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951">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952">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946">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947">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948">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943">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944">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945">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940">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939">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941">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942">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936">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937">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938">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934">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935">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932">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933">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929">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928">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930">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931">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925">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924">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926">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927">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921">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920">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922">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923">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917">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916">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918">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919">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913">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914">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915">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910">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911">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912">
      <dataBar>
        <cfvo type="min"/>
        <cfvo type="max"/>
        <color rgb="FFFFB628"/>
      </dataBar>
      <extLst>
        <ext xmlns:x14="http://schemas.microsoft.com/office/spreadsheetml/2009/9/main" uri="{B025F937-C7B1-47D3-B67F-A62EFF666E3E}">
          <x14:id>{704D7099-74A5-48EF-88B2-6E486B05A446}</x14:id>
        </ext>
      </extLst>
    </cfRule>
  </conditionalFormatting>
  <conditionalFormatting sqref="I72">
    <cfRule type="dataBar" priority="904">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905">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906">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901">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902">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903">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898">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899">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900">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896">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897">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894">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895">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892">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893">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890">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891">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887">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888">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889">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884">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885">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886">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881">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882">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883">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878">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879">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880">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875">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876">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877">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872">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873">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874">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869">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870">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871">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866">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867">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868">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863">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862">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864">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865">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859">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858">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860">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861">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855">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854">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856">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857">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851">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850">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852">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853">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847">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846">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848">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849">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843">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842">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844">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845">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839">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838">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840">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841">
      <dataBar>
        <cfvo type="min"/>
        <cfvo type="max"/>
        <color rgb="FFFFB628"/>
      </dataBar>
      <extLst>
        <ext xmlns:x14="http://schemas.microsoft.com/office/spreadsheetml/2009/9/main" uri="{B025F937-C7B1-47D3-B67F-A62EFF666E3E}">
          <x14:id>{47FA4FDE-9691-4135-9501-9A86FAC9FD60}</x14:id>
        </ext>
      </extLst>
    </cfRule>
  </conditionalFormatting>
  <conditionalFormatting sqref="I18">
    <cfRule type="dataBar" priority="827">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828">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829">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830">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831">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832">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824">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825">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826">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833">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834">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822">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823">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813">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814">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815">
      <dataBar>
        <cfvo type="min"/>
        <cfvo type="max"/>
        <color rgb="FFFFB628"/>
      </dataBar>
      <extLst>
        <ext xmlns:x14="http://schemas.microsoft.com/office/spreadsheetml/2009/9/main" uri="{B025F937-C7B1-47D3-B67F-A62EFF666E3E}">
          <x14:id>{B1693D52-73B7-4B03-BA01-59EBC9E5240E}</x14:id>
        </ext>
      </extLst>
    </cfRule>
  </conditionalFormatting>
  <conditionalFormatting sqref="Z18 S18">
    <cfRule type="dataBar" priority="816">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817">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818">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819">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820">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821">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807">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808">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809">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804">
      <dataBar>
        <cfvo type="min"/>
        <cfvo type="max"/>
        <color rgb="FF008AEF"/>
      </dataBar>
      <extLst>
        <ext xmlns:x14="http://schemas.microsoft.com/office/spreadsheetml/2009/9/main" uri="{B025F937-C7B1-47D3-B67F-A62EFF666E3E}">
          <x14:id>{D1F27928-50D9-440A-8521-743144CD0F7E}</x14:id>
        </ext>
      </extLst>
    </cfRule>
    <cfRule type="dataBar" priority="805">
      <dataBar>
        <cfvo type="min"/>
        <cfvo type="max"/>
        <color rgb="FFFFB628"/>
      </dataBar>
      <extLst>
        <ext xmlns:x14="http://schemas.microsoft.com/office/spreadsheetml/2009/9/main" uri="{B025F937-C7B1-47D3-B67F-A62EFF666E3E}">
          <x14:id>{A0C6B413-11E8-409E-A253-91CEC54B4501}</x14:id>
        </ext>
      </extLst>
    </cfRule>
    <cfRule type="dataBar" priority="806">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801">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802">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803">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798">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797">
      <dataBar>
        <cfvo type="min"/>
        <cfvo type="max"/>
        <color rgb="FF63C384"/>
      </dataBar>
      <extLst>
        <ext xmlns:x14="http://schemas.microsoft.com/office/spreadsheetml/2009/9/main" uri="{B025F937-C7B1-47D3-B67F-A62EFF666E3E}">
          <x14:id>{392D0847-5C45-41DB-A782-82379A6C27C6}</x14:id>
        </ext>
      </extLst>
    </cfRule>
  </conditionalFormatting>
  <conditionalFormatting sqref="H242 F242">
    <cfRule type="dataBar" priority="799">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800">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794">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795">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796">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791">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790">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792">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793">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787">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788">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789">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369">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751">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752">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753">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748">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749">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750">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754">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755">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756">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757">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758">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759">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760">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761">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762">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763">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764">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765">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766">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767">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768">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769">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770">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771">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772">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773">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774">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775">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776">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777">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745">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746">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747">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778">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779">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780">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781">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742">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743">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744">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739">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740">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741">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736">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737">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738">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733">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734">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735">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730">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731">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732">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782">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783">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784">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785">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786">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727">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728">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729">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724">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725">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726">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718">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719">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720">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721">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722">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723">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715">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716">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717">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712">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713">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714">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709">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710">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711">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706">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707">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708">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703">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704">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705">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697">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698">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699">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700">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701">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702">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694">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695">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696">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691">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692">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693">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688">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689">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690">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685">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686">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687">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682">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683">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684">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679">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680">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681">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676">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677">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678">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673">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674">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675">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670">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671">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672">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667">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668">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669">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664">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665">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666">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661">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662">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663">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658">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659">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660">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655">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656">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657">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652">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653">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654">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649">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650">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651">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643">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644">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645">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646">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647">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648">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640">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641">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642">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637">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638">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639">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634">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635">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636">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631">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632">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633">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630">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627">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628">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629">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624">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625">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626">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621">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622">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623">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618">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619">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620">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615">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616">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617">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612">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613">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614">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609">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610">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611">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606">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607">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608">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603">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604">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605">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600">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601">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602">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597">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598">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599">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594">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595">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596">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591">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592">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593">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588">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589">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590">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585">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586">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587">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582">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583">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584">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579">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580">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581">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576">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577">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578">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573">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574">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575">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570">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571">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572">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528">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529">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530">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525">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526">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527">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521">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522">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523">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524">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531">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532">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533">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534">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535">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536">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537">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538">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539">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540">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541">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542">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543">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544">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545">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546">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547">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548">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549">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550">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551">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552">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553">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554">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555">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556">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557">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518">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519">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520">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515">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516">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517">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558">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559">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560">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561">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562">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563">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564">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512">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513">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514">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509">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510">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511">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506">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507">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508">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503">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504">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505">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500">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501">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502">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565">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566">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567">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568">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569">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497">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498">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499">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494">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495">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496">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491">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492">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493">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488">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489">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490">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485">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486">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487">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482">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483">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484">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479">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480">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481">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473">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474">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475">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476">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477">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478">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470">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471">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472">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467">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468">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469">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464">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465">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466">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461">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462">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463">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458">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459">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460">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455">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456">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457">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452">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453">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454">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449">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450">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451">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446">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447">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448">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443">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444">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445">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440">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441">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442">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437">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438">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439">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434">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435">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436">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431">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432">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433">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428">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429">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430">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425">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426">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427">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419">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420">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421">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422">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423">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424">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416">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417">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418">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413">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414">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415">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410">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411">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412">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407">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408">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409">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406">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403">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404">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405">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400">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401">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402">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397">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398">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399">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394">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395">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396">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391">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392">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393">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388">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389">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390">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385">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386">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387">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382">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383">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384">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379">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380">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381">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376">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377">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378">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373">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374">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375">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370">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371">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372">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367">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368">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369">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364">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365">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366">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361">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362">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363">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358">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359">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360">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355">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356">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357">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352">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353">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354">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349">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350">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351">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346">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347">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348">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343">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344">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345">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340">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341">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342">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337">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338">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339">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334">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335">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336">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331">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332">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333">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328">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329">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330">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325">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326">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327">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322">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323">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324">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319">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320">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321">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316">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317">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318">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313">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314">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315">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310">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311">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312">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307">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308">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309">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304">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305">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306">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301">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302">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303">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298">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299">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300">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295">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294">
      <dataBar>
        <cfvo type="min"/>
        <cfvo type="max"/>
        <color rgb="FF63C384"/>
      </dataBar>
      <extLst>
        <ext xmlns:x14="http://schemas.microsoft.com/office/spreadsheetml/2009/9/main" uri="{B025F937-C7B1-47D3-B67F-A62EFF666E3E}">
          <x14:id>{9D40A9D1-03AF-4F4F-89A6-FFE814C547C7}</x14:id>
        </ext>
      </extLst>
    </cfRule>
  </conditionalFormatting>
  <conditionalFormatting sqref="H243 F243">
    <cfRule type="dataBar" priority="296">
      <dataBar>
        <cfvo type="min"/>
        <cfvo type="max"/>
        <color rgb="FFFFB628"/>
      </dataBar>
      <extLst>
        <ext xmlns:x14="http://schemas.microsoft.com/office/spreadsheetml/2009/9/main" uri="{B025F937-C7B1-47D3-B67F-A62EFF666E3E}">
          <x14:id>{8BE72974-42E9-4647-B33C-6DCA62A806EB}</x14:id>
        </ext>
      </extLst>
    </cfRule>
  </conditionalFormatting>
  <conditionalFormatting sqref="H243 F243">
    <cfRule type="dataBar" priority="297">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291">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292">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293">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288">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287">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289">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290">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284">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285">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286">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281">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280">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282">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283">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277">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278">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279">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274">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273">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275">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276">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270">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271">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272">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263">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264">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265">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256">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257">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258">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267">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266">
      <dataBar>
        <cfvo type="min"/>
        <cfvo type="max"/>
        <color rgb="FF63C384"/>
      </dataBar>
      <extLst>
        <ext xmlns:x14="http://schemas.microsoft.com/office/spreadsheetml/2009/9/main" uri="{B025F937-C7B1-47D3-B67F-A62EFF666E3E}">
          <x14:id>{24524EA2-EC9A-4567-8D8C-8F93C8227CE1}</x14:id>
        </ext>
      </extLst>
    </cfRule>
  </conditionalFormatting>
  <conditionalFormatting sqref="F245 H245">
    <cfRule type="dataBar" priority="268">
      <dataBar>
        <cfvo type="min"/>
        <cfvo type="max"/>
        <color rgb="FFFFB628"/>
      </dataBar>
      <extLst>
        <ext xmlns:x14="http://schemas.microsoft.com/office/spreadsheetml/2009/9/main" uri="{B025F937-C7B1-47D3-B67F-A62EFF666E3E}">
          <x14:id>{7A2C4E18-2C1F-414F-B885-D24A00C8FFD8}</x14:id>
        </ext>
      </extLst>
    </cfRule>
  </conditionalFormatting>
  <conditionalFormatting sqref="F245 H245">
    <cfRule type="dataBar" priority="269">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260">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259">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261">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262">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249">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250">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251">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242">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243">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244">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253">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252">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254">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255">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246">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245">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247">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248">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235">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236">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237">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228">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229">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230">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239">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238">
      <dataBar>
        <cfvo type="min"/>
        <cfvo type="max"/>
        <color rgb="FF63C384"/>
      </dataBar>
      <extLst>
        <ext xmlns:x14="http://schemas.microsoft.com/office/spreadsheetml/2009/9/main" uri="{B025F937-C7B1-47D3-B67F-A62EFF666E3E}">
          <x14:id>{839FAC41-0708-4ECF-9214-5DA679A98F90}</x14:id>
        </ext>
      </extLst>
    </cfRule>
  </conditionalFormatting>
  <conditionalFormatting sqref="H247 F247">
    <cfRule type="dataBar" priority="240">
      <dataBar>
        <cfvo type="min"/>
        <cfvo type="max"/>
        <color rgb="FFFFB628"/>
      </dataBar>
      <extLst>
        <ext xmlns:x14="http://schemas.microsoft.com/office/spreadsheetml/2009/9/main" uri="{B025F937-C7B1-47D3-B67F-A62EFF666E3E}">
          <x14:id>{D679F735-9AD4-455E-B58B-2AA8F8221BC8}</x14:id>
        </ext>
      </extLst>
    </cfRule>
  </conditionalFormatting>
  <conditionalFormatting sqref="H247 F247">
    <cfRule type="dataBar" priority="241">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232">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231">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233">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234">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221">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222">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223">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214">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215">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216">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225">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224">
      <dataBar>
        <cfvo type="min"/>
        <cfvo type="max"/>
        <color rgb="FF63C384"/>
      </dataBar>
      <extLst>
        <ext xmlns:x14="http://schemas.microsoft.com/office/spreadsheetml/2009/9/main" uri="{B025F937-C7B1-47D3-B67F-A62EFF666E3E}">
          <x14:id>{1C96D545-3733-47E0-9487-28724EF27E39}</x14:id>
        </ext>
      </extLst>
    </cfRule>
  </conditionalFormatting>
  <conditionalFormatting sqref="H248 F248">
    <cfRule type="dataBar" priority="226">
      <dataBar>
        <cfvo type="min"/>
        <cfvo type="max"/>
        <color rgb="FFFFB628"/>
      </dataBar>
      <extLst>
        <ext xmlns:x14="http://schemas.microsoft.com/office/spreadsheetml/2009/9/main" uri="{B025F937-C7B1-47D3-B67F-A62EFF666E3E}">
          <x14:id>{1BEAE538-341F-468C-A061-E76ED3343CA6}</x14:id>
        </ext>
      </extLst>
    </cfRule>
  </conditionalFormatting>
  <conditionalFormatting sqref="H248 F248">
    <cfRule type="dataBar" priority="227">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218">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217">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219">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220">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207">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208">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209">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200">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201">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202">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211">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210">
      <dataBar>
        <cfvo type="min"/>
        <cfvo type="max"/>
        <color rgb="FF63C384"/>
      </dataBar>
      <extLst>
        <ext xmlns:x14="http://schemas.microsoft.com/office/spreadsheetml/2009/9/main" uri="{B025F937-C7B1-47D3-B67F-A62EFF666E3E}">
          <x14:id>{AA2DA50B-0CDB-433C-B86F-E8F13264E35E}</x14:id>
        </ext>
      </extLst>
    </cfRule>
  </conditionalFormatting>
  <conditionalFormatting sqref="F249 H249">
    <cfRule type="dataBar" priority="212">
      <dataBar>
        <cfvo type="min"/>
        <cfvo type="max"/>
        <color rgb="FFFFB628"/>
      </dataBar>
      <extLst>
        <ext xmlns:x14="http://schemas.microsoft.com/office/spreadsheetml/2009/9/main" uri="{B025F937-C7B1-47D3-B67F-A62EFF666E3E}">
          <x14:id>{65119136-FDB2-4CC0-A951-DF71282D9BB1}</x14:id>
        </ext>
      </extLst>
    </cfRule>
  </conditionalFormatting>
  <conditionalFormatting sqref="F249 H249">
    <cfRule type="dataBar" priority="213">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204">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203">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205">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206">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193">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194">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195">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197">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196">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198">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199">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190">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189">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191">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192">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186">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187">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188">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183">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184">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185">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180">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181">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182">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173">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174">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175">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177">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176">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178">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179">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170">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171">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172">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167">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166">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168">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169">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163">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164">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165">
      <dataBar>
        <cfvo type="min"/>
        <cfvo type="max"/>
        <color rgb="FFFFB628"/>
      </dataBar>
      <extLst>
        <ext xmlns:x14="http://schemas.microsoft.com/office/spreadsheetml/2009/9/main" uri="{B025F937-C7B1-47D3-B67F-A62EFF666E3E}">
          <x14:id>{A0351FD8-278A-4CF5-9D00-435FAD7FC187}</x14:id>
        </ext>
      </extLst>
    </cfRule>
  </conditionalFormatting>
  <conditionalFormatting sqref="I254">
    <cfRule type="dataBar" priority="154">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155">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156">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151">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152">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153">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148">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149">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150">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145">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144">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146">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147">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141">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140">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142">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143">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137">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136">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138">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139">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133">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134">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135">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130">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131">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132">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127">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128">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129">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124">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125">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126">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121">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122">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123">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118">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117">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119">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120">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114">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115">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116">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111">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110">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112">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113">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107">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108">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109">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104">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103">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105">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106">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100">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101">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102">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97">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96">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98">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99">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93">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94">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95">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90">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89">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91">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92">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86">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87">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88">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83">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82">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84">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85">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79">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80">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81">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76">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75">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77">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78">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72">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73">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74">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69">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68">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70">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71">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65">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66">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67">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62">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61">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63">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64">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58">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59">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60">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55">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54">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56">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57">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51">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52">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53">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48">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47">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49">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50">
      <dataBar>
        <cfvo type="min"/>
        <cfvo type="max"/>
        <color rgb="FFFFB628"/>
      </dataBar>
      <extLst>
        <ext xmlns:x14="http://schemas.microsoft.com/office/spreadsheetml/2009/9/main" uri="{B025F937-C7B1-47D3-B67F-A62EFF666E3E}">
          <x14:id>{CF56CB63-B37B-4DAF-B5B0-D2E3C35BEC45}</x14:id>
        </ext>
      </extLst>
    </cfRule>
  </conditionalFormatting>
  <conditionalFormatting sqref="Y259">
    <cfRule type="dataBar" priority="1">
      <dataBar>
        <cfvo type="min"/>
        <cfvo type="max"/>
        <color rgb="FF008AEF"/>
      </dataBar>
      <extLst>
        <ext xmlns:x14="http://schemas.microsoft.com/office/spreadsheetml/2009/9/main" uri="{B025F937-C7B1-47D3-B67F-A62EFF666E3E}">
          <x14:id>{0EA481DC-945A-41B7-B04F-E19C3D3B8EB7}</x14:id>
        </ext>
      </extLst>
    </cfRule>
  </conditionalFormatting>
  <conditionalFormatting sqref="Y4">
    <cfRule type="dataBar" priority="41">
      <dataBar>
        <cfvo type="min"/>
        <cfvo type="max"/>
        <color rgb="FF008AEF"/>
      </dataBar>
      <extLst>
        <ext xmlns:x14="http://schemas.microsoft.com/office/spreadsheetml/2009/9/main" uri="{B025F937-C7B1-47D3-B67F-A62EFF666E3E}">
          <x14:id>{4B477E39-7B2C-45C4-B997-2A5E028894F6}</x14:id>
        </ext>
      </extLst>
    </cfRule>
  </conditionalFormatting>
  <conditionalFormatting sqref="Y4">
    <cfRule type="dataBar" priority="42">
      <dataBar>
        <cfvo type="min"/>
        <cfvo type="max"/>
        <color rgb="FFFFB628"/>
      </dataBar>
      <extLst>
        <ext xmlns:x14="http://schemas.microsoft.com/office/spreadsheetml/2009/9/main" uri="{B025F937-C7B1-47D3-B67F-A62EFF666E3E}">
          <x14:id>{AC7F4A06-05F9-4B6F-A36E-17D8C0015F4E}</x14:id>
        </ext>
      </extLst>
    </cfRule>
    <cfRule type="dataBar" priority="43">
      <dataBar>
        <cfvo type="min"/>
        <cfvo type="max"/>
        <color rgb="FFFFB628"/>
      </dataBar>
      <extLst>
        <ext xmlns:x14="http://schemas.microsoft.com/office/spreadsheetml/2009/9/main" uri="{B025F937-C7B1-47D3-B67F-A62EFF666E3E}">
          <x14:id>{D49AE86B-DB03-4FC7-A0EB-70C9468B0957}</x14:id>
        </ext>
      </extLst>
    </cfRule>
  </conditionalFormatting>
  <conditionalFormatting sqref="Y5:Y17 Y19:Y20">
    <cfRule type="dataBar" priority="44">
      <dataBar>
        <cfvo type="min"/>
        <cfvo type="max"/>
        <color rgb="FF008AEF"/>
      </dataBar>
      <extLst>
        <ext xmlns:x14="http://schemas.microsoft.com/office/spreadsheetml/2009/9/main" uri="{B025F937-C7B1-47D3-B67F-A62EFF666E3E}">
          <x14:id>{F904A501-DA95-40EC-B88B-0D546AA9C79F}</x14:id>
        </ext>
      </extLst>
    </cfRule>
    <cfRule type="dataBar" priority="45">
      <dataBar>
        <cfvo type="min"/>
        <cfvo type="max"/>
        <color rgb="FFFFB628"/>
      </dataBar>
      <extLst>
        <ext xmlns:x14="http://schemas.microsoft.com/office/spreadsheetml/2009/9/main" uri="{B025F937-C7B1-47D3-B67F-A62EFF666E3E}">
          <x14:id>{627C33D3-F144-44A6-A44D-BBD00A1DD7AE}</x14:id>
        </ext>
      </extLst>
    </cfRule>
    <cfRule type="dataBar" priority="46">
      <dataBar>
        <cfvo type="min"/>
        <cfvo type="max"/>
        <color rgb="FFFFB628"/>
      </dataBar>
      <extLst>
        <ext xmlns:x14="http://schemas.microsoft.com/office/spreadsheetml/2009/9/main" uri="{B025F937-C7B1-47D3-B67F-A62EFF666E3E}">
          <x14:id>{A6C8204E-C5A7-4182-A875-5C673E3AFE36}</x14:id>
        </ext>
      </extLst>
    </cfRule>
  </conditionalFormatting>
  <conditionalFormatting sqref="Y224">
    <cfRule type="dataBar" priority="38">
      <dataBar>
        <cfvo type="min"/>
        <cfvo type="max"/>
        <color rgb="FF008AEF"/>
      </dataBar>
      <extLst>
        <ext xmlns:x14="http://schemas.microsoft.com/office/spreadsheetml/2009/9/main" uri="{B025F937-C7B1-47D3-B67F-A62EFF666E3E}">
          <x14:id>{EC8F5EEB-7A31-49A8-B6A5-175A810AB71D}</x14:id>
        </ext>
      </extLst>
    </cfRule>
    <cfRule type="dataBar" priority="39">
      <dataBar>
        <cfvo type="min"/>
        <cfvo type="max"/>
        <color rgb="FFFFB628"/>
      </dataBar>
      <extLst>
        <ext xmlns:x14="http://schemas.microsoft.com/office/spreadsheetml/2009/9/main" uri="{B025F937-C7B1-47D3-B67F-A62EFF666E3E}">
          <x14:id>{A8C4362F-7E69-4260-8FD4-65CCECF57762}</x14:id>
        </ext>
      </extLst>
    </cfRule>
    <cfRule type="dataBar" priority="40">
      <dataBar>
        <cfvo type="min"/>
        <cfvo type="max"/>
        <color rgb="FFFFB628"/>
      </dataBar>
      <extLst>
        <ext xmlns:x14="http://schemas.microsoft.com/office/spreadsheetml/2009/9/main" uri="{B025F937-C7B1-47D3-B67F-A62EFF666E3E}">
          <x14:id>{3B322450-96E6-4CE8-8D6A-46FD1B68A53E}</x14:id>
        </ext>
      </extLst>
    </cfRule>
  </conditionalFormatting>
  <conditionalFormatting sqref="Y227">
    <cfRule type="dataBar" priority="35">
      <dataBar>
        <cfvo type="min"/>
        <cfvo type="max"/>
        <color rgb="FF008AEF"/>
      </dataBar>
      <extLst>
        <ext xmlns:x14="http://schemas.microsoft.com/office/spreadsheetml/2009/9/main" uri="{B025F937-C7B1-47D3-B67F-A62EFF666E3E}">
          <x14:id>{FD9E9F84-D238-4D89-A919-401932DBB8E6}</x14:id>
        </ext>
      </extLst>
    </cfRule>
    <cfRule type="dataBar" priority="36">
      <dataBar>
        <cfvo type="min"/>
        <cfvo type="max"/>
        <color rgb="FFFFB628"/>
      </dataBar>
      <extLst>
        <ext xmlns:x14="http://schemas.microsoft.com/office/spreadsheetml/2009/9/main" uri="{B025F937-C7B1-47D3-B67F-A62EFF666E3E}">
          <x14:id>{F06899D4-68C7-495B-8833-320C0BB472D4}</x14:id>
        </ext>
      </extLst>
    </cfRule>
    <cfRule type="dataBar" priority="37">
      <dataBar>
        <cfvo type="min"/>
        <cfvo type="max"/>
        <color rgb="FFFFB628"/>
      </dataBar>
      <extLst>
        <ext xmlns:x14="http://schemas.microsoft.com/office/spreadsheetml/2009/9/main" uri="{B025F937-C7B1-47D3-B67F-A62EFF666E3E}">
          <x14:id>{88042F2D-11CE-450B-A5F4-8064AEDA48FD}</x14:id>
        </ext>
      </extLst>
    </cfRule>
  </conditionalFormatting>
  <conditionalFormatting sqref="Y228">
    <cfRule type="dataBar" priority="32">
      <dataBar>
        <cfvo type="min"/>
        <cfvo type="max"/>
        <color rgb="FF008AEF"/>
      </dataBar>
      <extLst>
        <ext xmlns:x14="http://schemas.microsoft.com/office/spreadsheetml/2009/9/main" uri="{B025F937-C7B1-47D3-B67F-A62EFF666E3E}">
          <x14:id>{9F5B98CC-D049-4810-9FBA-2EECABF95989}</x14:id>
        </ext>
      </extLst>
    </cfRule>
    <cfRule type="dataBar" priority="33">
      <dataBar>
        <cfvo type="min"/>
        <cfvo type="max"/>
        <color rgb="FFFFB628"/>
      </dataBar>
      <extLst>
        <ext xmlns:x14="http://schemas.microsoft.com/office/spreadsheetml/2009/9/main" uri="{B025F937-C7B1-47D3-B67F-A62EFF666E3E}">
          <x14:id>{1626800F-592A-4565-BF67-FA289FA1DF31}</x14:id>
        </ext>
      </extLst>
    </cfRule>
    <cfRule type="dataBar" priority="34">
      <dataBar>
        <cfvo type="min"/>
        <cfvo type="max"/>
        <color rgb="FFFFB628"/>
      </dataBar>
      <extLst>
        <ext xmlns:x14="http://schemas.microsoft.com/office/spreadsheetml/2009/9/main" uri="{B025F937-C7B1-47D3-B67F-A62EFF666E3E}">
          <x14:id>{3A4E618B-5341-4BE4-8201-E4560304119B}</x14:id>
        </ext>
      </extLst>
    </cfRule>
  </conditionalFormatting>
  <conditionalFormatting sqref="Y229">
    <cfRule type="dataBar" priority="29">
      <dataBar>
        <cfvo type="min"/>
        <cfvo type="max"/>
        <color rgb="FF008AEF"/>
      </dataBar>
      <extLst>
        <ext xmlns:x14="http://schemas.microsoft.com/office/spreadsheetml/2009/9/main" uri="{B025F937-C7B1-47D3-B67F-A62EFF666E3E}">
          <x14:id>{7A063E3D-1135-4C59-983A-A8C79A8AA022}</x14:id>
        </ext>
      </extLst>
    </cfRule>
    <cfRule type="dataBar" priority="30">
      <dataBar>
        <cfvo type="min"/>
        <cfvo type="max"/>
        <color rgb="FFFFB628"/>
      </dataBar>
      <extLst>
        <ext xmlns:x14="http://schemas.microsoft.com/office/spreadsheetml/2009/9/main" uri="{B025F937-C7B1-47D3-B67F-A62EFF666E3E}">
          <x14:id>{B02C3C6A-265D-4391-9A6A-131178ACD831}</x14:id>
        </ext>
      </extLst>
    </cfRule>
    <cfRule type="dataBar" priority="31">
      <dataBar>
        <cfvo type="min"/>
        <cfvo type="max"/>
        <color rgb="FFFFB628"/>
      </dataBar>
      <extLst>
        <ext xmlns:x14="http://schemas.microsoft.com/office/spreadsheetml/2009/9/main" uri="{B025F937-C7B1-47D3-B67F-A62EFF666E3E}">
          <x14:id>{715F020A-5B4B-45BD-B93A-5D37AE27B8E0}</x14:id>
        </ext>
      </extLst>
    </cfRule>
  </conditionalFormatting>
  <conditionalFormatting sqref="Y230">
    <cfRule type="dataBar" priority="26">
      <dataBar>
        <cfvo type="min"/>
        <cfvo type="max"/>
        <color rgb="FF008AEF"/>
      </dataBar>
      <extLst>
        <ext xmlns:x14="http://schemas.microsoft.com/office/spreadsheetml/2009/9/main" uri="{B025F937-C7B1-47D3-B67F-A62EFF666E3E}">
          <x14:id>{868987B6-3646-484D-9560-02FA17AB4928}</x14:id>
        </ext>
      </extLst>
    </cfRule>
    <cfRule type="dataBar" priority="27">
      <dataBar>
        <cfvo type="min"/>
        <cfvo type="max"/>
        <color rgb="FFFFB628"/>
      </dataBar>
      <extLst>
        <ext xmlns:x14="http://schemas.microsoft.com/office/spreadsheetml/2009/9/main" uri="{B025F937-C7B1-47D3-B67F-A62EFF666E3E}">
          <x14:id>{575B8AE3-F07B-4A3E-A2FA-8D07137C8D8B}</x14:id>
        </ext>
      </extLst>
    </cfRule>
    <cfRule type="dataBar" priority="28">
      <dataBar>
        <cfvo type="min"/>
        <cfvo type="max"/>
        <color rgb="FFFFB628"/>
      </dataBar>
      <extLst>
        <ext xmlns:x14="http://schemas.microsoft.com/office/spreadsheetml/2009/9/main" uri="{B025F937-C7B1-47D3-B67F-A62EFF666E3E}">
          <x14:id>{12880C46-5056-433C-8031-BEED905EEB92}</x14:id>
        </ext>
      </extLst>
    </cfRule>
  </conditionalFormatting>
  <conditionalFormatting sqref="Y223">
    <cfRule type="dataBar" priority="23">
      <dataBar>
        <cfvo type="min"/>
        <cfvo type="max"/>
        <color rgb="FF008AEF"/>
      </dataBar>
      <extLst>
        <ext xmlns:x14="http://schemas.microsoft.com/office/spreadsheetml/2009/9/main" uri="{B025F937-C7B1-47D3-B67F-A62EFF666E3E}">
          <x14:id>{A86F5D07-1C49-478B-BF88-7C780BBC9AE1}</x14:id>
        </ext>
      </extLst>
    </cfRule>
    <cfRule type="dataBar" priority="24">
      <dataBar>
        <cfvo type="min"/>
        <cfvo type="max"/>
        <color rgb="FFFFB628"/>
      </dataBar>
      <extLst>
        <ext xmlns:x14="http://schemas.microsoft.com/office/spreadsheetml/2009/9/main" uri="{B025F937-C7B1-47D3-B67F-A62EFF666E3E}">
          <x14:id>{C4689DCD-63E6-4DE7-AE17-0844DF23197F}</x14:id>
        </ext>
      </extLst>
    </cfRule>
    <cfRule type="dataBar" priority="25">
      <dataBar>
        <cfvo type="min"/>
        <cfvo type="max"/>
        <color rgb="FFFFB628"/>
      </dataBar>
      <extLst>
        <ext xmlns:x14="http://schemas.microsoft.com/office/spreadsheetml/2009/9/main" uri="{B025F937-C7B1-47D3-B67F-A62EFF666E3E}">
          <x14:id>{C3B8A142-0B90-41FC-B0CC-D85128BE9179}</x14:id>
        </ext>
      </extLst>
    </cfRule>
  </conditionalFormatting>
  <conditionalFormatting sqref="Y238">
    <cfRule type="dataBar" priority="20">
      <dataBar>
        <cfvo type="min"/>
        <cfvo type="max"/>
        <color rgb="FF008AEF"/>
      </dataBar>
      <extLst>
        <ext xmlns:x14="http://schemas.microsoft.com/office/spreadsheetml/2009/9/main" uri="{B025F937-C7B1-47D3-B67F-A62EFF666E3E}">
          <x14:id>{4F37AF81-17CC-4698-B205-CD1FD1AB8402}</x14:id>
        </ext>
      </extLst>
    </cfRule>
    <cfRule type="dataBar" priority="21">
      <dataBar>
        <cfvo type="min"/>
        <cfvo type="max"/>
        <color rgb="FFFFB628"/>
      </dataBar>
      <extLst>
        <ext xmlns:x14="http://schemas.microsoft.com/office/spreadsheetml/2009/9/main" uri="{B025F937-C7B1-47D3-B67F-A62EFF666E3E}">
          <x14:id>{289C8F7E-F1F6-4EF4-97DD-F669C584BA0C}</x14:id>
        </ext>
      </extLst>
    </cfRule>
    <cfRule type="dataBar" priority="22">
      <dataBar>
        <cfvo type="min"/>
        <cfvo type="max"/>
        <color rgb="FFFFB628"/>
      </dataBar>
      <extLst>
        <ext xmlns:x14="http://schemas.microsoft.com/office/spreadsheetml/2009/9/main" uri="{B025F937-C7B1-47D3-B67F-A62EFF666E3E}">
          <x14:id>{41D39D33-B660-4DA6-9656-136255ACCFAE}</x14:id>
        </ext>
      </extLst>
    </cfRule>
  </conditionalFormatting>
  <conditionalFormatting sqref="Y226">
    <cfRule type="dataBar" priority="17">
      <dataBar>
        <cfvo type="min"/>
        <cfvo type="max"/>
        <color rgb="FF008AEF"/>
      </dataBar>
      <extLst>
        <ext xmlns:x14="http://schemas.microsoft.com/office/spreadsheetml/2009/9/main" uri="{B025F937-C7B1-47D3-B67F-A62EFF666E3E}">
          <x14:id>{70E04805-0EE0-4883-8FE9-0AE61171BD5B}</x14:id>
        </ext>
      </extLst>
    </cfRule>
  </conditionalFormatting>
  <conditionalFormatting sqref="Y226">
    <cfRule type="dataBar" priority="18">
      <dataBar>
        <cfvo type="min"/>
        <cfvo type="max"/>
        <color rgb="FFFFB628"/>
      </dataBar>
      <extLst>
        <ext xmlns:x14="http://schemas.microsoft.com/office/spreadsheetml/2009/9/main" uri="{B025F937-C7B1-47D3-B67F-A62EFF666E3E}">
          <x14:id>{F534D29C-CE90-40AA-8712-440975484E64}</x14:id>
        </ext>
      </extLst>
    </cfRule>
  </conditionalFormatting>
  <conditionalFormatting sqref="Y226">
    <cfRule type="dataBar" priority="19">
      <dataBar>
        <cfvo type="min"/>
        <cfvo type="max"/>
        <color rgb="FFFFB628"/>
      </dataBar>
      <extLst>
        <ext xmlns:x14="http://schemas.microsoft.com/office/spreadsheetml/2009/9/main" uri="{B025F937-C7B1-47D3-B67F-A62EFF666E3E}">
          <x14:id>{11240D91-8BE1-4325-B4D7-A594182A2513}</x14:id>
        </ext>
      </extLst>
    </cfRule>
  </conditionalFormatting>
  <conditionalFormatting sqref="Y62:Y221 Y21:Y60">
    <cfRule type="dataBar" priority="14">
      <dataBar>
        <cfvo type="min"/>
        <cfvo type="max"/>
        <color rgb="FF008AEF"/>
      </dataBar>
      <extLst>
        <ext xmlns:x14="http://schemas.microsoft.com/office/spreadsheetml/2009/9/main" uri="{B025F937-C7B1-47D3-B67F-A62EFF666E3E}">
          <x14:id>{B2225665-67B6-4423-AC1D-F63FDB7B0450}</x14:id>
        </ext>
      </extLst>
    </cfRule>
  </conditionalFormatting>
  <conditionalFormatting sqref="Y62:Y221 Y21:Y60">
    <cfRule type="dataBar" priority="15">
      <dataBar>
        <cfvo type="min"/>
        <cfvo type="max"/>
        <color rgb="FFFFB628"/>
      </dataBar>
      <extLst>
        <ext xmlns:x14="http://schemas.microsoft.com/office/spreadsheetml/2009/9/main" uri="{B025F937-C7B1-47D3-B67F-A62EFF666E3E}">
          <x14:id>{AF422DF5-BC70-4C43-B52C-C78A27987035}</x14:id>
        </ext>
      </extLst>
    </cfRule>
  </conditionalFormatting>
  <conditionalFormatting sqref="Y62:Y221 Y21:Y60">
    <cfRule type="dataBar" priority="16">
      <dataBar>
        <cfvo type="min"/>
        <cfvo type="max"/>
        <color rgb="FFFFB628"/>
      </dataBar>
      <extLst>
        <ext xmlns:x14="http://schemas.microsoft.com/office/spreadsheetml/2009/9/main" uri="{B025F937-C7B1-47D3-B67F-A62EFF666E3E}">
          <x14:id>{15B71D65-FB45-43B4-86F4-C3EDF00DC227}</x14:id>
        </ext>
      </extLst>
    </cfRule>
  </conditionalFormatting>
  <conditionalFormatting sqref="Y18">
    <cfRule type="dataBar" priority="11">
      <dataBar>
        <cfvo type="min"/>
        <cfvo type="max"/>
        <color rgb="FF008AEF"/>
      </dataBar>
      <extLst>
        <ext xmlns:x14="http://schemas.microsoft.com/office/spreadsheetml/2009/9/main" uri="{B025F937-C7B1-47D3-B67F-A62EFF666E3E}">
          <x14:id>{EE1CAE1B-CB5A-4505-96AE-D8698103E050}</x14:id>
        </ext>
      </extLst>
    </cfRule>
  </conditionalFormatting>
  <conditionalFormatting sqref="Y18">
    <cfRule type="dataBar" priority="12">
      <dataBar>
        <cfvo type="min"/>
        <cfvo type="max"/>
        <color rgb="FFFFB628"/>
      </dataBar>
      <extLst>
        <ext xmlns:x14="http://schemas.microsoft.com/office/spreadsheetml/2009/9/main" uri="{B025F937-C7B1-47D3-B67F-A62EFF666E3E}">
          <x14:id>{D9E63800-A046-4BCA-907E-E0EA4F523A1C}</x14:id>
        </ext>
      </extLst>
    </cfRule>
  </conditionalFormatting>
  <conditionalFormatting sqref="Y18">
    <cfRule type="dataBar" priority="13">
      <dataBar>
        <cfvo type="min"/>
        <cfvo type="max"/>
        <color rgb="FFFFB628"/>
      </dataBar>
      <extLst>
        <ext xmlns:x14="http://schemas.microsoft.com/office/spreadsheetml/2009/9/main" uri="{B025F937-C7B1-47D3-B67F-A62EFF666E3E}">
          <x14:id>{96D42DCE-FAE8-4CA1-BD54-8EE53FCE09D5}</x14:id>
        </ext>
      </extLst>
    </cfRule>
  </conditionalFormatting>
  <conditionalFormatting sqref="Y61">
    <cfRule type="dataBar" priority="8">
      <dataBar>
        <cfvo type="min"/>
        <cfvo type="max"/>
        <color rgb="FF008AEF"/>
      </dataBar>
      <extLst>
        <ext xmlns:x14="http://schemas.microsoft.com/office/spreadsheetml/2009/9/main" uri="{B025F937-C7B1-47D3-B67F-A62EFF666E3E}">
          <x14:id>{B46F814F-43A9-4E6C-B5B4-9F5B98885138}</x14:id>
        </ext>
      </extLst>
    </cfRule>
  </conditionalFormatting>
  <conditionalFormatting sqref="Y61">
    <cfRule type="dataBar" priority="9">
      <dataBar>
        <cfvo type="min"/>
        <cfvo type="max"/>
        <color rgb="FFFFB628"/>
      </dataBar>
      <extLst>
        <ext xmlns:x14="http://schemas.microsoft.com/office/spreadsheetml/2009/9/main" uri="{B025F937-C7B1-47D3-B67F-A62EFF666E3E}">
          <x14:id>{5D963D07-486A-4492-BEC2-97E7CC903CD3}</x14:id>
        </ext>
      </extLst>
    </cfRule>
  </conditionalFormatting>
  <conditionalFormatting sqref="Y61">
    <cfRule type="dataBar" priority="10">
      <dataBar>
        <cfvo type="min"/>
        <cfvo type="max"/>
        <color rgb="FFFFB628"/>
      </dataBar>
      <extLst>
        <ext xmlns:x14="http://schemas.microsoft.com/office/spreadsheetml/2009/9/main" uri="{B025F937-C7B1-47D3-B67F-A62EFF666E3E}">
          <x14:id>{55CD8B89-BEE2-41E3-AEB3-A957A080AB2D}</x14:id>
        </ext>
      </extLst>
    </cfRule>
  </conditionalFormatting>
  <conditionalFormatting sqref="Y4:Y268">
    <cfRule type="cellIs" dxfId="0" priority="7" operator="equal">
      <formula>"？"</formula>
    </cfRule>
  </conditionalFormatting>
  <conditionalFormatting sqref="Y240">
    <cfRule type="dataBar" priority="4">
      <dataBar>
        <cfvo type="min"/>
        <cfvo type="max"/>
        <color rgb="FF008AEF"/>
      </dataBar>
      <extLst>
        <ext xmlns:x14="http://schemas.microsoft.com/office/spreadsheetml/2009/9/main" uri="{B025F937-C7B1-47D3-B67F-A62EFF666E3E}">
          <x14:id>{8960A624-5197-4419-9744-0D420DD9182D}</x14:id>
        </ext>
      </extLst>
    </cfRule>
  </conditionalFormatting>
  <conditionalFormatting sqref="Y240">
    <cfRule type="dataBar" priority="5">
      <dataBar>
        <cfvo type="min"/>
        <cfvo type="max"/>
        <color rgb="FFFFB628"/>
      </dataBar>
      <extLst>
        <ext xmlns:x14="http://schemas.microsoft.com/office/spreadsheetml/2009/9/main" uri="{B025F937-C7B1-47D3-B67F-A62EFF666E3E}">
          <x14:id>{53E05077-9DC1-4EAF-81F7-301EFAABCBCF}</x14:id>
        </ext>
      </extLst>
    </cfRule>
  </conditionalFormatting>
  <conditionalFormatting sqref="Y240">
    <cfRule type="dataBar" priority="6">
      <dataBar>
        <cfvo type="min"/>
        <cfvo type="max"/>
        <color rgb="FFFFB628"/>
      </dataBar>
      <extLst>
        <ext xmlns:x14="http://schemas.microsoft.com/office/spreadsheetml/2009/9/main" uri="{B025F937-C7B1-47D3-B67F-A62EFF666E3E}">
          <x14:id>{E3FCC252-FB8C-41CE-AF8D-9C071340ECE7}</x14:id>
        </ext>
      </extLst>
    </cfRule>
  </conditionalFormatting>
  <conditionalFormatting sqref="Y259">
    <cfRule type="dataBar" priority="2">
      <dataBar>
        <cfvo type="min"/>
        <cfvo type="max"/>
        <color rgb="FFFFB628"/>
      </dataBar>
      <extLst>
        <ext xmlns:x14="http://schemas.microsoft.com/office/spreadsheetml/2009/9/main" uri="{B025F937-C7B1-47D3-B67F-A62EFF666E3E}">
          <x14:id>{2B6B5735-F870-4E14-A281-1E2351D0DA4A}</x14:id>
        </ext>
      </extLst>
    </cfRule>
  </conditionalFormatting>
  <conditionalFormatting sqref="Y259">
    <cfRule type="dataBar" priority="3">
      <dataBar>
        <cfvo type="min"/>
        <cfvo type="max"/>
        <color rgb="FFFFB628"/>
      </dataBar>
      <extLst>
        <ext xmlns:x14="http://schemas.microsoft.com/office/spreadsheetml/2009/9/main" uri="{B025F937-C7B1-47D3-B67F-A62EFF666E3E}">
          <x14:id>{FFD18570-F9BE-4549-930F-00B8B535DFD2}</x14:id>
        </ext>
      </extLst>
    </cfRule>
  </conditionalFormatting>
  <hyperlinks>
    <hyperlink ref="AU28" r:id="rId1" xr:uid="{A96ABC6E-B1C2-4A23-919A-7BC7F42B6E16}"/>
    <hyperlink ref="AU77" r:id="rId2" xr:uid="{EA92C7CE-D0E8-4D7C-B284-7187123DE670}"/>
    <hyperlink ref="AU82" r:id="rId3" xr:uid="{B34CA1AB-3488-41B9-89FD-E1EF04AF5CE8}"/>
    <hyperlink ref="AU81" r:id="rId4" xr:uid="{7F5C10A3-4D9E-445D-A034-593893E0F611}"/>
    <hyperlink ref="AU87" r:id="rId5" xr:uid="{5306D728-412D-41EF-B3F7-0BC937CCDF6C}"/>
    <hyperlink ref="AU88" r:id="rId6" xr:uid="{A9A7B1ED-AE9C-45A3-A987-397452E879A2}"/>
    <hyperlink ref="AU96" r:id="rId7" display="https://github.ford.com/APIMCIS/APIMCIS/tree/master/02_Specification/01_Ford_SPEC/DCV0/Facial Recognition" xr:uid="{78D4645F-3C94-47C7-89DF-30371B1A87C8}"/>
    <hyperlink ref="AU103" r:id="rId8" display="https://github.ford.com/APIMCIS/APIMCIS/tree/master/02_Specification/01_Ford_SPEC/DCV0/WIFI SPSS" xr:uid="{D96EEE3B-B8C7-45CC-B642-AE1CC63ABFA1}"/>
    <hyperlink ref="AU12" r:id="rId9" xr:uid="{274C041B-AF96-4168-A825-971D2D5929CA}"/>
    <hyperlink ref="AU14" r:id="rId10" display="https://github.ford.com/APIMCIS/APIMCIS/tree/master/02_Specification/01_Ford_SPEC/DCV1/Ford Vehicle Settings On IVI" xr:uid="{A73E06D5-8384-46E8-9B3C-00613016C020}"/>
    <hyperlink ref="AU19" r:id="rId11" xr:uid="{E50F787C-A9C7-4F68-948E-37461AF81F93}"/>
    <hyperlink ref="AU24" r:id="rId12" xr:uid="{1DF6B402-1830-487E-A622-4DF4CA049CA8}"/>
    <hyperlink ref="AU64" r:id="rId13" xr:uid="{C8AFE0F9-E646-45B3-B931-B80D0B717795}"/>
    <hyperlink ref="AU80" r:id="rId14" xr:uid="{D004C5A4-7A26-468F-9C6F-35EDA30AD261}"/>
    <hyperlink ref="AU149" r:id="rId15" display="https://github.ford.com/APIMCIS/APIMCIS/tree/master/02_Specification/01_Ford_SPEC/DCV1/Off Road Turn Assist" xr:uid="{11F783C2-5331-46CC-A572-586AAD21D033}"/>
    <hyperlink ref="AU157" r:id="rId16" display="https://github.ford.com/APIMCIS/APIMCIS/tree/master/02_Specification/01_Ford_SPEC/DCV1/Power Running Boards (PRB)" xr:uid="{8CE2BE21-8686-4A60-9263-DA604CE4B9D5}"/>
    <hyperlink ref="AU99" r:id="rId17" display="https://github.ford.com/APIMCIS/APIMCIS/tree/master/02_Specification/01_Ford_SPEC/DCV0/Facial Recognition" xr:uid="{6FB08CF9-E0CB-4243-8AB1-2FAD5150819B}"/>
    <hyperlink ref="AU163" r:id="rId18" display="https://github.ford.com/APIMCIS/APIMCIS/tree/master/02_Specification/01_Ford_SPEC/DCV1/One Pedal Drive" xr:uid="{AED12EE7-D8CE-4345-AF37-AB66A32D75EC}"/>
    <hyperlink ref="X61" r:id="rId19" display="mailto:gnong@ford.com" xr:uid="{81708239-40A7-43BA-9C59-2562D382CA0B}"/>
    <hyperlink ref="W266" r:id="rId20" display="zliang7@ford.com" xr:uid="{491082F9-3355-4D92-895F-07BC188F7503}"/>
    <hyperlink ref="X262" r:id="rId21" xr:uid="{2AA6E42C-D212-4947-896A-B6DA89259F72}"/>
    <hyperlink ref="X263" r:id="rId22" xr:uid="{0F76018C-5E82-4CCE-A37F-52087E9B338E}"/>
    <hyperlink ref="X268" r:id="rId23" xr:uid="{18108373-575D-4D1D-B06A-E4A9EA9B3D71}"/>
    <hyperlink ref="Y69" r:id="rId24" display="mailto:v_fengyunzhou@baidu.com" xr:uid="{9C29C92C-06A9-4BAC-A2F9-27E9F788AFBE}"/>
    <hyperlink ref="Y107" r:id="rId25" display="mailto:v_zhangjingyao@baidu.com" xr:uid="{1D4036A1-D66E-4031-AE6C-27B1015801C1}"/>
    <hyperlink ref="Y178" r:id="rId26" display="mailto:v_zhangjingyao@baidu.com" xr:uid="{8BAAF4FB-73A0-46E1-9EAB-4A960C5A7D89}"/>
  </hyperlinks>
  <pageMargins left="1" right="1" top="1" bottom="1" header="0.5" footer="0.5"/>
  <pageSetup paperSize="5" scale="10" orientation="portrait" r:id="rId27"/>
  <drawing r:id="rId28"/>
  <legacyDrawing r:id="rId29"/>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I117 I115</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I117 I115</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T140 AA140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T140 AA140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T140 AA140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5B9337CE-E452-4B14-BA03-219CA0944CA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EAF11CBC-45F3-4D3B-A024-D39EB40A5EBD}">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14F39CB1-2E23-4BEC-BA24-4AF1427FB997}">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N47 N44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N110 K110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K112 N112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S112 X112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N91 K91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AA224 T224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N90 K90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87893E8C-90B3-459F-B38E-623ACF08F8CF}">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1BF853D-D0CF-4B79-8726-EFC2A1FA371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98CF2D9-3BDA-4D4B-9030-58B83F0F4285}">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T128 AA128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T128 AA128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T128 AA128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H238 AB238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H242 F242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H243 F243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H243 F243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F245 H245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F245 H245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H247 F247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H247 F247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H248 F248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H248 F248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F249 H249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F249 H249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EC8F5EEB-7A31-49A8-B6A5-175A810AB71D}">
            <x14:dataBar minLength="0" maxLength="100" gradient="0">
              <x14:cfvo type="autoMin"/>
              <x14:cfvo type="autoMax"/>
              <x14:negativeFillColor rgb="FFFF0000"/>
              <x14:axisColor rgb="FF000000"/>
            </x14:dataBar>
          </x14:cfRule>
          <x14:cfRule type="dataBar" id="{A8C4362F-7E69-4260-8FD4-65CCECF57762}">
            <x14:dataBar minLength="0" maxLength="100" gradient="0">
              <x14:cfvo type="autoMin"/>
              <x14:cfvo type="autoMax"/>
              <x14:negativeFillColor rgb="FFFF0000"/>
              <x14:axisColor rgb="FF000000"/>
            </x14:dataBar>
          </x14:cfRule>
          <x14:cfRule type="dataBar" id="{3B322450-96E6-4CE8-8D6A-46FD1B68A53E}">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A86F5D07-1C49-478B-BF88-7C780BBC9AE1}">
            <x14:dataBar minLength="0" maxLength="100" gradient="0">
              <x14:cfvo type="autoMin"/>
              <x14:cfvo type="autoMax"/>
              <x14:negativeFillColor rgb="FFFF0000"/>
              <x14:axisColor rgb="FF000000"/>
            </x14:dataBar>
          </x14:cfRule>
          <x14:cfRule type="dataBar" id="{C4689DCD-63E6-4DE7-AE17-0844DF23197F}">
            <x14:dataBar minLength="0" maxLength="100" gradient="0">
              <x14:cfvo type="autoMin"/>
              <x14:cfvo type="autoMax"/>
              <x14:negativeFillColor rgb="FFFF0000"/>
              <x14:axisColor rgb="FF000000"/>
            </x14:dataBar>
          </x14:cfRule>
          <x14:cfRule type="dataBar" id="{C3B8A142-0B90-41FC-B0CC-D85128BE9179}">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Y62:Y221 Y21:Y60</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Y240</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Y259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55"/>
  <sheetViews>
    <sheetView topLeftCell="A51" workbookViewId="0">
      <selection activeCell="D55" sqref="D55"/>
    </sheetView>
  </sheetViews>
  <sheetFormatPr defaultColWidth="8.85546875" defaultRowHeight="15"/>
  <cols>
    <col min="1" max="1" width="11.140625" style="258" bestFit="1" customWidth="1"/>
    <col min="2" max="2" width="8.85546875" style="258"/>
    <col min="3" max="3" width="15.85546875" customWidth="1"/>
    <col min="4" max="4" width="60.7109375" bestFit="1" customWidth="1"/>
    <col min="5" max="5" width="50.42578125" customWidth="1"/>
  </cols>
  <sheetData>
    <row r="1" spans="1:5">
      <c r="A1" s="257" t="s">
        <v>1365</v>
      </c>
      <c r="B1" s="257" t="s">
        <v>1366</v>
      </c>
      <c r="C1" s="104" t="s">
        <v>1367</v>
      </c>
      <c r="D1" s="105" t="s">
        <v>1368</v>
      </c>
      <c r="E1" s="104" t="s">
        <v>1369</v>
      </c>
    </row>
    <row r="2" spans="1:5" ht="180">
      <c r="A2" s="257">
        <v>43752</v>
      </c>
      <c r="B2" s="258">
        <v>1.65</v>
      </c>
      <c r="C2" s="104" t="s">
        <v>1370</v>
      </c>
      <c r="D2" s="105" t="s">
        <v>1371</v>
      </c>
      <c r="E2" s="104" t="s">
        <v>1372</v>
      </c>
    </row>
    <row r="3" spans="1:5">
      <c r="A3" s="257"/>
      <c r="B3" s="258">
        <v>2.2999999999999998</v>
      </c>
      <c r="C3" s="104" t="s">
        <v>1373</v>
      </c>
      <c r="D3" s="105" t="s">
        <v>1374</v>
      </c>
      <c r="E3" s="104"/>
    </row>
    <row r="4" spans="1:5" ht="195">
      <c r="A4" s="257">
        <v>43791</v>
      </c>
      <c r="B4" s="258">
        <v>2.4</v>
      </c>
      <c r="C4" s="104" t="s">
        <v>1375</v>
      </c>
      <c r="D4" s="105" t="s">
        <v>1376</v>
      </c>
      <c r="E4" s="104"/>
    </row>
    <row r="5" spans="1:5" ht="45">
      <c r="A5" s="257">
        <v>43803</v>
      </c>
      <c r="B5" s="258">
        <v>2.5</v>
      </c>
      <c r="C5" s="104" t="s">
        <v>1373</v>
      </c>
      <c r="D5" s="105" t="s">
        <v>1377</v>
      </c>
      <c r="E5" s="104"/>
    </row>
    <row r="6" spans="1:5" ht="75">
      <c r="A6" s="257">
        <v>43804</v>
      </c>
      <c r="B6" s="258">
        <v>2.6</v>
      </c>
      <c r="C6" s="104" t="s">
        <v>1375</v>
      </c>
      <c r="D6" s="105" t="s">
        <v>1378</v>
      </c>
      <c r="E6" s="104"/>
    </row>
    <row r="7" spans="1:5" ht="136.5" customHeight="1">
      <c r="A7" s="257">
        <v>43929</v>
      </c>
      <c r="B7" s="258">
        <v>2.8</v>
      </c>
      <c r="C7" s="104" t="s">
        <v>1375</v>
      </c>
      <c r="D7" s="106" t="s">
        <v>1379</v>
      </c>
      <c r="E7" s="104"/>
    </row>
    <row r="8" spans="1:5" ht="90">
      <c r="A8" s="257">
        <v>43983</v>
      </c>
      <c r="B8" s="258" t="s">
        <v>1380</v>
      </c>
      <c r="C8" s="104" t="s">
        <v>1375</v>
      </c>
      <c r="D8" s="105" t="s">
        <v>1381</v>
      </c>
      <c r="E8" s="104"/>
    </row>
    <row r="9" spans="1:5" ht="30">
      <c r="A9" s="257">
        <v>43984</v>
      </c>
      <c r="B9" s="258" t="s">
        <v>1382</v>
      </c>
      <c r="C9" s="104" t="s">
        <v>1375</v>
      </c>
      <c r="D9" s="105" t="s">
        <v>1383</v>
      </c>
      <c r="E9" s="104"/>
    </row>
    <row r="10" spans="1:5" ht="45">
      <c r="A10" s="257">
        <v>43986</v>
      </c>
      <c r="B10" s="258" t="s">
        <v>1384</v>
      </c>
      <c r="C10" s="104" t="s">
        <v>1375</v>
      </c>
      <c r="D10" s="106" t="s">
        <v>1385</v>
      </c>
      <c r="E10" s="104"/>
    </row>
    <row r="11" spans="1:5" ht="45">
      <c r="A11" s="257">
        <v>43990</v>
      </c>
      <c r="B11" s="258" t="s">
        <v>1386</v>
      </c>
      <c r="C11" s="104" t="s">
        <v>1375</v>
      </c>
      <c r="D11" s="105" t="s">
        <v>1387</v>
      </c>
      <c r="E11" s="104"/>
    </row>
    <row r="12" spans="1:5">
      <c r="A12" s="257">
        <v>43991</v>
      </c>
      <c r="B12" s="258" t="s">
        <v>1388</v>
      </c>
      <c r="C12" s="104" t="s">
        <v>1375</v>
      </c>
      <c r="D12" s="105" t="s">
        <v>1389</v>
      </c>
      <c r="E12" s="104"/>
    </row>
    <row r="13" spans="1:5" ht="30">
      <c r="A13" s="257">
        <v>44015</v>
      </c>
      <c r="B13" s="258" t="s">
        <v>1390</v>
      </c>
      <c r="C13" s="104" t="s">
        <v>1375</v>
      </c>
      <c r="D13" s="105" t="s">
        <v>1391</v>
      </c>
      <c r="E13" s="104"/>
    </row>
    <row r="14" spans="1:5">
      <c r="A14" s="257">
        <v>44018</v>
      </c>
      <c r="B14" s="258" t="s">
        <v>1392</v>
      </c>
      <c r="C14" s="104" t="s">
        <v>1375</v>
      </c>
      <c r="D14" s="105" t="s">
        <v>1393</v>
      </c>
      <c r="E14" s="104"/>
    </row>
    <row r="15" spans="1:5" ht="60">
      <c r="A15" s="260">
        <v>44025</v>
      </c>
      <c r="B15" s="258" t="s">
        <v>1394</v>
      </c>
      <c r="C15" s="104" t="s">
        <v>1375</v>
      </c>
      <c r="D15" s="107" t="s">
        <v>1395</v>
      </c>
    </row>
    <row r="16" spans="1:5">
      <c r="A16" s="260">
        <v>44026</v>
      </c>
      <c r="B16" s="258" t="s">
        <v>1396</v>
      </c>
      <c r="C16" s="104" t="s">
        <v>1375</v>
      </c>
      <c r="D16" s="105" t="s">
        <v>1397</v>
      </c>
    </row>
    <row r="17" spans="1:4" ht="45">
      <c r="A17" s="260">
        <v>44040</v>
      </c>
      <c r="B17" s="258" t="s">
        <v>1398</v>
      </c>
      <c r="C17" s="104" t="s">
        <v>1375</v>
      </c>
      <c r="D17" s="105" t="s">
        <v>1399</v>
      </c>
    </row>
    <row r="18" spans="1:4" ht="90">
      <c r="A18" s="260">
        <v>44043</v>
      </c>
      <c r="B18" s="258" t="s">
        <v>1400</v>
      </c>
      <c r="C18" s="104" t="s">
        <v>1375</v>
      </c>
      <c r="D18" s="107" t="s">
        <v>1401</v>
      </c>
    </row>
    <row r="19" spans="1:4" ht="30">
      <c r="A19" s="260">
        <v>44048</v>
      </c>
      <c r="B19" s="258" t="s">
        <v>1402</v>
      </c>
      <c r="C19" s="104" t="s">
        <v>1375</v>
      </c>
      <c r="D19" s="105" t="s">
        <v>1403</v>
      </c>
    </row>
    <row r="20" spans="1:4">
      <c r="A20" s="260">
        <v>44064</v>
      </c>
      <c r="B20" s="258" t="s">
        <v>1404</v>
      </c>
      <c r="C20" s="104" t="s">
        <v>1405</v>
      </c>
      <c r="D20" s="105" t="s">
        <v>1406</v>
      </c>
    </row>
    <row r="21" spans="1:4" ht="30">
      <c r="A21" s="260">
        <v>44075</v>
      </c>
      <c r="B21" s="258" t="s">
        <v>1407</v>
      </c>
      <c r="C21" s="104" t="s">
        <v>1405</v>
      </c>
      <c r="D21" s="105" t="s">
        <v>1408</v>
      </c>
    </row>
    <row r="22" spans="1:4" ht="60">
      <c r="A22" s="260">
        <v>44076</v>
      </c>
      <c r="B22" s="258" t="s">
        <v>1409</v>
      </c>
      <c r="C22" s="104" t="s">
        <v>1405</v>
      </c>
      <c r="D22" s="105" t="s">
        <v>1410</v>
      </c>
    </row>
    <row r="23" spans="1:4" ht="45">
      <c r="A23" s="260">
        <v>44088</v>
      </c>
      <c r="B23" s="258" t="s">
        <v>1411</v>
      </c>
      <c r="C23" s="104" t="s">
        <v>1405</v>
      </c>
      <c r="D23" s="105" t="s">
        <v>1412</v>
      </c>
    </row>
    <row r="24" spans="1:4" ht="75">
      <c r="A24" s="260">
        <v>44092</v>
      </c>
      <c r="B24" s="258" t="s">
        <v>1413</v>
      </c>
      <c r="C24" s="104" t="s">
        <v>1405</v>
      </c>
      <c r="D24" s="105" t="s">
        <v>1414</v>
      </c>
    </row>
    <row r="25" spans="1:4" ht="90">
      <c r="A25" s="260">
        <v>44101</v>
      </c>
      <c r="B25" s="258" t="s">
        <v>1415</v>
      </c>
      <c r="C25" s="104" t="s">
        <v>1405</v>
      </c>
      <c r="D25" s="105" t="s">
        <v>1416</v>
      </c>
    </row>
    <row r="26" spans="1:4" ht="60">
      <c r="A26" s="260">
        <v>44103</v>
      </c>
      <c r="B26" s="258" t="s">
        <v>1417</v>
      </c>
      <c r="C26" s="104" t="s">
        <v>1405</v>
      </c>
      <c r="D26" s="105" t="s">
        <v>1418</v>
      </c>
    </row>
    <row r="27" spans="1:4">
      <c r="A27" s="260">
        <v>44114</v>
      </c>
      <c r="B27" s="258">
        <v>3</v>
      </c>
      <c r="C27" s="104" t="s">
        <v>1405</v>
      </c>
      <c r="D27" s="105" t="s">
        <v>1419</v>
      </c>
    </row>
    <row r="28" spans="1:4">
      <c r="A28" s="260">
        <v>44119</v>
      </c>
      <c r="B28" s="258">
        <v>3.1</v>
      </c>
      <c r="C28" s="104" t="s">
        <v>1405</v>
      </c>
      <c r="D28" s="105" t="s">
        <v>1420</v>
      </c>
    </row>
    <row r="29" spans="1:4" ht="30">
      <c r="A29" s="260">
        <v>44123</v>
      </c>
      <c r="B29" s="258">
        <v>3.2</v>
      </c>
      <c r="C29" s="104" t="s">
        <v>1405</v>
      </c>
      <c r="D29" s="105" t="s">
        <v>1421</v>
      </c>
    </row>
    <row r="30" spans="1:4">
      <c r="A30" s="260">
        <v>44127</v>
      </c>
      <c r="B30" s="258">
        <v>3.3</v>
      </c>
      <c r="C30" t="s">
        <v>1375</v>
      </c>
      <c r="D30" t="s">
        <v>1422</v>
      </c>
    </row>
    <row r="31" spans="1:4" ht="30">
      <c r="A31" s="260">
        <v>44130</v>
      </c>
      <c r="B31" s="258">
        <v>3.4</v>
      </c>
      <c r="C31" s="104" t="s">
        <v>1405</v>
      </c>
      <c r="D31" s="105" t="s">
        <v>1423</v>
      </c>
    </row>
    <row r="32" spans="1:4">
      <c r="A32" s="260">
        <v>44134</v>
      </c>
      <c r="B32" s="258" t="s">
        <v>1424</v>
      </c>
      <c r="C32" s="104" t="s">
        <v>1425</v>
      </c>
      <c r="D32" s="105" t="s">
        <v>1426</v>
      </c>
    </row>
    <row r="33" spans="1:4">
      <c r="A33" s="260">
        <v>44159</v>
      </c>
      <c r="B33" s="258">
        <v>3.5</v>
      </c>
      <c r="C33" s="104" t="s">
        <v>1405</v>
      </c>
      <c r="D33" s="105" t="s">
        <v>1427</v>
      </c>
    </row>
    <row r="34" spans="1:4">
      <c r="A34" s="258" t="s">
        <v>1428</v>
      </c>
      <c r="B34" s="258">
        <v>3.6</v>
      </c>
      <c r="C34" s="104" t="s">
        <v>1425</v>
      </c>
      <c r="D34" s="105" t="s">
        <v>1429</v>
      </c>
    </row>
    <row r="35" spans="1:4" ht="60">
      <c r="A35" s="261">
        <v>44223</v>
      </c>
      <c r="B35" s="256">
        <v>3.7</v>
      </c>
      <c r="C35" s="227" t="s">
        <v>1432</v>
      </c>
      <c r="D35" s="228" t="s">
        <v>1440</v>
      </c>
    </row>
    <row r="36" spans="1:4" s="149" customFormat="1" ht="30">
      <c r="A36" s="261">
        <v>44250</v>
      </c>
      <c r="B36" s="256">
        <v>3.8</v>
      </c>
      <c r="C36" s="227" t="s">
        <v>1375</v>
      </c>
      <c r="D36" s="228" t="s">
        <v>1441</v>
      </c>
    </row>
    <row r="37" spans="1:4">
      <c r="A37" s="261">
        <v>44254</v>
      </c>
      <c r="B37" s="256">
        <v>3.9</v>
      </c>
      <c r="C37" s="227" t="s">
        <v>1375</v>
      </c>
      <c r="D37" s="151" t="s">
        <v>1630</v>
      </c>
    </row>
    <row r="38" spans="1:4">
      <c r="A38" s="261">
        <v>44293</v>
      </c>
      <c r="B38" s="259">
        <v>3.1</v>
      </c>
      <c r="C38" s="227" t="s">
        <v>1375</v>
      </c>
      <c r="D38" s="102" t="s">
        <v>1656</v>
      </c>
    </row>
    <row r="39" spans="1:4">
      <c r="A39" s="261">
        <v>44306</v>
      </c>
      <c r="B39" s="256">
        <v>3.11</v>
      </c>
      <c r="C39" s="227" t="s">
        <v>1375</v>
      </c>
      <c r="D39" s="102" t="s">
        <v>1653</v>
      </c>
    </row>
    <row r="40" spans="1:4">
      <c r="A40" s="260">
        <v>44312</v>
      </c>
      <c r="B40" s="256">
        <v>3.12</v>
      </c>
      <c r="C40" s="227" t="s">
        <v>1375</v>
      </c>
      <c r="D40" s="102" t="s">
        <v>1657</v>
      </c>
    </row>
    <row r="41" spans="1:4">
      <c r="A41" s="260">
        <v>44328</v>
      </c>
      <c r="B41" s="256">
        <v>3.13</v>
      </c>
      <c r="C41" s="227" t="s">
        <v>1375</v>
      </c>
      <c r="D41" t="s">
        <v>1658</v>
      </c>
    </row>
    <row r="42" spans="1:4">
      <c r="A42" s="260">
        <v>44341</v>
      </c>
      <c r="B42" s="256">
        <v>3.14</v>
      </c>
      <c r="C42" s="227" t="s">
        <v>1375</v>
      </c>
      <c r="D42" s="102" t="s">
        <v>1662</v>
      </c>
    </row>
    <row r="43" spans="1:4">
      <c r="A43" s="260">
        <v>44342</v>
      </c>
      <c r="B43" s="256">
        <v>3.15</v>
      </c>
      <c r="C43" s="227" t="s">
        <v>1375</v>
      </c>
      <c r="D43" s="102" t="s">
        <v>1663</v>
      </c>
    </row>
    <row r="44" spans="1:4">
      <c r="A44" s="260">
        <v>44350</v>
      </c>
      <c r="B44" s="256">
        <v>3.16</v>
      </c>
      <c r="C44" s="227" t="s">
        <v>1375</v>
      </c>
      <c r="D44" s="102" t="s">
        <v>1664</v>
      </c>
    </row>
    <row r="45" spans="1:4">
      <c r="A45" s="260">
        <v>44362</v>
      </c>
      <c r="B45" s="256">
        <v>3.17</v>
      </c>
      <c r="C45" s="227" t="s">
        <v>1375</v>
      </c>
      <c r="D45" s="102" t="s">
        <v>1665</v>
      </c>
    </row>
    <row r="46" spans="1:4" ht="105">
      <c r="A46" s="260">
        <v>44363</v>
      </c>
      <c r="B46" s="256">
        <v>3.18</v>
      </c>
      <c r="C46" s="104" t="s">
        <v>1666</v>
      </c>
      <c r="D46" s="107" t="s">
        <v>1667</v>
      </c>
    </row>
    <row r="47" spans="1:4" ht="180">
      <c r="A47" s="260">
        <v>44364</v>
      </c>
      <c r="B47" s="256">
        <v>3.19</v>
      </c>
      <c r="C47" s="104" t="s">
        <v>1666</v>
      </c>
      <c r="D47" s="107" t="s">
        <v>1690</v>
      </c>
    </row>
    <row r="48" spans="1:4" ht="90">
      <c r="A48" s="260">
        <v>44378</v>
      </c>
      <c r="B48" s="256" t="s">
        <v>1692</v>
      </c>
      <c r="C48" s="104" t="s">
        <v>1666</v>
      </c>
      <c r="D48" s="151" t="s">
        <v>1695</v>
      </c>
    </row>
    <row r="49" spans="1:4" ht="75">
      <c r="A49" s="260">
        <v>44390</v>
      </c>
      <c r="B49" s="256">
        <v>3.21</v>
      </c>
      <c r="C49" s="232" t="s">
        <v>1699</v>
      </c>
      <c r="D49" s="233" t="s">
        <v>1705</v>
      </c>
    </row>
    <row r="50" spans="1:4" ht="30">
      <c r="A50" s="260">
        <v>44414</v>
      </c>
      <c r="B50" s="256">
        <v>3.22</v>
      </c>
      <c r="C50" s="232" t="s">
        <v>1699</v>
      </c>
      <c r="D50" s="107" t="s">
        <v>1723</v>
      </c>
    </row>
    <row r="51" spans="1:4" ht="180">
      <c r="A51" s="260">
        <v>44445</v>
      </c>
      <c r="B51" s="258">
        <v>3.23</v>
      </c>
      <c r="C51" s="232" t="s">
        <v>1666</v>
      </c>
      <c r="D51" s="107" t="s">
        <v>1733</v>
      </c>
    </row>
    <row r="52" spans="1:4" ht="30">
      <c r="A52" s="260">
        <v>44510</v>
      </c>
      <c r="B52" s="258">
        <v>3.24</v>
      </c>
      <c r="C52" s="232" t="s">
        <v>1734</v>
      </c>
      <c r="D52" s="289" t="s">
        <v>1735</v>
      </c>
    </row>
    <row r="53" spans="1:4" ht="75">
      <c r="A53" s="260">
        <v>44515</v>
      </c>
      <c r="B53" s="258">
        <v>3.25</v>
      </c>
      <c r="C53" s="232" t="s">
        <v>1734</v>
      </c>
      <c r="D53" s="289" t="s">
        <v>1754</v>
      </c>
    </row>
    <row r="54" spans="1:4" ht="30">
      <c r="A54" s="260">
        <v>44531</v>
      </c>
      <c r="B54" s="258">
        <v>3.26</v>
      </c>
      <c r="C54" s="232" t="s">
        <v>1768</v>
      </c>
      <c r="D54" s="107" t="s">
        <v>1767</v>
      </c>
    </row>
    <row r="55" spans="1:4" ht="30">
      <c r="A55" s="260">
        <v>44548</v>
      </c>
      <c r="B55" s="258">
        <v>3.27</v>
      </c>
      <c r="C55" s="232" t="s">
        <v>1768</v>
      </c>
      <c r="D55" s="107" t="s">
        <v>1791</v>
      </c>
    </row>
  </sheetData>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A23" zoomScale="90" zoomScaleNormal="100" workbookViewId="0">
      <pane ySplit="6" topLeftCell="A32" activePane="bottomLeft" state="frozen"/>
      <selection activeCell="A23" sqref="A23"/>
      <selection pane="bottomLeft" activeCell="H33" sqref="H33"/>
    </sheetView>
  </sheetViews>
  <sheetFormatPr defaultColWidth="10.28515625" defaultRowHeight="14.25"/>
  <cols>
    <col min="1" max="1" width="7.5703125" style="152" customWidth="1"/>
    <col min="2" max="2" width="10.28515625" style="152"/>
    <col min="3" max="3" width="12" style="152" bestFit="1" customWidth="1"/>
    <col min="4" max="4" width="13.7109375" style="152" customWidth="1"/>
    <col min="5" max="5" width="18.140625" style="152" customWidth="1"/>
    <col min="6" max="6" width="10.28515625" style="152" hidden="1" customWidth="1"/>
    <col min="7" max="7" width="15.42578125" style="152" bestFit="1" customWidth="1"/>
    <col min="8" max="8" width="17.5703125" style="152" customWidth="1"/>
    <col min="9" max="9" width="18.85546875" style="152" customWidth="1"/>
    <col min="10" max="10" width="17.85546875" style="152" customWidth="1"/>
    <col min="11" max="11" width="30.5703125" style="152" hidden="1" customWidth="1"/>
    <col min="12" max="12" width="13.28515625" style="152" customWidth="1"/>
    <col min="13" max="13" width="12.42578125" style="152" customWidth="1"/>
    <col min="14" max="14" width="13.28515625" style="152" customWidth="1"/>
    <col min="15" max="15" width="15" style="152" customWidth="1"/>
    <col min="16" max="16" width="12.140625" style="152" customWidth="1"/>
    <col min="17" max="17" width="36.5703125" style="152" bestFit="1" customWidth="1"/>
    <col min="18" max="18" width="18.42578125" style="152" customWidth="1"/>
    <col min="19" max="16384" width="10.28515625" style="152"/>
  </cols>
  <sheetData>
    <row r="1" spans="1:20">
      <c r="C1" s="152" t="s">
        <v>1596</v>
      </c>
      <c r="N1" s="213" t="s">
        <v>1634</v>
      </c>
    </row>
    <row r="2" spans="1:20" ht="15" thickBot="1">
      <c r="D2" s="152" t="s">
        <v>1593</v>
      </c>
      <c r="E2" s="152" t="s">
        <v>1593</v>
      </c>
      <c r="G2" s="152" t="s">
        <v>1595</v>
      </c>
      <c r="H2" s="152" t="s">
        <v>1595</v>
      </c>
      <c r="I2" s="152" t="s">
        <v>1595</v>
      </c>
      <c r="J2" s="152" t="s">
        <v>1593</v>
      </c>
      <c r="M2" s="152" t="s">
        <v>1600</v>
      </c>
      <c r="N2" s="152" t="s">
        <v>1594</v>
      </c>
      <c r="O2" s="152" t="s">
        <v>1600</v>
      </c>
      <c r="S2" s="152" t="s">
        <v>1592</v>
      </c>
      <c r="T2" s="152" t="s">
        <v>1575</v>
      </c>
    </row>
    <row r="3" spans="1:20" ht="15" thickBot="1">
      <c r="B3" s="201"/>
      <c r="C3" s="367" t="s">
        <v>1632</v>
      </c>
      <c r="D3" s="368"/>
      <c r="E3" s="201" t="s">
        <v>7</v>
      </c>
      <c r="F3" s="203" t="s">
        <v>1481</v>
      </c>
      <c r="G3" s="201" t="s">
        <v>1509</v>
      </c>
      <c r="H3" s="201" t="s">
        <v>1501</v>
      </c>
      <c r="I3" s="202" t="s">
        <v>11</v>
      </c>
      <c r="J3" s="201" t="s">
        <v>1477</v>
      </c>
      <c r="K3" s="234"/>
      <c r="L3" s="378" t="s">
        <v>1607</v>
      </c>
      <c r="M3" s="379"/>
      <c r="N3" s="211" t="s">
        <v>1591</v>
      </c>
      <c r="O3" s="211" t="s">
        <v>1602</v>
      </c>
      <c r="P3" s="212"/>
      <c r="Q3" s="152" t="s">
        <v>1590</v>
      </c>
      <c r="R3" s="152" t="s">
        <v>1589</v>
      </c>
      <c r="S3" s="152" t="s">
        <v>1571</v>
      </c>
      <c r="T3" s="152" t="s">
        <v>1570</v>
      </c>
    </row>
    <row r="4" spans="1:20" ht="32.25" customHeight="1" thickBot="1">
      <c r="B4" s="201" t="s">
        <v>1588</v>
      </c>
      <c r="C4" s="201">
        <v>13.2</v>
      </c>
      <c r="D4" s="201">
        <v>27</v>
      </c>
      <c r="E4" s="201">
        <v>15.5</v>
      </c>
      <c r="F4" s="203">
        <v>12</v>
      </c>
      <c r="G4" s="201" t="s">
        <v>1642</v>
      </c>
      <c r="H4" s="201">
        <v>13.2</v>
      </c>
      <c r="I4" s="201">
        <v>27</v>
      </c>
      <c r="J4" s="201">
        <v>27</v>
      </c>
      <c r="K4" s="201"/>
      <c r="L4" s="211">
        <v>13.2</v>
      </c>
      <c r="M4" s="211">
        <v>27</v>
      </c>
      <c r="N4" s="211">
        <v>13.2</v>
      </c>
      <c r="O4" s="211">
        <v>27</v>
      </c>
      <c r="P4" s="212"/>
      <c r="Q4" s="152" t="s">
        <v>1587</v>
      </c>
      <c r="R4" s="152" t="s">
        <v>1586</v>
      </c>
      <c r="S4" s="152" t="s">
        <v>1573</v>
      </c>
      <c r="T4" s="152" t="s">
        <v>1585</v>
      </c>
    </row>
    <row r="5" spans="1:20" ht="29.25" thickBot="1">
      <c r="B5" s="201" t="s">
        <v>1584</v>
      </c>
      <c r="C5" s="201" t="s">
        <v>1583</v>
      </c>
      <c r="D5" s="201" t="s">
        <v>1582</v>
      </c>
      <c r="E5" s="201" t="s">
        <v>1572</v>
      </c>
      <c r="F5" s="203" t="s">
        <v>1583</v>
      </c>
      <c r="G5" s="201" t="s">
        <v>1583</v>
      </c>
      <c r="H5" s="201" t="s">
        <v>1569</v>
      </c>
      <c r="I5" s="201" t="s">
        <v>1582</v>
      </c>
      <c r="J5" s="201" t="s">
        <v>1581</v>
      </c>
      <c r="K5" s="201"/>
      <c r="L5" s="224" t="s">
        <v>1737</v>
      </c>
      <c r="M5" s="224" t="s">
        <v>1633</v>
      </c>
      <c r="N5" s="211" t="s">
        <v>1738</v>
      </c>
      <c r="O5" s="224" t="s">
        <v>1739</v>
      </c>
      <c r="P5" s="212"/>
      <c r="Q5" s="152" t="s">
        <v>1580</v>
      </c>
      <c r="R5" s="152" t="s">
        <v>1637</v>
      </c>
      <c r="T5" s="152" t="s">
        <v>1572</v>
      </c>
    </row>
    <row r="6" spans="1:20" ht="15" hidden="1" thickBot="1">
      <c r="B6" s="201" t="s">
        <v>1579</v>
      </c>
      <c r="C6" s="201" t="s">
        <v>88</v>
      </c>
      <c r="D6" s="201" t="s">
        <v>88</v>
      </c>
      <c r="E6" s="201" t="s">
        <v>1293</v>
      </c>
      <c r="F6" s="203" t="s">
        <v>88</v>
      </c>
      <c r="G6" s="201" t="s">
        <v>86</v>
      </c>
      <c r="H6" s="201" t="s">
        <v>86</v>
      </c>
      <c r="I6" s="201" t="s">
        <v>1293</v>
      </c>
      <c r="J6" s="201" t="s">
        <v>1293</v>
      </c>
      <c r="K6" s="201"/>
      <c r="L6" s="211" t="s">
        <v>88</v>
      </c>
      <c r="M6" s="211"/>
      <c r="N6" s="211"/>
      <c r="O6" s="211"/>
      <c r="P6" s="212"/>
      <c r="Q6" s="152" t="s">
        <v>1578</v>
      </c>
      <c r="R6" s="152" t="s">
        <v>1577</v>
      </c>
      <c r="T6" s="152" t="s">
        <v>1569</v>
      </c>
    </row>
    <row r="7" spans="1:20" ht="15" hidden="1" thickBot="1">
      <c r="B7" s="201" t="s">
        <v>1576</v>
      </c>
      <c r="C7" s="231" t="s">
        <v>1575</v>
      </c>
      <c r="D7" s="231" t="s">
        <v>1575</v>
      </c>
      <c r="E7" s="201" t="s">
        <v>1575</v>
      </c>
      <c r="F7" s="203"/>
      <c r="G7" s="201" t="s">
        <v>1575</v>
      </c>
      <c r="H7" s="201" t="s">
        <v>1575</v>
      </c>
      <c r="I7" s="231" t="s">
        <v>1575</v>
      </c>
      <c r="J7" s="231" t="s">
        <v>1575</v>
      </c>
      <c r="K7" s="231"/>
      <c r="L7" s="211" t="s">
        <v>1575</v>
      </c>
      <c r="M7" s="211" t="s">
        <v>1575</v>
      </c>
      <c r="N7" s="211" t="s">
        <v>1575</v>
      </c>
      <c r="O7" s="211" t="s">
        <v>1575</v>
      </c>
      <c r="P7" s="212"/>
    </row>
    <row r="8" spans="1:20" ht="15" thickBot="1">
      <c r="B8" s="201" t="s">
        <v>1741</v>
      </c>
      <c r="C8" s="201">
        <v>1.3</v>
      </c>
      <c r="D8" s="201">
        <v>1.3</v>
      </c>
      <c r="E8" s="201">
        <v>1.3</v>
      </c>
      <c r="F8" s="203"/>
      <c r="G8" s="201">
        <v>1.4</v>
      </c>
      <c r="H8" s="201">
        <v>1.4</v>
      </c>
      <c r="I8" s="201">
        <v>1.3</v>
      </c>
      <c r="J8" s="201">
        <v>1.5</v>
      </c>
      <c r="K8" s="201">
        <v>1.4</v>
      </c>
      <c r="L8" s="211" t="s">
        <v>1742</v>
      </c>
      <c r="M8" s="211" t="s">
        <v>1742</v>
      </c>
      <c r="N8" s="211" t="s">
        <v>1742</v>
      </c>
      <c r="O8" s="211" t="s">
        <v>1742</v>
      </c>
      <c r="P8" s="212"/>
    </row>
    <row r="9" spans="1:20" ht="43.5" thickBot="1">
      <c r="B9" s="201" t="s">
        <v>1574</v>
      </c>
      <c r="C9" s="201" t="s">
        <v>1571</v>
      </c>
      <c r="D9" s="201" t="s">
        <v>1573</v>
      </c>
      <c r="E9" s="201" t="s">
        <v>1572</v>
      </c>
      <c r="F9" s="203" t="s">
        <v>1571</v>
      </c>
      <c r="G9" s="201" t="s">
        <v>1570</v>
      </c>
      <c r="H9" s="201" t="s">
        <v>1569</v>
      </c>
      <c r="I9" s="201" t="s">
        <v>1585</v>
      </c>
      <c r="J9" s="201" t="s">
        <v>1581</v>
      </c>
      <c r="K9" s="201"/>
      <c r="L9" s="224" t="s">
        <v>1740</v>
      </c>
      <c r="M9" s="224" t="s">
        <v>1736</v>
      </c>
      <c r="N9" s="211" t="s">
        <v>1743</v>
      </c>
      <c r="O9" s="224" t="s">
        <v>1563</v>
      </c>
      <c r="P9" s="212"/>
    </row>
    <row r="10" spans="1:20" ht="29.25" thickBot="1">
      <c r="B10" s="201" t="s">
        <v>1568</v>
      </c>
      <c r="C10" s="201"/>
      <c r="D10" s="201"/>
      <c r="E10" s="201" t="s">
        <v>1567</v>
      </c>
      <c r="F10" s="203"/>
      <c r="G10" s="201"/>
      <c r="H10" s="201"/>
      <c r="I10" s="201" t="s">
        <v>1567</v>
      </c>
      <c r="J10" s="201" t="s">
        <v>1567</v>
      </c>
      <c r="K10" s="201"/>
      <c r="L10" s="211"/>
      <c r="M10" s="211" t="s">
        <v>1639</v>
      </c>
      <c r="N10" s="211"/>
      <c r="O10" s="211" t="s">
        <v>1601</v>
      </c>
      <c r="P10" s="212"/>
      <c r="Q10" s="152" t="s">
        <v>1566</v>
      </c>
      <c r="R10" s="152" t="s">
        <v>1565</v>
      </c>
      <c r="S10" s="152" t="s">
        <v>1564</v>
      </c>
      <c r="T10" s="152" t="s">
        <v>1563</v>
      </c>
    </row>
    <row r="11" spans="1:20" ht="29.25" thickBot="1">
      <c r="B11" s="201" t="s">
        <v>1562</v>
      </c>
      <c r="C11" s="201"/>
      <c r="D11" s="201"/>
      <c r="E11" s="201"/>
      <c r="F11" s="203"/>
      <c r="G11" s="201"/>
      <c r="H11" s="201"/>
      <c r="I11" s="201"/>
      <c r="J11" s="201"/>
      <c r="K11" s="201"/>
      <c r="L11" s="211"/>
      <c r="M11" s="211"/>
      <c r="N11" s="211"/>
      <c r="O11" s="211"/>
      <c r="P11" s="212"/>
      <c r="Q11" s="152" t="s">
        <v>1636</v>
      </c>
      <c r="R11" s="152" t="s">
        <v>1638</v>
      </c>
      <c r="T11" s="152" t="s">
        <v>1633</v>
      </c>
    </row>
    <row r="12" spans="1:20">
      <c r="A12" s="152" t="s">
        <v>1561</v>
      </c>
      <c r="E12" s="200">
        <v>1</v>
      </c>
      <c r="I12" s="199">
        <v>0.39</v>
      </c>
      <c r="J12" s="198">
        <v>0.35</v>
      </c>
      <c r="K12" s="198"/>
    </row>
    <row r="13" spans="1:20">
      <c r="B13" s="214" t="s">
        <v>1635</v>
      </c>
      <c r="C13" s="214">
        <v>3</v>
      </c>
      <c r="D13" s="214">
        <v>3</v>
      </c>
      <c r="E13" s="214">
        <v>3</v>
      </c>
      <c r="F13" s="214"/>
      <c r="G13" s="214">
        <v>3</v>
      </c>
      <c r="H13" s="214">
        <v>3</v>
      </c>
      <c r="I13" s="214">
        <v>3</v>
      </c>
      <c r="J13" s="214">
        <v>3</v>
      </c>
      <c r="K13" s="214"/>
      <c r="L13" s="214">
        <v>3</v>
      </c>
      <c r="M13" s="214">
        <v>3</v>
      </c>
      <c r="N13" s="214">
        <v>1</v>
      </c>
      <c r="O13" s="214">
        <v>3</v>
      </c>
      <c r="P13" s="214"/>
    </row>
    <row r="14" spans="1:20" ht="15" thickBot="1"/>
    <row r="15" spans="1:20" ht="15" thickBot="1">
      <c r="B15" s="192"/>
      <c r="C15" s="192" t="s">
        <v>1490</v>
      </c>
      <c r="D15" s="192" t="s">
        <v>7</v>
      </c>
      <c r="E15" s="192" t="s">
        <v>1481</v>
      </c>
      <c r="F15" s="192" t="s">
        <v>1509</v>
      </c>
      <c r="G15" s="192" t="s">
        <v>1501</v>
      </c>
      <c r="H15" s="197" t="s">
        <v>11</v>
      </c>
      <c r="I15" s="192" t="s">
        <v>1477</v>
      </c>
      <c r="J15" s="217" t="s">
        <v>1597</v>
      </c>
      <c r="K15" s="217"/>
      <c r="L15" s="217" t="s">
        <v>1591</v>
      </c>
      <c r="M15" s="217" t="s">
        <v>1602</v>
      </c>
    </row>
    <row r="16" spans="1:20" ht="29.25" thickBot="1">
      <c r="B16" s="192" t="s">
        <v>1560</v>
      </c>
      <c r="C16" s="192" t="s">
        <v>86</v>
      </c>
      <c r="D16" s="192" t="s">
        <v>86</v>
      </c>
      <c r="E16" s="192" t="s">
        <v>86</v>
      </c>
      <c r="F16" s="192" t="s">
        <v>86</v>
      </c>
      <c r="G16" s="192" t="s">
        <v>86</v>
      </c>
      <c r="H16" s="192" t="s">
        <v>86</v>
      </c>
      <c r="I16" s="215" t="s">
        <v>86</v>
      </c>
      <c r="J16" s="218" t="s">
        <v>86</v>
      </c>
      <c r="K16" s="218"/>
      <c r="L16" s="218"/>
      <c r="M16" s="219"/>
      <c r="N16" s="196"/>
      <c r="O16" s="196"/>
      <c r="P16" s="196"/>
    </row>
    <row r="17" spans="2:16" ht="43.5" thickBot="1">
      <c r="B17" s="192" t="s">
        <v>1559</v>
      </c>
      <c r="C17" s="192" t="s">
        <v>88</v>
      </c>
      <c r="D17" s="192" t="s">
        <v>88</v>
      </c>
      <c r="E17" s="192" t="s">
        <v>86</v>
      </c>
      <c r="F17" s="192" t="s">
        <v>86</v>
      </c>
      <c r="G17" s="192" t="s">
        <v>86</v>
      </c>
      <c r="H17" s="192" t="s">
        <v>86</v>
      </c>
      <c r="I17" s="215" t="s">
        <v>86</v>
      </c>
      <c r="J17" s="218" t="s">
        <v>1762</v>
      </c>
      <c r="K17" s="218"/>
      <c r="L17" s="218"/>
      <c r="M17" s="219"/>
      <c r="N17" s="196"/>
      <c r="O17" s="196"/>
      <c r="P17" s="196"/>
    </row>
    <row r="18" spans="2:16" ht="29.25" thickBot="1">
      <c r="B18" s="192" t="s">
        <v>1558</v>
      </c>
      <c r="C18" s="192" t="s">
        <v>86</v>
      </c>
      <c r="D18" s="192" t="s">
        <v>86</v>
      </c>
      <c r="E18" s="192" t="s">
        <v>88</v>
      </c>
      <c r="F18" s="192" t="s">
        <v>88</v>
      </c>
      <c r="G18" s="192" t="s">
        <v>88</v>
      </c>
      <c r="H18" s="192" t="s">
        <v>88</v>
      </c>
      <c r="I18" s="215" t="s">
        <v>88</v>
      </c>
      <c r="J18" s="218" t="s">
        <v>86</v>
      </c>
      <c r="K18" s="218"/>
      <c r="L18" s="218"/>
      <c r="M18" s="220"/>
      <c r="N18" s="193"/>
      <c r="O18" s="193"/>
      <c r="P18" s="193"/>
    </row>
    <row r="19" spans="2:16" ht="72" thickBot="1">
      <c r="B19" s="192" t="s">
        <v>1557</v>
      </c>
      <c r="C19" s="195" t="s">
        <v>1556</v>
      </c>
      <c r="D19" s="192" t="s">
        <v>86</v>
      </c>
      <c r="E19" s="192" t="s">
        <v>88</v>
      </c>
      <c r="F19" s="192" t="s">
        <v>88</v>
      </c>
      <c r="G19" s="192" t="s">
        <v>88</v>
      </c>
      <c r="H19" s="192" t="s">
        <v>88</v>
      </c>
      <c r="I19" s="215" t="s">
        <v>1555</v>
      </c>
      <c r="J19" s="221" t="s">
        <v>88</v>
      </c>
      <c r="K19" s="221"/>
      <c r="L19" s="218"/>
      <c r="M19" s="220"/>
      <c r="N19" s="193"/>
      <c r="O19" s="193"/>
      <c r="P19" s="193"/>
    </row>
    <row r="20" spans="2:16" ht="86.25" thickBot="1">
      <c r="B20" s="192" t="s">
        <v>1554</v>
      </c>
      <c r="C20" s="195" t="s">
        <v>1553</v>
      </c>
      <c r="D20" s="192" t="s">
        <v>88</v>
      </c>
      <c r="E20" s="192" t="s">
        <v>86</v>
      </c>
      <c r="F20" s="192" t="s">
        <v>86</v>
      </c>
      <c r="G20" s="192" t="s">
        <v>86</v>
      </c>
      <c r="H20" s="192" t="s">
        <v>86</v>
      </c>
      <c r="I20" s="215" t="s">
        <v>86</v>
      </c>
      <c r="J20" s="218" t="s">
        <v>86</v>
      </c>
      <c r="K20" s="218"/>
      <c r="L20" s="218" t="s">
        <v>1660</v>
      </c>
      <c r="M20" s="220"/>
      <c r="N20" s="193"/>
      <c r="O20" s="193"/>
      <c r="P20" s="193"/>
    </row>
    <row r="21" spans="2:16" ht="106.5" customHeight="1" thickBot="1">
      <c r="B21" s="192" t="s">
        <v>1552</v>
      </c>
      <c r="C21" s="194" t="s">
        <v>1549</v>
      </c>
      <c r="D21" s="192" t="s">
        <v>1551</v>
      </c>
      <c r="E21" s="192" t="s">
        <v>1550</v>
      </c>
      <c r="F21" s="192" t="s">
        <v>1550</v>
      </c>
      <c r="G21" s="192" t="s">
        <v>1550</v>
      </c>
      <c r="H21" s="194" t="s">
        <v>1549</v>
      </c>
      <c r="I21" s="216" t="s">
        <v>1549</v>
      </c>
      <c r="J21" s="218"/>
      <c r="K21" s="218"/>
      <c r="L21" s="218"/>
      <c r="M21" s="220"/>
      <c r="N21" s="193"/>
      <c r="O21" s="193"/>
      <c r="P21" s="193"/>
    </row>
    <row r="22" spans="2:16" ht="342.75" thickBot="1">
      <c r="B22" s="192" t="s">
        <v>1548</v>
      </c>
      <c r="C22" s="192" t="s">
        <v>1547</v>
      </c>
      <c r="D22" s="192" t="s">
        <v>1546</v>
      </c>
      <c r="E22" s="192" t="s">
        <v>1545</v>
      </c>
      <c r="F22" s="192" t="s">
        <v>1544</v>
      </c>
      <c r="G22" s="192" t="s">
        <v>1543</v>
      </c>
      <c r="H22" s="192" t="s">
        <v>1542</v>
      </c>
      <c r="I22" s="215"/>
      <c r="J22" s="218"/>
      <c r="K22" s="218"/>
      <c r="L22" s="218"/>
      <c r="M22" s="218"/>
    </row>
    <row r="23" spans="2:16" ht="15" thickBot="1">
      <c r="B23" s="192"/>
      <c r="C23" s="192"/>
      <c r="D23" s="192"/>
      <c r="E23" s="192"/>
      <c r="F23" s="192"/>
      <c r="G23" s="192"/>
      <c r="H23" s="192"/>
      <c r="I23" s="215"/>
      <c r="J23" s="218"/>
      <c r="K23" s="218"/>
      <c r="L23" s="218"/>
      <c r="M23" s="218"/>
    </row>
    <row r="27" spans="2:16" ht="15" thickBot="1"/>
    <row r="28" spans="2:16" ht="15.75" thickBot="1">
      <c r="B28" s="191" t="s">
        <v>1519</v>
      </c>
      <c r="C28" s="189" t="s">
        <v>1518</v>
      </c>
      <c r="D28" s="189" t="s">
        <v>1517</v>
      </c>
      <c r="E28" s="189" t="s">
        <v>1789</v>
      </c>
      <c r="F28" s="189" t="s">
        <v>1515</v>
      </c>
      <c r="G28" s="189" t="s">
        <v>1514</v>
      </c>
      <c r="H28" s="190" t="s">
        <v>1541</v>
      </c>
      <c r="I28" s="189" t="s">
        <v>1255</v>
      </c>
      <c r="J28" s="189" t="s">
        <v>1540</v>
      </c>
      <c r="K28" s="235" t="s">
        <v>1719</v>
      </c>
      <c r="L28" s="188" t="s">
        <v>1539</v>
      </c>
    </row>
    <row r="29" spans="2:16" ht="60.75" thickBot="1">
      <c r="B29" s="236" t="s">
        <v>1707</v>
      </c>
      <c r="C29" s="237"/>
      <c r="D29" s="237">
        <v>13.2</v>
      </c>
      <c r="E29" s="237" t="s">
        <v>1713</v>
      </c>
      <c r="F29" s="239" t="s">
        <v>1713</v>
      </c>
      <c r="G29" s="239" t="s">
        <v>1713</v>
      </c>
      <c r="H29" s="240" t="s">
        <v>1712</v>
      </c>
      <c r="I29" s="241" t="s">
        <v>1711</v>
      </c>
      <c r="J29" s="252" t="s">
        <v>1770</v>
      </c>
      <c r="K29" s="254" t="s">
        <v>1720</v>
      </c>
      <c r="L29" s="238" t="s">
        <v>1710</v>
      </c>
    </row>
    <row r="30" spans="2:16" ht="60.75" thickBot="1">
      <c r="B30" s="236" t="s">
        <v>1708</v>
      </c>
      <c r="C30" s="237"/>
      <c r="D30" s="237">
        <v>13.2</v>
      </c>
      <c r="E30" s="332" t="s">
        <v>1769</v>
      </c>
      <c r="F30" s="239"/>
      <c r="G30" s="239" t="s">
        <v>1771</v>
      </c>
      <c r="H30" s="240"/>
      <c r="I30" s="241" t="s">
        <v>1711</v>
      </c>
      <c r="J30" s="252" t="s">
        <v>1770</v>
      </c>
      <c r="K30" s="254" t="s">
        <v>1720</v>
      </c>
      <c r="L30" s="237" t="s">
        <v>1714</v>
      </c>
    </row>
    <row r="31" spans="2:16" ht="45" customHeight="1" thickBot="1">
      <c r="B31" s="380" t="s">
        <v>1708</v>
      </c>
      <c r="C31" s="380"/>
      <c r="D31" s="380">
        <v>27</v>
      </c>
      <c r="E31" s="332" t="s">
        <v>1769</v>
      </c>
      <c r="F31" s="239"/>
      <c r="G31" s="239" t="s">
        <v>1771</v>
      </c>
      <c r="H31" s="155" t="s">
        <v>1790</v>
      </c>
      <c r="I31" s="241" t="s">
        <v>1711</v>
      </c>
      <c r="J31" s="252" t="s">
        <v>1716</v>
      </c>
      <c r="K31" s="254" t="s">
        <v>1720</v>
      </c>
      <c r="L31" s="237" t="s">
        <v>1714</v>
      </c>
    </row>
    <row r="32" spans="2:16" ht="45" customHeight="1" thickBot="1">
      <c r="B32" s="381"/>
      <c r="C32" s="381"/>
      <c r="D32" s="381"/>
      <c r="E32" s="332" t="s">
        <v>1486</v>
      </c>
      <c r="F32" s="239"/>
      <c r="G32" s="239" t="s">
        <v>1472</v>
      </c>
      <c r="H32" s="155" t="s">
        <v>1456</v>
      </c>
      <c r="I32" s="241" t="s">
        <v>1711</v>
      </c>
      <c r="J32" s="252" t="s">
        <v>1716</v>
      </c>
      <c r="K32" s="254" t="s">
        <v>1720</v>
      </c>
      <c r="L32" s="237" t="s">
        <v>1714</v>
      </c>
    </row>
    <row r="33" spans="2:12" ht="45" customHeight="1" thickBot="1">
      <c r="B33" s="382"/>
      <c r="C33" s="382"/>
      <c r="D33" s="382"/>
      <c r="E33" s="237" t="s">
        <v>1486</v>
      </c>
      <c r="F33" s="239"/>
      <c r="G33" s="239" t="s">
        <v>1449</v>
      </c>
      <c r="H33" s="155" t="s">
        <v>1456</v>
      </c>
      <c r="I33" s="241">
        <v>360</v>
      </c>
      <c r="J33" s="252" t="s">
        <v>1715</v>
      </c>
      <c r="K33" s="255" t="s">
        <v>1721</v>
      </c>
      <c r="L33" s="237" t="s">
        <v>1714</v>
      </c>
    </row>
    <row r="34" spans="2:12" ht="45" customHeight="1" thickBot="1">
      <c r="B34" s="380" t="s">
        <v>1709</v>
      </c>
      <c r="C34" s="380"/>
      <c r="D34" s="380">
        <v>27</v>
      </c>
      <c r="E34" s="237" t="s">
        <v>1516</v>
      </c>
      <c r="F34" s="239"/>
      <c r="G34" s="239" t="s">
        <v>1457</v>
      </c>
      <c r="H34" s="155" t="s">
        <v>1790</v>
      </c>
      <c r="I34" s="241" t="s">
        <v>1521</v>
      </c>
      <c r="J34" s="252" t="s">
        <v>1716</v>
      </c>
      <c r="K34" s="254" t="s">
        <v>1720</v>
      </c>
      <c r="L34" s="237" t="s">
        <v>1717</v>
      </c>
    </row>
    <row r="35" spans="2:12" ht="45" customHeight="1" thickBot="1">
      <c r="B35" s="381"/>
      <c r="C35" s="381"/>
      <c r="D35" s="381"/>
      <c r="E35" s="332" t="s">
        <v>1486</v>
      </c>
      <c r="F35" s="239"/>
      <c r="G35" s="239" t="s">
        <v>1472</v>
      </c>
      <c r="H35" s="155" t="s">
        <v>1456</v>
      </c>
      <c r="I35" s="241">
        <v>360</v>
      </c>
      <c r="J35" s="252" t="s">
        <v>1718</v>
      </c>
      <c r="K35" s="254" t="s">
        <v>1721</v>
      </c>
      <c r="L35" s="237" t="s">
        <v>1717</v>
      </c>
    </row>
    <row r="36" spans="2:12" ht="44.25" customHeight="1" thickBot="1">
      <c r="B36" s="382"/>
      <c r="C36" s="382"/>
      <c r="D36" s="382"/>
      <c r="E36" s="237" t="s">
        <v>1486</v>
      </c>
      <c r="F36" s="239"/>
      <c r="G36" s="239" t="s">
        <v>1449</v>
      </c>
      <c r="H36" s="155" t="s">
        <v>1456</v>
      </c>
      <c r="I36" s="241">
        <v>360</v>
      </c>
      <c r="J36" s="252" t="s">
        <v>1718</v>
      </c>
      <c r="K36" s="254" t="s">
        <v>1721</v>
      </c>
      <c r="L36" s="237" t="s">
        <v>1717</v>
      </c>
    </row>
    <row r="37" spans="2:12" ht="15.75" thickBot="1">
      <c r="B37" s="359" t="s">
        <v>1509</v>
      </c>
      <c r="C37" s="361">
        <v>44291</v>
      </c>
      <c r="D37" s="371" t="s">
        <v>1480</v>
      </c>
      <c r="E37" s="374" t="s">
        <v>1508</v>
      </c>
      <c r="F37" s="164">
        <v>4</v>
      </c>
      <c r="G37" s="164" t="s">
        <v>1457</v>
      </c>
      <c r="H37" s="155" t="s">
        <v>1456</v>
      </c>
      <c r="I37" s="176" t="s">
        <v>1507</v>
      </c>
      <c r="J37" s="176" t="s">
        <v>1538</v>
      </c>
      <c r="K37" s="253"/>
      <c r="L37" s="357" t="s">
        <v>1530</v>
      </c>
    </row>
    <row r="38" spans="2:12" ht="15.75" thickBot="1">
      <c r="B38" s="369"/>
      <c r="C38" s="370"/>
      <c r="D38" s="372"/>
      <c r="E38" s="375"/>
      <c r="F38" s="164">
        <v>8</v>
      </c>
      <c r="G38" s="164" t="s">
        <v>1472</v>
      </c>
      <c r="H38" s="155" t="s">
        <v>1456</v>
      </c>
      <c r="I38" s="176">
        <v>360</v>
      </c>
      <c r="J38" s="176" t="s">
        <v>1537</v>
      </c>
      <c r="K38" s="253"/>
      <c r="L38" s="377"/>
    </row>
    <row r="39" spans="2:12" ht="15.75" thickBot="1">
      <c r="B39" s="360"/>
      <c r="C39" s="362"/>
      <c r="D39" s="373"/>
      <c r="E39" s="376"/>
      <c r="F39" s="186">
        <v>12</v>
      </c>
      <c r="G39" s="186" t="s">
        <v>1449</v>
      </c>
      <c r="H39" s="187" t="s">
        <v>1456</v>
      </c>
      <c r="I39" s="186">
        <v>360</v>
      </c>
      <c r="J39" s="186" t="s">
        <v>1536</v>
      </c>
      <c r="K39" s="186"/>
      <c r="L39" s="358"/>
    </row>
    <row r="40" spans="2:12" ht="58.5" customHeight="1" thickBot="1">
      <c r="B40" s="184" t="s">
        <v>1501</v>
      </c>
      <c r="C40" s="183">
        <v>44359</v>
      </c>
      <c r="D40" s="185" t="s">
        <v>1489</v>
      </c>
      <c r="E40" s="176" t="s">
        <v>1500</v>
      </c>
      <c r="F40" s="178">
        <v>12</v>
      </c>
      <c r="G40" s="178" t="s">
        <v>1449</v>
      </c>
      <c r="H40" s="155" t="s">
        <v>1456</v>
      </c>
      <c r="I40" s="176">
        <v>360</v>
      </c>
      <c r="J40" s="176"/>
      <c r="K40" s="176"/>
      <c r="L40" s="176" t="s">
        <v>1528</v>
      </c>
    </row>
    <row r="41" spans="2:12" ht="29.25" customHeight="1" thickBot="1">
      <c r="B41" s="359" t="s">
        <v>7</v>
      </c>
      <c r="C41" s="361">
        <v>44412</v>
      </c>
      <c r="D41" s="363" t="s">
        <v>1495</v>
      </c>
      <c r="E41" s="357" t="s">
        <v>1494</v>
      </c>
      <c r="F41" s="365">
        <v>12</v>
      </c>
      <c r="G41" s="365" t="s">
        <v>1449</v>
      </c>
      <c r="H41" s="355" t="s">
        <v>1456</v>
      </c>
      <c r="I41" s="176" t="s">
        <v>1521</v>
      </c>
      <c r="J41" s="176"/>
      <c r="K41" s="243"/>
      <c r="L41" s="357" t="s">
        <v>1535</v>
      </c>
    </row>
    <row r="42" spans="2:12" ht="39" customHeight="1" thickBot="1">
      <c r="B42" s="360"/>
      <c r="C42" s="362"/>
      <c r="D42" s="364"/>
      <c r="E42" s="358"/>
      <c r="F42" s="366"/>
      <c r="G42" s="366"/>
      <c r="H42" s="356"/>
      <c r="I42" s="176">
        <v>360</v>
      </c>
      <c r="J42" s="176"/>
      <c r="K42" s="176"/>
      <c r="L42" s="358"/>
    </row>
    <row r="43" spans="2:12" ht="15.75" thickBot="1">
      <c r="B43" s="359" t="s">
        <v>1490</v>
      </c>
      <c r="C43" s="361">
        <v>44426</v>
      </c>
      <c r="D43" s="185" t="s">
        <v>1489</v>
      </c>
      <c r="E43" s="164" t="s">
        <v>81</v>
      </c>
      <c r="F43" s="164">
        <v>0</v>
      </c>
      <c r="G43" s="164" t="s">
        <v>1487</v>
      </c>
      <c r="H43" s="155" t="s">
        <v>81</v>
      </c>
      <c r="I43" s="164" t="s">
        <v>1521</v>
      </c>
      <c r="J43" s="164" t="s">
        <v>1534</v>
      </c>
      <c r="K43" s="244"/>
      <c r="L43" s="357" t="s">
        <v>1530</v>
      </c>
    </row>
    <row r="44" spans="2:12" ht="15.75" thickBot="1">
      <c r="B44" s="369"/>
      <c r="C44" s="370"/>
      <c r="D44" s="383" t="s">
        <v>1460</v>
      </c>
      <c r="E44" s="357" t="s">
        <v>1486</v>
      </c>
      <c r="F44" s="164">
        <v>4</v>
      </c>
      <c r="G44" s="164" t="s">
        <v>1457</v>
      </c>
      <c r="H44" s="177" t="s">
        <v>1533</v>
      </c>
      <c r="I44" s="176" t="s">
        <v>1521</v>
      </c>
      <c r="J44" s="176"/>
      <c r="K44" s="243"/>
      <c r="L44" s="377"/>
    </row>
    <row r="45" spans="2:12" ht="45.75" thickBot="1">
      <c r="B45" s="369"/>
      <c r="C45" s="370"/>
      <c r="D45" s="384"/>
      <c r="E45" s="377"/>
      <c r="F45" s="164">
        <v>8</v>
      </c>
      <c r="G45" s="164" t="s">
        <v>1472</v>
      </c>
      <c r="H45" s="177" t="s">
        <v>1531</v>
      </c>
      <c r="I45" s="176" t="s">
        <v>1521</v>
      </c>
      <c r="J45" s="176"/>
      <c r="K45" s="243"/>
      <c r="L45" s="377"/>
    </row>
    <row r="46" spans="2:12" ht="15.75" thickBot="1">
      <c r="B46" s="360"/>
      <c r="C46" s="362"/>
      <c r="D46" s="385"/>
      <c r="E46" s="358"/>
      <c r="F46" s="178">
        <v>12</v>
      </c>
      <c r="G46" s="178" t="s">
        <v>1449</v>
      </c>
      <c r="H46" s="177" t="s">
        <v>1484</v>
      </c>
      <c r="I46" s="176">
        <v>360</v>
      </c>
      <c r="J46" s="176"/>
      <c r="K46" s="176"/>
      <c r="L46" s="358"/>
    </row>
    <row r="47" spans="2:12" ht="45.75" thickBot="1">
      <c r="B47" s="184" t="s">
        <v>1481</v>
      </c>
      <c r="C47" s="183">
        <v>44508</v>
      </c>
      <c r="D47" s="182" t="s">
        <v>1480</v>
      </c>
      <c r="E47" s="181" t="s">
        <v>1532</v>
      </c>
      <c r="F47" s="164">
        <v>8</v>
      </c>
      <c r="G47" s="164" t="s">
        <v>1472</v>
      </c>
      <c r="H47" s="177" t="s">
        <v>1531</v>
      </c>
      <c r="I47" s="176">
        <v>360</v>
      </c>
      <c r="J47" s="176"/>
      <c r="K47" s="176"/>
      <c r="L47" s="176" t="s">
        <v>1530</v>
      </c>
    </row>
    <row r="48" spans="2:12" ht="15.75" thickBot="1">
      <c r="B48" s="359" t="s">
        <v>1477</v>
      </c>
      <c r="C48" s="361">
        <v>44554</v>
      </c>
      <c r="D48" s="383" t="s">
        <v>1460</v>
      </c>
      <c r="E48" s="357" t="s">
        <v>1476</v>
      </c>
      <c r="F48" s="164">
        <v>4</v>
      </c>
      <c r="G48" s="164" t="s">
        <v>1457</v>
      </c>
      <c r="H48" s="179" t="s">
        <v>1522</v>
      </c>
      <c r="I48" s="176" t="s">
        <v>1527</v>
      </c>
      <c r="J48" s="176" t="s">
        <v>1529</v>
      </c>
      <c r="K48" s="243"/>
      <c r="L48" s="357" t="s">
        <v>1528</v>
      </c>
    </row>
    <row r="49" spans="2:12" ht="15.75" thickBot="1">
      <c r="B49" s="369"/>
      <c r="C49" s="370"/>
      <c r="D49" s="384"/>
      <c r="E49" s="377"/>
      <c r="F49" s="386">
        <v>8</v>
      </c>
      <c r="G49" s="386" t="s">
        <v>1472</v>
      </c>
      <c r="H49" s="388" t="s">
        <v>1456</v>
      </c>
      <c r="I49" s="176" t="s">
        <v>1527</v>
      </c>
      <c r="J49" s="176" t="s">
        <v>1526</v>
      </c>
      <c r="K49" s="243"/>
      <c r="L49" s="377"/>
    </row>
    <row r="50" spans="2:12" ht="15.75" thickBot="1">
      <c r="B50" s="369"/>
      <c r="C50" s="370"/>
      <c r="D50" s="384"/>
      <c r="E50" s="377"/>
      <c r="F50" s="387"/>
      <c r="G50" s="387"/>
      <c r="H50" s="389"/>
      <c r="I50" s="176" t="s">
        <v>1525</v>
      </c>
      <c r="J50" s="176" t="s">
        <v>1524</v>
      </c>
      <c r="K50" s="243"/>
      <c r="L50" s="377"/>
    </row>
    <row r="51" spans="2:12" ht="15.75" thickBot="1">
      <c r="B51" s="360"/>
      <c r="C51" s="362"/>
      <c r="D51" s="385"/>
      <c r="E51" s="358"/>
      <c r="F51" s="180">
        <v>12</v>
      </c>
      <c r="G51" s="180" t="s">
        <v>1449</v>
      </c>
      <c r="H51" s="177" t="s">
        <v>1456</v>
      </c>
      <c r="I51" s="176">
        <v>360</v>
      </c>
      <c r="J51" s="176" t="s">
        <v>1523</v>
      </c>
      <c r="K51" s="176"/>
      <c r="L51" s="358"/>
    </row>
    <row r="52" spans="2:12" ht="15.75" thickBot="1">
      <c r="B52" s="359" t="s">
        <v>11</v>
      </c>
      <c r="C52" s="361">
        <v>44580</v>
      </c>
      <c r="D52" s="383" t="s">
        <v>1460</v>
      </c>
      <c r="E52" s="176" t="s">
        <v>1459</v>
      </c>
      <c r="F52" s="164">
        <v>4</v>
      </c>
      <c r="G52" s="164" t="s">
        <v>1457</v>
      </c>
      <c r="H52" s="179" t="s">
        <v>1522</v>
      </c>
      <c r="I52" s="176" t="s">
        <v>1521</v>
      </c>
      <c r="J52" s="176"/>
      <c r="K52" s="243"/>
      <c r="L52" s="357" t="s">
        <v>1520</v>
      </c>
    </row>
    <row r="53" spans="2:12" ht="15.75" thickBot="1">
      <c r="B53" s="360"/>
      <c r="C53" s="362"/>
      <c r="D53" s="385"/>
      <c r="E53" s="176" t="s">
        <v>1451</v>
      </c>
      <c r="F53" s="178">
        <v>12</v>
      </c>
      <c r="G53" s="178" t="s">
        <v>1449</v>
      </c>
      <c r="H53" s="177" t="s">
        <v>1456</v>
      </c>
      <c r="I53" s="164">
        <v>360</v>
      </c>
      <c r="J53" s="176"/>
      <c r="K53" s="176"/>
      <c r="L53" s="358"/>
    </row>
    <row r="54" spans="2:12" ht="15">
      <c r="B54" s="175"/>
      <c r="C54"/>
      <c r="D54"/>
      <c r="E54" s="242"/>
      <c r="F54"/>
      <c r="G54"/>
      <c r="H54"/>
      <c r="I54"/>
      <c r="J54"/>
      <c r="K54"/>
      <c r="L54"/>
    </row>
    <row r="55" spans="2:12" s="205" customFormat="1" ht="15">
      <c r="B55" s="204" t="s">
        <v>1506</v>
      </c>
      <c r="E55" s="152"/>
      <c r="F55" s="204" t="s">
        <v>1497</v>
      </c>
    </row>
    <row r="56" spans="2:12" s="205" customFormat="1" ht="15">
      <c r="C56" s="204" t="s">
        <v>1504</v>
      </c>
      <c r="E56" s="152"/>
      <c r="G56" s="204" t="s">
        <v>1496</v>
      </c>
    </row>
    <row r="57" spans="2:12" s="205" customFormat="1" ht="15">
      <c r="C57" s="204" t="s">
        <v>1503</v>
      </c>
      <c r="E57" s="152"/>
      <c r="G57" s="204" t="s">
        <v>1493</v>
      </c>
    </row>
    <row r="58" spans="2:12" ht="15">
      <c r="B58" s="205"/>
      <c r="C58" s="204" t="s">
        <v>1502</v>
      </c>
      <c r="D58" s="205"/>
      <c r="F58" s="205"/>
      <c r="G58" s="204" t="s">
        <v>1492</v>
      </c>
    </row>
    <row r="59" spans="2:12" ht="15">
      <c r="B59" s="205"/>
      <c r="C59" s="205"/>
      <c r="D59" s="205"/>
      <c r="F59" s="205"/>
      <c r="G59" s="204" t="s">
        <v>1491</v>
      </c>
    </row>
    <row r="61" spans="2:12" ht="15" thickBot="1"/>
    <row r="62" spans="2:12" ht="17.25" thickBot="1">
      <c r="B62" s="174" t="s">
        <v>1519</v>
      </c>
      <c r="C62" s="173" t="s">
        <v>1518</v>
      </c>
      <c r="D62" s="173" t="s">
        <v>1517</v>
      </c>
      <c r="E62" s="173" t="s">
        <v>1516</v>
      </c>
      <c r="F62" s="172" t="s">
        <v>1515</v>
      </c>
      <c r="G62" s="172" t="s">
        <v>1514</v>
      </c>
      <c r="H62" s="172" t="s">
        <v>1513</v>
      </c>
      <c r="I62" s="172" t="s">
        <v>1512</v>
      </c>
      <c r="J62" s="171" t="s">
        <v>1511</v>
      </c>
      <c r="K62" s="171"/>
      <c r="L62" s="171" t="s">
        <v>1510</v>
      </c>
    </row>
    <row r="63" spans="2:12" ht="15.75" thickBot="1">
      <c r="B63" s="359" t="s">
        <v>1509</v>
      </c>
      <c r="C63" s="361">
        <v>44291</v>
      </c>
      <c r="D63" s="386" t="s">
        <v>1480</v>
      </c>
      <c r="E63" s="388" t="s">
        <v>1508</v>
      </c>
      <c r="F63" s="164" t="s">
        <v>1458</v>
      </c>
      <c r="G63" s="164" t="s">
        <v>1457</v>
      </c>
      <c r="H63" s="170" t="s">
        <v>1485</v>
      </c>
      <c r="I63" s="164" t="s">
        <v>1507</v>
      </c>
      <c r="J63" s="170"/>
      <c r="K63" s="170"/>
      <c r="L63" s="170"/>
    </row>
    <row r="64" spans="2:12" ht="67.5">
      <c r="B64" s="369"/>
      <c r="C64" s="370"/>
      <c r="D64" s="396"/>
      <c r="E64" s="397"/>
      <c r="F64" s="386" t="s">
        <v>1473</v>
      </c>
      <c r="G64" s="386" t="s">
        <v>1472</v>
      </c>
      <c r="H64" s="390" t="s">
        <v>1505</v>
      </c>
      <c r="I64" s="393" t="s">
        <v>1462</v>
      </c>
      <c r="J64" s="390" t="s">
        <v>1461</v>
      </c>
      <c r="K64" s="245"/>
      <c r="L64" s="156" t="s">
        <v>1447</v>
      </c>
    </row>
    <row r="65" spans="2:17" ht="54">
      <c r="B65" s="369"/>
      <c r="C65" s="370"/>
      <c r="D65" s="396"/>
      <c r="E65" s="397"/>
      <c r="F65" s="396"/>
      <c r="G65" s="396"/>
      <c r="H65" s="391"/>
      <c r="I65" s="394"/>
      <c r="J65" s="391"/>
      <c r="K65" s="245"/>
      <c r="L65" s="156" t="s">
        <v>1445</v>
      </c>
    </row>
    <row r="66" spans="2:17" ht="54.75" thickBot="1">
      <c r="B66" s="369"/>
      <c r="C66" s="370"/>
      <c r="D66" s="396"/>
      <c r="E66" s="397"/>
      <c r="F66" s="387"/>
      <c r="G66" s="387"/>
      <c r="H66" s="392"/>
      <c r="I66" s="395"/>
      <c r="J66" s="392"/>
      <c r="K66" s="170"/>
      <c r="L66" s="154" t="s">
        <v>1443</v>
      </c>
    </row>
    <row r="67" spans="2:17" ht="67.5">
      <c r="B67" s="398" t="s">
        <v>1501</v>
      </c>
      <c r="C67" s="399">
        <v>44359</v>
      </c>
      <c r="D67" s="400" t="s">
        <v>1489</v>
      </c>
      <c r="E67" s="400" t="s">
        <v>1500</v>
      </c>
      <c r="F67" s="386" t="s">
        <v>1450</v>
      </c>
      <c r="G67" s="386" t="s">
        <v>1499</v>
      </c>
      <c r="H67" s="390" t="s">
        <v>1456</v>
      </c>
      <c r="I67" s="393" t="s">
        <v>1462</v>
      </c>
      <c r="J67" s="158" t="s">
        <v>1461</v>
      </c>
      <c r="K67" s="158"/>
      <c r="L67" s="156" t="s">
        <v>1447</v>
      </c>
      <c r="Q67" s="153"/>
    </row>
    <row r="68" spans="2:17" ht="58.9" customHeight="1">
      <c r="B68" s="369"/>
      <c r="C68" s="370"/>
      <c r="D68" s="396"/>
      <c r="E68" s="396"/>
      <c r="F68" s="396"/>
      <c r="G68" s="396"/>
      <c r="H68" s="391"/>
      <c r="I68" s="394"/>
      <c r="J68" s="158" t="s">
        <v>1498</v>
      </c>
      <c r="K68" s="158"/>
      <c r="L68" s="156" t="s">
        <v>1445</v>
      </c>
    </row>
    <row r="69" spans="2:17" ht="54.75" thickBot="1">
      <c r="B69" s="360"/>
      <c r="C69" s="362"/>
      <c r="D69" s="387"/>
      <c r="E69" s="387"/>
      <c r="F69" s="387"/>
      <c r="G69" s="387"/>
      <c r="H69" s="392"/>
      <c r="I69" s="395"/>
      <c r="J69" s="160"/>
      <c r="K69" s="160"/>
      <c r="L69" s="154" t="s">
        <v>1443</v>
      </c>
    </row>
    <row r="70" spans="2:17" ht="16.5">
      <c r="B70" s="359" t="s">
        <v>7</v>
      </c>
      <c r="C70" s="361">
        <v>44412</v>
      </c>
      <c r="D70" s="386" t="s">
        <v>1495</v>
      </c>
      <c r="E70" s="386" t="s">
        <v>1494</v>
      </c>
      <c r="F70" s="386" t="s">
        <v>1450</v>
      </c>
      <c r="G70" s="386" t="s">
        <v>1449</v>
      </c>
      <c r="H70" s="390" t="s">
        <v>1456</v>
      </c>
      <c r="I70" s="393" t="s">
        <v>1469</v>
      </c>
      <c r="J70" s="157" t="s">
        <v>1468</v>
      </c>
      <c r="K70" s="157"/>
      <c r="L70" s="158" t="s">
        <v>1467</v>
      </c>
    </row>
    <row r="71" spans="2:17" ht="49.5">
      <c r="B71" s="369"/>
      <c r="C71" s="370"/>
      <c r="D71" s="396"/>
      <c r="E71" s="396"/>
      <c r="F71" s="396"/>
      <c r="G71" s="396"/>
      <c r="H71" s="391"/>
      <c r="I71" s="394"/>
      <c r="J71" s="157" t="s">
        <v>1466</v>
      </c>
      <c r="K71" s="157"/>
      <c r="L71" s="158" t="s">
        <v>1465</v>
      </c>
    </row>
    <row r="72" spans="2:17" ht="48">
      <c r="B72" s="369"/>
      <c r="C72" s="370"/>
      <c r="D72" s="396"/>
      <c r="E72" s="396"/>
      <c r="F72" s="396"/>
      <c r="G72" s="396"/>
      <c r="H72" s="391"/>
      <c r="I72" s="394"/>
      <c r="J72" s="161"/>
      <c r="K72" s="161"/>
      <c r="L72" s="158" t="s">
        <v>1464</v>
      </c>
    </row>
    <row r="73" spans="2:17" ht="15">
      <c r="B73" s="369"/>
      <c r="C73" s="370"/>
      <c r="D73" s="396"/>
      <c r="E73" s="396"/>
      <c r="F73" s="396"/>
      <c r="G73" s="396"/>
      <c r="H73" s="391"/>
      <c r="I73" s="394"/>
      <c r="J73" s="161"/>
      <c r="K73" s="161"/>
      <c r="L73" s="158"/>
    </row>
    <row r="74" spans="2:17" ht="45.75" thickBot="1">
      <c r="B74" s="369"/>
      <c r="C74" s="370"/>
      <c r="D74" s="396"/>
      <c r="E74" s="396"/>
      <c r="F74" s="396"/>
      <c r="G74" s="396"/>
      <c r="H74" s="391"/>
      <c r="I74" s="395"/>
      <c r="J74" s="160"/>
      <c r="K74" s="160"/>
      <c r="L74" s="159" t="s">
        <v>1463</v>
      </c>
    </row>
    <row r="75" spans="2:17" ht="67.5">
      <c r="B75" s="369"/>
      <c r="C75" s="370"/>
      <c r="D75" s="396"/>
      <c r="E75" s="396"/>
      <c r="F75" s="396"/>
      <c r="G75" s="396"/>
      <c r="H75" s="391"/>
      <c r="I75" s="393" t="s">
        <v>1462</v>
      </c>
      <c r="J75" s="390" t="s">
        <v>1461</v>
      </c>
      <c r="K75" s="245"/>
      <c r="L75" s="156" t="s">
        <v>1447</v>
      </c>
    </row>
    <row r="76" spans="2:17" ht="54">
      <c r="B76" s="369"/>
      <c r="C76" s="370"/>
      <c r="D76" s="396"/>
      <c r="E76" s="396"/>
      <c r="F76" s="396"/>
      <c r="G76" s="396"/>
      <c r="H76" s="391"/>
      <c r="I76" s="394"/>
      <c r="J76" s="391"/>
      <c r="K76" s="245"/>
      <c r="L76" s="156" t="s">
        <v>1445</v>
      </c>
    </row>
    <row r="77" spans="2:17" ht="54.75" thickBot="1">
      <c r="B77" s="403"/>
      <c r="C77" s="404"/>
      <c r="D77" s="401"/>
      <c r="E77" s="401"/>
      <c r="F77" s="401"/>
      <c r="G77" s="401"/>
      <c r="H77" s="402"/>
      <c r="I77" s="395"/>
      <c r="J77" s="392"/>
      <c r="K77" s="170"/>
      <c r="L77" s="154" t="s">
        <v>1443</v>
      </c>
    </row>
    <row r="78" spans="2:17" ht="90.75" thickBot="1">
      <c r="B78" s="398" t="s">
        <v>1490</v>
      </c>
      <c r="C78" s="399">
        <v>44426</v>
      </c>
      <c r="D78" s="164" t="s">
        <v>1489</v>
      </c>
      <c r="E78" s="164" t="s">
        <v>81</v>
      </c>
      <c r="F78" s="164" t="s">
        <v>1488</v>
      </c>
      <c r="G78" s="164" t="s">
        <v>1487</v>
      </c>
      <c r="H78" s="164" t="s">
        <v>81</v>
      </c>
      <c r="I78" s="163" t="s">
        <v>1455</v>
      </c>
      <c r="J78" s="405" t="s">
        <v>1454</v>
      </c>
      <c r="K78" s="246"/>
      <c r="L78" s="158" t="s">
        <v>1453</v>
      </c>
    </row>
    <row r="79" spans="2:17" ht="90.75" thickBot="1">
      <c r="B79" s="369"/>
      <c r="C79" s="370"/>
      <c r="D79" s="386" t="s">
        <v>1460</v>
      </c>
      <c r="E79" s="386" t="s">
        <v>1486</v>
      </c>
      <c r="F79" s="164" t="s">
        <v>1458</v>
      </c>
      <c r="G79" s="164" t="s">
        <v>1457</v>
      </c>
      <c r="H79" s="164" t="s">
        <v>1485</v>
      </c>
      <c r="I79" s="163" t="s">
        <v>1455</v>
      </c>
      <c r="J79" s="406"/>
      <c r="K79" s="246"/>
      <c r="L79" s="158" t="s">
        <v>1452</v>
      </c>
    </row>
    <row r="80" spans="2:17" ht="17.25" thickBot="1">
      <c r="B80" s="369"/>
      <c r="C80" s="370"/>
      <c r="D80" s="396"/>
      <c r="E80" s="396"/>
      <c r="F80" s="164" t="s">
        <v>1473</v>
      </c>
      <c r="G80" s="164" t="s">
        <v>1472</v>
      </c>
      <c r="H80" s="164" t="s">
        <v>1484</v>
      </c>
      <c r="I80" s="163" t="s">
        <v>1455</v>
      </c>
      <c r="J80" s="407"/>
      <c r="K80" s="247"/>
      <c r="L80" s="169"/>
    </row>
    <row r="81" spans="2:12" ht="67.5">
      <c r="B81" s="369"/>
      <c r="C81" s="370"/>
      <c r="D81" s="396"/>
      <c r="E81" s="396"/>
      <c r="F81" s="386" t="s">
        <v>1450</v>
      </c>
      <c r="G81" s="386" t="s">
        <v>1449</v>
      </c>
      <c r="H81" s="386" t="s">
        <v>1484</v>
      </c>
      <c r="I81" s="393" t="s">
        <v>1462</v>
      </c>
      <c r="J81" s="408" t="s">
        <v>1461</v>
      </c>
      <c r="K81" s="245"/>
      <c r="L81" s="156" t="s">
        <v>1447</v>
      </c>
    </row>
    <row r="82" spans="2:12" ht="54">
      <c r="B82" s="369"/>
      <c r="C82" s="370"/>
      <c r="D82" s="396"/>
      <c r="E82" s="396"/>
      <c r="F82" s="396"/>
      <c r="G82" s="396"/>
      <c r="H82" s="396"/>
      <c r="I82" s="394"/>
      <c r="J82" s="391"/>
      <c r="K82" s="245"/>
      <c r="L82" s="156" t="s">
        <v>1445</v>
      </c>
    </row>
    <row r="83" spans="2:12" ht="54.75" thickBot="1">
      <c r="B83" s="360"/>
      <c r="C83" s="362"/>
      <c r="D83" s="387"/>
      <c r="E83" s="387"/>
      <c r="F83" s="387"/>
      <c r="G83" s="387"/>
      <c r="H83" s="387"/>
      <c r="I83" s="395"/>
      <c r="J83" s="392"/>
      <c r="K83" s="170"/>
      <c r="L83" s="154" t="s">
        <v>1443</v>
      </c>
    </row>
    <row r="84" spans="2:12" ht="67.5" hidden="1">
      <c r="B84" s="166"/>
      <c r="C84" s="409">
        <v>44508</v>
      </c>
      <c r="D84" s="412" t="s">
        <v>1480</v>
      </c>
      <c r="E84" s="412"/>
      <c r="F84" s="412" t="s">
        <v>1458</v>
      </c>
      <c r="G84" s="412" t="s">
        <v>1457</v>
      </c>
      <c r="H84" s="412"/>
      <c r="I84" s="415" t="s">
        <v>1483</v>
      </c>
      <c r="J84" s="412" t="s">
        <v>1482</v>
      </c>
      <c r="K84" s="248"/>
      <c r="L84" s="168" t="s">
        <v>1447</v>
      </c>
    </row>
    <row r="85" spans="2:12" ht="54" hidden="1">
      <c r="B85" s="166"/>
      <c r="C85" s="410"/>
      <c r="D85" s="413"/>
      <c r="E85" s="413"/>
      <c r="F85" s="413"/>
      <c r="G85" s="413"/>
      <c r="H85" s="413"/>
      <c r="I85" s="416"/>
      <c r="J85" s="413"/>
      <c r="K85" s="248"/>
      <c r="L85" s="168" t="s">
        <v>1445</v>
      </c>
    </row>
    <row r="86" spans="2:12" ht="54" hidden="1">
      <c r="B86" s="166"/>
      <c r="C86" s="410"/>
      <c r="D86" s="413"/>
      <c r="E86" s="413"/>
      <c r="F86" s="413"/>
      <c r="G86" s="413"/>
      <c r="H86" s="413"/>
      <c r="I86" s="416"/>
      <c r="J86" s="413"/>
      <c r="K86" s="248"/>
      <c r="L86" s="168" t="s">
        <v>1443</v>
      </c>
    </row>
    <row r="87" spans="2:12" ht="15" hidden="1">
      <c r="B87" s="166"/>
      <c r="C87" s="410"/>
      <c r="D87" s="413"/>
      <c r="E87" s="413"/>
      <c r="F87" s="413"/>
      <c r="G87" s="413"/>
      <c r="H87" s="413"/>
      <c r="I87" s="416"/>
      <c r="J87" s="413"/>
      <c r="K87" s="248"/>
      <c r="L87" s="167"/>
    </row>
    <row r="88" spans="2:12" ht="15" hidden="1">
      <c r="B88" s="166"/>
      <c r="C88" s="410"/>
      <c r="D88" s="413"/>
      <c r="E88" s="413"/>
      <c r="F88" s="413"/>
      <c r="G88" s="413"/>
      <c r="H88" s="413"/>
      <c r="I88" s="416"/>
      <c r="J88" s="413"/>
      <c r="K88" s="248"/>
      <c r="L88" s="167"/>
    </row>
    <row r="89" spans="2:12" ht="15.75" hidden="1" thickBot="1">
      <c r="B89" s="166" t="s">
        <v>1481</v>
      </c>
      <c r="C89" s="411"/>
      <c r="D89" s="414"/>
      <c r="E89" s="414"/>
      <c r="F89" s="414"/>
      <c r="G89" s="414"/>
      <c r="H89" s="414"/>
      <c r="I89" s="417"/>
      <c r="J89" s="414"/>
      <c r="K89" s="249"/>
      <c r="L89" s="165"/>
    </row>
    <row r="90" spans="2:12" ht="67.5" hidden="1">
      <c r="B90" s="418"/>
      <c r="C90" s="361">
        <v>44508</v>
      </c>
      <c r="D90" s="386" t="s">
        <v>1480</v>
      </c>
      <c r="E90" s="386"/>
      <c r="F90" s="386" t="s">
        <v>1473</v>
      </c>
      <c r="G90" s="386" t="s">
        <v>1472</v>
      </c>
      <c r="H90" s="420"/>
      <c r="I90" s="393" t="s">
        <v>1479</v>
      </c>
      <c r="J90" s="390" t="s">
        <v>1478</v>
      </c>
      <c r="K90" s="245"/>
      <c r="L90" s="156" t="s">
        <v>1447</v>
      </c>
    </row>
    <row r="91" spans="2:12" ht="54" hidden="1">
      <c r="B91" s="418"/>
      <c r="C91" s="370"/>
      <c r="D91" s="396"/>
      <c r="E91" s="396"/>
      <c r="F91" s="396"/>
      <c r="G91" s="396"/>
      <c r="H91" s="421"/>
      <c r="I91" s="394"/>
      <c r="J91" s="391"/>
      <c r="K91" s="245"/>
      <c r="L91" s="156" t="s">
        <v>1445</v>
      </c>
    </row>
    <row r="92" spans="2:12" ht="54.75" hidden="1" thickBot="1">
      <c r="B92" s="419"/>
      <c r="C92" s="362"/>
      <c r="D92" s="387"/>
      <c r="E92" s="387"/>
      <c r="F92" s="387"/>
      <c r="G92" s="387"/>
      <c r="H92" s="422"/>
      <c r="I92" s="395"/>
      <c r="J92" s="392"/>
      <c r="K92" s="170"/>
      <c r="L92" s="154" t="s">
        <v>1443</v>
      </c>
    </row>
    <row r="93" spans="2:12" ht="45.75" thickBot="1">
      <c r="B93" s="359" t="s">
        <v>1477</v>
      </c>
      <c r="C93" s="361">
        <v>44554</v>
      </c>
      <c r="D93" s="386" t="s">
        <v>1460</v>
      </c>
      <c r="E93" s="386" t="s">
        <v>1476</v>
      </c>
      <c r="F93" s="164" t="s">
        <v>1458</v>
      </c>
      <c r="G93" s="164" t="s">
        <v>1457</v>
      </c>
      <c r="H93" s="386" t="s">
        <v>1456</v>
      </c>
      <c r="I93" s="163" t="s">
        <v>1471</v>
      </c>
      <c r="J93" s="390" t="s">
        <v>1475</v>
      </c>
      <c r="K93" s="245"/>
      <c r="L93" s="158" t="s">
        <v>1474</v>
      </c>
    </row>
    <row r="94" spans="2:12" ht="90.75" thickBot="1">
      <c r="B94" s="369"/>
      <c r="C94" s="370"/>
      <c r="D94" s="396"/>
      <c r="E94" s="396"/>
      <c r="F94" s="386" t="s">
        <v>1473</v>
      </c>
      <c r="G94" s="386" t="s">
        <v>1472</v>
      </c>
      <c r="H94" s="396"/>
      <c r="I94" s="163" t="s">
        <v>1471</v>
      </c>
      <c r="J94" s="402"/>
      <c r="K94" s="250"/>
      <c r="L94" s="162" t="s">
        <v>1470</v>
      </c>
    </row>
    <row r="95" spans="2:12" ht="16.5">
      <c r="B95" s="369"/>
      <c r="C95" s="370"/>
      <c r="D95" s="396"/>
      <c r="E95" s="396"/>
      <c r="F95" s="396"/>
      <c r="G95" s="396"/>
      <c r="H95" s="396"/>
      <c r="I95" s="393" t="s">
        <v>1469</v>
      </c>
      <c r="J95" s="157" t="s">
        <v>1468</v>
      </c>
      <c r="K95" s="157"/>
      <c r="L95" s="158" t="s">
        <v>1467</v>
      </c>
    </row>
    <row r="96" spans="2:12" ht="49.5">
      <c r="B96" s="369"/>
      <c r="C96" s="370"/>
      <c r="D96" s="396"/>
      <c r="E96" s="396"/>
      <c r="F96" s="396"/>
      <c r="G96" s="396"/>
      <c r="H96" s="396"/>
      <c r="I96" s="394"/>
      <c r="J96" s="157" t="s">
        <v>1466</v>
      </c>
      <c r="K96" s="157"/>
      <c r="L96" s="158" t="s">
        <v>1465</v>
      </c>
    </row>
    <row r="97" spans="2:12" ht="48">
      <c r="B97" s="369"/>
      <c r="C97" s="370"/>
      <c r="D97" s="396"/>
      <c r="E97" s="396"/>
      <c r="F97" s="396"/>
      <c r="G97" s="396"/>
      <c r="H97" s="396"/>
      <c r="I97" s="394"/>
      <c r="J97" s="161"/>
      <c r="K97" s="161"/>
      <c r="L97" s="158" t="s">
        <v>1464</v>
      </c>
    </row>
    <row r="98" spans="2:12" ht="45.75" thickBot="1">
      <c r="B98" s="369"/>
      <c r="C98" s="370"/>
      <c r="D98" s="396"/>
      <c r="E98" s="396"/>
      <c r="F98" s="387"/>
      <c r="G98" s="387"/>
      <c r="H98" s="396"/>
      <c r="I98" s="395"/>
      <c r="J98" s="160"/>
      <c r="K98" s="160"/>
      <c r="L98" s="159" t="s">
        <v>1463</v>
      </c>
    </row>
    <row r="99" spans="2:12" ht="67.5">
      <c r="B99" s="369"/>
      <c r="C99" s="370"/>
      <c r="D99" s="396"/>
      <c r="E99" s="396"/>
      <c r="F99" s="390">
        <v>12</v>
      </c>
      <c r="G99" s="390" t="s">
        <v>1449</v>
      </c>
      <c r="H99" s="396"/>
      <c r="I99" s="393" t="s">
        <v>1462</v>
      </c>
      <c r="J99" s="390" t="s">
        <v>1461</v>
      </c>
      <c r="K99" s="245"/>
      <c r="L99" s="156" t="s">
        <v>1447</v>
      </c>
    </row>
    <row r="100" spans="2:12" ht="54">
      <c r="B100" s="369"/>
      <c r="C100" s="370"/>
      <c r="D100" s="396"/>
      <c r="E100" s="396"/>
      <c r="F100" s="391"/>
      <c r="G100" s="391"/>
      <c r="H100" s="396"/>
      <c r="I100" s="394"/>
      <c r="J100" s="391"/>
      <c r="K100" s="245"/>
      <c r="L100" s="156" t="s">
        <v>1445</v>
      </c>
    </row>
    <row r="101" spans="2:12" ht="54.75" thickBot="1">
      <c r="B101" s="360"/>
      <c r="C101" s="362"/>
      <c r="D101" s="387"/>
      <c r="E101" s="387"/>
      <c r="F101" s="392"/>
      <c r="G101" s="392"/>
      <c r="H101" s="387"/>
      <c r="I101" s="395"/>
      <c r="J101" s="392"/>
      <c r="K101" s="170"/>
      <c r="L101" s="154" t="s">
        <v>1443</v>
      </c>
    </row>
    <row r="102" spans="2:12" ht="90">
      <c r="B102" s="359" t="s">
        <v>11</v>
      </c>
      <c r="C102" s="361">
        <v>44580</v>
      </c>
      <c r="D102" s="386" t="s">
        <v>1460</v>
      </c>
      <c r="E102" s="386" t="s">
        <v>1459</v>
      </c>
      <c r="F102" s="386" t="s">
        <v>1458</v>
      </c>
      <c r="G102" s="386" t="s">
        <v>1457</v>
      </c>
      <c r="H102" s="386" t="s">
        <v>1456</v>
      </c>
      <c r="I102" s="393" t="s">
        <v>1455</v>
      </c>
      <c r="J102" s="405" t="s">
        <v>1454</v>
      </c>
      <c r="K102" s="246"/>
      <c r="L102" s="158" t="s">
        <v>1453</v>
      </c>
    </row>
    <row r="103" spans="2:12" ht="90.75" thickBot="1">
      <c r="B103" s="369"/>
      <c r="C103" s="370"/>
      <c r="D103" s="396"/>
      <c r="E103" s="387"/>
      <c r="F103" s="387"/>
      <c r="G103" s="387"/>
      <c r="H103" s="396"/>
      <c r="I103" s="395"/>
      <c r="J103" s="423"/>
      <c r="K103" s="251"/>
      <c r="L103" s="155" t="s">
        <v>1452</v>
      </c>
    </row>
    <row r="104" spans="2:12" ht="67.5">
      <c r="B104" s="369"/>
      <c r="C104" s="370"/>
      <c r="D104" s="396"/>
      <c r="E104" s="386" t="s">
        <v>1451</v>
      </c>
      <c r="F104" s="386" t="s">
        <v>1450</v>
      </c>
      <c r="G104" s="386" t="s">
        <v>1449</v>
      </c>
      <c r="H104" s="396"/>
      <c r="I104" s="393" t="s">
        <v>1483</v>
      </c>
      <c r="J104" s="158" t="s">
        <v>1448</v>
      </c>
      <c r="K104" s="158"/>
      <c r="L104" s="156" t="s">
        <v>1447</v>
      </c>
    </row>
    <row r="105" spans="2:12" ht="55.5" customHeight="1">
      <c r="B105" s="369"/>
      <c r="C105" s="370"/>
      <c r="D105" s="396"/>
      <c r="E105" s="396"/>
      <c r="F105" s="396"/>
      <c r="G105" s="396"/>
      <c r="H105" s="396"/>
      <c r="I105" s="394"/>
      <c r="J105" s="157" t="s">
        <v>1446</v>
      </c>
      <c r="K105" s="157"/>
      <c r="L105" s="156" t="s">
        <v>1445</v>
      </c>
    </row>
    <row r="106" spans="2:12" ht="54.75" thickBot="1">
      <c r="B106" s="403"/>
      <c r="C106" s="404"/>
      <c r="D106" s="401"/>
      <c r="E106" s="387"/>
      <c r="F106" s="387"/>
      <c r="G106" s="387"/>
      <c r="H106" s="401"/>
      <c r="I106" s="395"/>
      <c r="J106" s="155" t="s">
        <v>1444</v>
      </c>
      <c r="K106" s="155"/>
      <c r="L106" s="154" t="s">
        <v>1443</v>
      </c>
    </row>
    <row r="107" spans="2:12" ht="15">
      <c r="B107" s="153"/>
      <c r="C107"/>
      <c r="D107"/>
      <c r="E107" s="242"/>
      <c r="F107"/>
      <c r="G107"/>
      <c r="H107"/>
      <c r="I107"/>
      <c r="J107"/>
      <c r="K107"/>
      <c r="L107"/>
    </row>
    <row r="108" spans="2:12" ht="15">
      <c r="B108" s="153"/>
      <c r="C108"/>
      <c r="D108"/>
      <c r="E108" s="242"/>
      <c r="F108"/>
      <c r="G108"/>
      <c r="H108"/>
      <c r="I108"/>
      <c r="J108"/>
      <c r="K108"/>
      <c r="L108"/>
    </row>
  </sheetData>
  <mergeCells count="118">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 ref="B90:B92"/>
    <mergeCell ref="C90:C92"/>
    <mergeCell ref="D90:D92"/>
    <mergeCell ref="E90:E92"/>
    <mergeCell ref="F90:F92"/>
    <mergeCell ref="G90:G92"/>
    <mergeCell ref="H90:H92"/>
    <mergeCell ref="G99:G101"/>
    <mergeCell ref="I99:I101"/>
    <mergeCell ref="I90:I92"/>
    <mergeCell ref="J90:J92"/>
    <mergeCell ref="C84:C89"/>
    <mergeCell ref="D84:D89"/>
    <mergeCell ref="E84:E89"/>
    <mergeCell ref="F84:F89"/>
    <mergeCell ref="G84:G89"/>
    <mergeCell ref="H84:H89"/>
    <mergeCell ref="I84:I89"/>
    <mergeCell ref="J84:J89"/>
    <mergeCell ref="B78:B83"/>
    <mergeCell ref="C78:C83"/>
    <mergeCell ref="J78:J80"/>
    <mergeCell ref="D79:D83"/>
    <mergeCell ref="E79:E83"/>
    <mergeCell ref="F81:F83"/>
    <mergeCell ref="G81:G83"/>
    <mergeCell ref="H81:H83"/>
    <mergeCell ref="I81:I83"/>
    <mergeCell ref="J81:J83"/>
    <mergeCell ref="G70:G77"/>
    <mergeCell ref="H70:H77"/>
    <mergeCell ref="I70:I74"/>
    <mergeCell ref="I75:I77"/>
    <mergeCell ref="J75:J77"/>
    <mergeCell ref="B70:B77"/>
    <mergeCell ref="C70:C77"/>
    <mergeCell ref="D70:D77"/>
    <mergeCell ref="E70:E77"/>
    <mergeCell ref="F70:F77"/>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B48:B51"/>
    <mergeCell ref="C48:C51"/>
    <mergeCell ref="D48:D51"/>
    <mergeCell ref="E48:E51"/>
    <mergeCell ref="L48:L51"/>
    <mergeCell ref="F49:F50"/>
    <mergeCell ref="G49:G50"/>
    <mergeCell ref="H49:H50"/>
    <mergeCell ref="B43:B46"/>
    <mergeCell ref="C43:C46"/>
    <mergeCell ref="L43:L46"/>
    <mergeCell ref="D44:D46"/>
    <mergeCell ref="E44:E46"/>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s>
  <phoneticPr fontId="3"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7DB9013226991408CD327A4ED73ECA5" ma:contentTypeVersion="13" ma:contentTypeDescription="Create a new document." ma:contentTypeScope="" ma:versionID="271e2b9ab35b9365a1919380b7e3ea6b">
  <xsd:schema xmlns:xsd="http://www.w3.org/2001/XMLSchema" xmlns:xs="http://www.w3.org/2001/XMLSchema" xmlns:p="http://schemas.microsoft.com/office/2006/metadata/properties" xmlns:ns3="04c56ef7-1ab0-4d08-969d-b1ad53c9cc95" xmlns:ns4="74946d3c-087a-41cf-b19c-f16d891413d0" targetNamespace="http://schemas.microsoft.com/office/2006/metadata/properties" ma:root="true" ma:fieldsID="fbe879652a2e5b3cca0f8e00249fd06b" ns3:_="" ns4:_="">
    <xsd:import namespace="04c56ef7-1ab0-4d08-969d-b1ad53c9cc95"/>
    <xsd:import namespace="74946d3c-087a-41cf-b19c-f16d891413d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KeyPoints" minOccurs="0"/>
                <xsd:element ref="ns4:MediaServiceKeyPoints" minOccurs="0"/>
                <xsd:element ref="ns4:MediaServiceAutoTags" minOccurs="0"/>
                <xsd:element ref="ns4:MediaServiceGenerationTime" minOccurs="0"/>
                <xsd:element ref="ns4:MediaServiceEventHashCode" minOccurs="0"/>
                <xsd:element ref="ns4:MediaServiceOCR"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c56ef7-1ab0-4d08-969d-b1ad53c9cc9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4946d3c-087a-41cf-b19c-f16d891413d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E535D3-83C7-4914-8A1E-3B5DC8B58384}">
  <ds:schemaRefs>
    <ds:schemaRef ds:uri="http://purl.org/dc/elements/1.1/"/>
    <ds:schemaRef ds:uri="http://schemas.microsoft.com/office/2006/metadata/properties"/>
    <ds:schemaRef ds:uri="74946d3c-087a-41cf-b19c-f16d891413d0"/>
    <ds:schemaRef ds:uri="http://schemas.openxmlformats.org/package/2006/metadata/core-properties"/>
    <ds:schemaRef ds:uri="http://schemas.microsoft.com/office/2006/documentManagement/types"/>
    <ds:schemaRef ds:uri="http://purl.org/dc/terms/"/>
    <ds:schemaRef ds:uri="http://schemas.microsoft.com/office/infopath/2007/PartnerControls"/>
    <ds:schemaRef ds:uri="http://purl.org/dc/dcmitype/"/>
    <ds:schemaRef ds:uri="04c56ef7-1ab0-4d08-969d-b1ad53c9cc95"/>
    <ds:schemaRef ds:uri="http://www.w3.org/XML/1998/namespace"/>
  </ds:schemaRefs>
</ds:datastoreItem>
</file>

<file path=customXml/itemProps2.xml><?xml version="1.0" encoding="utf-8"?>
<ds:datastoreItem xmlns:ds="http://schemas.openxmlformats.org/officeDocument/2006/customXml" ds:itemID="{45BE4550-079A-4D15-80D3-0368E665A324}">
  <ds:schemaRefs>
    <ds:schemaRef ds:uri="http://schemas.microsoft.com/sharepoint/v3/contenttype/forms"/>
  </ds:schemaRefs>
</ds:datastoreItem>
</file>

<file path=customXml/itemProps3.xml><?xml version="1.0" encoding="utf-8"?>
<ds:datastoreItem xmlns:ds="http://schemas.openxmlformats.org/officeDocument/2006/customXml" ds:itemID="{94F713F0-5A7D-4B66-837D-7027B25059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c56ef7-1ab0-4d08-969d-b1ad53c9cc95"/>
    <ds:schemaRef ds:uri="74946d3c-087a-41cf-b19c-f16d891413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Zhang, Daorong (D.)</cp:lastModifiedBy>
  <cp:lastPrinted>2021-05-17T09:32:12Z</cp:lastPrinted>
  <dcterms:created xsi:type="dcterms:W3CDTF">2021-01-18T06:26:08Z</dcterms:created>
  <dcterms:modified xsi:type="dcterms:W3CDTF">2021-12-21T03:24:00Z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0x01010067DB9013226991408CD327A4ED73ECA5</vt:lpwstr>
  </property>
</Properties>
</file>