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80" activeTab="5"/>
  </bookViews>
  <sheets>
    <sheet name="测试报告" sheetId="3" r:id="rId1"/>
    <sheet name="路测性能" sheetId="8" state="hidden" r:id="rId2"/>
    <sheet name="icafe遗留buglist" sheetId="1" r:id="rId3"/>
    <sheet name="jira遗留bug" sheetId="12" r:id="rId4"/>
    <sheet name="性能部分（路测）" sheetId="11" r:id="rId5"/>
    <sheet name="路测专项" sheetId="10" r:id="rId6"/>
    <sheet name="内存泄露" sheetId="7" r:id="rId7"/>
  </sheets>
  <definedNames>
    <definedName name="_xlnm._FilterDatabase" localSheetId="2" hidden="1">icafe遗留buglist!$A$1:$G$180</definedName>
    <definedName name="_xlnm._FilterDatabase" localSheetId="5" hidden="1">路测专项!#REF!</definedName>
  </definedNames>
  <calcPr calcId="144525"/>
</workbook>
</file>

<file path=xl/sharedStrings.xml><?xml version="1.0" encoding="utf-8"?>
<sst xmlns="http://schemas.openxmlformats.org/spreadsheetml/2006/main" count="1743" uniqueCount="645">
  <si>
    <t>一、测试报告总论</t>
  </si>
  <si>
    <r>
      <rPr>
        <b/>
        <sz val="10.5"/>
        <color theme="1"/>
        <rFont val="宋体"/>
        <charset val="134"/>
      </rPr>
      <t>1.质量标准基础指标达成情况：</t>
    </r>
    <r>
      <rPr>
        <sz val="10.5"/>
        <color theme="1"/>
        <rFont val="宋体"/>
        <charset val="134"/>
      </rPr>
      <t xml:space="preserve"> </t>
    </r>
  </si>
  <si>
    <t>基础质量</t>
  </si>
  <si>
    <t>指标项</t>
  </si>
  <si>
    <t>通过标准</t>
  </si>
  <si>
    <t>实测结果</t>
  </si>
  <si>
    <t>测试结论</t>
  </si>
  <si>
    <t>功能完备度</t>
  </si>
  <si>
    <t>提测需求项/计划交付项</t>
  </si>
  <si>
    <t>PASS</t>
  </si>
  <si>
    <t>icafe存量BUG</t>
  </si>
  <si>
    <t>P0/P1 BUG数量</t>
  </si>
  <si>
    <t>无P0/P1 BUG</t>
  </si>
  <si>
    <t>FAIL</t>
  </si>
  <si>
    <t>ALL</t>
  </si>
  <si>
    <t>未修复BUG数量&lt;50个</t>
  </si>
  <si>
    <t>2、流程质量符合情况：功能清单、产品指标、MRD、技术文档、单云测试、CodeReview各环节交付物是否缺失及评审是否通过情况概述</t>
  </si>
  <si>
    <t>流程环节</t>
  </si>
  <si>
    <t>通过情况</t>
  </si>
  <si>
    <t>功能清单</t>
  </si>
  <si>
    <t>评审通过</t>
  </si>
  <si>
    <t>产品指标</t>
  </si>
  <si>
    <t>缺失</t>
  </si>
  <si>
    <t>MRD</t>
  </si>
  <si>
    <t>技术文档</t>
  </si>
  <si>
    <t>单元测试报告</t>
  </si>
  <si>
    <t>Codereview结论</t>
  </si>
  <si>
    <t>二、Bug解决情况</t>
  </si>
  <si>
    <t>icafe未解决179个（其中P0 0个，P1 3个），JIRA 遗留3个P1</t>
  </si>
  <si>
    <t>三、版本已知风险/遗留问题</t>
  </si>
  <si>
    <t>1.严重问题</t>
  </si>
  <si>
    <t>AW2-22700-[CX727ICA8155][百度-地图]隧道口主动偏航后导航蚯蚓线和小卡片不更新
【实车】【CX727ICA 8155】【地图】【必现】1542 当前导航中，在音效设置中来回调节提示音量，再点击地图进入，黑屏
【实车】【CX727ICA_8155】【地图】【必现】 切换账号后无法退出组队出行
【实车】【CX727ICA_8155】【地图】【必现】长途导航一键添加充电站后算路失败（大于1000km）</t>
  </si>
  <si>
    <t>2.项目风险（阻塞项、进度风险、功能需求未实现、质量风险、依赖实车、依赖环境、成熟度/通过率低的原因）</t>
  </si>
  <si>
    <t>定位风险：地图偶现隧道车标漂移、主动偏航表现异常等情况
功能风险：地图组队出行、长距离导航有功能问题</t>
  </si>
  <si>
    <t>四、测试用例执行情况及遗留bug数</t>
  </si>
  <si>
    <t>模块名称</t>
  </si>
  <si>
    <t>用例总数</t>
  </si>
  <si>
    <t>测试执行数</t>
  </si>
  <si>
    <t>测试执行率</t>
  </si>
  <si>
    <t>通过数</t>
  </si>
  <si>
    <r>
      <rPr>
        <sz val="10.5"/>
        <color theme="1"/>
        <rFont val="宋体"/>
        <charset val="134"/>
      </rPr>
      <t>通过率</t>
    </r>
    <r>
      <rPr>
        <sz val="10.5"/>
        <color rgb="FFFF0000"/>
        <rFont val="宋体"/>
        <charset val="134"/>
      </rPr>
      <t>(通过数/测试执行数)</t>
    </r>
  </si>
  <si>
    <t>icafe遗留bug数量（P0&amp;P1）</t>
  </si>
  <si>
    <t>未测/漏测原因和分析</t>
  </si>
  <si>
    <t>地图</t>
  </si>
  <si>
    <t>五、测试环境及版本说明</t>
  </si>
  <si>
    <t>SOC版本</t>
  </si>
  <si>
    <t>20230510_0072_LF15_R05.PRO_Debug</t>
  </si>
  <si>
    <t>MCU版本</t>
  </si>
  <si>
    <t>20230509_727_8155_R05_PRO</t>
  </si>
  <si>
    <t>屏幕尺寸</t>
  </si>
  <si>
    <t>B级别（80分）</t>
  </si>
  <si>
    <t>C级别（60分）</t>
  </si>
  <si>
    <t>福特KPI</t>
  </si>
  <si>
    <t>福特KPI分数</t>
  </si>
  <si>
    <t>7278155R04PRO测试结果</t>
  </si>
  <si>
    <t>7278155R04PRO分值</t>
  </si>
  <si>
    <t>福特备注</t>
  </si>
  <si>
    <t>Neza 2</t>
  </si>
  <si>
    <t>小鹏P7</t>
  </si>
  <si>
    <t>小鹏P5</t>
  </si>
  <si>
    <t>百度备注</t>
  </si>
  <si>
    <t>第一次响应时间</t>
  </si>
  <si>
    <t>第二次响应时间</t>
  </si>
  <si>
    <t>第三次响应时间</t>
  </si>
  <si>
    <t>平均响应时间</t>
  </si>
  <si>
    <t>版本</t>
  </si>
  <si>
    <t>测试距离的偏差在10%以内</t>
  </si>
  <si>
    <t>建议用具体路径值</t>
  </si>
  <si>
    <t>还未与车道平齐，成功识别偏航</t>
  </si>
  <si>
    <t>0.167s</t>
  </si>
  <si>
    <t>20230511_0073_LF15_R05.PRO_Debug</t>
  </si>
  <si>
    <t>2.803s</t>
  </si>
  <si>
    <t>0s</t>
  </si>
  <si>
    <t>0.934s</t>
  </si>
  <si>
    <t>0.168s</t>
  </si>
  <si>
    <t>2.906s</t>
  </si>
  <si>
    <t>1.757s</t>
  </si>
  <si>
    <t>1.610s</t>
  </si>
  <si>
    <t>0.315s</t>
  </si>
  <si>
    <t>0.175s</t>
  </si>
  <si>
    <t>0.163s</t>
  </si>
  <si>
    <t>3.416s</t>
  </si>
  <si>
    <t>1.784s</t>
  </si>
  <si>
    <t>3.852s</t>
  </si>
  <si>
    <t>3.017s</t>
  </si>
  <si>
    <t>0.367s</t>
  </si>
  <si>
    <t>0.133s</t>
  </si>
  <si>
    <t>0.267s</t>
  </si>
  <si>
    <t>0.256s</t>
  </si>
  <si>
    <t>1.468s</t>
  </si>
  <si>
    <t>3.003s</t>
  </si>
  <si>
    <t>1.139s</t>
  </si>
  <si>
    <t>1.87s</t>
  </si>
  <si>
    <t>1.02s</t>
  </si>
  <si>
    <t>1.286s</t>
  </si>
  <si>
    <t>1.153s</t>
  </si>
  <si>
    <t>2.766s</t>
  </si>
  <si>
    <t>2.014s</t>
  </si>
  <si>
    <t>1.593s</t>
  </si>
  <si>
    <t>0.362s</t>
  </si>
  <si>
    <t>0.634s</t>
  </si>
  <si>
    <t>0.332s</t>
  </si>
  <si>
    <t>1.99s</t>
  </si>
  <si>
    <t>2.469s</t>
  </si>
  <si>
    <t>1.486s</t>
  </si>
  <si>
    <t>2.302s</t>
  </si>
  <si>
    <t>0.1s</t>
  </si>
  <si>
    <t>0.923s</t>
  </si>
  <si>
    <t>100km</t>
  </si>
  <si>
    <t>0/0</t>
  </si>
  <si>
    <t>编号</t>
  </si>
  <si>
    <t>标题</t>
  </si>
  <si>
    <t>类型</t>
  </si>
  <si>
    <t>流程状态</t>
  </si>
  <si>
    <t>负责人</t>
  </si>
  <si>
    <t>所属模块</t>
  </si>
  <si>
    <t>优先级</t>
  </si>
  <si>
    <t>FordPhase4Scrum-59422</t>
  </si>
  <si>
    <r>
      <rPr>
        <u/>
        <sz val="11"/>
        <color rgb="FF800080"/>
        <rFont val="宋体-简"/>
        <charset val="134"/>
      </rPr>
      <t>【实车】【</t>
    </r>
    <r>
      <rPr>
        <u/>
        <sz val="11"/>
        <color rgb="FF800080"/>
        <rFont val="Calibri"/>
        <charset val="134"/>
      </rPr>
      <t>CX727ICA 8155</t>
    </r>
    <r>
      <rPr>
        <u/>
        <sz val="11"/>
        <color rgb="FF800080"/>
        <rFont val="宋体-简"/>
        <charset val="134"/>
      </rPr>
      <t>】【地图】【必现】</t>
    </r>
    <r>
      <rPr>
        <u/>
        <sz val="11"/>
        <color rgb="FF800080"/>
        <rFont val="Calibri"/>
        <charset val="134"/>
      </rPr>
      <t xml:space="preserve">1542 </t>
    </r>
    <r>
      <rPr>
        <u/>
        <sz val="11"/>
        <color rgb="FF800080"/>
        <rFont val="宋体-简"/>
        <charset val="134"/>
      </rPr>
      <t>当前导航中，在音效设置中来回调节提示音量，再点击地图进入，黑屏</t>
    </r>
  </si>
  <si>
    <t>Bug</t>
  </si>
  <si>
    <t>新建</t>
  </si>
  <si>
    <t>张帆(v_zhangfan14)</t>
  </si>
  <si>
    <t>P1-High</t>
  </si>
  <si>
    <t>FordPhase4Scrum-57793</t>
  </si>
  <si>
    <r>
      <rPr>
        <u/>
        <sz val="11"/>
        <color rgb="FF800080"/>
        <rFont val="宋体-简"/>
        <charset val="134"/>
      </rPr>
      <t>【实车】【</t>
    </r>
    <r>
      <rPr>
        <u/>
        <sz val="11"/>
        <color rgb="FF800080"/>
        <rFont val="Calibri"/>
        <charset val="134"/>
      </rPr>
      <t>CX727ICA_8155</t>
    </r>
    <r>
      <rPr>
        <u/>
        <sz val="11"/>
        <color rgb="FF800080"/>
        <rFont val="宋体-简"/>
        <charset val="134"/>
      </rPr>
      <t>】【地图】【必现】</t>
    </r>
    <r>
      <rPr>
        <u/>
        <sz val="11"/>
        <color rgb="FF800080"/>
        <rFont val="Calibri"/>
        <charset val="134"/>
      </rPr>
      <t xml:space="preserve"> </t>
    </r>
    <r>
      <rPr>
        <u/>
        <sz val="11"/>
        <color rgb="FF800080"/>
        <rFont val="宋体-简"/>
        <charset val="134"/>
      </rPr>
      <t>切换账号后无法退出组队出行</t>
    </r>
  </si>
  <si>
    <t>已分析</t>
  </si>
  <si>
    <t>何磊(v_helei02)</t>
  </si>
  <si>
    <t>FordPhase4Scrum-51782</t>
  </si>
  <si>
    <r>
      <rPr>
        <u/>
        <sz val="11"/>
        <color rgb="FF800080"/>
        <rFont val="宋体-简"/>
        <charset val="134"/>
      </rPr>
      <t>【实车】【</t>
    </r>
    <r>
      <rPr>
        <u/>
        <sz val="11"/>
        <color rgb="FF800080"/>
        <rFont val="Calibri"/>
        <charset val="134"/>
      </rPr>
      <t>CX727ICA_8155</t>
    </r>
    <r>
      <rPr>
        <u/>
        <sz val="11"/>
        <color rgb="FF800080"/>
        <rFont val="宋体-简"/>
        <charset val="134"/>
      </rPr>
      <t>】【地图】【必现】长途导航一键添加充电站后算路失败（大于1000km）</t>
    </r>
  </si>
  <si>
    <t>李安敏(lianmin)</t>
  </si>
  <si>
    <t>FordPhase4Scrum-59701</t>
  </si>
  <si>
    <t>【实车】【CX727ICA 8155】【地图】【偶现】16：26导航结束卡片，里程不对40公里显示20</t>
  </si>
  <si>
    <t>P2-Middle</t>
  </si>
  <si>
    <t>FordPhase4Scrum-59700</t>
  </si>
  <si>
    <t>【实车】【CX727ICA 8155】【地图】【偶现】16：25导航路线规划错误，让车辆跨越双黄实线左转</t>
  </si>
  <si>
    <t>FordPhase4Scrum-59699</t>
  </si>
  <si>
    <t>【实车】【CX727ICA 8155】【地图】【偶现】高概率14：24结束导航卡片，里程不一致最多4公里，显示9公里</t>
  </si>
  <si>
    <t>FordPhase4Scrum-59698</t>
  </si>
  <si>
    <t>【实车】【CX727ICA 8155】【地图】【偶现】14：29分车辆进入巡航模式，停放一段时间后，挂入P挡，不退出巡航模式</t>
  </si>
  <si>
    <t>FordPhase4Scrum-59695</t>
  </si>
  <si>
    <t>【实车】【CX727ICA 8155】【地图】【必现】13：39定淮门长江隧道底图导航路况绿线和黑色底线不一致差距较大不美观</t>
  </si>
  <si>
    <t>FordPhase4Scrum-59694</t>
  </si>
  <si>
    <t>【实车】【CX727ICA 8155】【地图】【偶现】13：35连续偏航3次以上到路上也偏航</t>
  </si>
  <si>
    <t>FordPhase4Scrum-59637</t>
  </si>
  <si>
    <t>【实车】【CX727ICA 8155】【地图】【必现】1516 当前组队导航中，删除队友只剩队长，不显示排名</t>
  </si>
  <si>
    <t>FordPhase4Scrum-59634</t>
  </si>
  <si>
    <t>【实车】【CX727ICA 8155】【地图】【偶现】1451 导航设置中，滑动调节导航音量，音量条会被拉回</t>
  </si>
  <si>
    <t>FordPhase4Scrum-59633</t>
  </si>
  <si>
    <t>【实车】【CX727ICA 8155】【地图】【必现】1447 搜索充电站，切换白天黑夜模式，充电站按钮字体颜色由蓝色变成白色</t>
  </si>
  <si>
    <t>FordPhase4Scrum-59631</t>
  </si>
  <si>
    <t>【实车】【CX727ICA 8155】【地图】【必现】1446 搜索充电站，切换白天黑夜模式，比例尺改变，不变比例尺时，地图也会刷新一下</t>
  </si>
  <si>
    <t>FordPhase4Scrum-59436</t>
  </si>
  <si>
    <t>【实车】【CX727ICA 8155】【地图】【偶现】18点27分，无惯导日志；</t>
  </si>
  <si>
    <t>FordPhase4Scrum-59434</t>
  </si>
  <si>
    <t>【实车】【CX727ICA 8155】【地图】【偶现】17点57分，起点变成龙眠大道了（原起点句容东郊奥特莱斯）</t>
  </si>
  <si>
    <t>FordPhase4Scrum-59430</t>
  </si>
  <si>
    <t>【实车】【CX727ICA 8155】【地图】【偶现】17点06 路口出现连续转弯标志，实际为直行路线</t>
  </si>
  <si>
    <t>寇广琪(kouguangqi)</t>
  </si>
  <si>
    <t>FordPhase4Scrum-59429</t>
  </si>
  <si>
    <t>【实车】【CX727ICA 8155】【地图】【偶现】17点00  ，右转路口没有放大图</t>
  </si>
  <si>
    <t>FordPhase4Scrum-59428</t>
  </si>
  <si>
    <t>【实车】【CX727ICA 8155】【地图】【必现】16点21， 偏航后起点变更</t>
  </si>
  <si>
    <t>FordPhase4Scrum-59427</t>
  </si>
  <si>
    <t>【实车】【CX727ICA 8155】【地图】【必现】14：49分搜索联想与搜索结果不一致——点击搜索提示很抱歉没有找到相关结果（搜索过程中有结果）</t>
  </si>
  <si>
    <t>FordPhase4Scrum-59421</t>
  </si>
  <si>
    <t>【实车】【CX727ICA 8155】【地图】【偶现】1416 导航诱导距离信息从3公里变为3.0公里</t>
  </si>
  <si>
    <t>FordPhase4Scrum-59419</t>
  </si>
  <si>
    <t>【实车】【CX727ICA 8155】【地图】【偶现】1356 点击导航结束卡片的充电站，无响应</t>
  </si>
  <si>
    <t>FordPhase4Scrum-59418</t>
  </si>
  <si>
    <t>【实车】【CX727ICA 8155】【地图】【偶现】1051 来回移动导航音量，音量条和音量数字显示不一致</t>
  </si>
  <si>
    <t>FordPhase4Scrum-59403</t>
  </si>
  <si>
    <t>【台架】【CX727ICA_8155】【地图】【必现】埋点地图搜索_搜索面板历史列表点击POI埋点平台不通过</t>
  </si>
  <si>
    <t>胡金广(hujinguang)</t>
  </si>
  <si>
    <t>FordPhase4Scrum-59320</t>
  </si>
  <si>
    <t>【台架】【CX727ICA_8155】【地图】【必现】埋点测试算路方案_结果展示埋点平台不通过</t>
  </si>
  <si>
    <t>FordPhase4Scrum-59187</t>
  </si>
  <si>
    <t>【实车】【CX727ICA 8155】【地图】【必现】1718 当前导航中，点击空调，地图底图变白</t>
  </si>
  <si>
    <t>FordPhase4Scrum-58771</t>
  </si>
  <si>
    <t>【实车】【727  8155】【地图】13-42 高速弹窗卡片，不同出口，底色未区分（必现）</t>
  </si>
  <si>
    <t>已分配</t>
  </si>
  <si>
    <t>邓江(dengjiang01)</t>
  </si>
  <si>
    <t>FordPhase4Scrum-58770</t>
  </si>
  <si>
    <t>【实车】【727  8155】【地图】13-58 车道线与车速标志发生遮盖（偶现）</t>
  </si>
  <si>
    <t>FordPhase4Scrum-58766</t>
  </si>
  <si>
    <t>【实车】【CX727ICA 8155】【地图】【必现】1725 清空家和公司地址后，点击更多图标，发出连续点击的音效</t>
  </si>
  <si>
    <t>FordPhase4Scrum-58620</t>
  </si>
  <si>
    <t>【实车】【727  8155】【地图】【PL26准入】14-16 隧道内发起导航，定位错误，（实际在夹江隧道，定位在扬子江大道）</t>
  </si>
  <si>
    <t>FordPhase4Scrum-58616</t>
  </si>
  <si>
    <t>【实车】【CX727  8155】【地图】【PL 26 准入】13-47 导航中，切换 小地图模式，底部弹窗发生遮盖（必现）</t>
  </si>
  <si>
    <t>朱修齐(zhuxiuqi)</t>
  </si>
  <si>
    <t>FordPhase4Scrum-58280</t>
  </si>
  <si>
    <t>【实车】【CX727ICA_8155】【地图】【偶现】 路径规划页切换路线「到达电量」和「返程电量」弹窗会闪动</t>
  </si>
  <si>
    <t>于旭峰(yuxufeng)</t>
  </si>
  <si>
    <t>FordPhase4Scrum-58278</t>
  </si>
  <si>
    <t>【实车】【CX727ICA_8155】【地图】【必现】导航设置点击切换导航视角，「正北朝上」模式车标未在地图下方居中</t>
  </si>
  <si>
    <t>卞哲(v_bianzhe)</t>
  </si>
  <si>
    <t>FordPhase4Scrum-58277</t>
  </si>
  <si>
    <t>【实车】【CX727ICA_8155】【地图】【偶现】组队出行滑动底图，车标也跟着移动</t>
  </si>
  <si>
    <t>杨云升(yangyunsheng)</t>
  </si>
  <si>
    <t>FordPhase4Scrum-58276</t>
  </si>
  <si>
    <t>【实车】【CX727ICA_8155】【地图】【偶现】轻导航切换专业导航，已行驶过的车道线闪现变绿</t>
  </si>
  <si>
    <t>FordPhase4Scrum-58200</t>
  </si>
  <si>
    <t xml:space="preserve">【实车】【CX727ICA_8155】【地图】【偶现】离线导航不显示车道线 </t>
  </si>
  <si>
    <t>陈果果(chenguoguo01)</t>
  </si>
  <si>
    <t>FordPhase4Scrum-58199</t>
  </si>
  <si>
    <t>【实车】【CX727ICA_8155】【地图】【必现】充电价格度数把标签遮挡</t>
  </si>
  <si>
    <t>FordPhase4Scrum-58016</t>
  </si>
  <si>
    <t>【实车】【CX727ICA_8155】【地图】【偶现】续航足够的情况下，路径规划页显示到达电量较低弹窗</t>
  </si>
  <si>
    <t>FordPhase4Scrum-58015</t>
  </si>
  <si>
    <t>【实车】【CX727ICA_8155】【地图】【偶现】模拟导航右上角车速短暂出现又消失</t>
  </si>
  <si>
    <t>王利国(wangliguo02)</t>
  </si>
  <si>
    <t>FordPhase4Scrum-58014</t>
  </si>
  <si>
    <t>【实车】【CX727ICA_8155】【地图】【偶现】出隧道后车标漂移一小段距离</t>
  </si>
  <si>
    <t>田程(tiancheng02)</t>
  </si>
  <si>
    <t>FordPhase4Scrum-57920</t>
  </si>
  <si>
    <t>【实车】【CX727ICA_8155】【地图】【偶现】取消收藏夹收藏地点，下方弹窗不显示从收藏夹移出</t>
  </si>
  <si>
    <t>毛观舰(v_maoguanjian)</t>
  </si>
  <si>
    <t>FordPhase4Scrum-57919</t>
  </si>
  <si>
    <t>【实车】【CX727ICA_8155】【地图】【偶现】在更多服务界面闪现地图界面</t>
  </si>
  <si>
    <t>FordPhase4Scrum-57794</t>
  </si>
  <si>
    <t>【实车】【CX727ICA_8155】【地图】【必现】 切换账号后组队出行点击设置我的昵称一直处于加载中状态</t>
  </si>
  <si>
    <t>FordPhase4Scrum-57792</t>
  </si>
  <si>
    <t>【实车】【CX727ICA_8155】【地图】【必现】更换账号后，组队出行不显示新的车主图标信息</t>
  </si>
  <si>
    <t>FordPhase4Scrum-57791</t>
  </si>
  <si>
    <t>【实车】【CX727ICA_8155】【地图】【偶现】行驶到拥挤路段，车道线不变黄</t>
  </si>
  <si>
    <t>FordPhase4Scrum-57385</t>
  </si>
  <si>
    <t>【实车】【CX727ICA_8155】【地图】【偶现】主路切换到辅路，底图车道线显示红色，但是导航车道线显示绿色畅通</t>
  </si>
  <si>
    <t>FordPhase4Scrum-57383</t>
  </si>
  <si>
    <t>【实车】【CX727ICA_8155】【地图】【偶现】巡航模式行驶在内部路下方显示旁边主路的道路名且车标漂移</t>
  </si>
  <si>
    <t>FordPhase4Scrum-57362</t>
  </si>
  <si>
    <t>【实车】【CX727ICA_8155】【地图】【偶现】导航中比例尺持续放大和缩小</t>
  </si>
  <si>
    <t>FordPhase4Scrum-57361</t>
  </si>
  <si>
    <t>【实车】【CX727ICA_8155】【地图】【偶现】发起模拟导航，车标会从其他地方飘到起点</t>
  </si>
  <si>
    <t>FordPhase4Scrum-57359</t>
  </si>
  <si>
    <t>【实车】【CX727ICA_8155】【地图】【偶现】导航中从launcher页面返回地图界面，导航高亮绿色车道线颜色变淡</t>
  </si>
  <si>
    <t>FordPhase4Scrum-57352</t>
  </si>
  <si>
    <t>【实车】【CX727ICA 8155】【地图】【偶现】1132 当前巡航中，语音切换白天黑夜模式，tts无播报</t>
  </si>
  <si>
    <t>重新打开</t>
  </si>
  <si>
    <t>FordPhase4Scrum-56738</t>
  </si>
  <si>
    <t>【实车】【CX727ICA_8155】【地图】【偶现多次】导航中行驶到岔路口匀速车标漂移</t>
  </si>
  <si>
    <t>FordPhase4Scrum-56737</t>
  </si>
  <si>
    <t>【实车】【CX727ICA_8155】【地图】【偶现多次】导航中偏航路线重新规划后，地图左上角诱导信息面板会闪现一下之前的诱导信息</t>
  </si>
  <si>
    <t>FordPhase4Scrum-56736</t>
  </si>
  <si>
    <t>【实车】【CX727ICA_8155】【地图】【必现】导航中偏航重新规划路线车标卡在偏航点不动</t>
  </si>
  <si>
    <t>FordPhase4Scrum-56735</t>
  </si>
  <si>
    <t>【实车】【CX727ICA_8155】【地图】【必现】经过学校路段，TTS不播报“请减速慢行”</t>
  </si>
  <si>
    <t>FordPhase4Scrum-56453</t>
  </si>
  <si>
    <t>【实车】【CX727ICA_8155】【地图】【必现】北滨路出口车道信息与实际道路信息不符</t>
  </si>
  <si>
    <t>FordPhase4Scrum-56301</t>
  </si>
  <si>
    <t>【实车】【CX727ICA_8155】【地图】【偶现】暂停下载导航语音包，点击试听没有播放语音</t>
  </si>
  <si>
    <t>FordPhase4Scrum-56099</t>
  </si>
  <si>
    <t>【实车】【CX727ICA 8155】【地图】【必现】14点26掉头地图图标与诱导掉头图标不一致</t>
  </si>
  <si>
    <t>胡慧新(v_huhuixin)</t>
  </si>
  <si>
    <t>FordPhase4Scrum-56098</t>
  </si>
  <si>
    <t>【实车】【CX727ICA 8155】【地图】【必现】14点05分隧道内导航，切换路线出去后，无法切换回来</t>
  </si>
  <si>
    <t>FordPhase4Scrum-55968</t>
  </si>
  <si>
    <t>【实车】【CX727ICA 8155】【地图】【必现】 14点53分launcher底图不显示道路</t>
  </si>
  <si>
    <t>FordPhase4Scrum-55962</t>
  </si>
  <si>
    <t>【实车】【CX727ICA 8155】【地图】【偶现】1557 当前导航中，行驶出隧道口，道路名面板处闪烁</t>
  </si>
  <si>
    <t>FordPhase4Scrum-55932</t>
  </si>
  <si>
    <t>【实车】【CX727ICA_8155】【地图】【必现】前方隧道路段导航中无路口放大图和隧道气泡</t>
  </si>
  <si>
    <t>全海波(v_quanhaibo)</t>
  </si>
  <si>
    <t>FordPhase4Scrum-55802</t>
  </si>
  <si>
    <t>【实车】【CX727ICA 8155】【地图】【偶现】1555导航中全览路线未自动进入跟随模式</t>
  </si>
  <si>
    <t>FordPhase4Scrum-55791</t>
  </si>
  <si>
    <t>【实车】【CX727ICA 8155】【地图】【偶现】1552 发起导航，在路线规划页面，达到电量窗口遮挡终点名称</t>
  </si>
  <si>
    <t>FordPhase4Scrum-55777</t>
  </si>
  <si>
    <t>【实车】【CX727ICA_8155】【地图】【偶现】连续离线转在线导航，车标不回到道路线</t>
  </si>
  <si>
    <t>FordPhase4Scrum-55775</t>
  </si>
  <si>
    <t>【实车】【CX727ICA_8155】【地图】【偶现】导航语音点击试听语音包不播放语音</t>
  </si>
  <si>
    <t>FordPhase4Scrum-55681</t>
  </si>
  <si>
    <t>【实车】【CX727ICA 8155】【地图】【偶现】超过限速车标不飘红13：55分14：09分</t>
  </si>
  <si>
    <t>FordPhase4Scrum-55680</t>
  </si>
  <si>
    <t>【实车】【CX727ICA 8155】【地图】【必现】切换账号后，退出组队不成功。必现，18：48</t>
  </si>
  <si>
    <t>FordPhase4Scrum-55297</t>
  </si>
  <si>
    <t>【实车】【CX727ICA 8155】【地图】【偶现】1438 当前巡航在地上停车楼，车标驶出当前楼层</t>
  </si>
  <si>
    <t>庞宏宇(panghongyu_nja)</t>
  </si>
  <si>
    <t>FordPhase4Scrum-55237</t>
  </si>
  <si>
    <t>【实车】【CX727ICA_8155】【地图】【必现】巡航模式电子眼信息错误</t>
  </si>
  <si>
    <t>FordPhase4Scrum-55236</t>
  </si>
  <si>
    <t>【实车】【CX727ICA_8155】【地图】【必现】 急上坡路段电子眼信息错误</t>
  </si>
  <si>
    <t>FordPhase4Scrum-55155</t>
  </si>
  <si>
    <t>【实车】【727ICA8155】【地图】【偶现】发起重复长途导航时，充电规划未规划，只提示电量耗尽</t>
  </si>
  <si>
    <t>FordPhase4Scrum-55145</t>
  </si>
  <si>
    <t>【实车】【CX727ICA_8155】【地图】【必现】 收藏夹部分收藏地点小爱心未变蓝</t>
  </si>
  <si>
    <t>FordPhase4Scrum-54899</t>
  </si>
  <si>
    <t>【实车】【727ICA8155】【地图】【偶现】静音后开启声音 音量为1 转动车机音量控制轮 音量直接变为7</t>
  </si>
  <si>
    <t>FordPhase4Scrum-54898</t>
  </si>
  <si>
    <t>【实车】【727ICA8155】【地图】【偶现】  隧道内 岔路口偏航慢</t>
  </si>
  <si>
    <t>FordPhase4Scrum-54784</t>
  </si>
  <si>
    <t>【实车】【CX727ICA 8155】【地图】【偶现】1339 触发续航里程不足到达目的地，推荐沿途充电站，底图未正常展示扎点</t>
  </si>
  <si>
    <t>FordPhase4Scrum-54783</t>
  </si>
  <si>
    <t>【实车】【CX727ICA 8155】【地图】【偶现】1235 当前导航中，小悬浮窗上下移动</t>
  </si>
  <si>
    <t>FordPhase4Scrum-54597</t>
  </si>
  <si>
    <t>【实车】【CX727ICA_8155】【地图】【必现】已经连接wifi，下载离线地图时文案内容错误</t>
  </si>
  <si>
    <t>FordPhase4Scrum-54595</t>
  </si>
  <si>
    <t>【实车】【CX727ICA_8155】【地图】【偶现】点击回公司下方弹窗显示算路失败</t>
  </si>
  <si>
    <t>FordPhase4Scrum-54594</t>
  </si>
  <si>
    <t>【实车】【CX727ICA_8155】【地图】【偶现】导航结束页切换终点tab，弹窗显示算路失败</t>
  </si>
  <si>
    <t>FordPhase4Scrum-54591</t>
  </si>
  <si>
    <t>【实车】【CX727ICA 8155】【地图】【主线PL24准入测试】【必现】1554 点击充电站，扎点上有空0气泡，点击，然后切换白天黑夜模式，气泡不会跟着变化</t>
  </si>
  <si>
    <t>陈鹏(v_chenpeng14)</t>
  </si>
  <si>
    <t>FordPhase4Scrum-54590</t>
  </si>
  <si>
    <t>【实车】【CX727ICA 8155】【地图】【主线PL24准入测试】【偶现】1547 点击充电站，底图在白天模式下没有服务区POI，在黑夜模式下显示服务区POI</t>
  </si>
  <si>
    <t>井红军(v_jinghongjun)</t>
  </si>
  <si>
    <t>FordPhase4Scrum-54589</t>
  </si>
  <si>
    <t>【实车】【CX727ICA 8155】【地图】【主线PL24准入测试】【必现】1520 当前导航中，行驶在燕子矶长江隧道，出现切到辅路按钮，点击仍是当前路线</t>
  </si>
  <si>
    <t>FordPhase4Scrum-54587</t>
  </si>
  <si>
    <t>【实车】【CX727ICA 8155】【地图】【主线PL24准入测试】【偶现】1106 当前导航中，行驶过的蚯蚓线未变灰</t>
  </si>
  <si>
    <t>FordPhase4Scrum-54375</t>
  </si>
  <si>
    <t>【实车】【CX727ICA_8155】【地图】【偶现】语音发起导航路径规划页面出现错误偏好弹窗</t>
  </si>
  <si>
    <t>FordPhase4Scrum-54355</t>
  </si>
  <si>
    <t>【实车】【CX727ICA 8155】【地图】【必现】1741 在首页地图查看普通道路显示效果，红绿灯等元素没有显示</t>
  </si>
  <si>
    <t>FordPhase4Scrum-54218</t>
  </si>
  <si>
    <t>【台架】【727ICA8155】【地图】【偶现】日志打印过快，导致车机反应较慢</t>
  </si>
  <si>
    <t>FordPhase4Scrum-53873</t>
  </si>
  <si>
    <t>【实车】【CX727ICA 8155】【地图】【偶现】1342 当前导航中，行驶在浦厂路，路口放大图显示的道路与实际道路不符</t>
  </si>
  <si>
    <t>FordPhase4Scrum-53867</t>
  </si>
  <si>
    <t>【实车】【CX727ICA 8155】【地图】【偶现】1016 当前路线规划页面，点击路况预测，一直加载中</t>
  </si>
  <si>
    <t>FordPhase4Scrum-53184</t>
  </si>
  <si>
    <t>【实车】【CX727ICA_8155】【地图】【偶现】点击模拟导航，车标会从远处飘到起点</t>
  </si>
  <si>
    <t>FordPhase4Scrum-52898</t>
  </si>
  <si>
    <t>【实车】【CX727ICA_8155】【地图】【必现】底图显示道路厦成线，下方弹窗道路名显示高成线</t>
  </si>
  <si>
    <t>FordPhase4Scrum-52436</t>
  </si>
  <si>
    <t>【实车】【CX727ICA_8155】【地图】【PL23】【偶现】2001   唤醒小度声音和TTS播报提示音重叠</t>
  </si>
  <si>
    <t>FordPhase4Scrum-52329</t>
  </si>
  <si>
    <t>【实车】【CX727ICA_8155】【地图】【偶现】切换导航路线时，偶现车标切换到主路，实际车在辅路</t>
  </si>
  <si>
    <t>FordPhase4Scrum-52328</t>
  </si>
  <si>
    <t>【实车】【CX727ICA_8155】【地图】【偶现】导航快到目的地时，临时封路，车辆偏航后未及时重新算路</t>
  </si>
  <si>
    <t>FordPhase4Scrum-52326</t>
  </si>
  <si>
    <t>【实车】【CX727ICA_8155】【地图】【偶现】导航在内环南线，语音添加沿途停车场，添加后自动切换车标到高架桥下，删除途经点又自动切换回桥上</t>
  </si>
  <si>
    <t>FordPhase4Scrum-52323</t>
  </si>
  <si>
    <t>【实车】【CX727ICA_8155】【地图】【偶现】网络正常，历史记录发起导航，偶现显示1秒离线导航</t>
  </si>
  <si>
    <t>FordPhase4Scrum-52264</t>
  </si>
  <si>
    <t>【实车】【CX727ICA_8155】【地图】【PL23】【偶现】消息栏点击「今日限行尾号」，返回后限行消息消失</t>
  </si>
  <si>
    <t>FordPhase4Scrum-52235</t>
  </si>
  <si>
    <t>【实车】【CX7278155】【地图】【偶现】导航悬浮窗显示在地图卡片上</t>
  </si>
  <si>
    <t>FordPhase4Scrum-52229</t>
  </si>
  <si>
    <t>【实车】【CX727ICA_8155】【地图】【偶现】车辆行驶中，添加多个途经点后发起导航，车标短暂和路线脱离</t>
  </si>
  <si>
    <t>FordPhase4Scrum-52228</t>
  </si>
  <si>
    <t>【实车】【CX727ICA_8155】【地图】【偶现】进隧道后，自动切换黑夜后，短暂切换白天后又切黑夜</t>
  </si>
  <si>
    <t>FordPhase4Scrum-52226</t>
  </si>
  <si>
    <t>【实车】【CX727ICA_8155】【地图】【偶现】导航中扬子江大道，底图放到最大，3D楼宇偶现一闪一闪的</t>
  </si>
  <si>
    <t>FordPhase4Scrum-52103</t>
  </si>
  <si>
    <t>【实车】【CX727ICA_8155】【地图】【偶现】导航经过三桥湿地公园途经点时，内部道路无法导航进入</t>
  </si>
  <si>
    <t>FordPhase4Scrum-52023</t>
  </si>
  <si>
    <t>【实车】【CX727ICA_8155】【地图】【偶现】车辆启动，launcher地图页面地图黑屏不显示背景图</t>
  </si>
  <si>
    <t>FordPhase4Scrum-52021</t>
  </si>
  <si>
    <t>【实车】【CX727ICA_8155】【地图】【偶现】导航在扬子江隧道内，收到send2car目的地，变更组队目的地，偶现车标绑路到旁边辅路</t>
  </si>
  <si>
    <t>FordPhase4Scrum-51823</t>
  </si>
  <si>
    <t>【实车】【CX727ICA_8155】【地图】【偶现】车辆行驶中语音发起导航，偶现导航起点车标漂移现象</t>
  </si>
  <si>
    <t>FordPhase4Scrum-51642</t>
  </si>
  <si>
    <t>【实车】【CX7278155】【地图】【必现】队员无法退出组队</t>
  </si>
  <si>
    <t>FordPhase4Scrum-51374</t>
  </si>
  <si>
    <t>【实车】【CX7278155】【地图】【必现】地图首页南京地图上的金色打折POI无法点击</t>
  </si>
  <si>
    <t>FordPhase4Scrum-51372</t>
  </si>
  <si>
    <t>【实车】【CX7278155】【地图】【必现】当前城市离线地图搜索天安门显示未下载本地离线数据</t>
  </si>
  <si>
    <t>FordPhase4Scrum-51365</t>
  </si>
  <si>
    <t>【实车】【CX7278155】【地图】【必现】当前城市离线地图搜索充电站显示火车站</t>
  </si>
  <si>
    <t>FordPhase4Scrum-50359</t>
  </si>
  <si>
    <t>【实车】【CX727 8155】【地图】【偶现】开始长途导航时闪现一下【预计电量无法到达目的地……】</t>
  </si>
  <si>
    <t>FordPhase4Scrum-50355</t>
  </si>
  <si>
    <t>【实车】【CX727 8155】【地图】【偶现】从地图页面回到launcher会闪烁一下</t>
  </si>
  <si>
    <t>FordPhase4Scrum-49334</t>
  </si>
  <si>
    <t>【实车】【CX727 8155】【地图】【偶现】开始导航后车标先漂移再回到导航开始位置</t>
  </si>
  <si>
    <t>FordPhase4Scrum-49249</t>
  </si>
  <si>
    <t>【台架】【CX727ICA_8155】【地图】【必现】17:13 于车标附近检索‘韩国菜’检索后底图中无车标周围poi</t>
  </si>
  <si>
    <t>孙禹(v_sunyu10)</t>
  </si>
  <si>
    <t>FordPhase4Scrum-49137</t>
  </si>
  <si>
    <t>【实车】【CX727ICA_8155】【地图】【偶现】  点击充电站显示加载中状态后不进入详情页面</t>
  </si>
  <si>
    <t>FordPhase4Scrum-49078</t>
  </si>
  <si>
    <t>【实车】【CX727 8155】【地图】【偶现】导航中查看限行规，车标变为正北模式3秒左右，随后恢复为车头朝上</t>
  </si>
  <si>
    <t>FordPhase4Scrum-49075</t>
  </si>
  <si>
    <t>【实车】【CX727 8155】【地图】【偶现】路线规划绕路，此路口可以直行，路线规划为右转后掉头再右转</t>
  </si>
  <si>
    <t>FordPhase4Scrum-48984</t>
  </si>
  <si>
    <t>【实车】【重庆路测】【CX727ICA8155】【地图】【偶现】导航过程中，在随心看页面，点击更多服务按钮，没有退出地图悬浮窗</t>
  </si>
  <si>
    <t>FordPhase4Scrum-48891</t>
  </si>
  <si>
    <t>【实车】【重庆路测】【CX717ica8155】【地图】【偶现】地图导航过程中，闪了一下黑夜模式</t>
  </si>
  <si>
    <t>李灿(v_lican03)</t>
  </si>
  <si>
    <t>FordPhase4Scrum-48501</t>
  </si>
  <si>
    <t>【实车】【CX727 8155】【地图】【偶现】地图偏航后重算路线缓慢</t>
  </si>
  <si>
    <t>FordPhase4Scrum-48493</t>
  </si>
  <si>
    <t>【实车】【重庆路测】【CX727ICA8155】【地图】【偶现】开启场景化命令词开关，地图页面，未唤醒语音，说“白天模式”，偶现切换并语音提示“已切换导航视角为跟随车头”</t>
  </si>
  <si>
    <t>刘杨(v_liuyang38)</t>
  </si>
  <si>
    <t>FordPhase4Scrum-48475</t>
  </si>
  <si>
    <t>【实车】【CX727ICA_8155】【地图】【必现】 在渝航大道上电子眼限速摄像头图标错误，且无语音播报</t>
  </si>
  <si>
    <t>FordPhase4Scrum-48474</t>
  </si>
  <si>
    <t>【实车】【CX727ICA_8155】【地图】【偶现】 导航结束卡片点击美食，地图路线规划不全</t>
  </si>
  <si>
    <t>FordPhase4Scrum-48471</t>
  </si>
  <si>
    <t>【实车】【CX727ICA_8155】【地图】【偶现】1359 当前导航中，滑动底图到其他位置，点击继续导航，行驶过的蚯蚓线未置灰，一会儿恢复</t>
  </si>
  <si>
    <t>FordPhase4Scrum-48315</t>
  </si>
  <si>
    <t>【实车】【重庆路测】【CX727ica8155】【地图】【必现】结束导航后，语音指令：充电站，对话流关闭，地图首页一直显示 “加载中…”需要手动关闭</t>
  </si>
  <si>
    <t>FordPhase4Scrum-48310</t>
  </si>
  <si>
    <t>【实车】【重庆路测】【CX727ica8155】【地图】【偶现】下载安康市离线地图后，重启地图，下载列表未显示</t>
  </si>
  <si>
    <t>FordPhase4Scrum-48239</t>
  </si>
  <si>
    <t>【实车】【CX727ICA_8155】【地图】【偶现】 点击去公司开始专业导航模式，车标会从其他地点飘到起点</t>
  </si>
  <si>
    <t>FordPhase4Scrum-48214</t>
  </si>
  <si>
    <t xml:space="preserve">【实车】【CX727 8155】【地图】【偶现】导航中进入地图设置-车标设置页面，左侧【导航】高亮显示，而车标为【通用】栏里面的内容，应该是【通用】高亮显示
</t>
  </si>
  <si>
    <t>FordPhase4Scrum-48210</t>
  </si>
  <si>
    <t>【实车】【CX727 8155】【地图】【偶现】 巡航模式车辆经过限速拍照，车速已超速，车标由超速状态变为未超速状态一下</t>
  </si>
  <si>
    <t>FordPhase4Scrum-48183</t>
  </si>
  <si>
    <t>【实车】【重庆路测】【CX727ICA8155】【地图】【偶现】导航过程中，点击更多服务页面的停车场，进入地图后没有显示停车场查询结果</t>
  </si>
  <si>
    <t>FordPhase4Scrum-48141</t>
  </si>
  <si>
    <t>【实车】【重庆路测】【CX727ica8155】【语音】【偶现】地图首页语音唤醒，语音指令：充电站，检索结束，未显示结果</t>
  </si>
  <si>
    <t>FordPhase4Scrum-48139</t>
  </si>
  <si>
    <t>【实车】【重庆路测】【CX727ica8155】【语音】【偶现】语音选择第三个途经点之后，对话流一直转圈加载，一段时间后退出</t>
  </si>
  <si>
    <t>FordPhase4Scrum-48138</t>
  </si>
  <si>
    <t>【实车】【重庆路测】【CX727ica8155】【地图】【偶现】地图语音播报过程车辆行驶颠簸一下，播报停止</t>
  </si>
  <si>
    <t>FordPhase4Scrum-48115</t>
  </si>
  <si>
    <t>【实车】【CX727 8155】【地图】【偶现】点击结束卡片充电站，路线显示为放大状态不是路线全览态</t>
  </si>
  <si>
    <t>FordPhase4Scrum-48068</t>
  </si>
  <si>
    <t>【实车】【重庆路测】【CX727ica8155】【地图】未操作开启巡航模式时，toast提示已开启巡航模式</t>
  </si>
  <si>
    <t>FordPhase4Scrum-48056</t>
  </si>
  <si>
    <t>【实车】【CX727 8155】【地图】【必现】充电站详情页面查看图片，点击未加载出的图片显示的是已加载出的图片，滑动到未加载出的图片时显示空白没有任何提示</t>
  </si>
  <si>
    <t>王书伟(wangshuwei01)</t>
  </si>
  <si>
    <t>FordPhase4Scrum-48055</t>
  </si>
  <si>
    <t>【实车】【CX727 8155】【地图】【偶现】导航过程中地图比例尺放大后立即又缩小一次</t>
  </si>
  <si>
    <t>FordPhase4Scrum-47711</t>
  </si>
  <si>
    <t>【实车】【CX727 8155】【地图】【必现】加入队伍导航去组队目的地，行走一段距离后队长开始导航到组队目的地，车机队伍排名全部从起点开始</t>
  </si>
  <si>
    <t>FordPhase4Scrum-47692</t>
  </si>
  <si>
    <t>【实车】【CX727ICA_8155】【地图】【必现】1747 当前导航中，手图显示行驶在无数据路段，车机地图没有显示</t>
  </si>
  <si>
    <t>FordPhase4Scrum-47654</t>
  </si>
  <si>
    <t>【实车】【CX727 8155】【地图】【必现】隧道内添加途径点后，重新计算的路线的起点在隧道外</t>
  </si>
  <si>
    <t>FordPhase4Scrum-47036</t>
  </si>
  <si>
    <t>【重庆工厂问题】【实车】【CX727 LFP 8155】【地图】【偶现】1447 杀掉地图进程后，launcher显示异常</t>
  </si>
  <si>
    <t>FordPhase4Scrum-46358</t>
  </si>
  <si>
    <t>【实车】【CX727ICA_8155】【地图】【偶现】限速摄像头提示框图标错误</t>
  </si>
  <si>
    <t>FordPhase4Scrum-45337</t>
  </si>
  <si>
    <t>【重庆工厂问题】【实车】【CX727 LFP 8155】【地图】【必现】地图导航界面关闭收音机，回到主界面</t>
  </si>
  <si>
    <t>FordPhase4Scrum-45156</t>
  </si>
  <si>
    <r>
      <rPr>
        <u/>
        <sz val="11"/>
        <color rgb="FF0000FF"/>
        <rFont val="SimSun"/>
        <charset val="134"/>
      </rPr>
      <t>【实车】【</t>
    </r>
    <r>
      <rPr>
        <u/>
        <sz val="11"/>
        <color rgb="FF0000FF"/>
        <rFont val="Calibri"/>
        <charset val="134"/>
      </rPr>
      <t>CX727</t>
    </r>
    <r>
      <rPr>
        <u/>
        <sz val="11"/>
        <color rgb="FF0000FF"/>
        <rFont val="SimSun"/>
        <charset val="134"/>
      </rPr>
      <t>】【地图】【偶现】</t>
    </r>
    <r>
      <rPr>
        <u/>
        <sz val="11"/>
        <color rgb="FF0000FF"/>
        <rFont val="Calibri"/>
        <charset val="134"/>
      </rPr>
      <t xml:space="preserve">1023 </t>
    </r>
    <r>
      <rPr>
        <u/>
        <sz val="11"/>
        <color rgb="FF0000FF"/>
        <rFont val="SimSun"/>
        <charset val="134"/>
      </rPr>
      <t>当前导航中，车速面板和车道面板重叠</t>
    </r>
  </si>
  <si>
    <t>FordPhase4Scrum-44810</t>
  </si>
  <si>
    <t>【实车】【CX727 8155】【地图】【偶现】开始导航后，地图前几秒不加载路径线</t>
  </si>
  <si>
    <t>FordPhase4Scrum-44752</t>
  </si>
  <si>
    <t>【台架】【CX727ICA_8155】【地图】16:18 搜索充电站后双手放大地图后点击展开 充电站会重新检索</t>
  </si>
  <si>
    <t>FordPhase4Scrum-44731</t>
  </si>
  <si>
    <t>【实车】【CX727 8155】【地图】【偶现】地图不自动进入巡航模式</t>
  </si>
  <si>
    <t>FordPhase4Scrum-44558</t>
  </si>
  <si>
    <t>【台架】【CX727ICA_8155】【地图】回家的路况条显示与实际不符</t>
  </si>
  <si>
    <t>FordPhase4Scrum-44030</t>
  </si>
  <si>
    <t>【存在】【实车】【CX727ICA_8155】【地图】【必现】车辆静止时，车标定位到道路边的湖里</t>
  </si>
  <si>
    <t>FordPhase4Scrum-43535</t>
  </si>
  <si>
    <t>【存在】【实车】【CX727ICA_8155】【地图】【必现】1436 当前导航中，打开实时路况后通过语音关闭实时路况，提示当前状态不支持关闭，实时路况状态确实已关闭</t>
  </si>
  <si>
    <t>FordPhase4Scrum-43409</t>
  </si>
  <si>
    <t>【存在】【实车】【CX727ICA_8155】【地图】【必现】1318 当前导航中，语音搜索沿途的充电站，站点为红色，应该是蓝色</t>
  </si>
  <si>
    <t>FordPhase4Scrum-42835</t>
  </si>
  <si>
    <t>【台架】【CX727ICA_8155】【地图】埋点测试 导航中_问题上报危险控件 不通过</t>
  </si>
  <si>
    <t>FordPhase4Scrum-42833</t>
  </si>
  <si>
    <t>【台架】【CX727ICA_8155】【地图】埋点测试 导航中_问题上报封路控件 不通过</t>
  </si>
  <si>
    <t>FordPhase4Scrum-42576</t>
  </si>
  <si>
    <t>【存在】【实车】【CX727 8155】【地图】【偶现】巡航模式比例尺会自动缩小到看不到道路线</t>
  </si>
  <si>
    <t>FordPhase4Scrum-42211</t>
  </si>
  <si>
    <t>【存在】【实车】【CX727ICA_8155】【地图】【必现】1529 组队出行，队友显示离终点的距离，自己没有显示</t>
  </si>
  <si>
    <t>胡松涛(v_husongtao)</t>
  </si>
  <si>
    <t>FordPhase4Scrum-59697</t>
  </si>
  <si>
    <r>
      <rPr>
        <u/>
        <sz val="11"/>
        <color rgb="FF0000FF"/>
        <rFont val="SimSun"/>
        <charset val="134"/>
      </rPr>
      <t>【实车】【</t>
    </r>
    <r>
      <rPr>
        <u/>
        <sz val="11"/>
        <color rgb="FF0000FF"/>
        <rFont val="Calibri"/>
        <charset val="134"/>
      </rPr>
      <t>CX727ICA 8155</t>
    </r>
    <r>
      <rPr>
        <u/>
        <sz val="11"/>
        <color rgb="FF0000FF"/>
        <rFont val="SimSun"/>
        <charset val="134"/>
      </rPr>
      <t>】【地图】【偶现】</t>
    </r>
    <r>
      <rPr>
        <u/>
        <sz val="11"/>
        <color rgb="FF0000FF"/>
        <rFont val="Calibri"/>
        <charset val="134"/>
      </rPr>
      <t>14</t>
    </r>
    <r>
      <rPr>
        <u/>
        <sz val="11"/>
        <color rgb="FF0000FF"/>
        <rFont val="SimSun"/>
        <charset val="134"/>
      </rPr>
      <t>：</t>
    </r>
    <r>
      <rPr>
        <u/>
        <sz val="11"/>
        <color rgb="FF0000FF"/>
        <rFont val="Calibri"/>
        <charset val="134"/>
      </rPr>
      <t>35</t>
    </r>
    <r>
      <rPr>
        <u/>
        <sz val="11"/>
        <color rgb="FF0000FF"/>
        <rFont val="SimSun"/>
        <charset val="134"/>
      </rPr>
      <t>分已经行驶过的灰色蚯蚓线忽然变绿，又变灰</t>
    </r>
  </si>
  <si>
    <t>P3-Low</t>
  </si>
  <si>
    <t>FordPhase4Scrum-59696</t>
  </si>
  <si>
    <t>【实车】【CX727ICA 8155】【地图】【必现】13：43 黑夜白天模式切换时小地图有中间态不美观</t>
  </si>
  <si>
    <t>FordPhase4Scrum-59435</t>
  </si>
  <si>
    <t>【实车】【CX727ICA 8155】【地图】【必现】18点07分 路口标线错误（最左侧为直行加左转）</t>
  </si>
  <si>
    <t>FordPhase4Scrum-59433</t>
  </si>
  <si>
    <t>【实车】【CX727ICA 8155】【地图】【偶现】17点24分，路口启动后车标到终点连线消失1秒</t>
  </si>
  <si>
    <t>FordPhase4Scrum-59432</t>
  </si>
  <si>
    <t>【实车】【CX727ICA 8155】【地图】【偶现】17点22分，右转后，之前道路出现蓝色圆点（未偏航，未重新算路）</t>
  </si>
  <si>
    <t>FordPhase4Scrum-59431</t>
  </si>
  <si>
    <t>【实车】【CX727ICA 8155】【地图】【必现】17点16 直接掉头，后方未经过路线变灰</t>
  </si>
  <si>
    <t>FordPhase4Scrum-57351</t>
  </si>
  <si>
    <t>【实车】【CX727ICA 8155】【地图】【必现】1114 当前组队导航中，沿途搜详情界面与诱导面板下突出</t>
  </si>
  <si>
    <t>FordPhase4Scrum-56749</t>
  </si>
  <si>
    <t>【实车】【CX727ICA 8155】【地图】【必现】1802 当前导航中，悬浮窗路况条俩边凸起</t>
  </si>
  <si>
    <t>FordPhase4Scrum-56096</t>
  </si>
  <si>
    <t>【实车】【CX727ICA 8155】【地图】【必现】 13点36分数据问题没有公交车道路口显示有公交车道将军大道</t>
  </si>
  <si>
    <t>FordPhase4Scrum-55969</t>
  </si>
  <si>
    <t>【实车】【CX727ICA 8155】【地图】【必现】 17：00分限速70，实际道路40 爱陵路</t>
  </si>
  <si>
    <t>FordPhase4Scrum-55966</t>
  </si>
  <si>
    <t>【实车】【CX727ICA 8155】【地图】【必现】 14点20 路口有红绿灯底图不显示红绿灯；</t>
  </si>
  <si>
    <t>FordPhase4Scrum-55965</t>
  </si>
  <si>
    <t>【实车】【CX727ICA 8155】【地图】【必现】14点07分车道线诱导图与实际不一致，实际3车道，图片4车道；</t>
  </si>
  <si>
    <t>FordPhase4Scrum-55799</t>
  </si>
  <si>
    <t>【实车】【CX727ICA 8155】【地图】【偶现】152301底图道路有斜横线</t>
  </si>
  <si>
    <t>FordPhase4Scrum-55795</t>
  </si>
  <si>
    <t>【实车】【CX727ICA 8155】【地图】【必现】1346 当前导航中语音指令放大地图无法放大到十米级别</t>
  </si>
  <si>
    <t>FordPhase4Scrum-52416</t>
  </si>
  <si>
    <t>【实车】【CX727ICA 8155】【地图】【必现】1710 玄武湖AOI子POI入口文字走马灯停顿</t>
  </si>
  <si>
    <t>FordPhase4Scrum-52310</t>
  </si>
  <si>
    <t>【实车】【CX727ICA 8155】【地图】【偶现】1348 当前导航中，全览模式跟随车头来回切换，拥堵信息在全览界面短暂存在后消失</t>
  </si>
  <si>
    <t>FordPhase4Scrum-51674</t>
  </si>
  <si>
    <t>【实车】【CX7278155】【地图】【必现】长途导航路线规划页面切换导航偏航loading时点X退出规划页面</t>
  </si>
  <si>
    <t>FordPhase4Scrum-48470</t>
  </si>
  <si>
    <t>【实车】【CX727ICA_8155】【地图】【必现】1352 当前导航中，展开高速出口列表，下滑上方边角由原来的圆角变为直角</t>
  </si>
  <si>
    <t>FordPhase4Scrum-47082</t>
  </si>
  <si>
    <t>【台架】【CX727ICA_8155】【地图】【必现】sug搜索浙江 KFC，首条结果出现北京站</t>
  </si>
  <si>
    <t>FordPhase4Scrum-47075</t>
  </si>
  <si>
    <t>【台架】【CX727ICA_8155】【地图】【必现】搜索历史记录存在相同字符，未展示字符串首位相同的历史记录地点</t>
  </si>
  <si>
    <t>FordPhase4Scrum-47014</t>
  </si>
  <si>
    <t>【台架】【CX727ICA_8155】【地图】【必现】拼音搜索beijingdaxue，结果显示非"北京大学"，与手图不一致</t>
  </si>
  <si>
    <t>FordPhase4Scrum-46869</t>
  </si>
  <si>
    <r>
      <rPr>
        <u/>
        <sz val="11"/>
        <color rgb="FF0000FF"/>
        <rFont val="SimSun"/>
        <charset val="134"/>
      </rPr>
      <t>【台架】【</t>
    </r>
    <r>
      <rPr>
        <u/>
        <sz val="11"/>
        <color rgb="FF0000FF"/>
        <rFont val="Calibri"/>
        <charset val="134"/>
      </rPr>
      <t>CX727ICA_8155</t>
    </r>
    <r>
      <rPr>
        <u/>
        <sz val="11"/>
        <color rgb="FF0000FF"/>
        <rFont val="SimSun"/>
        <charset val="134"/>
      </rPr>
      <t>】【地图】【必现】搜</t>
    </r>
    <r>
      <rPr>
        <u/>
        <sz val="11"/>
        <color rgb="FF0000FF"/>
        <rFont val="Calibri"/>
        <charset val="134"/>
      </rPr>
      <t>01059928888</t>
    </r>
    <r>
      <rPr>
        <u/>
        <sz val="11"/>
        <color rgb="FF0000FF"/>
        <rFont val="SimSun"/>
        <charset val="134"/>
      </rPr>
      <t>无结果，搜</t>
    </r>
    <r>
      <rPr>
        <u/>
        <sz val="11"/>
        <color rgb="FF0000FF"/>
        <rFont val="Calibri"/>
        <charset val="134"/>
      </rPr>
      <t>"010 59928888"</t>
    </r>
    <r>
      <rPr>
        <u/>
        <sz val="11"/>
        <color rgb="FF0000FF"/>
        <rFont val="SimSun"/>
        <charset val="134"/>
      </rPr>
      <t>有结果</t>
    </r>
  </si>
  <si>
    <t>FordPhase4Scrum-40317</t>
  </si>
  <si>
    <t>【存在】【实车】【CX727ICA_8155】【地图】【必现】1519 当前导航中，诱导面板与下方的途径点信息面板不对齐</t>
  </si>
  <si>
    <t>FordPhase4Scrum-46618</t>
  </si>
  <si>
    <t>【台架】【CX727ICA_8155】【地图】【必现】POI信息弹窗中分隔符与数字"1"同时显示，易产生分歧</t>
  </si>
  <si>
    <t>P4-Lowest</t>
  </si>
  <si>
    <t>FordPhase4Scrum-46540</t>
  </si>
  <si>
    <t>【台架】【CX727ICA_8155】【地图】【必现】周边搜索时，上下两行未对齐</t>
  </si>
  <si>
    <t>FordPhase4Scrum-46532</t>
  </si>
  <si>
    <t>【台架】【CX727ICA_8155】【地图】【必现】故宫中同一个后殿POI，显示不同的POI图片</t>
  </si>
  <si>
    <t>事务类型</t>
  </si>
  <si>
    <t>密钥</t>
  </si>
  <si>
    <t>摘要</t>
  </si>
  <si>
    <t>状态</t>
  </si>
  <si>
    <t>标签</t>
  </si>
  <si>
    <t>组件</t>
  </si>
  <si>
    <t>修复版本</t>
  </si>
  <si>
    <t>缺陷</t>
  </si>
  <si>
    <t>AW2-22700</t>
  </si>
  <si>
    <t>[CX727ICA8155][百度-地图]隧道口主动偏航后导航蚯蚓线和小卡片不更新</t>
  </si>
  <si>
    <t>Immediate Gating</t>
  </si>
  <si>
    <t>Analysis</t>
  </si>
  <si>
    <t>APIMCIS_WAVE2, Baidu, CX727ICA_8155, Phase4_IVITst</t>
  </si>
  <si>
    <t>百度-地图</t>
  </si>
  <si>
    <t>　</t>
  </si>
  <si>
    <t>AW2-22525</t>
  </si>
  <si>
    <r>
      <rPr>
        <sz val="12"/>
        <color rgb="FF000000"/>
        <rFont val="Arial"/>
        <charset val="0"/>
      </rPr>
      <t>[CX727ICA8155][</t>
    </r>
    <r>
      <rPr>
        <sz val="12"/>
        <color rgb="FF000000"/>
        <rFont val="宋体-简"/>
        <charset val="0"/>
      </rPr>
      <t>必现</t>
    </r>
    <r>
      <rPr>
        <sz val="12"/>
        <color rgb="FF000000"/>
        <rFont val="Arial"/>
        <charset val="0"/>
      </rPr>
      <t>][</t>
    </r>
    <r>
      <rPr>
        <sz val="12"/>
        <color rgb="FF000000"/>
        <rFont val="宋体-简"/>
        <charset val="0"/>
      </rPr>
      <t>百度</t>
    </r>
    <r>
      <rPr>
        <sz val="12"/>
        <color rgb="FF000000"/>
        <rFont val="Arial"/>
        <charset val="0"/>
      </rPr>
      <t>-</t>
    </r>
    <r>
      <rPr>
        <sz val="12"/>
        <color rgb="FF000000"/>
        <rFont val="宋体-简"/>
        <charset val="0"/>
      </rPr>
      <t>地图</t>
    </r>
    <r>
      <rPr>
        <sz val="12"/>
        <color rgb="FF000000"/>
        <rFont val="Arial"/>
        <charset val="0"/>
      </rPr>
      <t>]</t>
    </r>
    <r>
      <rPr>
        <sz val="12"/>
        <color rgb="FF000000"/>
        <rFont val="宋体-简"/>
        <charset val="0"/>
      </rPr>
      <t>导航播报模式设置为静音后重启车辆变成详细</t>
    </r>
  </si>
  <si>
    <t>Gating</t>
  </si>
  <si>
    <t>Defined</t>
  </si>
  <si>
    <t>APIMCIS_WAVE2, Baidu, CX727ICA_8155, Desay, Phase4_IVITst</t>
  </si>
  <si>
    <t>LF15_R06.ENG1</t>
  </si>
  <si>
    <t>AW2-22467</t>
  </si>
  <si>
    <t>Phase4：【CX727ICA 8155】【偶现】直行道路行驶launch页面车标偏离路线</t>
  </si>
  <si>
    <t>APIMCIS_WAVE2, Baidu, CX727ICA_8155, Phase4_IVITst, VOCF</t>
  </si>
  <si>
    <t>权重</t>
  </si>
  <si>
    <t>项目</t>
  </si>
  <si>
    <t>测试说明</t>
  </si>
  <si>
    <t>要求</t>
  </si>
  <si>
    <t>单位</t>
  </si>
  <si>
    <t>A级别-手机（100分）</t>
  </si>
  <si>
    <t>7278155R05PRO测试结果</t>
  </si>
  <si>
    <t>7278155R05PRO分值</t>
  </si>
  <si>
    <t>地图启动</t>
  </si>
  <si>
    <t xml:space="preserve">
1. 先打开地图勾选一次“下次不再提醒”，重新关机，再次开机
2. 在开机出现launcher后，立即（1s内）点击地图入口（录视频记录）
3. 从视频逐帧获取点击地图入口到启动页消失出现第一帧底图</t>
  </si>
  <si>
    <t>Launcher显示1s内启动地图（底图出现）</t>
  </si>
  <si>
    <t>秒</t>
  </si>
  <si>
    <t>参考Neza 2（5.1s）等竞品车</t>
  </si>
  <si>
    <t xml:space="preserve">
1. 先打开地图勾选一次“下次不再提醒”，重新关机，再次开机
2. 在开机出现launcher后，不要进入地图，过5分钟后，再次点击地图入口（录视频记录）
3. 从视频逐帧获取点击地图入口到启动页消失出现第一帧底图</t>
  </si>
  <si>
    <t>稳定状态下首次进入地图界面时间</t>
  </si>
  <si>
    <t>参考Neza 2（1.88s）等竞品车，CX727现在是3s</t>
  </si>
  <si>
    <t>界面内纯本地操作的响应速度（以导航设置菜单操作响应菜单作为测试验收项）</t>
  </si>
  <si>
    <t>1. 在开机进入launcher至少1min后，进入地图，再打开导航设置
2. 记录操作视频，逐帧分析从点击到进入设置的时间</t>
  </si>
  <si>
    <t>打开导航设置</t>
  </si>
  <si>
    <t>毫秒</t>
  </si>
  <si>
    <t>参考Neza 2、小鹏P7等竞品车</t>
  </si>
  <si>
    <t>1. 在开机进入launcher至少1min后，进入地图，进入设置，打开车标到终点连线开关
2. 记录操作视频，逐帧分析从点击到开关打开完成的时间</t>
  </si>
  <si>
    <t>设置内操作页面-打开车标到终点连线开关</t>
  </si>
  <si>
    <t>内存</t>
  </si>
  <si>
    <t>1.打开开发者选项，GPU呈现模式分析选择在屏幕上显示为线型图或在adb shell dumpsys gxfinfo中
2.执行命令1，adb shell dumpsys gfxinfo com.baidu.naviauto reset
3.打开地图，进行对应场景操作
4.执行命令2，adb shell dumpsys gfxinfo com.baidu.naviauto xx/xx.txt
5. 分析对应数据，每行数据相加的值就是fps值，求对应场景的平均值</t>
  </si>
  <si>
    <t>首页开路况静置 20min</t>
  </si>
  <si>
    <t>MB</t>
  </si>
  <si>
    <t>后台首页静置 20min</t>
  </si>
  <si>
    <t>导航开路况 20min</t>
  </si>
  <si>
    <t>巡航开路况 20min</t>
  </si>
  <si>
    <t>首页地图切换视图（平均刷图帧数）</t>
  </si>
  <si>
    <t>fps</t>
  </si>
  <si>
    <t>帧速越大越流畅</t>
  </si>
  <si>
    <t>跑轨迹，导航中，自动比例尺缩放（平均刷图帧数）</t>
  </si>
  <si>
    <t>比例尺</t>
  </si>
  <si>
    <t>1.进入地图，在首页地图，点击比例尺放大按钮
2.记录操作视频，逐帧分析从点击到底图放大完成的时间</t>
  </si>
  <si>
    <t>比例尺放大200m-100m</t>
  </si>
  <si>
    <t>切换流畅,GB/T19392 要求＜3s
GB/T 39744-2021 要求＜1s</t>
  </si>
  <si>
    <t>50m-100m(放大）
200-100m（缩小）
2km-500m几个级别都验证
（3个场景）</t>
  </si>
  <si>
    <t>1.进入地图，在首页地图，点击比例尺放大按钮
2.记录操作视频，逐帧分析从点击到底图缩小完成的时间</t>
  </si>
  <si>
    <t>比例尺缩小50m-100m</t>
  </si>
  <si>
    <t>比例尺放大2公里-1km</t>
  </si>
  <si>
    <t>视图模式切换</t>
  </si>
  <si>
    <t>1.进入地图，在首页地图，点击视图切换大按钮
2.记录操作视频，逐帧分析从点击到视图切换完成的时间</t>
  </si>
  <si>
    <t>首页比例尺20m从2D模式切换到3D模式，点击视图切换按钮</t>
  </si>
  <si>
    <t>切换流畅,GB/T19392 要求＜3s</t>
  </si>
  <si>
    <t>正北/跟随模式（需要覆盖3D模式）</t>
  </si>
  <si>
    <t>1.进入地图，在导航中，点击路线全览按钮
2.记录操作视频，逐帧分析从点击到视图切换完成的时间</t>
  </si>
  <si>
    <t>导航中比例尺10m从2D模式切换到3D模式，点击路线全览按钮</t>
  </si>
  <si>
    <t>搜索</t>
  </si>
  <si>
    <t>1.进入地图，在周边搜，点击加油站
2.记录操作视频，逐帧分析从点击到底图加载完成的时间</t>
  </si>
  <si>
    <t>周边搜索加油站</t>
  </si>
  <si>
    <t>GB/T19392-2013 &amp; GB/T 39744-2021 要求＜5s ，且输入虚假POI 能超时退出</t>
  </si>
  <si>
    <t>确定一个类型（加油站）</t>
  </si>
  <si>
    <t>1.进入地图，进行精确搜市内POI
2.记录操作视频，逐帧分析从点击检索按钮到底图加载完成的时间</t>
  </si>
  <si>
    <t>市内POI</t>
  </si>
  <si>
    <t>1.进入地图，进行精确搜跨市POI
2.记录操作视频，逐帧分析从点击检索按钮到底图加载完成的时间</t>
  </si>
  <si>
    <t>跨市POI</t>
  </si>
  <si>
    <t>1.进入地图，进行精确搜跨省POI
2.记录操作视频，逐帧分析从点击检索按钮到底图加载完成的时间</t>
  </si>
  <si>
    <t>跨省POI</t>
  </si>
  <si>
    <t>路径规划</t>
  </si>
  <si>
    <t>1.确保网络状态良好，进入地图，选择POI，点击去这里按钮触发算路
2.记录操作视频，逐帧分析从点击去这里按钮到蚯蚓线显示出来的时间</t>
  </si>
  <si>
    <t>路径规划 算路距离30km（无途径点）</t>
  </si>
  <si>
    <t>GB/T 39744-2021 要求不大于100km的目的地，算路＜5s</t>
  </si>
  <si>
    <t>30km/90km/300km/500km/1500km</t>
  </si>
  <si>
    <t>路径规划 算路距离90km（无途径点）</t>
  </si>
  <si>
    <t>路径规划 算路距离300km（无途径点）</t>
  </si>
  <si>
    <t>路径规划 算路距离500km（无途径点）</t>
  </si>
  <si>
    <t>路径规划 算路距离1500km（无途径点）</t>
  </si>
  <si>
    <t>1.下载定位城市的离线数据，进入地图，选择POI，点击去这里按钮触发算路
2.记录操作视频，逐帧分析从点击去这里按钮到蚯蚓线显示出来的时间</t>
  </si>
  <si>
    <t>路径规划 算路距离30km(离线）（无途径点）</t>
  </si>
  <si>
    <t>1.确保网络状态良好，进入地图，使用语音指令"导航到xx途经xx"，点击确定按钮
2.记录操作视频，逐帧分析从点击确定(语音进行确认)到蚯蚓线显示出来的时间</t>
  </si>
  <si>
    <t>加1个途经点，路径距离 30km</t>
  </si>
  <si>
    <t>加1个途经点，路径距离 90km</t>
  </si>
  <si>
    <t>加1个途经点 ，路径距离300km</t>
  </si>
  <si>
    <t>加1个途经点 ，路径距离500km</t>
  </si>
  <si>
    <t>加1个途经点，路径距离 1500km</t>
  </si>
  <si>
    <t>偏航(除正转弯或掉头时，时速&gt;30km，三次平均值）</t>
  </si>
  <si>
    <t>计时开始：实车偏离既定导航路线，车辆刚与左转道平行
计时结束：成功识别偏航，开始进行偏航，出现重算路弹框，即计时结束</t>
  </si>
  <si>
    <t>诱导直行，实际左转</t>
  </si>
  <si>
    <t>计时开始：实车偏离既定导航路线，车辆刚与右转道平行
计时结束：成功识别偏航，开始进行偏航，出现重算路弹框，即计时结束</t>
  </si>
  <si>
    <t>诱导直行，实际右转</t>
  </si>
  <si>
    <t>计时开始：实车偏离既定导航路线，车辆完成掉头与掉头道平行
计时结束：成功识别偏航，开始进行偏航，出现重算路弹框，即计时结束</t>
  </si>
  <si>
    <t>诱导直行，实际掉头</t>
  </si>
  <si>
    <t>诱导左转，实际右转</t>
  </si>
  <si>
    <t>计时开始：车辆直行驶过路口后，接触直行道斑马线
计时结束：成功识别偏航，开始进行偏航，出现重算路弹框，即计时结束</t>
  </si>
  <si>
    <t>诱导左转，实际直行</t>
  </si>
  <si>
    <t>诱导左转，实际掉头</t>
  </si>
  <si>
    <t>诱导掉头，实际左转</t>
  </si>
  <si>
    <t>诱导掉头，实际右转</t>
  </si>
  <si>
    <t>诱导掉头，实际直行</t>
  </si>
  <si>
    <t>诱导右转，实际左转</t>
  </si>
  <si>
    <t>诱导右转，实际直行</t>
  </si>
  <si>
    <t>诱导右转，实际掉头</t>
  </si>
  <si>
    <t>定位</t>
  </si>
  <si>
    <t>百公里误偏航次数/车标异常次数（GNSS 上报频率10HZ,GNSS信号时延＜2s,超过的数据范围小于1%)</t>
  </si>
  <si>
    <t>次</t>
  </si>
  <si>
    <t>总得分</t>
  </si>
  <si>
    <t>不计入性能评分</t>
  </si>
  <si>
    <t>车辆在地图上显示或语音提示的位置与车辆实际位置应一致,且错误概率应</t>
  </si>
  <si>
    <t>百分比</t>
  </si>
  <si>
    <t>＜＝1%</t>
  </si>
  <si>
    <t>＜＝3%</t>
  </si>
  <si>
    <t>＜＝5%</t>
  </si>
  <si>
    <t>GB/T 19392-2013</t>
  </si>
  <si>
    <t>不要求每个版本测试</t>
  </si>
  <si>
    <t>距离累计误差</t>
  </si>
  <si>
    <t>＜＝8%</t>
  </si>
  <si>
    <r>
      <t>本次福特7278155R04PRO 项目定位专项南京城市路测结论为：PASS
详细测试情况如下：
路测总公里数3829KM，路测过程中出现7次定位问题（P0 0个，</t>
    </r>
    <r>
      <rPr>
        <sz val="12"/>
        <color rgb="FFFF0000"/>
        <rFont val="等线"/>
        <charset val="134"/>
        <scheme val="minor"/>
      </rPr>
      <t>P1 2个</t>
    </r>
    <r>
      <rPr>
        <sz val="12"/>
        <color theme="1"/>
        <rFont val="等线"/>
        <charset val="134"/>
        <scheme val="minor"/>
      </rPr>
      <t>）；
具体表现如下：其中山路偏航0次，</t>
    </r>
    <r>
      <rPr>
        <sz val="12"/>
        <color rgb="FFFF0000"/>
        <rFont val="等线"/>
        <charset val="134"/>
        <scheme val="minor"/>
      </rPr>
      <t>巡航偏航1次</t>
    </r>
    <r>
      <rPr>
        <sz val="12"/>
        <color theme="1"/>
        <rFont val="等线"/>
        <charset val="134"/>
        <scheme val="minor"/>
      </rPr>
      <t>，高架桥上发生误偏航0 次、高架下发生误偏航0次、隧道发生车标漂移0次、</t>
    </r>
    <r>
      <rPr>
        <sz val="12"/>
        <color rgb="FFFF0000"/>
        <rFont val="等线"/>
        <charset val="134"/>
        <scheme val="minor"/>
      </rPr>
      <t>隧道误偏航1次</t>
    </r>
    <r>
      <rPr>
        <sz val="12"/>
        <color theme="1"/>
        <rFont val="等线"/>
        <charset val="134"/>
        <scheme val="minor"/>
      </rPr>
      <t xml:space="preserve">、高速误偏航0次，普通道路误偏航0次，出现车标漂移0次、停车场（含地下无网络场景）定位错误0次、主动偏航绑路错误0次、定位滞后0次，launcher，仪表TBT信息显示一致，底图/道路/底图元素/显示异常0次，实时路况更新不及时0次，稳定性问题0次，路口放大图延时0次，路况放大图错误0次，仪表车速和导航车速不一致0次，语音引导错误/延迟0次；
里程数：3829公里
总时长：总共129.5个小时
覆盖道路类型：高架桥、隧道、普通道路、快速路、山路、高速、环岛、停车场、立交、主辅路、桥梁、楼层密集处、二叉路、三岔路
测试结论：pass
路网覆盖率：100%
路线：
5月11日
覆盖道路：高架、普通道路、市区道路、二叉路、三叉路、环岛、快速路、内部路、高速、桥梁、隧道
路线：1. 福特汽车研发中心-夹江隧道-绿博园隧道-万景园隧道-北河口隧道-南京长江隧道-江心洲长江大桥-福特汽车研发中心
5月12日
覆盖道路：高架、普通道路、市区道路、二叉路、三叉路、环岛、快速路、内部路、高速、隧道
路线：1. 福特汽车研发中心玄武湖隧道-建宁路-水西门隧道-绕城高速-福特汽车研发中心
5月13日
覆盖道路：高架、普通道路、市区道路、二叉路、三叉路、环岛、快速路、内部路、高速、隧道、停车场
路线：1. 福特汽车研发中心-东善桥-江苏软件园-太阳城停车楼-夹江隧道-花神庙枢纽-福特汽车研发中心
5月15日
覆盖道路：高架、普通道路、市区道路、二叉路、三叉路、环岛、快速路、内部路、高速、隧道、停车场、桥梁
路线：1. 福特汽车研发中心-太阳城停车楼-九龙湖国际企业总部地下停车场-天后大桥-三桥湿地公园-江北大道快速路-南京长江大桥-福特汽车研发中心
覆盖道路：环岛，普通道路、二叉路、高架桥、主辅路、 城市快速路、匝道、山路
路线：福特汽车研究院-南京东郊奥特莱斯—光一科技
5月16日
覆盖道路：高架、普通道路、市区道路、二叉路、三叉路、环岛、快速路、内部路、高速、隧道、停车场、桥梁
路线：1. 福特汽车研发中心-九龙湖国际企业总部地下停车场-老山国家森林公园-南京定淮门长江隧道-云密城-福特汽车研发中心
覆盖道路：隧道，地库，环岛，普通道路、二叉路、高架桥、主辅路、 城市快速路、匝道、山路
路线：福特汽车研究院—古惠济寺—广西梗大街—九龙湖国际企业总部—景枫中心—秦淮源公园—光一科技
5月17日
覆盖道路：高架、普通道路、市区道路、二叉路、三叉路、环岛、快速路、内部路、高速、隧道、桥梁
路线：1. 福特汽车研发中心-夹江隧道-三桥湿地公园-中航科技城-九华山隧道-钟山风景名胜区-麒麟国际企业研发园-福特汽车研发中心
覆盖道路：隧道，地库，环岛，普通道路、二叉路、高架桥、主辅路、 城市快速路、匝道、山路
路线：福特汽车研究院—明孝陵—江苏园博园—马群—乌龟山—光一科技
5月18日
覆盖道路：高架、普通道路、市区道路、二叉路、三叉路、环岛、快速路、内部路、高速、隧道、桥梁
路线：1. 福特汽车研发中心-赛虹桥立交-时代天地广场-定淮门地下立交-玄武湖隧道-福特汽车研发中心
覆盖道路：隧道，地库，环岛，普通道路、二叉路、高架桥、主辅路、 城市快速路、匝道、山路
路线：福特汽车研究院—狮子岭兜率寺—老门东—玄武湖公园—南京大学—青龙山公园—光一科技
5月19日
覆盖道路：高架、普通道路、市区道路、二叉路、三叉路、环岛、快速路、内部路、高速、隧道
路线：1. 福特汽车研发中心-通济门隧道-西安门隧道-九华山隧道-玄武大道-南京欢乐谷-福特汽车研发中心
覆盖道路：高架、隧道、普通道路、市区道路、二叉路、三叉路、环岛、快速路、高速、内部路、无名路、桥梁
路线：1. 长安福特汽车研究院-金山大道-赵家溪立交-金兴大道-青岗坪立交-渝航大道-沪渝高速-劳光村-长安福特研究院
覆盖道路：隧道，地库，环岛，普通道路、二叉路、高架桥、主辅路、 城市快速路、匝道、山路
路线：福特汽车研究院—江苏园博园—马群—汤山矿坑公园—光一科技
5月22日
覆盖道路：高架、普通道路、市区道路、二叉路、三叉路、环岛、快速路、内部路、高速、隧道
路线：1. 福特汽车研发中心-雨花台风景名胜区-九华山隧道-燕子矶公园-宏运大道-福特汽车研发中心
覆盖道路：高架、隧道、普通道路、市区道路、二叉路、三叉路、环岛、快速路、高速、内部路、无名路、桥梁
路线：1. 长安福特汽车研究院-金山大道-赵家溪立交-金兴大道-青岗坪立交-渝航大道-沪渝高速-劳光村-长安福特研究院
5月23日
覆盖道路：高架、普通道路、市区道路、二叉路、三叉路、环岛、快速路、内部路、高速、隧道
路线：1. 福特汽车研发中心-丁家庄-和燕路隧道-燕子矶长江隧道-浦仪公路-玄武湖公园-福特汽车研发中心
覆盖道路：高架、隧道、普通道路、市区道路、二叉路、三叉路、环岛、快速路、高速、内部路、无名路、桥梁
路线：1. 长安福特汽车研究院-金山大道-赵家溪立交-金兴大道-青岗坪立交-渝航大道-沪渝高速-劳光村-长安福特研究院
5月24日
覆盖道路：高架、普通道路、市区道路、二叉路、三叉路、环岛、快速路、内部路、高速、隧道
路线：1. 福特汽车研发中心-鼓楼创新广场-龙江隧道-智谷大道-龙潭港-绕城高速-福特汽车研发中心
覆盖道路：高架、隧道、普通道路、市区道路、二叉路、三叉路、环岛、快速路、高速、内部路、无名路、桥梁
路线：1. 长安福特汽车研究院-金山大道-赵家溪立交-金兴大道-青岗坪立交-渝航大道-沪渝高速-劳光村-长安福特研究院
5月25日
覆盖道路：高架、普通道路、市区道路、二叉路、三叉路、环岛、快速路、内部路、高速、隧道
路线：1. 福特汽车研发中心-夹江隧道-江心洲大桥-浦滨路隧道-南京定淮门长江隧道-江心洲-福特汽车研发中心
覆盖道路：高架、隧道、普通道路、市区道路、二叉路、三叉路、环岛、快速路、高速、内部路、无名路、桥梁
路线：1. 长安福特汽车研究院-金山大道-赵家溪立交-金兴大道-青岗坪立交-渝航大道-沪渝高速-劳光村-长安福特研究院
</t>
    </r>
  </si>
  <si>
    <t>FordPhase4Scrum-53875</t>
  </si>
  <si>
    <t>【实车】【CX727ICA 8155】【地图】【偶现】1511 当前导航中，行驶在和燕路隧道偏航-AW2-21998</t>
  </si>
  <si>
    <t>FordPhase4Scrum-61068</t>
  </si>
  <si>
    <t>【实车】【CX727ICA_8155】【地图】【偶现】进入巡航模式车标定位不准，然后车标漂移-主线分析</t>
  </si>
</sst>
</file>

<file path=xl/styles.xml><?xml version="1.0" encoding="utf-8"?>
<styleSheet xmlns="http://schemas.openxmlformats.org/spreadsheetml/2006/main">
  <numFmts count="7">
    <numFmt numFmtId="176" formatCode="0.0%"/>
    <numFmt numFmtId="177" formatCode="yyyy\-mm\-dd\ hh:mm:ss"/>
    <numFmt numFmtId="178" formatCode="0.000;[Red]0.000"/>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39">
    <font>
      <sz val="11"/>
      <color indexed="8"/>
      <name val="等线"/>
      <charset val="134"/>
      <scheme val="minor"/>
    </font>
    <font>
      <sz val="11"/>
      <color theme="1"/>
      <name val="等线"/>
      <charset val="134"/>
      <scheme val="minor"/>
    </font>
    <font>
      <sz val="12"/>
      <color theme="1"/>
      <name val="等线"/>
      <charset val="134"/>
      <scheme val="minor"/>
    </font>
    <font>
      <u/>
      <sz val="11"/>
      <color rgb="FF0000FF"/>
      <name val="等线"/>
      <charset val="0"/>
      <scheme val="minor"/>
    </font>
    <font>
      <u/>
      <sz val="11"/>
      <color rgb="FF800080"/>
      <name val="宋体-简"/>
      <charset val="134"/>
    </font>
    <font>
      <sz val="10"/>
      <color theme="1"/>
      <name val="Microsoft YaHei"/>
      <charset val="134"/>
    </font>
    <font>
      <sz val="10"/>
      <color rgb="FF000000"/>
      <name val="Microsoft YaHei"/>
      <charset val="134"/>
    </font>
    <font>
      <sz val="10"/>
      <color theme="1"/>
      <name val="等线"/>
      <charset val="134"/>
      <scheme val="minor"/>
    </font>
    <font>
      <b/>
      <sz val="12"/>
      <color rgb="FF000000"/>
      <name val="Arial"/>
      <charset val="0"/>
    </font>
    <font>
      <sz val="12"/>
      <color rgb="FF000000"/>
      <name val="Arial"/>
      <charset val="0"/>
    </font>
    <font>
      <u/>
      <sz val="12"/>
      <color rgb="FF0563C1"/>
      <name val="等线"/>
      <charset val="134"/>
      <scheme val="minor"/>
    </font>
    <font>
      <u/>
      <sz val="11"/>
      <color indexed="12"/>
      <name val="Calibri"/>
      <charset val="134"/>
    </font>
    <font>
      <u/>
      <sz val="11"/>
      <color rgb="FF0000FF"/>
      <name val="Calibri"/>
      <charset val="134"/>
    </font>
    <font>
      <u/>
      <sz val="11"/>
      <color rgb="FF0000FF"/>
      <name val="SimSun"/>
      <charset val="134"/>
    </font>
    <font>
      <sz val="12"/>
      <color rgb="FF000000"/>
      <name val="等线"/>
      <charset val="134"/>
      <scheme val="minor"/>
    </font>
    <font>
      <b/>
      <sz val="10.5"/>
      <color theme="1"/>
      <name val="宋体"/>
      <charset val="134"/>
    </font>
    <font>
      <sz val="10.5"/>
      <color theme="1"/>
      <name val="宋体"/>
      <charset val="134"/>
    </font>
    <font>
      <sz val="11"/>
      <color rgb="FFFA7D00"/>
      <name val="等线"/>
      <charset val="0"/>
      <scheme val="minor"/>
    </font>
    <font>
      <sz val="11"/>
      <color theme="1"/>
      <name val="等线"/>
      <charset val="0"/>
      <scheme val="minor"/>
    </font>
    <font>
      <sz val="11"/>
      <color theme="0"/>
      <name val="等线"/>
      <charset val="0"/>
      <scheme val="minor"/>
    </font>
    <font>
      <b/>
      <sz val="11"/>
      <color theme="3"/>
      <name val="等线"/>
      <charset val="134"/>
      <scheme val="minor"/>
    </font>
    <font>
      <sz val="11"/>
      <color rgb="FF3F3F76"/>
      <name val="等线"/>
      <charset val="0"/>
      <scheme val="minor"/>
    </font>
    <font>
      <b/>
      <sz val="15"/>
      <color theme="3"/>
      <name val="等线"/>
      <charset val="134"/>
      <scheme val="minor"/>
    </font>
    <font>
      <b/>
      <sz val="13"/>
      <color theme="3"/>
      <name val="等线"/>
      <charset val="134"/>
      <scheme val="minor"/>
    </font>
    <font>
      <sz val="11"/>
      <color rgb="FF9C6500"/>
      <name val="等线"/>
      <charset val="0"/>
      <scheme val="minor"/>
    </font>
    <font>
      <b/>
      <sz val="18"/>
      <color theme="3"/>
      <name val="等线"/>
      <charset val="134"/>
      <scheme val="minor"/>
    </font>
    <font>
      <u/>
      <sz val="11"/>
      <color rgb="FF800080"/>
      <name val="等线"/>
      <charset val="0"/>
      <scheme val="minor"/>
    </font>
    <font>
      <sz val="11"/>
      <color rgb="FF006100"/>
      <name val="等线"/>
      <charset val="0"/>
      <scheme val="minor"/>
    </font>
    <font>
      <b/>
      <sz val="11"/>
      <color theme="1"/>
      <name val="等线"/>
      <charset val="0"/>
      <scheme val="minor"/>
    </font>
    <font>
      <sz val="11"/>
      <color rgb="FF9C0006"/>
      <name val="等线"/>
      <charset val="0"/>
      <scheme val="minor"/>
    </font>
    <font>
      <i/>
      <sz val="11"/>
      <color rgb="FF7F7F7F"/>
      <name val="等线"/>
      <charset val="0"/>
      <scheme val="minor"/>
    </font>
    <font>
      <b/>
      <sz val="11"/>
      <color rgb="FFFFFFFF"/>
      <name val="等线"/>
      <charset val="0"/>
      <scheme val="minor"/>
    </font>
    <font>
      <b/>
      <sz val="11"/>
      <color rgb="FFFA7D00"/>
      <name val="等线"/>
      <charset val="0"/>
      <scheme val="minor"/>
    </font>
    <font>
      <b/>
      <sz val="11"/>
      <color rgb="FF3F3F3F"/>
      <name val="等线"/>
      <charset val="0"/>
      <scheme val="minor"/>
    </font>
    <font>
      <sz val="11"/>
      <color rgb="FFFF0000"/>
      <name val="等线"/>
      <charset val="0"/>
      <scheme val="minor"/>
    </font>
    <font>
      <sz val="12"/>
      <color rgb="FFFF0000"/>
      <name val="等线"/>
      <charset val="134"/>
      <scheme val="minor"/>
    </font>
    <font>
      <sz val="12"/>
      <color rgb="FF000000"/>
      <name val="宋体-简"/>
      <charset val="0"/>
    </font>
    <font>
      <u/>
      <sz val="11"/>
      <color rgb="FF800080"/>
      <name val="Calibri"/>
      <charset val="134"/>
    </font>
    <font>
      <sz val="10.5"/>
      <color rgb="FFFF0000"/>
      <name val="宋体"/>
      <charset val="134"/>
    </font>
  </fonts>
  <fills count="38">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rgb="FFC6E0B4"/>
        <bgColor indexed="64"/>
      </patternFill>
    </fill>
    <fill>
      <patternFill patternType="solid">
        <fgColor rgb="FFFFFF00"/>
        <bgColor indexed="64"/>
      </patternFill>
    </fill>
    <fill>
      <patternFill patternType="solid">
        <fgColor rgb="FF8FB4E3"/>
        <bgColor indexed="64"/>
      </patternFill>
    </fill>
    <fill>
      <patternFill patternType="solid">
        <fgColor theme="4" tint="0.599993896298105"/>
        <bgColor indexed="64"/>
      </patternFill>
    </fill>
    <fill>
      <patternFill patternType="solid">
        <fgColor theme="9"/>
        <bgColor indexed="64"/>
      </patternFill>
    </fill>
    <fill>
      <patternFill patternType="solid">
        <fgColor rgb="FFFFCC99"/>
        <bgColor indexed="64"/>
      </patternFill>
    </fill>
    <fill>
      <patternFill patternType="solid">
        <fgColor theme="4"/>
        <bgColor indexed="64"/>
      </patternFill>
    </fill>
    <fill>
      <patternFill patternType="solid">
        <fgColor theme="9" tint="0.599993896298105"/>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rgb="FFFFC7CE"/>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bgColor indexed="64"/>
      </patternFill>
    </fill>
  </fills>
  <borders count="26">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top/>
      <bottom style="medium">
        <color auto="1"/>
      </bottom>
      <diagonal/>
    </border>
    <border>
      <left/>
      <right style="medium">
        <color auto="1"/>
      </right>
      <top/>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52">
    <xf numFmtId="0" fontId="0" fillId="0" borderId="0">
      <alignment vertical="center"/>
    </xf>
    <xf numFmtId="0" fontId="2" fillId="0" borderId="0">
      <alignment vertical="center"/>
    </xf>
    <xf numFmtId="0" fontId="1" fillId="0" borderId="0"/>
    <xf numFmtId="0" fontId="19" fillId="35" borderId="0" applyNumberFormat="0" applyBorder="0" applyAlignment="0" applyProtection="0">
      <alignment vertical="center"/>
    </xf>
    <xf numFmtId="0" fontId="18" fillId="14" borderId="0" applyNumberFormat="0" applyBorder="0" applyAlignment="0" applyProtection="0">
      <alignment vertical="center"/>
    </xf>
    <xf numFmtId="0" fontId="19" fillId="37" borderId="0" applyNumberFormat="0" applyBorder="0" applyAlignment="0" applyProtection="0">
      <alignment vertical="center"/>
    </xf>
    <xf numFmtId="0" fontId="21" fillId="9" borderId="20" applyNumberFormat="0" applyAlignment="0" applyProtection="0">
      <alignment vertical="center"/>
    </xf>
    <xf numFmtId="0" fontId="18" fillId="31" borderId="0" applyNumberFormat="0" applyBorder="0" applyAlignment="0" applyProtection="0">
      <alignment vertical="center"/>
    </xf>
    <xf numFmtId="0" fontId="18" fillId="29" borderId="0" applyNumberFormat="0" applyBorder="0" applyAlignment="0" applyProtection="0">
      <alignment vertical="center"/>
    </xf>
    <xf numFmtId="44" fontId="1" fillId="0" borderId="0" applyFont="0" applyFill="0" applyBorder="0" applyAlignment="0" applyProtection="0">
      <alignment vertical="center"/>
    </xf>
    <xf numFmtId="0" fontId="19" fillId="33" borderId="0" applyNumberFormat="0" applyBorder="0" applyAlignment="0" applyProtection="0">
      <alignment vertical="center"/>
    </xf>
    <xf numFmtId="9" fontId="1" fillId="0" borderId="0" applyFont="0" applyFill="0" applyBorder="0" applyAlignment="0" applyProtection="0">
      <alignment vertical="center"/>
    </xf>
    <xf numFmtId="0" fontId="19" fillId="26" borderId="0" applyNumberFormat="0" applyBorder="0" applyAlignment="0" applyProtection="0">
      <alignment vertical="center"/>
    </xf>
    <xf numFmtId="0" fontId="19" fillId="36" borderId="0" applyNumberFormat="0" applyBorder="0" applyAlignment="0" applyProtection="0">
      <alignment vertical="center"/>
    </xf>
    <xf numFmtId="0" fontId="19" fillId="23" borderId="0" applyNumberFormat="0" applyBorder="0" applyAlignment="0" applyProtection="0">
      <alignment vertical="center"/>
    </xf>
    <xf numFmtId="0" fontId="19" fillId="32" borderId="0" applyNumberFormat="0" applyBorder="0" applyAlignment="0" applyProtection="0">
      <alignment vertical="center"/>
    </xf>
    <xf numFmtId="0" fontId="19" fillId="22" borderId="0" applyNumberFormat="0" applyBorder="0" applyAlignment="0" applyProtection="0">
      <alignment vertical="center"/>
    </xf>
    <xf numFmtId="0" fontId="32" fillId="28" borderId="20" applyNumberFormat="0" applyAlignment="0" applyProtection="0">
      <alignment vertical="center"/>
    </xf>
    <xf numFmtId="0" fontId="19" fillId="10" borderId="0" applyNumberFormat="0" applyBorder="0" applyAlignment="0" applyProtection="0">
      <alignment vertical="center"/>
    </xf>
    <xf numFmtId="0" fontId="24" fillId="12" borderId="0" applyNumberFormat="0" applyBorder="0" applyAlignment="0" applyProtection="0">
      <alignment vertical="center"/>
    </xf>
    <xf numFmtId="0" fontId="18" fillId="25" borderId="0" applyNumberFormat="0" applyBorder="0" applyAlignment="0" applyProtection="0">
      <alignment vertical="center"/>
    </xf>
    <xf numFmtId="0" fontId="27" fillId="18" borderId="0" applyNumberFormat="0" applyBorder="0" applyAlignment="0" applyProtection="0">
      <alignment vertical="center"/>
    </xf>
    <xf numFmtId="0" fontId="18" fillId="16" borderId="0" applyNumberFormat="0" applyBorder="0" applyAlignment="0" applyProtection="0">
      <alignment vertical="center"/>
    </xf>
    <xf numFmtId="0" fontId="28" fillId="0" borderId="23" applyNumberFormat="0" applyFill="0" applyAlignment="0" applyProtection="0">
      <alignment vertical="center"/>
    </xf>
    <xf numFmtId="0" fontId="29" fillId="24" borderId="0" applyNumberFormat="0" applyBorder="0" applyAlignment="0" applyProtection="0">
      <alignment vertical="center"/>
    </xf>
    <xf numFmtId="0" fontId="31" fillId="27" borderId="24" applyNumberFormat="0" applyAlignment="0" applyProtection="0">
      <alignment vertical="center"/>
    </xf>
    <xf numFmtId="0" fontId="33" fillId="28" borderId="25" applyNumberFormat="0" applyAlignment="0" applyProtection="0">
      <alignment vertical="center"/>
    </xf>
    <xf numFmtId="0" fontId="22" fillId="0" borderId="21" applyNumberFormat="0" applyFill="0" applyAlignment="0" applyProtection="0">
      <alignment vertical="center"/>
    </xf>
    <xf numFmtId="0" fontId="30" fillId="0" borderId="0" applyNumberFormat="0" applyFill="0" applyBorder="0" applyAlignment="0" applyProtection="0">
      <alignment vertical="center"/>
    </xf>
    <xf numFmtId="0" fontId="18" fillId="15" borderId="0" applyNumberFormat="0" applyBorder="0" applyAlignment="0" applyProtection="0">
      <alignment vertical="center"/>
    </xf>
    <xf numFmtId="0" fontId="20" fillId="0" borderId="0" applyNumberFormat="0" applyFill="0" applyBorder="0" applyAlignment="0" applyProtection="0">
      <alignment vertical="center"/>
    </xf>
    <xf numFmtId="42" fontId="1" fillId="0" borderId="0" applyFont="0" applyFill="0" applyBorder="0" applyAlignment="0" applyProtection="0">
      <alignment vertical="center"/>
    </xf>
    <xf numFmtId="0" fontId="18" fillId="34" borderId="0" applyNumberFormat="0" applyBorder="0" applyAlignment="0" applyProtection="0">
      <alignment vertical="center"/>
    </xf>
    <xf numFmtId="43" fontId="1" fillId="0" borderId="0" applyFont="0" applyFill="0" applyBorder="0" applyAlignment="0" applyProtection="0">
      <alignment vertical="center"/>
    </xf>
    <xf numFmtId="0" fontId="26"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8" fillId="17" borderId="0" applyNumberFormat="0" applyBorder="0" applyAlignment="0" applyProtection="0">
      <alignment vertical="center"/>
    </xf>
    <xf numFmtId="0" fontId="34" fillId="0" borderId="0" applyNumberFormat="0" applyFill="0" applyBorder="0" applyAlignment="0" applyProtection="0">
      <alignment vertical="center"/>
    </xf>
    <xf numFmtId="0" fontId="19" fillId="13" borderId="0" applyNumberFormat="0" applyBorder="0" applyAlignment="0" applyProtection="0">
      <alignment vertical="center"/>
    </xf>
    <xf numFmtId="0" fontId="1" fillId="20" borderId="22" applyNumberFormat="0" applyFont="0" applyAlignment="0" applyProtection="0">
      <alignment vertical="center"/>
    </xf>
    <xf numFmtId="0" fontId="18" fillId="19" borderId="0" applyNumberFormat="0" applyBorder="0" applyAlignment="0" applyProtection="0">
      <alignment vertical="center"/>
    </xf>
    <xf numFmtId="0" fontId="19" fillId="30" borderId="0" applyNumberFormat="0" applyBorder="0" applyAlignment="0" applyProtection="0">
      <alignment vertical="center"/>
    </xf>
    <xf numFmtId="0" fontId="18" fillId="11" borderId="0" applyNumberFormat="0" applyBorder="0" applyAlignment="0" applyProtection="0">
      <alignment vertical="center"/>
    </xf>
    <xf numFmtId="0" fontId="3" fillId="0" borderId="0" applyNumberFormat="0" applyFill="0" applyBorder="0" applyAlignment="0" applyProtection="0">
      <alignment vertical="center"/>
    </xf>
    <xf numFmtId="41" fontId="1" fillId="0" borderId="0" applyFont="0" applyFill="0" applyBorder="0" applyAlignment="0" applyProtection="0">
      <alignment vertical="center"/>
    </xf>
    <xf numFmtId="0" fontId="23" fillId="0" borderId="21" applyNumberFormat="0" applyFill="0" applyAlignment="0" applyProtection="0">
      <alignment vertical="center"/>
    </xf>
    <xf numFmtId="0" fontId="18" fillId="21" borderId="0" applyNumberFormat="0" applyBorder="0" applyAlignment="0" applyProtection="0">
      <alignment vertical="center"/>
    </xf>
    <xf numFmtId="0" fontId="20" fillId="0" borderId="19" applyNumberFormat="0" applyFill="0" applyAlignment="0" applyProtection="0">
      <alignment vertical="center"/>
    </xf>
    <xf numFmtId="0" fontId="19" fillId="8" borderId="0" applyNumberFormat="0" applyBorder="0" applyAlignment="0" applyProtection="0">
      <alignment vertical="center"/>
    </xf>
    <xf numFmtId="0" fontId="18" fillId="7" borderId="0" applyNumberFormat="0" applyBorder="0" applyAlignment="0" applyProtection="0">
      <alignment vertical="center"/>
    </xf>
    <xf numFmtId="0" fontId="0" fillId="0" borderId="0">
      <alignment vertical="center"/>
    </xf>
    <xf numFmtId="0" fontId="17" fillId="0" borderId="18" applyNumberFormat="0" applyFill="0" applyAlignment="0" applyProtection="0">
      <alignment vertical="center"/>
    </xf>
  </cellStyleXfs>
  <cellXfs count="118">
    <xf numFmtId="0" fontId="0" fillId="0" borderId="0" xfId="0">
      <alignment vertical="center"/>
    </xf>
    <xf numFmtId="0" fontId="0" fillId="0" borderId="0" xfId="50">
      <alignment vertical="center"/>
    </xf>
    <xf numFmtId="0" fontId="1" fillId="0" borderId="0" xfId="0" applyFont="1" applyFill="1" applyAlignment="1"/>
    <xf numFmtId="0" fontId="2" fillId="0" borderId="0" xfId="0" applyFont="1" applyFill="1" applyAlignment="1">
      <alignment horizontal="left" vertical="top" wrapText="1"/>
    </xf>
    <xf numFmtId="49" fontId="0" fillId="2" borderId="1" xfId="0" applyNumberFormat="1" applyFill="1" applyBorder="1" applyAlignment="1"/>
    <xf numFmtId="0" fontId="3" fillId="0" borderId="0" xfId="43">
      <alignment vertical="center"/>
    </xf>
    <xf numFmtId="49" fontId="4" fillId="0" borderId="2" xfId="0" applyNumberFormat="1" applyFont="1" applyBorder="1" applyAlignment="1"/>
    <xf numFmtId="49" fontId="0" fillId="0" borderId="1" xfId="0" applyNumberFormat="1" applyBorder="1" applyAlignment="1"/>
    <xf numFmtId="0" fontId="0" fillId="0" borderId="3" xfId="0" applyBorder="1">
      <alignment vertical="center"/>
    </xf>
    <xf numFmtId="49" fontId="0" fillId="0" borderId="4" xfId="0" applyNumberFormat="1" applyBorder="1" applyAlignment="1"/>
    <xf numFmtId="0" fontId="2" fillId="0" borderId="3" xfId="0" applyFont="1" applyFill="1" applyBorder="1" applyAlignment="1"/>
    <xf numFmtId="0" fontId="2" fillId="3" borderId="3" xfId="0" applyFont="1" applyFill="1" applyBorder="1" applyAlignment="1"/>
    <xf numFmtId="0" fontId="2" fillId="3" borderId="3" xfId="0" applyFont="1" applyFill="1" applyBorder="1" applyAlignment="1">
      <alignment horizontal="left"/>
    </xf>
    <xf numFmtId="0" fontId="2" fillId="0" borderId="3" xfId="0" applyFont="1" applyFill="1" applyBorder="1" applyAlignment="1">
      <alignment horizontal="left"/>
    </xf>
    <xf numFmtId="178" fontId="2" fillId="0" borderId="3" xfId="0" applyNumberFormat="1" applyFont="1" applyFill="1" applyBorder="1" applyAlignment="1"/>
    <xf numFmtId="0" fontId="5" fillId="3" borderId="3" xfId="0" applyFont="1" applyFill="1" applyBorder="1" applyAlignment="1">
      <alignment horizontal="center" vertical="center" wrapText="1"/>
    </xf>
    <xf numFmtId="0" fontId="5" fillId="3" borderId="3" xfId="0" applyFont="1" applyFill="1" applyBorder="1" applyAlignment="1">
      <alignment vertical="center" wrapText="1"/>
    </xf>
    <xf numFmtId="9" fontId="2" fillId="3" borderId="3" xfId="0" applyNumberFormat="1" applyFont="1" applyFill="1" applyBorder="1" applyAlignment="1">
      <alignment horizontal="center" vertical="center"/>
    </xf>
    <xf numFmtId="9" fontId="2" fillId="3" borderId="3" xfId="0" applyNumberFormat="1" applyFont="1" applyFill="1" applyBorder="1" applyAlignment="1">
      <alignment horizontal="center"/>
    </xf>
    <xf numFmtId="0" fontId="2" fillId="3" borderId="3" xfId="0" applyFont="1" applyFill="1" applyBorder="1" applyAlignment="1">
      <alignment horizontal="center"/>
    </xf>
    <xf numFmtId="0" fontId="6" fillId="3" borderId="3" xfId="0" applyFont="1" applyFill="1" applyBorder="1" applyAlignment="1">
      <alignment vertical="center" wrapText="1"/>
    </xf>
    <xf numFmtId="0" fontId="2" fillId="3" borderId="3" xfId="0" applyFont="1" applyFill="1" applyBorder="1" applyAlignment="1">
      <alignment horizontal="center" wrapText="1"/>
    </xf>
    <xf numFmtId="0" fontId="5" fillId="3" borderId="3" xfId="0" applyFont="1" applyFill="1" applyBorder="1" applyAlignment="1">
      <alignment horizontal="justify" vertical="center" wrapText="1"/>
    </xf>
    <xf numFmtId="0" fontId="5" fillId="3" borderId="3" xfId="0" applyFont="1" applyFill="1" applyBorder="1" applyAlignment="1">
      <alignment horizontal="left" vertical="center" wrapText="1"/>
    </xf>
    <xf numFmtId="0" fontId="5" fillId="3" borderId="3" xfId="0" applyFont="1" applyFill="1" applyBorder="1" applyAlignment="1">
      <alignment horizontal="left" vertical="center"/>
    </xf>
    <xf numFmtId="1" fontId="5" fillId="3" borderId="3" xfId="0" applyNumberFormat="1" applyFont="1" applyFill="1" applyBorder="1" applyAlignment="1">
      <alignment horizontal="left" vertical="center" wrapText="1"/>
    </xf>
    <xf numFmtId="0" fontId="5" fillId="4" borderId="3" xfId="0" applyFont="1" applyFill="1" applyBorder="1" applyAlignment="1">
      <alignment horizontal="left" vertical="center" wrapText="1"/>
    </xf>
    <xf numFmtId="0" fontId="6" fillId="3" borderId="3" xfId="0" applyFont="1" applyFill="1" applyBorder="1" applyAlignment="1">
      <alignment horizontal="left" vertical="center" wrapText="1"/>
    </xf>
    <xf numFmtId="178" fontId="5" fillId="0" borderId="3" xfId="0" applyNumberFormat="1" applyFont="1" applyFill="1" applyBorder="1" applyAlignment="1">
      <alignment horizontal="left" vertical="center" wrapText="1"/>
    </xf>
    <xf numFmtId="0" fontId="6" fillId="3" borderId="5" xfId="0" applyFont="1" applyFill="1" applyBorder="1" applyAlignment="1">
      <alignment horizontal="left" vertical="center" wrapText="1"/>
    </xf>
    <xf numFmtId="0" fontId="7" fillId="3" borderId="3" xfId="0" applyFont="1" applyFill="1" applyBorder="1" applyAlignment="1"/>
    <xf numFmtId="0" fontId="7" fillId="3" borderId="3" xfId="0" applyFont="1" applyFill="1" applyBorder="1" applyAlignment="1">
      <alignment wrapText="1"/>
    </xf>
    <xf numFmtId="0" fontId="2" fillId="5" borderId="3" xfId="0" applyFont="1" applyFill="1" applyBorder="1" applyAlignment="1"/>
    <xf numFmtId="0" fontId="1" fillId="0" borderId="3" xfId="2" applyBorder="1"/>
    <xf numFmtId="0" fontId="2" fillId="3" borderId="3" xfId="0" applyFont="1" applyFill="1" applyBorder="1" applyAlignment="1">
      <alignment wrapText="1"/>
    </xf>
    <xf numFmtId="178" fontId="2" fillId="0" borderId="3" xfId="0" applyNumberFormat="1" applyFont="1" applyFill="1" applyBorder="1" applyAlignment="1">
      <alignment horizontal="right"/>
    </xf>
    <xf numFmtId="0" fontId="2" fillId="0"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horizontal="right" vertical="center" wrapText="1"/>
    </xf>
    <xf numFmtId="0" fontId="2" fillId="3" borderId="3" xfId="0" applyFont="1" applyFill="1" applyBorder="1" applyAlignment="1">
      <alignment horizontal="left" vertical="center"/>
    </xf>
    <xf numFmtId="178" fontId="2" fillId="5" borderId="3" xfId="0" applyNumberFormat="1" applyFont="1" applyFill="1" applyBorder="1" applyAlignment="1"/>
    <xf numFmtId="0" fontId="2" fillId="0" borderId="3" xfId="0" applyFont="1" applyFill="1" applyBorder="1" applyAlignment="1">
      <alignment vertical="center"/>
    </xf>
    <xf numFmtId="178" fontId="2" fillId="0" borderId="3" xfId="0" applyNumberFormat="1" applyFont="1" applyFill="1" applyBorder="1" applyAlignment="1">
      <alignment vertical="center"/>
    </xf>
    <xf numFmtId="0" fontId="0" fillId="0" borderId="0" xfId="0" applyAlignment="1">
      <alignment vertical="center"/>
    </xf>
    <xf numFmtId="0" fontId="8" fillId="0" borderId="5" xfId="0" applyFont="1" applyBorder="1" applyAlignment="1">
      <alignment horizontal="center" vertical="top" wrapText="1"/>
    </xf>
    <xf numFmtId="0" fontId="8" fillId="0" borderId="6" xfId="0" applyFont="1" applyBorder="1" applyAlignment="1">
      <alignment horizontal="center" vertical="top" wrapText="1"/>
    </xf>
    <xf numFmtId="49" fontId="9" fillId="0" borderId="7" xfId="0" applyNumberFormat="1" applyFont="1" applyBorder="1" applyAlignment="1">
      <alignment horizontal="left" vertical="top" wrapText="1"/>
    </xf>
    <xf numFmtId="49" fontId="10" fillId="0" borderId="8" xfId="0" applyNumberFormat="1" applyFont="1" applyBorder="1" applyAlignment="1">
      <alignment horizontal="left" vertical="top" wrapText="1"/>
    </xf>
    <xf numFmtId="0" fontId="9" fillId="0" borderId="8" xfId="0" applyFont="1" applyBorder="1" applyAlignment="1">
      <alignment vertical="top" wrapText="1"/>
    </xf>
    <xf numFmtId="49" fontId="9" fillId="0" borderId="8" xfId="0" applyNumberFormat="1" applyFont="1" applyBorder="1" applyAlignment="1">
      <alignment horizontal="left" vertical="top" wrapText="1"/>
    </xf>
    <xf numFmtId="49" fontId="11" fillId="0" borderId="1" xfId="0" applyNumberFormat="1" applyFont="1" applyBorder="1" applyAlignment="1"/>
    <xf numFmtId="49" fontId="4" fillId="0" borderId="1" xfId="0" applyNumberFormat="1" applyFont="1" applyBorder="1" applyAlignment="1"/>
    <xf numFmtId="177" fontId="0" fillId="0" borderId="1" xfId="0" applyNumberFormat="1" applyBorder="1" applyAlignment="1"/>
    <xf numFmtId="0" fontId="0" fillId="0" borderId="1" xfId="0" applyBorder="1" applyAlignment="1">
      <alignment wrapText="1"/>
    </xf>
    <xf numFmtId="49" fontId="12" fillId="0" borderId="1" xfId="0" applyNumberFormat="1" applyFont="1" applyBorder="1" applyAlignment="1"/>
    <xf numFmtId="49" fontId="13" fillId="0" borderId="1" xfId="0" applyNumberFormat="1" applyFont="1" applyBorder="1" applyAlignment="1"/>
    <xf numFmtId="49" fontId="12" fillId="0" borderId="7" xfId="0" applyNumberFormat="1" applyFont="1" applyBorder="1" applyAlignment="1"/>
    <xf numFmtId="49" fontId="12" fillId="0" borderId="8" xfId="0" applyNumberFormat="1" applyFont="1" applyBorder="1" applyAlignment="1"/>
    <xf numFmtId="49" fontId="14" fillId="0" borderId="8" xfId="0" applyNumberFormat="1" applyFont="1" applyBorder="1" applyAlignment="1"/>
    <xf numFmtId="0" fontId="0" fillId="3" borderId="3" xfId="0" applyFill="1" applyBorder="1" applyAlignment="1"/>
    <xf numFmtId="178" fontId="5" fillId="3" borderId="3" xfId="0" applyNumberFormat="1" applyFont="1" applyFill="1" applyBorder="1" applyAlignment="1">
      <alignment horizontal="left" vertical="center" wrapText="1"/>
    </xf>
    <xf numFmtId="0" fontId="0" fillId="0" borderId="3" xfId="0" applyBorder="1" applyAlignment="1"/>
    <xf numFmtId="0" fontId="0" fillId="5" borderId="3" xfId="0" applyFill="1" applyBorder="1" applyAlignment="1"/>
    <xf numFmtId="178" fontId="0" fillId="5" borderId="3" xfId="0" applyNumberFormat="1" applyFill="1" applyBorder="1" applyAlignment="1">
      <alignment horizontal="left"/>
    </xf>
    <xf numFmtId="0" fontId="0" fillId="0" borderId="3" xfId="0" applyBorder="1" applyAlignment="1">
      <alignment horizontal="center" vertical="center" wrapText="1"/>
    </xf>
    <xf numFmtId="0" fontId="0" fillId="0" borderId="3" xfId="0" applyBorder="1" applyAlignment="1">
      <alignment horizontal="center" vertical="center"/>
    </xf>
    <xf numFmtId="0" fontId="1" fillId="0" borderId="3" xfId="0" applyFont="1" applyBorder="1" applyAlignment="1">
      <alignment horizontal="right" vertical="center" wrapText="1"/>
    </xf>
    <xf numFmtId="178" fontId="2" fillId="0" borderId="3" xfId="0" applyNumberFormat="1" applyFont="1" applyBorder="1" applyAlignment="1">
      <alignment horizontal="center" vertical="center"/>
    </xf>
    <xf numFmtId="0" fontId="2" fillId="0" borderId="3" xfId="0" applyFont="1" applyBorder="1" applyAlignment="1"/>
    <xf numFmtId="0" fontId="2" fillId="0" borderId="0" xfId="1">
      <alignment vertical="center"/>
    </xf>
    <xf numFmtId="0" fontId="15" fillId="6" borderId="9" xfId="1" applyFont="1" applyFill="1" applyBorder="1" applyAlignment="1">
      <alignment horizontal="left" vertical="center" wrapText="1"/>
    </xf>
    <xf numFmtId="0" fontId="15" fillId="6" borderId="10" xfId="1" applyFont="1" applyFill="1" applyBorder="1" applyAlignment="1">
      <alignment horizontal="left" vertical="center" wrapText="1"/>
    </xf>
    <xf numFmtId="0" fontId="15" fillId="0" borderId="11" xfId="1" applyFont="1" applyBorder="1" applyAlignment="1">
      <alignment horizontal="left" vertical="center" wrapText="1"/>
    </xf>
    <xf numFmtId="0" fontId="15" fillId="0" borderId="0" xfId="1" applyFont="1" applyAlignment="1">
      <alignment horizontal="left" vertical="center" wrapText="1"/>
    </xf>
    <xf numFmtId="0" fontId="15" fillId="0" borderId="12" xfId="1" applyFont="1" applyBorder="1" applyAlignment="1">
      <alignment horizontal="justify" vertical="center" wrapText="1"/>
    </xf>
    <xf numFmtId="0" fontId="15" fillId="0" borderId="13" xfId="1" applyFont="1" applyBorder="1" applyAlignment="1">
      <alignment horizontal="justify" vertical="center" wrapText="1"/>
    </xf>
    <xf numFmtId="0" fontId="16" fillId="0" borderId="14" xfId="1" applyFont="1" applyBorder="1" applyAlignment="1">
      <alignment horizontal="justify" vertical="center" wrapText="1"/>
    </xf>
    <xf numFmtId="9" fontId="16" fillId="0" borderId="15" xfId="1" applyNumberFormat="1" applyFont="1" applyBorder="1" applyAlignment="1">
      <alignment horizontal="justify" vertical="center" wrapText="1"/>
    </xf>
    <xf numFmtId="176" fontId="16" fillId="0" borderId="15" xfId="1" applyNumberFormat="1" applyFont="1" applyBorder="1" applyAlignment="1">
      <alignment horizontal="justify" vertical="center" wrapText="1"/>
    </xf>
    <xf numFmtId="0" fontId="16" fillId="0" borderId="12" xfId="1" applyFont="1" applyBorder="1" applyAlignment="1">
      <alignment horizontal="left" vertical="center" wrapText="1"/>
    </xf>
    <xf numFmtId="0" fontId="16" fillId="0" borderId="12" xfId="1" applyFont="1" applyBorder="1" applyAlignment="1">
      <alignment horizontal="justify" vertical="center" wrapText="1"/>
    </xf>
    <xf numFmtId="0" fontId="16" fillId="0" borderId="15" xfId="1" applyFont="1" applyBorder="1" applyAlignment="1">
      <alignment horizontal="justify" vertical="center" wrapText="1"/>
    </xf>
    <xf numFmtId="0" fontId="16" fillId="0" borderId="11" xfId="1" applyFont="1" applyBorder="1">
      <alignment vertical="center"/>
    </xf>
    <xf numFmtId="0" fontId="16" fillId="0" borderId="0" xfId="1" applyFont="1">
      <alignment vertical="center"/>
    </xf>
    <xf numFmtId="0" fontId="16" fillId="0" borderId="11" xfId="1" applyFont="1" applyBorder="1" applyAlignment="1">
      <alignment horizontal="left" vertical="center"/>
    </xf>
    <xf numFmtId="0" fontId="16" fillId="0" borderId="0" xfId="1" applyFont="1" applyAlignment="1">
      <alignment horizontal="left" vertical="center"/>
    </xf>
    <xf numFmtId="0" fontId="16" fillId="0" borderId="11" xfId="1" applyFont="1" applyBorder="1" applyAlignment="1">
      <alignment horizontal="center" vertical="center"/>
    </xf>
    <xf numFmtId="0" fontId="16" fillId="0" borderId="0" xfId="1" applyFont="1" applyAlignment="1">
      <alignment horizontal="center" vertical="center"/>
    </xf>
    <xf numFmtId="0" fontId="15" fillId="6" borderId="12" xfId="1" applyFont="1" applyFill="1" applyBorder="1" applyAlignment="1">
      <alignment horizontal="left" vertical="center" wrapText="1"/>
    </xf>
    <xf numFmtId="0" fontId="16" fillId="0" borderId="9" xfId="1" applyFont="1" applyBorder="1" applyAlignment="1">
      <alignment horizontal="left" vertical="center" wrapText="1"/>
    </xf>
    <xf numFmtId="0" fontId="16" fillId="0" borderId="10" xfId="1" applyFont="1" applyBorder="1" applyAlignment="1">
      <alignment horizontal="left" vertical="center" wrapText="1"/>
    </xf>
    <xf numFmtId="0" fontId="16" fillId="0" borderId="9" xfId="1" applyFont="1" applyBorder="1" applyAlignment="1">
      <alignment vertical="center" wrapText="1"/>
    </xf>
    <xf numFmtId="0" fontId="16" fillId="0" borderId="10" xfId="1" applyFont="1" applyBorder="1" applyAlignment="1">
      <alignment vertical="center" wrapText="1"/>
    </xf>
    <xf numFmtId="0" fontId="15" fillId="6" borderId="9" xfId="1" applyFont="1" applyFill="1" applyBorder="1" applyAlignment="1">
      <alignment horizontal="left" vertical="center"/>
    </xf>
    <xf numFmtId="0" fontId="15" fillId="6" borderId="10" xfId="1" applyFont="1" applyFill="1" applyBorder="1" applyAlignment="1">
      <alignment horizontal="left" vertical="center"/>
    </xf>
    <xf numFmtId="0" fontId="16" fillId="0" borderId="10" xfId="1" applyFont="1" applyBorder="1">
      <alignment vertical="center"/>
    </xf>
    <xf numFmtId="0" fontId="15" fillId="6" borderId="12" xfId="1" applyFont="1" applyFill="1" applyBorder="1" applyAlignment="1">
      <alignment horizontal="left" vertical="center"/>
    </xf>
    <xf numFmtId="0" fontId="16" fillId="0" borderId="13" xfId="1" applyFont="1" applyBorder="1" applyAlignment="1">
      <alignment vertical="center" wrapText="1"/>
    </xf>
    <xf numFmtId="0" fontId="15" fillId="0" borderId="10" xfId="1" applyFont="1" applyBorder="1" applyAlignment="1">
      <alignment horizontal="justify" vertical="center" wrapText="1"/>
    </xf>
    <xf numFmtId="0" fontId="15" fillId="0" borderId="11" xfId="1" applyFont="1" applyBorder="1" applyAlignment="1">
      <alignment horizontal="justify" vertical="center" wrapText="1"/>
    </xf>
    <xf numFmtId="0" fontId="15" fillId="0" borderId="0" xfId="1" applyFont="1" applyAlignment="1">
      <alignment horizontal="justify" vertical="center" wrapText="1"/>
    </xf>
    <xf numFmtId="176" fontId="16" fillId="0" borderId="16" xfId="1" applyNumberFormat="1" applyFont="1" applyBorder="1" applyAlignment="1">
      <alignment horizontal="justify" vertical="center" wrapText="1"/>
    </xf>
    <xf numFmtId="0" fontId="16" fillId="0" borderId="11" xfId="1" applyFont="1" applyBorder="1" applyAlignment="1">
      <alignment horizontal="justify" vertical="center" wrapText="1"/>
    </xf>
    <xf numFmtId="176" fontId="16" fillId="0" borderId="0" xfId="1" applyNumberFormat="1" applyFont="1" applyAlignment="1">
      <alignment horizontal="justify" vertical="center" wrapText="1"/>
    </xf>
    <xf numFmtId="0" fontId="16" fillId="0" borderId="0" xfId="1" applyFont="1" applyAlignment="1">
      <alignment horizontal="justify" vertical="center" wrapText="1"/>
    </xf>
    <xf numFmtId="0" fontId="15" fillId="6" borderId="14" xfId="1" applyFont="1" applyFill="1" applyBorder="1" applyAlignment="1">
      <alignment horizontal="left" vertical="center"/>
    </xf>
    <xf numFmtId="9" fontId="16" fillId="0" borderId="12" xfId="1" applyNumberFormat="1" applyFont="1" applyBorder="1" applyAlignment="1">
      <alignment horizontal="justify" vertical="center" wrapText="1"/>
    </xf>
    <xf numFmtId="176" fontId="16" fillId="0" borderId="12" xfId="1" applyNumberFormat="1" applyFont="1" applyBorder="1" applyAlignment="1">
      <alignment horizontal="justify" vertical="center" wrapText="1"/>
    </xf>
    <xf numFmtId="0" fontId="15" fillId="6" borderId="13" xfId="1" applyFont="1" applyFill="1" applyBorder="1" applyAlignment="1">
      <alignment horizontal="left" vertical="center" wrapText="1"/>
    </xf>
    <xf numFmtId="0" fontId="15" fillId="0" borderId="17" xfId="1" applyFont="1" applyBorder="1" applyAlignment="1">
      <alignment horizontal="left" vertical="center" wrapText="1"/>
    </xf>
    <xf numFmtId="0" fontId="16" fillId="0" borderId="17" xfId="1" applyFont="1" applyBorder="1">
      <alignment vertical="center"/>
    </xf>
    <xf numFmtId="0" fontId="16" fillId="0" borderId="17" xfId="1" applyFont="1" applyBorder="1" applyAlignment="1">
      <alignment horizontal="left" vertical="center"/>
    </xf>
    <xf numFmtId="0" fontId="16" fillId="0" borderId="17" xfId="1" applyFont="1" applyBorder="1" applyAlignment="1">
      <alignment horizontal="center" vertical="center"/>
    </xf>
    <xf numFmtId="0" fontId="16" fillId="0" borderId="13" xfId="1" applyFont="1" applyBorder="1" applyAlignment="1">
      <alignment horizontal="left" vertical="center" wrapText="1"/>
    </xf>
    <xf numFmtId="0" fontId="16" fillId="0" borderId="0" xfId="1" applyFont="1" applyAlignment="1">
      <alignment vertical="center" wrapText="1"/>
    </xf>
    <xf numFmtId="0" fontId="15" fillId="6" borderId="13" xfId="1" applyFont="1" applyFill="1" applyBorder="1" applyAlignment="1">
      <alignment horizontal="left" vertical="center"/>
    </xf>
    <xf numFmtId="0" fontId="16" fillId="0" borderId="13" xfId="1" applyFont="1" applyBorder="1">
      <alignment vertical="center"/>
    </xf>
    <xf numFmtId="0" fontId="16" fillId="0" borderId="12" xfId="1" applyFont="1" applyBorder="1" applyAlignment="1">
      <alignment horizontal="center" vertical="center" wrapText="1"/>
    </xf>
  </cellXfs>
  <cellStyles count="52">
    <cellStyle name="常规" xfId="0" builtinId="0"/>
    <cellStyle name="常规 2" xfId="1"/>
    <cellStyle name="常规 4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2.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clustered"/>
        <c:varyColors val="0"/>
        <c:ser>
          <c:idx val="0"/>
          <c:order val="0"/>
          <c:spPr>
            <a:solidFill>
              <a:schemeClr val="accent1"/>
            </a:solidFill>
            <a:ln>
              <a:noFill/>
            </a:ln>
            <a:effectLst/>
          </c:spPr>
          <c:invertIfNegative val="0"/>
          <c:dLbls>
            <c:delete val="1"/>
          </c:dLbls>
          <c:val>
            <c:numRef>
              <c:f>内存泄露!$A$1:$A$700</c:f>
              <c:numCache>
                <c:formatCode>General</c:formatCode>
                <c:ptCount val="700"/>
                <c:pt idx="0">
                  <c:v>497.297</c:v>
                </c:pt>
                <c:pt idx="1">
                  <c:v>507.29</c:v>
                </c:pt>
                <c:pt idx="2">
                  <c:v>509.831</c:v>
                </c:pt>
                <c:pt idx="3">
                  <c:v>510.022</c:v>
                </c:pt>
                <c:pt idx="4">
                  <c:v>513.268</c:v>
                </c:pt>
                <c:pt idx="5">
                  <c:v>514.409</c:v>
                </c:pt>
                <c:pt idx="6">
                  <c:v>514.077</c:v>
                </c:pt>
                <c:pt idx="7">
                  <c:v>513.823</c:v>
                </c:pt>
                <c:pt idx="8">
                  <c:v>513.811</c:v>
                </c:pt>
                <c:pt idx="9">
                  <c:v>503.673</c:v>
                </c:pt>
                <c:pt idx="10">
                  <c:v>503.812</c:v>
                </c:pt>
                <c:pt idx="11">
                  <c:v>504.242</c:v>
                </c:pt>
                <c:pt idx="12">
                  <c:v>504.23</c:v>
                </c:pt>
                <c:pt idx="13">
                  <c:v>504.179</c:v>
                </c:pt>
                <c:pt idx="14">
                  <c:v>504.23</c:v>
                </c:pt>
                <c:pt idx="15">
                  <c:v>504.234</c:v>
                </c:pt>
                <c:pt idx="16">
                  <c:v>516.113</c:v>
                </c:pt>
                <c:pt idx="17">
                  <c:v>504.105</c:v>
                </c:pt>
                <c:pt idx="18">
                  <c:v>504.051</c:v>
                </c:pt>
                <c:pt idx="19">
                  <c:v>502.961</c:v>
                </c:pt>
                <c:pt idx="20">
                  <c:v>453.181</c:v>
                </c:pt>
                <c:pt idx="21">
                  <c:v>501.815</c:v>
                </c:pt>
                <c:pt idx="22">
                  <c:v>501.761</c:v>
                </c:pt>
                <c:pt idx="23">
                  <c:v>501.78</c:v>
                </c:pt>
                <c:pt idx="24">
                  <c:v>501.749</c:v>
                </c:pt>
                <c:pt idx="25">
                  <c:v>501.776</c:v>
                </c:pt>
                <c:pt idx="26">
                  <c:v>501.729</c:v>
                </c:pt>
                <c:pt idx="27">
                  <c:v>502.229</c:v>
                </c:pt>
                <c:pt idx="28">
                  <c:v>502.483</c:v>
                </c:pt>
                <c:pt idx="29">
                  <c:v>502.472</c:v>
                </c:pt>
                <c:pt idx="30">
                  <c:v>501.594</c:v>
                </c:pt>
                <c:pt idx="31">
                  <c:v>501.551</c:v>
                </c:pt>
                <c:pt idx="32">
                  <c:v>501.933</c:v>
                </c:pt>
                <c:pt idx="33">
                  <c:v>502.301</c:v>
                </c:pt>
                <c:pt idx="34">
                  <c:v>502.207</c:v>
                </c:pt>
                <c:pt idx="35">
                  <c:v>502.183</c:v>
                </c:pt>
                <c:pt idx="36">
                  <c:v>502.179</c:v>
                </c:pt>
                <c:pt idx="37">
                  <c:v>502.367</c:v>
                </c:pt>
                <c:pt idx="38">
                  <c:v>502.199</c:v>
                </c:pt>
                <c:pt idx="39">
                  <c:v>502.355</c:v>
                </c:pt>
                <c:pt idx="40">
                  <c:v>409.517</c:v>
                </c:pt>
                <c:pt idx="41">
                  <c:v>502.311</c:v>
                </c:pt>
                <c:pt idx="42">
                  <c:v>502.237</c:v>
                </c:pt>
                <c:pt idx="43">
                  <c:v>502.253</c:v>
                </c:pt>
                <c:pt idx="44">
                  <c:v>502.249</c:v>
                </c:pt>
                <c:pt idx="45">
                  <c:v>501.389</c:v>
                </c:pt>
                <c:pt idx="46">
                  <c:v>501.331</c:v>
                </c:pt>
                <c:pt idx="47">
                  <c:v>501.3</c:v>
                </c:pt>
                <c:pt idx="48">
                  <c:v>501.081</c:v>
                </c:pt>
                <c:pt idx="49">
                  <c:v>501.75</c:v>
                </c:pt>
                <c:pt idx="50">
                  <c:v>501.797</c:v>
                </c:pt>
                <c:pt idx="51">
                  <c:v>501.867</c:v>
                </c:pt>
                <c:pt idx="52">
                  <c:v>501.832</c:v>
                </c:pt>
                <c:pt idx="53">
                  <c:v>501.816</c:v>
                </c:pt>
                <c:pt idx="54">
                  <c:v>501.832</c:v>
                </c:pt>
                <c:pt idx="55">
                  <c:v>501.824</c:v>
                </c:pt>
                <c:pt idx="56">
                  <c:v>501.933</c:v>
                </c:pt>
                <c:pt idx="57">
                  <c:v>501.91</c:v>
                </c:pt>
                <c:pt idx="58">
                  <c:v>501.883</c:v>
                </c:pt>
                <c:pt idx="59">
                  <c:v>501.914</c:v>
                </c:pt>
                <c:pt idx="60">
                  <c:v>501.913</c:v>
                </c:pt>
                <c:pt idx="61">
                  <c:v>500.823</c:v>
                </c:pt>
                <c:pt idx="62">
                  <c:v>500.835</c:v>
                </c:pt>
                <c:pt idx="63">
                  <c:v>500.983</c:v>
                </c:pt>
                <c:pt idx="64">
                  <c:v>501.636</c:v>
                </c:pt>
                <c:pt idx="65">
                  <c:v>501.718</c:v>
                </c:pt>
                <c:pt idx="66">
                  <c:v>501.617</c:v>
                </c:pt>
                <c:pt idx="67">
                  <c:v>501.609</c:v>
                </c:pt>
                <c:pt idx="68">
                  <c:v>501.59</c:v>
                </c:pt>
                <c:pt idx="69">
                  <c:v>501.598</c:v>
                </c:pt>
                <c:pt idx="70">
                  <c:v>501.667</c:v>
                </c:pt>
                <c:pt idx="71">
                  <c:v>502.157</c:v>
                </c:pt>
                <c:pt idx="72">
                  <c:v>501.669</c:v>
                </c:pt>
                <c:pt idx="73">
                  <c:v>501.606</c:v>
                </c:pt>
                <c:pt idx="74">
                  <c:v>501.47</c:v>
                </c:pt>
                <c:pt idx="75">
                  <c:v>501.364</c:v>
                </c:pt>
                <c:pt idx="76">
                  <c:v>500.497</c:v>
                </c:pt>
                <c:pt idx="77">
                  <c:v>500.434</c:v>
                </c:pt>
                <c:pt idx="78">
                  <c:v>500.403</c:v>
                </c:pt>
                <c:pt idx="79">
                  <c:v>412.731</c:v>
                </c:pt>
                <c:pt idx="80">
                  <c:v>500.683</c:v>
                </c:pt>
                <c:pt idx="81">
                  <c:v>501.008</c:v>
                </c:pt>
                <c:pt idx="82">
                  <c:v>501.273</c:v>
                </c:pt>
                <c:pt idx="83">
                  <c:v>501.273</c:v>
                </c:pt>
                <c:pt idx="84">
                  <c:v>501.304</c:v>
                </c:pt>
                <c:pt idx="85">
                  <c:v>501.312</c:v>
                </c:pt>
                <c:pt idx="86">
                  <c:v>501.41</c:v>
                </c:pt>
                <c:pt idx="87">
                  <c:v>501.453</c:v>
                </c:pt>
                <c:pt idx="88">
                  <c:v>501.414</c:v>
                </c:pt>
                <c:pt idx="89">
                  <c:v>501.493</c:v>
                </c:pt>
                <c:pt idx="90">
                  <c:v>501.391</c:v>
                </c:pt>
                <c:pt idx="91">
                  <c:v>501.45</c:v>
                </c:pt>
                <c:pt idx="92">
                  <c:v>500.43</c:v>
                </c:pt>
                <c:pt idx="93">
                  <c:v>500.278</c:v>
                </c:pt>
                <c:pt idx="94">
                  <c:v>500.262</c:v>
                </c:pt>
                <c:pt idx="95">
                  <c:v>500.278</c:v>
                </c:pt>
                <c:pt idx="96">
                  <c:v>500.231</c:v>
                </c:pt>
                <c:pt idx="97">
                  <c:v>500.262</c:v>
                </c:pt>
                <c:pt idx="98">
                  <c:v>500.333</c:v>
                </c:pt>
                <c:pt idx="99">
                  <c:v>500.312</c:v>
                </c:pt>
                <c:pt idx="100">
                  <c:v>500.277</c:v>
                </c:pt>
                <c:pt idx="101">
                  <c:v>500.289</c:v>
                </c:pt>
                <c:pt idx="102">
                  <c:v>500.422</c:v>
                </c:pt>
                <c:pt idx="103">
                  <c:v>500.137</c:v>
                </c:pt>
                <c:pt idx="104">
                  <c:v>500.133</c:v>
                </c:pt>
                <c:pt idx="105">
                  <c:v>500.219</c:v>
                </c:pt>
                <c:pt idx="106">
                  <c:v>500.172</c:v>
                </c:pt>
                <c:pt idx="107">
                  <c:v>500.14</c:v>
                </c:pt>
                <c:pt idx="108">
                  <c:v>511.059</c:v>
                </c:pt>
                <c:pt idx="109">
                  <c:v>500.848</c:v>
                </c:pt>
                <c:pt idx="110">
                  <c:v>500.852</c:v>
                </c:pt>
                <c:pt idx="111">
                  <c:v>500.794</c:v>
                </c:pt>
                <c:pt idx="112">
                  <c:v>501.048</c:v>
                </c:pt>
                <c:pt idx="113">
                  <c:v>501.317</c:v>
                </c:pt>
                <c:pt idx="114">
                  <c:v>501.388</c:v>
                </c:pt>
                <c:pt idx="115">
                  <c:v>501.388</c:v>
                </c:pt>
                <c:pt idx="116">
                  <c:v>501.325</c:v>
                </c:pt>
                <c:pt idx="117">
                  <c:v>500.509</c:v>
                </c:pt>
                <c:pt idx="118">
                  <c:v>500.148</c:v>
                </c:pt>
                <c:pt idx="119">
                  <c:v>499.66</c:v>
                </c:pt>
                <c:pt idx="120">
                  <c:v>499.445</c:v>
                </c:pt>
                <c:pt idx="121">
                  <c:v>499.469</c:v>
                </c:pt>
                <c:pt idx="122">
                  <c:v>499.398</c:v>
                </c:pt>
                <c:pt idx="123">
                  <c:v>500.984</c:v>
                </c:pt>
                <c:pt idx="124">
                  <c:v>509.012</c:v>
                </c:pt>
                <c:pt idx="125">
                  <c:v>500.164</c:v>
                </c:pt>
                <c:pt idx="126">
                  <c:v>500.079</c:v>
                </c:pt>
                <c:pt idx="127">
                  <c:v>499.938</c:v>
                </c:pt>
                <c:pt idx="128">
                  <c:v>500.02</c:v>
                </c:pt>
                <c:pt idx="129">
                  <c:v>500.063</c:v>
                </c:pt>
                <c:pt idx="130">
                  <c:v>500.368</c:v>
                </c:pt>
                <c:pt idx="131">
                  <c:v>500.829</c:v>
                </c:pt>
                <c:pt idx="132">
                  <c:v>504.462</c:v>
                </c:pt>
                <c:pt idx="133">
                  <c:v>506.462</c:v>
                </c:pt>
                <c:pt idx="134">
                  <c:v>507.778</c:v>
                </c:pt>
                <c:pt idx="135">
                  <c:v>499.102</c:v>
                </c:pt>
                <c:pt idx="136">
                  <c:v>494.251</c:v>
                </c:pt>
                <c:pt idx="137">
                  <c:v>493.15</c:v>
                </c:pt>
                <c:pt idx="138">
                  <c:v>495.025</c:v>
                </c:pt>
                <c:pt idx="139">
                  <c:v>499.226</c:v>
                </c:pt>
                <c:pt idx="140">
                  <c:v>489.976</c:v>
                </c:pt>
                <c:pt idx="141">
                  <c:v>489.519</c:v>
                </c:pt>
                <c:pt idx="142">
                  <c:v>489.34</c:v>
                </c:pt>
                <c:pt idx="143">
                  <c:v>489.179</c:v>
                </c:pt>
                <c:pt idx="144">
                  <c:v>489.453</c:v>
                </c:pt>
                <c:pt idx="145">
                  <c:v>489.297</c:v>
                </c:pt>
                <c:pt idx="146">
                  <c:v>489.052</c:v>
                </c:pt>
                <c:pt idx="147">
                  <c:v>488.837</c:v>
                </c:pt>
                <c:pt idx="148">
                  <c:v>488.696</c:v>
                </c:pt>
                <c:pt idx="149">
                  <c:v>489.044</c:v>
                </c:pt>
                <c:pt idx="150">
                  <c:v>489.075</c:v>
                </c:pt>
                <c:pt idx="151">
                  <c:v>488.97</c:v>
                </c:pt>
                <c:pt idx="152">
                  <c:v>488.962</c:v>
                </c:pt>
                <c:pt idx="153">
                  <c:v>498.294</c:v>
                </c:pt>
                <c:pt idx="154">
                  <c:v>498.2</c:v>
                </c:pt>
                <c:pt idx="155">
                  <c:v>498.18</c:v>
                </c:pt>
                <c:pt idx="156">
                  <c:v>498.177</c:v>
                </c:pt>
                <c:pt idx="157">
                  <c:v>498.145</c:v>
                </c:pt>
                <c:pt idx="158">
                  <c:v>498.215</c:v>
                </c:pt>
                <c:pt idx="159">
                  <c:v>498.144</c:v>
                </c:pt>
                <c:pt idx="160">
                  <c:v>490.422</c:v>
                </c:pt>
                <c:pt idx="161">
                  <c:v>492.531</c:v>
                </c:pt>
                <c:pt idx="162">
                  <c:v>489.265</c:v>
                </c:pt>
                <c:pt idx="163">
                  <c:v>489.359</c:v>
                </c:pt>
                <c:pt idx="164">
                  <c:v>489.219</c:v>
                </c:pt>
                <c:pt idx="165">
                  <c:v>493.426</c:v>
                </c:pt>
                <c:pt idx="166">
                  <c:v>492.012</c:v>
                </c:pt>
                <c:pt idx="167">
                  <c:v>489.606</c:v>
                </c:pt>
                <c:pt idx="168">
                  <c:v>487.981</c:v>
                </c:pt>
                <c:pt idx="169">
                  <c:v>488.962</c:v>
                </c:pt>
                <c:pt idx="170">
                  <c:v>489.669</c:v>
                </c:pt>
                <c:pt idx="171">
                  <c:v>490.852</c:v>
                </c:pt>
                <c:pt idx="172">
                  <c:v>488.626</c:v>
                </c:pt>
                <c:pt idx="173">
                  <c:v>488.399</c:v>
                </c:pt>
                <c:pt idx="174">
                  <c:v>493.024</c:v>
                </c:pt>
                <c:pt idx="175">
                  <c:v>490.505</c:v>
                </c:pt>
                <c:pt idx="176">
                  <c:v>487.829</c:v>
                </c:pt>
                <c:pt idx="177">
                  <c:v>484.09</c:v>
                </c:pt>
                <c:pt idx="178">
                  <c:v>490.793</c:v>
                </c:pt>
                <c:pt idx="179">
                  <c:v>489.488</c:v>
                </c:pt>
                <c:pt idx="180">
                  <c:v>488.113</c:v>
                </c:pt>
                <c:pt idx="181">
                  <c:v>487.859</c:v>
                </c:pt>
                <c:pt idx="182">
                  <c:v>489.898</c:v>
                </c:pt>
                <c:pt idx="183">
                  <c:v>497.554</c:v>
                </c:pt>
                <c:pt idx="184">
                  <c:v>488.804</c:v>
                </c:pt>
                <c:pt idx="185">
                  <c:v>490.39</c:v>
                </c:pt>
                <c:pt idx="186">
                  <c:v>490.423</c:v>
                </c:pt>
                <c:pt idx="187">
                  <c:v>490.274</c:v>
                </c:pt>
                <c:pt idx="188">
                  <c:v>490.618</c:v>
                </c:pt>
                <c:pt idx="189">
                  <c:v>490.77</c:v>
                </c:pt>
                <c:pt idx="190">
                  <c:v>491.032</c:v>
                </c:pt>
                <c:pt idx="191">
                  <c:v>491.016</c:v>
                </c:pt>
                <c:pt idx="192">
                  <c:v>490.981</c:v>
                </c:pt>
                <c:pt idx="193">
                  <c:v>490.973</c:v>
                </c:pt>
                <c:pt idx="194">
                  <c:v>491.126</c:v>
                </c:pt>
                <c:pt idx="195">
                  <c:v>490.958</c:v>
                </c:pt>
                <c:pt idx="196">
                  <c:v>490.997</c:v>
                </c:pt>
                <c:pt idx="197">
                  <c:v>498.875</c:v>
                </c:pt>
                <c:pt idx="198">
                  <c:v>497.945</c:v>
                </c:pt>
                <c:pt idx="199">
                  <c:v>498.328</c:v>
                </c:pt>
                <c:pt idx="200">
                  <c:v>498.504</c:v>
                </c:pt>
                <c:pt idx="201">
                  <c:v>498.738</c:v>
                </c:pt>
                <c:pt idx="202">
                  <c:v>499.359</c:v>
                </c:pt>
                <c:pt idx="203">
                  <c:v>498.75</c:v>
                </c:pt>
                <c:pt idx="204">
                  <c:v>498.75</c:v>
                </c:pt>
                <c:pt idx="205">
                  <c:v>498.723</c:v>
                </c:pt>
                <c:pt idx="206">
                  <c:v>492.122</c:v>
                </c:pt>
                <c:pt idx="207">
                  <c:v>494.505</c:v>
                </c:pt>
                <c:pt idx="208">
                  <c:v>498.212</c:v>
                </c:pt>
                <c:pt idx="209">
                  <c:v>498.282</c:v>
                </c:pt>
                <c:pt idx="210">
                  <c:v>498.313</c:v>
                </c:pt>
                <c:pt idx="211">
                  <c:v>498.321</c:v>
                </c:pt>
                <c:pt idx="212">
                  <c:v>498.18</c:v>
                </c:pt>
                <c:pt idx="213">
                  <c:v>497.466</c:v>
                </c:pt>
                <c:pt idx="214">
                  <c:v>497.415</c:v>
                </c:pt>
                <c:pt idx="215">
                  <c:v>497.298</c:v>
                </c:pt>
                <c:pt idx="216">
                  <c:v>497.25</c:v>
                </c:pt>
                <c:pt idx="217">
                  <c:v>497.183</c:v>
                </c:pt>
                <c:pt idx="218">
                  <c:v>497.187</c:v>
                </c:pt>
                <c:pt idx="219">
                  <c:v>497.262</c:v>
                </c:pt>
                <c:pt idx="220">
                  <c:v>497.203</c:v>
                </c:pt>
                <c:pt idx="221">
                  <c:v>497.086</c:v>
                </c:pt>
                <c:pt idx="222">
                  <c:v>497.094</c:v>
                </c:pt>
                <c:pt idx="223">
                  <c:v>497.074</c:v>
                </c:pt>
                <c:pt idx="224">
                  <c:v>497.113</c:v>
                </c:pt>
                <c:pt idx="225">
                  <c:v>496.43</c:v>
                </c:pt>
                <c:pt idx="226">
                  <c:v>496.341</c:v>
                </c:pt>
                <c:pt idx="227">
                  <c:v>496.091</c:v>
                </c:pt>
                <c:pt idx="228">
                  <c:v>495.481</c:v>
                </c:pt>
                <c:pt idx="229">
                  <c:v>495.305</c:v>
                </c:pt>
                <c:pt idx="230">
                  <c:v>495.278</c:v>
                </c:pt>
                <c:pt idx="231">
                  <c:v>495.251</c:v>
                </c:pt>
                <c:pt idx="232">
                  <c:v>495.231</c:v>
                </c:pt>
                <c:pt idx="233">
                  <c:v>495.368</c:v>
                </c:pt>
                <c:pt idx="234">
                  <c:v>495.579</c:v>
                </c:pt>
                <c:pt idx="235">
                  <c:v>495.481</c:v>
                </c:pt>
                <c:pt idx="236">
                  <c:v>495.476</c:v>
                </c:pt>
                <c:pt idx="237">
                  <c:v>495.687</c:v>
                </c:pt>
                <c:pt idx="238">
                  <c:v>499.347</c:v>
                </c:pt>
                <c:pt idx="239">
                  <c:v>498.07</c:v>
                </c:pt>
                <c:pt idx="240">
                  <c:v>498.285</c:v>
                </c:pt>
                <c:pt idx="241">
                  <c:v>491.371</c:v>
                </c:pt>
                <c:pt idx="242">
                  <c:v>491.086</c:v>
                </c:pt>
                <c:pt idx="243">
                  <c:v>495.242</c:v>
                </c:pt>
                <c:pt idx="244">
                  <c:v>494.187</c:v>
                </c:pt>
                <c:pt idx="245">
                  <c:v>493.653</c:v>
                </c:pt>
                <c:pt idx="246">
                  <c:v>493.13</c:v>
                </c:pt>
                <c:pt idx="247">
                  <c:v>492.712</c:v>
                </c:pt>
                <c:pt idx="248">
                  <c:v>492.579</c:v>
                </c:pt>
                <c:pt idx="249">
                  <c:v>492.548</c:v>
                </c:pt>
                <c:pt idx="250">
                  <c:v>494.962</c:v>
                </c:pt>
                <c:pt idx="251">
                  <c:v>493.325</c:v>
                </c:pt>
                <c:pt idx="252">
                  <c:v>493.313</c:v>
                </c:pt>
                <c:pt idx="253">
                  <c:v>493.286</c:v>
                </c:pt>
                <c:pt idx="254">
                  <c:v>493.278</c:v>
                </c:pt>
                <c:pt idx="255">
                  <c:v>493.364</c:v>
                </c:pt>
                <c:pt idx="256">
                  <c:v>506.023</c:v>
                </c:pt>
                <c:pt idx="257">
                  <c:v>495.562</c:v>
                </c:pt>
                <c:pt idx="258">
                  <c:v>493.398</c:v>
                </c:pt>
                <c:pt idx="259">
                  <c:v>494.648</c:v>
                </c:pt>
                <c:pt idx="260">
                  <c:v>493.328</c:v>
                </c:pt>
                <c:pt idx="261">
                  <c:v>492.844</c:v>
                </c:pt>
                <c:pt idx="262">
                  <c:v>492.847</c:v>
                </c:pt>
                <c:pt idx="263">
                  <c:v>492.922</c:v>
                </c:pt>
                <c:pt idx="264">
                  <c:v>492.558</c:v>
                </c:pt>
                <c:pt idx="265">
                  <c:v>492.657</c:v>
                </c:pt>
                <c:pt idx="266">
                  <c:v>493.833</c:v>
                </c:pt>
                <c:pt idx="267">
                  <c:v>501.786</c:v>
                </c:pt>
                <c:pt idx="268">
                  <c:v>501.934</c:v>
                </c:pt>
                <c:pt idx="269">
                  <c:v>501.704</c:v>
                </c:pt>
                <c:pt idx="270">
                  <c:v>501.446</c:v>
                </c:pt>
                <c:pt idx="271">
                  <c:v>492.805</c:v>
                </c:pt>
                <c:pt idx="272">
                  <c:v>492.872</c:v>
                </c:pt>
                <c:pt idx="273">
                  <c:v>492.778</c:v>
                </c:pt>
                <c:pt idx="274">
                  <c:v>495.391</c:v>
                </c:pt>
                <c:pt idx="275">
                  <c:v>490.491</c:v>
                </c:pt>
                <c:pt idx="276">
                  <c:v>492.965</c:v>
                </c:pt>
                <c:pt idx="277">
                  <c:v>492.738</c:v>
                </c:pt>
                <c:pt idx="278">
                  <c:v>492.82</c:v>
                </c:pt>
                <c:pt idx="279">
                  <c:v>493.246</c:v>
                </c:pt>
                <c:pt idx="280">
                  <c:v>499.035</c:v>
                </c:pt>
                <c:pt idx="281">
                  <c:v>505.461</c:v>
                </c:pt>
                <c:pt idx="282">
                  <c:v>516.535</c:v>
                </c:pt>
                <c:pt idx="283">
                  <c:v>509.867</c:v>
                </c:pt>
                <c:pt idx="284">
                  <c:v>509.876</c:v>
                </c:pt>
                <c:pt idx="285">
                  <c:v>509.923</c:v>
                </c:pt>
                <c:pt idx="286">
                  <c:v>509.938</c:v>
                </c:pt>
                <c:pt idx="287">
                  <c:v>509.739</c:v>
                </c:pt>
                <c:pt idx="288">
                  <c:v>509.595</c:v>
                </c:pt>
                <c:pt idx="289">
                  <c:v>509.516</c:v>
                </c:pt>
                <c:pt idx="290">
                  <c:v>509.587</c:v>
                </c:pt>
                <c:pt idx="291">
                  <c:v>509.489</c:v>
                </c:pt>
                <c:pt idx="292">
                  <c:v>509.454</c:v>
                </c:pt>
                <c:pt idx="293">
                  <c:v>511.985</c:v>
                </c:pt>
                <c:pt idx="294">
                  <c:v>510.239</c:v>
                </c:pt>
                <c:pt idx="295">
                  <c:v>502.993</c:v>
                </c:pt>
                <c:pt idx="296">
                  <c:v>510.258</c:v>
                </c:pt>
                <c:pt idx="297">
                  <c:v>510.238</c:v>
                </c:pt>
                <c:pt idx="298">
                  <c:v>510.234</c:v>
                </c:pt>
                <c:pt idx="299">
                  <c:v>510.199</c:v>
                </c:pt>
                <c:pt idx="300">
                  <c:v>513.359</c:v>
                </c:pt>
                <c:pt idx="301">
                  <c:v>519.562</c:v>
                </c:pt>
                <c:pt idx="302">
                  <c:v>518.445</c:v>
                </c:pt>
                <c:pt idx="303">
                  <c:v>519.14</c:v>
                </c:pt>
                <c:pt idx="304">
                  <c:v>511.171</c:v>
                </c:pt>
                <c:pt idx="305">
                  <c:v>509.316</c:v>
                </c:pt>
                <c:pt idx="306">
                  <c:v>512.672</c:v>
                </c:pt>
                <c:pt idx="307">
                  <c:v>509.097</c:v>
                </c:pt>
                <c:pt idx="308">
                  <c:v>509.047</c:v>
                </c:pt>
                <c:pt idx="309">
                  <c:v>509.117</c:v>
                </c:pt>
                <c:pt idx="310">
                  <c:v>509.035</c:v>
                </c:pt>
                <c:pt idx="311">
                  <c:v>518.164</c:v>
                </c:pt>
                <c:pt idx="312">
                  <c:v>518.16</c:v>
                </c:pt>
                <c:pt idx="313">
                  <c:v>519.398</c:v>
                </c:pt>
                <c:pt idx="314">
                  <c:v>518.222</c:v>
                </c:pt>
                <c:pt idx="315">
                  <c:v>513.761</c:v>
                </c:pt>
                <c:pt idx="316">
                  <c:v>518.194</c:v>
                </c:pt>
                <c:pt idx="317">
                  <c:v>510.807</c:v>
                </c:pt>
                <c:pt idx="318">
                  <c:v>509.409</c:v>
                </c:pt>
                <c:pt idx="319">
                  <c:v>509.378</c:v>
                </c:pt>
                <c:pt idx="320">
                  <c:v>509.362</c:v>
                </c:pt>
                <c:pt idx="321">
                  <c:v>509.393</c:v>
                </c:pt>
                <c:pt idx="322">
                  <c:v>512.977</c:v>
                </c:pt>
                <c:pt idx="323">
                  <c:v>497.081</c:v>
                </c:pt>
                <c:pt idx="324">
                  <c:v>496.246</c:v>
                </c:pt>
                <c:pt idx="325">
                  <c:v>495.594</c:v>
                </c:pt>
                <c:pt idx="326">
                  <c:v>495.418</c:v>
                </c:pt>
                <c:pt idx="327">
                  <c:v>495.375</c:v>
                </c:pt>
                <c:pt idx="328">
                  <c:v>504.09</c:v>
                </c:pt>
                <c:pt idx="329">
                  <c:v>494.937</c:v>
                </c:pt>
                <c:pt idx="330">
                  <c:v>494.961</c:v>
                </c:pt>
                <c:pt idx="331">
                  <c:v>494.976</c:v>
                </c:pt>
                <c:pt idx="332">
                  <c:v>494.976</c:v>
                </c:pt>
                <c:pt idx="333">
                  <c:v>494.929</c:v>
                </c:pt>
                <c:pt idx="334">
                  <c:v>494.91</c:v>
                </c:pt>
                <c:pt idx="335">
                  <c:v>494.988</c:v>
                </c:pt>
                <c:pt idx="336">
                  <c:v>494.956</c:v>
                </c:pt>
                <c:pt idx="337">
                  <c:v>494.897</c:v>
                </c:pt>
                <c:pt idx="338">
                  <c:v>494.905</c:v>
                </c:pt>
                <c:pt idx="339">
                  <c:v>494.874</c:v>
                </c:pt>
                <c:pt idx="340">
                  <c:v>494.882</c:v>
                </c:pt>
                <c:pt idx="341">
                  <c:v>494.854</c:v>
                </c:pt>
                <c:pt idx="342">
                  <c:v>494.96</c:v>
                </c:pt>
                <c:pt idx="343">
                  <c:v>494.921</c:v>
                </c:pt>
                <c:pt idx="344">
                  <c:v>494.921</c:v>
                </c:pt>
                <c:pt idx="345">
                  <c:v>494.953</c:v>
                </c:pt>
                <c:pt idx="346">
                  <c:v>494.902</c:v>
                </c:pt>
                <c:pt idx="347">
                  <c:v>494.902</c:v>
                </c:pt>
                <c:pt idx="348">
                  <c:v>494.91</c:v>
                </c:pt>
                <c:pt idx="349">
                  <c:v>494.918</c:v>
                </c:pt>
                <c:pt idx="350">
                  <c:v>512.429</c:v>
                </c:pt>
                <c:pt idx="351">
                  <c:v>505.661</c:v>
                </c:pt>
                <c:pt idx="352">
                  <c:v>505.649</c:v>
                </c:pt>
                <c:pt idx="353">
                  <c:v>505.641</c:v>
                </c:pt>
                <c:pt idx="354">
                  <c:v>505.638</c:v>
                </c:pt>
                <c:pt idx="355">
                  <c:v>505.684</c:v>
                </c:pt>
                <c:pt idx="356">
                  <c:v>505.661</c:v>
                </c:pt>
                <c:pt idx="357">
                  <c:v>505.641</c:v>
                </c:pt>
                <c:pt idx="358">
                  <c:v>505.653</c:v>
                </c:pt>
                <c:pt idx="359">
                  <c:v>505.63</c:v>
                </c:pt>
                <c:pt idx="360">
                  <c:v>505.661</c:v>
                </c:pt>
                <c:pt idx="361">
                  <c:v>505.657</c:v>
                </c:pt>
                <c:pt idx="362">
                  <c:v>505.64</c:v>
                </c:pt>
                <c:pt idx="363">
                  <c:v>505.64</c:v>
                </c:pt>
                <c:pt idx="364">
                  <c:v>505.637</c:v>
                </c:pt>
                <c:pt idx="365">
                  <c:v>505.621</c:v>
                </c:pt>
                <c:pt idx="366">
                  <c:v>505.648</c:v>
                </c:pt>
                <c:pt idx="367">
                  <c:v>505.613</c:v>
                </c:pt>
                <c:pt idx="368">
                  <c:v>505.633</c:v>
                </c:pt>
                <c:pt idx="369">
                  <c:v>505.664</c:v>
                </c:pt>
                <c:pt idx="370">
                  <c:v>505.617</c:v>
                </c:pt>
                <c:pt idx="371">
                  <c:v>505.653</c:v>
                </c:pt>
                <c:pt idx="372">
                  <c:v>505.649</c:v>
                </c:pt>
                <c:pt idx="373">
                  <c:v>505.626</c:v>
                </c:pt>
                <c:pt idx="374">
                  <c:v>505.677</c:v>
                </c:pt>
                <c:pt idx="375">
                  <c:v>505.638</c:v>
                </c:pt>
                <c:pt idx="376">
                  <c:v>505.602</c:v>
                </c:pt>
                <c:pt idx="377">
                  <c:v>505.622</c:v>
                </c:pt>
                <c:pt idx="378">
                  <c:v>505.595</c:v>
                </c:pt>
                <c:pt idx="379">
                  <c:v>505.638</c:v>
                </c:pt>
                <c:pt idx="380">
                  <c:v>505.645</c:v>
                </c:pt>
                <c:pt idx="381">
                  <c:v>505.606</c:v>
                </c:pt>
                <c:pt idx="382">
                  <c:v>470.492</c:v>
                </c:pt>
                <c:pt idx="383">
                  <c:v>505.73</c:v>
                </c:pt>
                <c:pt idx="384">
                  <c:v>505.672</c:v>
                </c:pt>
                <c:pt idx="385">
                  <c:v>505.656</c:v>
                </c:pt>
                <c:pt idx="386">
                  <c:v>505.648</c:v>
                </c:pt>
                <c:pt idx="387">
                  <c:v>505.625</c:v>
                </c:pt>
                <c:pt idx="388">
                  <c:v>505.687</c:v>
                </c:pt>
                <c:pt idx="389">
                  <c:v>505.672</c:v>
                </c:pt>
                <c:pt idx="390">
                  <c:v>505.644</c:v>
                </c:pt>
                <c:pt idx="391">
                  <c:v>505.66</c:v>
                </c:pt>
                <c:pt idx="392">
                  <c:v>505.641</c:v>
                </c:pt>
                <c:pt idx="393">
                  <c:v>505.684</c:v>
                </c:pt>
                <c:pt idx="394">
                  <c:v>505.72</c:v>
                </c:pt>
                <c:pt idx="395">
                  <c:v>512.501</c:v>
                </c:pt>
                <c:pt idx="396">
                  <c:v>513.673</c:v>
                </c:pt>
                <c:pt idx="397">
                  <c:v>508.184</c:v>
                </c:pt>
                <c:pt idx="398">
                  <c:v>499.766</c:v>
                </c:pt>
                <c:pt idx="399">
                  <c:v>499.509</c:v>
                </c:pt>
                <c:pt idx="400">
                  <c:v>501.512</c:v>
                </c:pt>
                <c:pt idx="401">
                  <c:v>504.055</c:v>
                </c:pt>
                <c:pt idx="402">
                  <c:v>514.966</c:v>
                </c:pt>
                <c:pt idx="403">
                  <c:v>512.43</c:v>
                </c:pt>
                <c:pt idx="404">
                  <c:v>517</c:v>
                </c:pt>
                <c:pt idx="405">
                  <c:v>534.73</c:v>
                </c:pt>
                <c:pt idx="406">
                  <c:v>525.336</c:v>
                </c:pt>
                <c:pt idx="407">
                  <c:v>529.769</c:v>
                </c:pt>
                <c:pt idx="408">
                  <c:v>528.004</c:v>
                </c:pt>
                <c:pt idx="409">
                  <c:v>531.914</c:v>
                </c:pt>
                <c:pt idx="410">
                  <c:v>535.804</c:v>
                </c:pt>
                <c:pt idx="411">
                  <c:v>535.605</c:v>
                </c:pt>
                <c:pt idx="412">
                  <c:v>534.203</c:v>
                </c:pt>
                <c:pt idx="413">
                  <c:v>538.368</c:v>
                </c:pt>
                <c:pt idx="414">
                  <c:v>524.684</c:v>
                </c:pt>
                <c:pt idx="415">
                  <c:v>514.563</c:v>
                </c:pt>
                <c:pt idx="416">
                  <c:v>498.116</c:v>
                </c:pt>
                <c:pt idx="417">
                  <c:v>497.923</c:v>
                </c:pt>
                <c:pt idx="418">
                  <c:v>498.255</c:v>
                </c:pt>
                <c:pt idx="419">
                  <c:v>505.442</c:v>
                </c:pt>
                <c:pt idx="420">
                  <c:v>511.167</c:v>
                </c:pt>
                <c:pt idx="421">
                  <c:v>510.321</c:v>
                </c:pt>
                <c:pt idx="422">
                  <c:v>506.915</c:v>
                </c:pt>
                <c:pt idx="423">
                  <c:v>517.177</c:v>
                </c:pt>
                <c:pt idx="424">
                  <c:v>523.739</c:v>
                </c:pt>
                <c:pt idx="425">
                  <c:v>541.148</c:v>
                </c:pt>
                <c:pt idx="426">
                  <c:v>532.375</c:v>
                </c:pt>
                <c:pt idx="427">
                  <c:v>525.711</c:v>
                </c:pt>
                <c:pt idx="428">
                  <c:v>553.765</c:v>
                </c:pt>
                <c:pt idx="429">
                  <c:v>522.644</c:v>
                </c:pt>
                <c:pt idx="430">
                  <c:v>526.183</c:v>
                </c:pt>
                <c:pt idx="431">
                  <c:v>523.953</c:v>
                </c:pt>
                <c:pt idx="432">
                  <c:v>523.258</c:v>
                </c:pt>
                <c:pt idx="433">
                  <c:v>522.543</c:v>
                </c:pt>
                <c:pt idx="434">
                  <c:v>512.743</c:v>
                </c:pt>
                <c:pt idx="435">
                  <c:v>510.548</c:v>
                </c:pt>
                <c:pt idx="436">
                  <c:v>509.809</c:v>
                </c:pt>
                <c:pt idx="437">
                  <c:v>504.345</c:v>
                </c:pt>
                <c:pt idx="438">
                  <c:v>503.122</c:v>
                </c:pt>
                <c:pt idx="439">
                  <c:v>502.419</c:v>
                </c:pt>
                <c:pt idx="440">
                  <c:v>502.372</c:v>
                </c:pt>
                <c:pt idx="441">
                  <c:v>504.919</c:v>
                </c:pt>
                <c:pt idx="442">
                  <c:v>503.884</c:v>
                </c:pt>
                <c:pt idx="443">
                  <c:v>503.294</c:v>
                </c:pt>
                <c:pt idx="444">
                  <c:v>502.833</c:v>
                </c:pt>
                <c:pt idx="445">
                  <c:v>502.27</c:v>
                </c:pt>
                <c:pt idx="446">
                  <c:v>503.347</c:v>
                </c:pt>
                <c:pt idx="447">
                  <c:v>502.207</c:v>
                </c:pt>
                <c:pt idx="448">
                  <c:v>503.297</c:v>
                </c:pt>
                <c:pt idx="449">
                  <c:v>502.222</c:v>
                </c:pt>
                <c:pt idx="450">
                  <c:v>502.172</c:v>
                </c:pt>
                <c:pt idx="451">
                  <c:v>502.179</c:v>
                </c:pt>
                <c:pt idx="452">
                  <c:v>502.16</c:v>
                </c:pt>
                <c:pt idx="453">
                  <c:v>502.207</c:v>
                </c:pt>
                <c:pt idx="454">
                  <c:v>502.109</c:v>
                </c:pt>
                <c:pt idx="455">
                  <c:v>502.117</c:v>
                </c:pt>
                <c:pt idx="456">
                  <c:v>504.755</c:v>
                </c:pt>
                <c:pt idx="457">
                  <c:v>503.434</c:v>
                </c:pt>
                <c:pt idx="458">
                  <c:v>505.388</c:v>
                </c:pt>
                <c:pt idx="459">
                  <c:v>503.665</c:v>
                </c:pt>
                <c:pt idx="460">
                  <c:v>504.024</c:v>
                </c:pt>
                <c:pt idx="461">
                  <c:v>510.112</c:v>
                </c:pt>
                <c:pt idx="462">
                  <c:v>512.138</c:v>
                </c:pt>
                <c:pt idx="463">
                  <c:v>507.419</c:v>
                </c:pt>
                <c:pt idx="464">
                  <c:v>502.075</c:v>
                </c:pt>
                <c:pt idx="465">
                  <c:v>506.356</c:v>
                </c:pt>
                <c:pt idx="466">
                  <c:v>505.384</c:v>
                </c:pt>
                <c:pt idx="467">
                  <c:v>507.596</c:v>
                </c:pt>
                <c:pt idx="468">
                  <c:v>507.816</c:v>
                </c:pt>
                <c:pt idx="469">
                  <c:v>507.894</c:v>
                </c:pt>
                <c:pt idx="470">
                  <c:v>509.394</c:v>
                </c:pt>
                <c:pt idx="471">
                  <c:v>504.629</c:v>
                </c:pt>
                <c:pt idx="472">
                  <c:v>490.355</c:v>
                </c:pt>
                <c:pt idx="473">
                  <c:v>486.722</c:v>
                </c:pt>
                <c:pt idx="474">
                  <c:v>486.375</c:v>
                </c:pt>
                <c:pt idx="475">
                  <c:v>486.367</c:v>
                </c:pt>
                <c:pt idx="476">
                  <c:v>488.048</c:v>
                </c:pt>
                <c:pt idx="477">
                  <c:v>495.153</c:v>
                </c:pt>
                <c:pt idx="478">
                  <c:v>493.571</c:v>
                </c:pt>
                <c:pt idx="479">
                  <c:v>492.602</c:v>
                </c:pt>
                <c:pt idx="480">
                  <c:v>491.696</c:v>
                </c:pt>
                <c:pt idx="481">
                  <c:v>491.227</c:v>
                </c:pt>
                <c:pt idx="482">
                  <c:v>482.581</c:v>
                </c:pt>
                <c:pt idx="483">
                  <c:v>481.762</c:v>
                </c:pt>
                <c:pt idx="484">
                  <c:v>481.955</c:v>
                </c:pt>
                <c:pt idx="485">
                  <c:v>482.273</c:v>
                </c:pt>
                <c:pt idx="486">
                  <c:v>480.79</c:v>
                </c:pt>
                <c:pt idx="487">
                  <c:v>482.057</c:v>
                </c:pt>
                <c:pt idx="488">
                  <c:v>482.807</c:v>
                </c:pt>
                <c:pt idx="489">
                  <c:v>482.304</c:v>
                </c:pt>
                <c:pt idx="490">
                  <c:v>482.249</c:v>
                </c:pt>
                <c:pt idx="491">
                  <c:v>482.261</c:v>
                </c:pt>
                <c:pt idx="492">
                  <c:v>482.096</c:v>
                </c:pt>
                <c:pt idx="493">
                  <c:v>486.065</c:v>
                </c:pt>
                <c:pt idx="494">
                  <c:v>484.546</c:v>
                </c:pt>
                <c:pt idx="495">
                  <c:v>483.765</c:v>
                </c:pt>
                <c:pt idx="496">
                  <c:v>483.012</c:v>
                </c:pt>
                <c:pt idx="497">
                  <c:v>482.715</c:v>
                </c:pt>
                <c:pt idx="498">
                  <c:v>482.617</c:v>
                </c:pt>
                <c:pt idx="499">
                  <c:v>483.804</c:v>
                </c:pt>
                <c:pt idx="500">
                  <c:v>483.679</c:v>
                </c:pt>
                <c:pt idx="501">
                  <c:v>483.082</c:v>
                </c:pt>
                <c:pt idx="502">
                  <c:v>483.109</c:v>
                </c:pt>
                <c:pt idx="503">
                  <c:v>483.066</c:v>
                </c:pt>
                <c:pt idx="504">
                  <c:v>483.101</c:v>
                </c:pt>
                <c:pt idx="505">
                  <c:v>483.047</c:v>
                </c:pt>
                <c:pt idx="506">
                  <c:v>483.362</c:v>
                </c:pt>
                <c:pt idx="507">
                  <c:v>483.147</c:v>
                </c:pt>
                <c:pt idx="508">
                  <c:v>487.311</c:v>
                </c:pt>
                <c:pt idx="509">
                  <c:v>485.339</c:v>
                </c:pt>
                <c:pt idx="510">
                  <c:v>486.085</c:v>
                </c:pt>
                <c:pt idx="511">
                  <c:v>483.897</c:v>
                </c:pt>
                <c:pt idx="512">
                  <c:v>483.546</c:v>
                </c:pt>
                <c:pt idx="513">
                  <c:v>483.819</c:v>
                </c:pt>
                <c:pt idx="514">
                  <c:v>483.054</c:v>
                </c:pt>
                <c:pt idx="515">
                  <c:v>483.215</c:v>
                </c:pt>
                <c:pt idx="516">
                  <c:v>482.668</c:v>
                </c:pt>
                <c:pt idx="517">
                  <c:v>482.562</c:v>
                </c:pt>
                <c:pt idx="518">
                  <c:v>482.597</c:v>
                </c:pt>
                <c:pt idx="519">
                  <c:v>482.558</c:v>
                </c:pt>
                <c:pt idx="520">
                  <c:v>483.308</c:v>
                </c:pt>
                <c:pt idx="521">
                  <c:v>482.972</c:v>
                </c:pt>
                <c:pt idx="522">
                  <c:v>482.929</c:v>
                </c:pt>
                <c:pt idx="523">
                  <c:v>483.785</c:v>
                </c:pt>
                <c:pt idx="524">
                  <c:v>485.453</c:v>
                </c:pt>
                <c:pt idx="525">
                  <c:v>493.026</c:v>
                </c:pt>
                <c:pt idx="526">
                  <c:v>483.151</c:v>
                </c:pt>
                <c:pt idx="527">
                  <c:v>486.389</c:v>
                </c:pt>
                <c:pt idx="528">
                  <c:v>485.819</c:v>
                </c:pt>
                <c:pt idx="529">
                  <c:v>486.132</c:v>
                </c:pt>
                <c:pt idx="530">
                  <c:v>485.948</c:v>
                </c:pt>
                <c:pt idx="531">
                  <c:v>485.054</c:v>
                </c:pt>
                <c:pt idx="532">
                  <c:v>484.671</c:v>
                </c:pt>
                <c:pt idx="533">
                  <c:v>484.643</c:v>
                </c:pt>
                <c:pt idx="534">
                  <c:v>484.562</c:v>
                </c:pt>
                <c:pt idx="535">
                  <c:v>484.582</c:v>
                </c:pt>
                <c:pt idx="536">
                  <c:v>484.519</c:v>
                </c:pt>
                <c:pt idx="537">
                  <c:v>484.48</c:v>
                </c:pt>
                <c:pt idx="538">
                  <c:v>485.179</c:v>
                </c:pt>
                <c:pt idx="539">
                  <c:v>484.871</c:v>
                </c:pt>
                <c:pt idx="540">
                  <c:v>484.812</c:v>
                </c:pt>
                <c:pt idx="541">
                  <c:v>484.887</c:v>
                </c:pt>
                <c:pt idx="542">
                  <c:v>484.879</c:v>
                </c:pt>
                <c:pt idx="543">
                  <c:v>484.855</c:v>
                </c:pt>
                <c:pt idx="544">
                  <c:v>485.086</c:v>
                </c:pt>
                <c:pt idx="545">
                  <c:v>491.655</c:v>
                </c:pt>
                <c:pt idx="546">
                  <c:v>491.331</c:v>
                </c:pt>
                <c:pt idx="547">
                  <c:v>491.284</c:v>
                </c:pt>
                <c:pt idx="548">
                  <c:v>491.288</c:v>
                </c:pt>
                <c:pt idx="549">
                  <c:v>491.257</c:v>
                </c:pt>
                <c:pt idx="550">
                  <c:v>484.981</c:v>
                </c:pt>
                <c:pt idx="551">
                  <c:v>485.288</c:v>
                </c:pt>
                <c:pt idx="552">
                  <c:v>485.323</c:v>
                </c:pt>
                <c:pt idx="553">
                  <c:v>485.292</c:v>
                </c:pt>
                <c:pt idx="554">
                  <c:v>487.09</c:v>
                </c:pt>
                <c:pt idx="555">
                  <c:v>486.707</c:v>
                </c:pt>
                <c:pt idx="556">
                  <c:v>486.691</c:v>
                </c:pt>
                <c:pt idx="557">
                  <c:v>486.758</c:v>
                </c:pt>
                <c:pt idx="558">
                  <c:v>487.148</c:v>
                </c:pt>
                <c:pt idx="559">
                  <c:v>487.062</c:v>
                </c:pt>
                <c:pt idx="560">
                  <c:v>489.871</c:v>
                </c:pt>
                <c:pt idx="561">
                  <c:v>487.281</c:v>
                </c:pt>
                <c:pt idx="562">
                  <c:v>487.183</c:v>
                </c:pt>
                <c:pt idx="563">
                  <c:v>488.496</c:v>
                </c:pt>
                <c:pt idx="564">
                  <c:v>486.592</c:v>
                </c:pt>
                <c:pt idx="565">
                  <c:v>487.304</c:v>
                </c:pt>
                <c:pt idx="566">
                  <c:v>487.311</c:v>
                </c:pt>
                <c:pt idx="567">
                  <c:v>487.327</c:v>
                </c:pt>
                <c:pt idx="568">
                  <c:v>487.233</c:v>
                </c:pt>
                <c:pt idx="569">
                  <c:v>487.257</c:v>
                </c:pt>
                <c:pt idx="570">
                  <c:v>487.366</c:v>
                </c:pt>
                <c:pt idx="571">
                  <c:v>487.264</c:v>
                </c:pt>
                <c:pt idx="572">
                  <c:v>487.35</c:v>
                </c:pt>
                <c:pt idx="573">
                  <c:v>490.312</c:v>
                </c:pt>
                <c:pt idx="574">
                  <c:v>489.59</c:v>
                </c:pt>
                <c:pt idx="575">
                  <c:v>487.441</c:v>
                </c:pt>
                <c:pt idx="576">
                  <c:v>487.054</c:v>
                </c:pt>
                <c:pt idx="577">
                  <c:v>486.972</c:v>
                </c:pt>
                <c:pt idx="578">
                  <c:v>487.004</c:v>
                </c:pt>
                <c:pt idx="579">
                  <c:v>489.375</c:v>
                </c:pt>
                <c:pt idx="580">
                  <c:v>486.914</c:v>
                </c:pt>
                <c:pt idx="581">
                  <c:v>486.926</c:v>
                </c:pt>
                <c:pt idx="582">
                  <c:v>486.957</c:v>
                </c:pt>
                <c:pt idx="583">
                  <c:v>487.23</c:v>
                </c:pt>
                <c:pt idx="584">
                  <c:v>487.022</c:v>
                </c:pt>
                <c:pt idx="585">
                  <c:v>486.96</c:v>
                </c:pt>
                <c:pt idx="586">
                  <c:v>487.069</c:v>
                </c:pt>
                <c:pt idx="587">
                  <c:v>487.104</c:v>
                </c:pt>
                <c:pt idx="588">
                  <c:v>487.077</c:v>
                </c:pt>
                <c:pt idx="589">
                  <c:v>487.077</c:v>
                </c:pt>
                <c:pt idx="590">
                  <c:v>487.069</c:v>
                </c:pt>
                <c:pt idx="591">
                  <c:v>487.073</c:v>
                </c:pt>
                <c:pt idx="592">
                  <c:v>487.093</c:v>
                </c:pt>
                <c:pt idx="593">
                  <c:v>487.344</c:v>
                </c:pt>
                <c:pt idx="594">
                  <c:v>487.34</c:v>
                </c:pt>
                <c:pt idx="595">
                  <c:v>487.332</c:v>
                </c:pt>
                <c:pt idx="596">
                  <c:v>487.547</c:v>
                </c:pt>
                <c:pt idx="597">
                  <c:v>490.523</c:v>
                </c:pt>
                <c:pt idx="598">
                  <c:v>489.801</c:v>
                </c:pt>
                <c:pt idx="599">
                  <c:v>489.355</c:v>
                </c:pt>
                <c:pt idx="600">
                  <c:v>488.133</c:v>
                </c:pt>
                <c:pt idx="601">
                  <c:v>491.859</c:v>
                </c:pt>
                <c:pt idx="602">
                  <c:v>500.66</c:v>
                </c:pt>
                <c:pt idx="603">
                  <c:v>496.522</c:v>
                </c:pt>
                <c:pt idx="604">
                  <c:v>498.526</c:v>
                </c:pt>
                <c:pt idx="605">
                  <c:v>496.495</c:v>
                </c:pt>
                <c:pt idx="606">
                  <c:v>496.366</c:v>
                </c:pt>
                <c:pt idx="607">
                  <c:v>496.315</c:v>
                </c:pt>
                <c:pt idx="608">
                  <c:v>496.128</c:v>
                </c:pt>
                <c:pt idx="609">
                  <c:v>496.225</c:v>
                </c:pt>
                <c:pt idx="610">
                  <c:v>496.132</c:v>
                </c:pt>
                <c:pt idx="611">
                  <c:v>496.221</c:v>
                </c:pt>
                <c:pt idx="612">
                  <c:v>496.281</c:v>
                </c:pt>
                <c:pt idx="613">
                  <c:v>496.328</c:v>
                </c:pt>
                <c:pt idx="614">
                  <c:v>496.265</c:v>
                </c:pt>
                <c:pt idx="615">
                  <c:v>496.258</c:v>
                </c:pt>
                <c:pt idx="616">
                  <c:v>496.254</c:v>
                </c:pt>
                <c:pt idx="617">
                  <c:v>496.301</c:v>
                </c:pt>
                <c:pt idx="618">
                  <c:v>496.281</c:v>
                </c:pt>
                <c:pt idx="619">
                  <c:v>496.277</c:v>
                </c:pt>
                <c:pt idx="620">
                  <c:v>496.668</c:v>
                </c:pt>
                <c:pt idx="621">
                  <c:v>496.484</c:v>
                </c:pt>
                <c:pt idx="622">
                  <c:v>492.11</c:v>
                </c:pt>
                <c:pt idx="623">
                  <c:v>496.44</c:v>
                </c:pt>
                <c:pt idx="624">
                  <c:v>496.444</c:v>
                </c:pt>
                <c:pt idx="625">
                  <c:v>496.44</c:v>
                </c:pt>
                <c:pt idx="626">
                  <c:v>500.46</c:v>
                </c:pt>
                <c:pt idx="627">
                  <c:v>498.616</c:v>
                </c:pt>
                <c:pt idx="628">
                  <c:v>497.975</c:v>
                </c:pt>
                <c:pt idx="629">
                  <c:v>495.831</c:v>
                </c:pt>
                <c:pt idx="630">
                  <c:v>495.339</c:v>
                </c:pt>
                <c:pt idx="631">
                  <c:v>495.707</c:v>
                </c:pt>
                <c:pt idx="632">
                  <c:v>502.164</c:v>
                </c:pt>
                <c:pt idx="633">
                  <c:v>502.148</c:v>
                </c:pt>
                <c:pt idx="634">
                  <c:v>502.258</c:v>
                </c:pt>
                <c:pt idx="635">
                  <c:v>502.359</c:v>
                </c:pt>
                <c:pt idx="636">
                  <c:v>502.246</c:v>
                </c:pt>
                <c:pt idx="637">
                  <c:v>496.086</c:v>
                </c:pt>
                <c:pt idx="638">
                  <c:v>496.39</c:v>
                </c:pt>
                <c:pt idx="639">
                  <c:v>495.804</c:v>
                </c:pt>
                <c:pt idx="640">
                  <c:v>495.674</c:v>
                </c:pt>
                <c:pt idx="641">
                  <c:v>496.137</c:v>
                </c:pt>
                <c:pt idx="642">
                  <c:v>496.257</c:v>
                </c:pt>
                <c:pt idx="643">
                  <c:v>497.405</c:v>
                </c:pt>
                <c:pt idx="644">
                  <c:v>496.05</c:v>
                </c:pt>
                <c:pt idx="645">
                  <c:v>495.995</c:v>
                </c:pt>
                <c:pt idx="646">
                  <c:v>496.636</c:v>
                </c:pt>
                <c:pt idx="647">
                  <c:v>496.257</c:v>
                </c:pt>
                <c:pt idx="648">
                  <c:v>496.179</c:v>
                </c:pt>
                <c:pt idx="649">
                  <c:v>496.229</c:v>
                </c:pt>
                <c:pt idx="650">
                  <c:v>496.171</c:v>
                </c:pt>
                <c:pt idx="651">
                  <c:v>496.183</c:v>
                </c:pt>
                <c:pt idx="652">
                  <c:v>496.156</c:v>
                </c:pt>
                <c:pt idx="653">
                  <c:v>496.105</c:v>
                </c:pt>
                <c:pt idx="654">
                  <c:v>496.715</c:v>
                </c:pt>
                <c:pt idx="655">
                  <c:v>496.168</c:v>
                </c:pt>
                <c:pt idx="656">
                  <c:v>495.183</c:v>
                </c:pt>
                <c:pt idx="657">
                  <c:v>495.375</c:v>
                </c:pt>
                <c:pt idx="658">
                  <c:v>495.734</c:v>
                </c:pt>
                <c:pt idx="659">
                  <c:v>495.754</c:v>
                </c:pt>
                <c:pt idx="660">
                  <c:v>495.711</c:v>
                </c:pt>
                <c:pt idx="661">
                  <c:v>495.095</c:v>
                </c:pt>
                <c:pt idx="662">
                  <c:v>496.327</c:v>
                </c:pt>
                <c:pt idx="663">
                  <c:v>497.179</c:v>
                </c:pt>
                <c:pt idx="664">
                  <c:v>497.179</c:v>
                </c:pt>
                <c:pt idx="665">
                  <c:v>497.171</c:v>
                </c:pt>
                <c:pt idx="666">
                  <c:v>497.175</c:v>
                </c:pt>
                <c:pt idx="667">
                  <c:v>497.057</c:v>
                </c:pt>
                <c:pt idx="668">
                  <c:v>497.518</c:v>
                </c:pt>
                <c:pt idx="669">
                  <c:v>497.061</c:v>
                </c:pt>
                <c:pt idx="670">
                  <c:v>497.022</c:v>
                </c:pt>
                <c:pt idx="671">
                  <c:v>497.676</c:v>
                </c:pt>
                <c:pt idx="672">
                  <c:v>497.164</c:v>
                </c:pt>
                <c:pt idx="673">
                  <c:v>497.148</c:v>
                </c:pt>
                <c:pt idx="674">
                  <c:v>497.176</c:v>
                </c:pt>
                <c:pt idx="675">
                  <c:v>497.23</c:v>
                </c:pt>
                <c:pt idx="676">
                  <c:v>497.711</c:v>
                </c:pt>
                <c:pt idx="677">
                  <c:v>497.148</c:v>
                </c:pt>
                <c:pt idx="678">
                  <c:v>497.754</c:v>
                </c:pt>
                <c:pt idx="679">
                  <c:v>497.25</c:v>
                </c:pt>
                <c:pt idx="680">
                  <c:v>497.535</c:v>
                </c:pt>
                <c:pt idx="681">
                  <c:v>490.282</c:v>
                </c:pt>
                <c:pt idx="682">
                  <c:v>498.452</c:v>
                </c:pt>
                <c:pt idx="683">
                  <c:v>497.639</c:v>
                </c:pt>
                <c:pt idx="684">
                  <c:v>497.237</c:v>
                </c:pt>
                <c:pt idx="685">
                  <c:v>497.272</c:v>
                </c:pt>
                <c:pt idx="686">
                  <c:v>497.221</c:v>
                </c:pt>
                <c:pt idx="687">
                  <c:v>497.577</c:v>
                </c:pt>
                <c:pt idx="688">
                  <c:v>497.655</c:v>
                </c:pt>
                <c:pt idx="689">
                  <c:v>497.909</c:v>
                </c:pt>
                <c:pt idx="690">
                  <c:v>498.019</c:v>
                </c:pt>
                <c:pt idx="691">
                  <c:v>498.058</c:v>
                </c:pt>
                <c:pt idx="692">
                  <c:v>498.031</c:v>
                </c:pt>
                <c:pt idx="693">
                  <c:v>498.129</c:v>
                </c:pt>
                <c:pt idx="694">
                  <c:v>498.644</c:v>
                </c:pt>
                <c:pt idx="695">
                  <c:v>498.054</c:v>
                </c:pt>
                <c:pt idx="696">
                  <c:v>498.051</c:v>
                </c:pt>
                <c:pt idx="697">
                  <c:v>498.066</c:v>
                </c:pt>
                <c:pt idx="698">
                  <c:v>497.996</c:v>
                </c:pt>
                <c:pt idx="699">
                  <c:v>497.23</c:v>
                </c:pt>
              </c:numCache>
            </c:numRef>
          </c:val>
        </c:ser>
        <c:dLbls>
          <c:showLegendKey val="0"/>
          <c:showVal val="0"/>
          <c:showCatName val="0"/>
          <c:showSerName val="0"/>
          <c:showPercent val="0"/>
          <c:showBubbleSize val="0"/>
        </c:dLbls>
        <c:gapWidth val="219"/>
        <c:overlap val="-27"/>
        <c:axId val="888191340"/>
        <c:axId val="347324939"/>
      </c:barChart>
      <c:catAx>
        <c:axId val="8881913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47324939"/>
        <c:crosses val="autoZero"/>
        <c:auto val="1"/>
        <c:lblAlgn val="ctr"/>
        <c:lblOffset val="100"/>
        <c:noMultiLvlLbl val="0"/>
      </c:catAx>
      <c:valAx>
        <c:axId val="3473249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881913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24</xdr:row>
      <xdr:rowOff>0</xdr:rowOff>
    </xdr:from>
    <xdr:to>
      <xdr:col>3</xdr:col>
      <xdr:colOff>734695</xdr:colOff>
      <xdr:row>24</xdr:row>
      <xdr:rowOff>708660</xdr:rowOff>
    </xdr:to>
    <xdr:pic>
      <xdr:nvPicPr>
        <xdr:cNvPr id="2" name="Picture 1"/>
        <xdr:cNvPicPr>
          <a:picLocks noChangeAspect="1"/>
        </xdr:cNvPicPr>
      </xdr:nvPicPr>
      <xdr:blipFill>
        <a:blip r:embed="rId1"/>
        <a:stretch>
          <a:fillRect/>
        </a:stretch>
      </xdr:blipFill>
      <xdr:spPr>
        <a:xfrm>
          <a:off x="544830" y="12153900"/>
          <a:ext cx="6198870" cy="708660"/>
        </a:xfrm>
        <a:prstGeom prst="rect">
          <a:avLst/>
        </a:prstGeom>
      </xdr:spPr>
    </xdr:pic>
    <xdr:clientData/>
  </xdr:twoCellAnchor>
  <xdr:twoCellAnchor editAs="oneCell">
    <xdr:from>
      <xdr:col>1</xdr:col>
      <xdr:colOff>0</xdr:colOff>
      <xdr:row>57</xdr:row>
      <xdr:rowOff>0</xdr:rowOff>
    </xdr:from>
    <xdr:to>
      <xdr:col>3</xdr:col>
      <xdr:colOff>734695</xdr:colOff>
      <xdr:row>60</xdr:row>
      <xdr:rowOff>38100</xdr:rowOff>
    </xdr:to>
    <xdr:pic>
      <xdr:nvPicPr>
        <xdr:cNvPr id="3" name="Picture 1"/>
        <xdr:cNvPicPr>
          <a:picLocks noChangeAspect="1"/>
        </xdr:cNvPicPr>
      </xdr:nvPicPr>
      <xdr:blipFill>
        <a:blip r:embed="rId1"/>
        <a:stretch>
          <a:fillRect/>
        </a:stretch>
      </xdr:blipFill>
      <xdr:spPr>
        <a:xfrm>
          <a:off x="544830" y="28425140"/>
          <a:ext cx="6198870" cy="708660"/>
        </a:xfrm>
        <a:prstGeom prst="rect">
          <a:avLst/>
        </a:prstGeom>
      </xdr:spPr>
    </xdr:pic>
    <xdr:clientData/>
  </xdr:twoCellAnchor>
  <xdr:twoCellAnchor editAs="oneCell">
    <xdr:from>
      <xdr:col>4</xdr:col>
      <xdr:colOff>0</xdr:colOff>
      <xdr:row>57</xdr:row>
      <xdr:rowOff>0</xdr:rowOff>
    </xdr:from>
    <xdr:to>
      <xdr:col>12</xdr:col>
      <xdr:colOff>1445895</xdr:colOff>
      <xdr:row>82</xdr:row>
      <xdr:rowOff>113030</xdr:rowOff>
    </xdr:to>
    <xdr:pic>
      <xdr:nvPicPr>
        <xdr:cNvPr id="4" name="Picture 2"/>
        <xdr:cNvPicPr>
          <a:picLocks noChangeAspect="1"/>
        </xdr:cNvPicPr>
      </xdr:nvPicPr>
      <xdr:blipFill>
        <a:blip r:embed="rId2"/>
        <a:stretch>
          <a:fillRect/>
        </a:stretch>
      </xdr:blipFill>
      <xdr:spPr>
        <a:xfrm>
          <a:off x="8308340" y="28425140"/>
          <a:ext cx="7097395" cy="570103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228600</xdr:colOff>
      <xdr:row>2</xdr:row>
      <xdr:rowOff>69850</xdr:rowOff>
    </xdr:from>
    <xdr:to>
      <xdr:col>9</xdr:col>
      <xdr:colOff>381000</xdr:colOff>
      <xdr:row>17</xdr:row>
      <xdr:rowOff>98425</xdr:rowOff>
    </xdr:to>
    <xdr:graphicFrame>
      <xdr:nvGraphicFramePr>
        <xdr:cNvPr id="2" name="图表 1"/>
        <xdr:cNvGraphicFramePr/>
      </xdr:nvGraphicFramePr>
      <xdr:xfrm>
        <a:off x="3357880" y="496570"/>
        <a:ext cx="4064000" cy="32289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99" Type="http://schemas.openxmlformats.org/officeDocument/2006/relationships/hyperlink" Target="https://console.cloud.baidu-int.com/devops/icafe/issue/FordPhase4Scrum-54218/show" TargetMode="External"/><Relationship Id="rId98" Type="http://schemas.openxmlformats.org/officeDocument/2006/relationships/hyperlink" Target="https://console.cloud.baidu-int.com/devops/icafe/issue/FordPhase4Scrum-54355/show" TargetMode="External"/><Relationship Id="rId97" Type="http://schemas.openxmlformats.org/officeDocument/2006/relationships/hyperlink" Target="https://console.cloud.baidu-int.com/devops/icafe/issue/FordPhase4Scrum-54375/show" TargetMode="External"/><Relationship Id="rId96" Type="http://schemas.openxmlformats.org/officeDocument/2006/relationships/hyperlink" Target="https://console.cloud.baidu-int.com/devops/icafe/issue/FordPhase4Scrum-54587/show" TargetMode="External"/><Relationship Id="rId95" Type="http://schemas.openxmlformats.org/officeDocument/2006/relationships/hyperlink" Target="https://console.cloud.baidu-int.com/devops/icafe/issue/FordPhase4Scrum-54589/show" TargetMode="External"/><Relationship Id="rId94" Type="http://schemas.openxmlformats.org/officeDocument/2006/relationships/hyperlink" Target="https://console.cloud.baidu-int.com/devops/icafe/issue/FordPhase4Scrum-54590/show" TargetMode="External"/><Relationship Id="rId93" Type="http://schemas.openxmlformats.org/officeDocument/2006/relationships/hyperlink" Target="https://console.cloud.baidu-int.com/devops/icafe/issue/FordPhase4Scrum-54591/show" TargetMode="External"/><Relationship Id="rId92" Type="http://schemas.openxmlformats.org/officeDocument/2006/relationships/hyperlink" Target="https://console.cloud.baidu-int.com/devops/icafe/issue/FordPhase4Scrum-54594/show" TargetMode="External"/><Relationship Id="rId91" Type="http://schemas.openxmlformats.org/officeDocument/2006/relationships/hyperlink" Target="https://console.cloud.baidu-int.com/devops/icafe/issue/FordPhase4Scrum-54595/show" TargetMode="External"/><Relationship Id="rId90" Type="http://schemas.openxmlformats.org/officeDocument/2006/relationships/hyperlink" Target="https://console.cloud.baidu-int.com/devops/icafe/issue/FordPhase4Scrum-54597/show" TargetMode="External"/><Relationship Id="rId9" Type="http://schemas.openxmlformats.org/officeDocument/2006/relationships/hyperlink" Target="https://console.cloud.baidu-int.com/devops/icafe/issue/FordPhase4Scrum-59637/show" TargetMode="External"/><Relationship Id="rId89" Type="http://schemas.openxmlformats.org/officeDocument/2006/relationships/hyperlink" Target="https://console.cloud.baidu-int.com/devops/icafe/issue/FordPhase4Scrum-54783/show" TargetMode="External"/><Relationship Id="rId88" Type="http://schemas.openxmlformats.org/officeDocument/2006/relationships/hyperlink" Target="https://console.cloud.baidu-int.com/devops/icafe/issue/FordPhase4Scrum-54784/show" TargetMode="External"/><Relationship Id="rId87" Type="http://schemas.openxmlformats.org/officeDocument/2006/relationships/hyperlink" Target="https://console.cloud.baidu-int.com/devops/icafe/issue/FordPhase4Scrum-54898/show" TargetMode="External"/><Relationship Id="rId86" Type="http://schemas.openxmlformats.org/officeDocument/2006/relationships/hyperlink" Target="https://console.cloud.baidu-int.com/devops/icafe/issue/FordPhase4Scrum-54899/show" TargetMode="External"/><Relationship Id="rId85" Type="http://schemas.openxmlformats.org/officeDocument/2006/relationships/hyperlink" Target="https://console.cloud.baidu-int.com/devops/icafe/issue/FordPhase4Scrum-55145/show" TargetMode="External"/><Relationship Id="rId84" Type="http://schemas.openxmlformats.org/officeDocument/2006/relationships/hyperlink" Target="https://console.cloud.baidu-int.com/devops/icafe/issue/FordPhase4Scrum-55155/show" TargetMode="External"/><Relationship Id="rId83" Type="http://schemas.openxmlformats.org/officeDocument/2006/relationships/hyperlink" Target="https://console.cloud.baidu-int.com/devops/icafe/issue/FordPhase4Scrum-55236/show" TargetMode="External"/><Relationship Id="rId82" Type="http://schemas.openxmlformats.org/officeDocument/2006/relationships/hyperlink" Target="https://console.cloud.baidu-int.com/devops/icafe/issue/FordPhase4Scrum-55237/show" TargetMode="External"/><Relationship Id="rId81" Type="http://schemas.openxmlformats.org/officeDocument/2006/relationships/hyperlink" Target="https://console.cloud.baidu-int.com/devops/icafe/issue/FordPhase4Scrum-55297/show" TargetMode="External"/><Relationship Id="rId80" Type="http://schemas.openxmlformats.org/officeDocument/2006/relationships/hyperlink" Target="https://console.cloud.baidu-int.com/devops/icafe/issue/FordPhase4Scrum-55680/show" TargetMode="External"/><Relationship Id="rId8" Type="http://schemas.openxmlformats.org/officeDocument/2006/relationships/hyperlink" Target="https://console.cloud.baidu-int.com/devops/icafe/issue/FordPhase4Scrum-59694/show" TargetMode="External"/><Relationship Id="rId79" Type="http://schemas.openxmlformats.org/officeDocument/2006/relationships/hyperlink" Target="https://console.cloud.baidu-int.com/devops/icafe/issue/FordPhase4Scrum-55681/show" TargetMode="External"/><Relationship Id="rId78" Type="http://schemas.openxmlformats.org/officeDocument/2006/relationships/hyperlink" Target="https://console.cloud.baidu-int.com/devops/icafe/issue/FordPhase4Scrum-55775/show" TargetMode="External"/><Relationship Id="rId77" Type="http://schemas.openxmlformats.org/officeDocument/2006/relationships/hyperlink" Target="https://console.cloud.baidu-int.com/devops/icafe/issue/FordPhase4Scrum-55777/show" TargetMode="External"/><Relationship Id="rId76" Type="http://schemas.openxmlformats.org/officeDocument/2006/relationships/hyperlink" Target="https://console.cloud.baidu-int.com/devops/icafe/issue/FordPhase4Scrum-55791/show" TargetMode="External"/><Relationship Id="rId75" Type="http://schemas.openxmlformats.org/officeDocument/2006/relationships/hyperlink" Target="https://console.cloud.baidu-int.com/devops/icafe/issue/FordPhase4Scrum-55795/show" TargetMode="External"/><Relationship Id="rId74" Type="http://schemas.openxmlformats.org/officeDocument/2006/relationships/hyperlink" Target="https://console.cloud.baidu-int.com/devops/icafe/issue/FordPhase4Scrum-55799/show" TargetMode="External"/><Relationship Id="rId73" Type="http://schemas.openxmlformats.org/officeDocument/2006/relationships/hyperlink" Target="https://console.cloud.baidu-int.com/devops/icafe/issue/FordPhase4Scrum-55802/show" TargetMode="External"/><Relationship Id="rId72" Type="http://schemas.openxmlformats.org/officeDocument/2006/relationships/hyperlink" Target="https://console.cloud.baidu-int.com/devops/icafe/issue/FordPhase4Scrum-55932/show" TargetMode="External"/><Relationship Id="rId71" Type="http://schemas.openxmlformats.org/officeDocument/2006/relationships/hyperlink" Target="https://console.cloud.baidu-int.com/devops/icafe/issue/FordPhase4Scrum-55962/show" TargetMode="External"/><Relationship Id="rId70" Type="http://schemas.openxmlformats.org/officeDocument/2006/relationships/hyperlink" Target="https://console.cloud.baidu-int.com/devops/icafe/issue/FordPhase4Scrum-55965/show" TargetMode="External"/><Relationship Id="rId7" Type="http://schemas.openxmlformats.org/officeDocument/2006/relationships/hyperlink" Target="https://console.cloud.baidu-int.com/devops/icafe/issue/FordPhase4Scrum-59695/show" TargetMode="External"/><Relationship Id="rId69" Type="http://schemas.openxmlformats.org/officeDocument/2006/relationships/hyperlink" Target="https://console.cloud.baidu-int.com/devops/icafe/issue/FordPhase4Scrum-55966/show" TargetMode="External"/><Relationship Id="rId68" Type="http://schemas.openxmlformats.org/officeDocument/2006/relationships/hyperlink" Target="https://console.cloud.baidu-int.com/devops/icafe/issue/FordPhase4Scrum-55968/show" TargetMode="External"/><Relationship Id="rId67" Type="http://schemas.openxmlformats.org/officeDocument/2006/relationships/hyperlink" Target="https://console.cloud.baidu-int.com/devops/icafe/issue/FordPhase4Scrum-55969/show" TargetMode="External"/><Relationship Id="rId66" Type="http://schemas.openxmlformats.org/officeDocument/2006/relationships/hyperlink" Target="https://console.cloud.baidu-int.com/devops/icafe/issue/FordPhase4Scrum-56096/show" TargetMode="External"/><Relationship Id="rId65" Type="http://schemas.openxmlformats.org/officeDocument/2006/relationships/hyperlink" Target="https://console.cloud.baidu-int.com/devops/icafe/issue/FordPhase4Scrum-56098/show" TargetMode="External"/><Relationship Id="rId64" Type="http://schemas.openxmlformats.org/officeDocument/2006/relationships/hyperlink" Target="https://console.cloud.baidu-int.com/devops/icafe/issue/FordPhase4Scrum-56099/show" TargetMode="External"/><Relationship Id="rId63" Type="http://schemas.openxmlformats.org/officeDocument/2006/relationships/hyperlink" Target="https://console.cloud.baidu-int.com/devops/icafe/issue/FordPhase4Scrum-56301/show" TargetMode="External"/><Relationship Id="rId62" Type="http://schemas.openxmlformats.org/officeDocument/2006/relationships/hyperlink" Target="https://console.cloud.baidu-int.com/devops/icafe/issue/FordPhase4Scrum-56453/show" TargetMode="External"/><Relationship Id="rId61" Type="http://schemas.openxmlformats.org/officeDocument/2006/relationships/hyperlink" Target="https://console.cloud.baidu-int.com/devops/icafe/issue/FordPhase4Scrum-56735/show" TargetMode="External"/><Relationship Id="rId60" Type="http://schemas.openxmlformats.org/officeDocument/2006/relationships/hyperlink" Target="https://console.cloud.baidu-int.com/devops/icafe/issue/FordPhase4Scrum-56736/show" TargetMode="External"/><Relationship Id="rId6" Type="http://schemas.openxmlformats.org/officeDocument/2006/relationships/hyperlink" Target="https://console.cloud.baidu-int.com/devops/icafe/issue/FordPhase4Scrum-59696/show" TargetMode="External"/><Relationship Id="rId59" Type="http://schemas.openxmlformats.org/officeDocument/2006/relationships/hyperlink" Target="https://console.cloud.baidu-int.com/devops/icafe/issue/FordPhase4Scrum-56737/show" TargetMode="External"/><Relationship Id="rId58" Type="http://schemas.openxmlformats.org/officeDocument/2006/relationships/hyperlink" Target="https://console.cloud.baidu-int.com/devops/icafe/issue/FordPhase4Scrum-56738/show" TargetMode="External"/><Relationship Id="rId57" Type="http://schemas.openxmlformats.org/officeDocument/2006/relationships/hyperlink" Target="https://console.cloud.baidu-int.com/devops/icafe/issue/FordPhase4Scrum-56749/show" TargetMode="External"/><Relationship Id="rId56" Type="http://schemas.openxmlformats.org/officeDocument/2006/relationships/hyperlink" Target="https://console.cloud.baidu-int.com/devops/icafe/issue/FordPhase4Scrum-57351/show" TargetMode="External"/><Relationship Id="rId55" Type="http://schemas.openxmlformats.org/officeDocument/2006/relationships/hyperlink" Target="https://console.cloud.baidu-int.com/devops/icafe/issue/FordPhase4Scrum-57352/show" TargetMode="External"/><Relationship Id="rId54" Type="http://schemas.openxmlformats.org/officeDocument/2006/relationships/hyperlink" Target="https://console.cloud.baidu-int.com/devops/icafe/issue/FordPhase4Scrum-57359/show" TargetMode="External"/><Relationship Id="rId53" Type="http://schemas.openxmlformats.org/officeDocument/2006/relationships/hyperlink" Target="https://console.cloud.baidu-int.com/devops/icafe/issue/FordPhase4Scrum-57361/show" TargetMode="External"/><Relationship Id="rId52" Type="http://schemas.openxmlformats.org/officeDocument/2006/relationships/hyperlink" Target="https://console.cloud.baidu-int.com/devops/icafe/issue/FordPhase4Scrum-57362/show" TargetMode="External"/><Relationship Id="rId51" Type="http://schemas.openxmlformats.org/officeDocument/2006/relationships/hyperlink" Target="https://console.cloud.baidu-int.com/devops/icafe/issue/FordPhase4Scrum-57383/show" TargetMode="External"/><Relationship Id="rId50" Type="http://schemas.openxmlformats.org/officeDocument/2006/relationships/hyperlink" Target="https://console.cloud.baidu-int.com/devops/icafe/issue/FordPhase4Scrum-57385/show" TargetMode="External"/><Relationship Id="rId5" Type="http://schemas.openxmlformats.org/officeDocument/2006/relationships/hyperlink" Target="https://console.cloud.baidu-int.com/devops/icafe/issue/FordPhase4Scrum-59697/show" TargetMode="External"/><Relationship Id="rId49" Type="http://schemas.openxmlformats.org/officeDocument/2006/relationships/hyperlink" Target="https://console.cloud.baidu-int.com/devops/icafe/issue/FordPhase4Scrum-57791/show" TargetMode="External"/><Relationship Id="rId48" Type="http://schemas.openxmlformats.org/officeDocument/2006/relationships/hyperlink" Target="https://console.cloud.baidu-int.com/devops/icafe/issue/FordPhase4Scrum-57792/show" TargetMode="External"/><Relationship Id="rId47" Type="http://schemas.openxmlformats.org/officeDocument/2006/relationships/hyperlink" Target="https://console.cloud.baidu-int.com/devops/icafe/issue/FordPhase4Scrum-57793/show" TargetMode="External"/><Relationship Id="rId46" Type="http://schemas.openxmlformats.org/officeDocument/2006/relationships/hyperlink" Target="https://console.cloud.baidu-int.com/devops/icafe/issue/FordPhase4Scrum-57794/show" TargetMode="External"/><Relationship Id="rId45" Type="http://schemas.openxmlformats.org/officeDocument/2006/relationships/hyperlink" Target="https://console.cloud.baidu-int.com/devops/icafe/issue/FordPhase4Scrum-57919/show" TargetMode="External"/><Relationship Id="rId44" Type="http://schemas.openxmlformats.org/officeDocument/2006/relationships/hyperlink" Target="https://console.cloud.baidu-int.com/devops/icafe/issue/FordPhase4Scrum-57920/show" TargetMode="External"/><Relationship Id="rId43" Type="http://schemas.openxmlformats.org/officeDocument/2006/relationships/hyperlink" Target="https://console.cloud.baidu-int.com/devops/icafe/issue/FordPhase4Scrum-58014/show" TargetMode="External"/><Relationship Id="rId42" Type="http://schemas.openxmlformats.org/officeDocument/2006/relationships/hyperlink" Target="https://console.cloud.baidu-int.com/devops/icafe/issue/FordPhase4Scrum-58015/show" TargetMode="External"/><Relationship Id="rId41" Type="http://schemas.openxmlformats.org/officeDocument/2006/relationships/hyperlink" Target="https://console.cloud.baidu-int.com/devops/icafe/issue/FordPhase4Scrum-58016/show" TargetMode="External"/><Relationship Id="rId40" Type="http://schemas.openxmlformats.org/officeDocument/2006/relationships/hyperlink" Target="https://console.cloud.baidu-int.com/devops/icafe/issue/FordPhase4Scrum-58199/show" TargetMode="External"/><Relationship Id="rId4" Type="http://schemas.openxmlformats.org/officeDocument/2006/relationships/hyperlink" Target="https://console.cloud.baidu-int.com/devops/icafe/issue/FordPhase4Scrum-59698/show" TargetMode="External"/><Relationship Id="rId39" Type="http://schemas.openxmlformats.org/officeDocument/2006/relationships/hyperlink" Target="https://console.cloud.baidu-int.com/devops/icafe/issue/FordPhase4Scrum-58200/show" TargetMode="External"/><Relationship Id="rId38" Type="http://schemas.openxmlformats.org/officeDocument/2006/relationships/hyperlink" Target="https://console.cloud.baidu-int.com/devops/icafe/issue/FordPhase4Scrum-58276/show" TargetMode="External"/><Relationship Id="rId37" Type="http://schemas.openxmlformats.org/officeDocument/2006/relationships/hyperlink" Target="https://console.cloud.baidu-int.com/devops/icafe/issue/FordPhase4Scrum-58277/show" TargetMode="External"/><Relationship Id="rId36" Type="http://schemas.openxmlformats.org/officeDocument/2006/relationships/hyperlink" Target="https://console.cloud.baidu-int.com/devops/icafe/issue/FordPhase4Scrum-58278/show" TargetMode="External"/><Relationship Id="rId35" Type="http://schemas.openxmlformats.org/officeDocument/2006/relationships/hyperlink" Target="https://console.cloud.baidu-int.com/devops/icafe/issue/FordPhase4Scrum-58280/show" TargetMode="External"/><Relationship Id="rId34" Type="http://schemas.openxmlformats.org/officeDocument/2006/relationships/hyperlink" Target="https://console.cloud.baidu-int.com/devops/icafe/issue/FordPhase4Scrum-58616/show" TargetMode="External"/><Relationship Id="rId33" Type="http://schemas.openxmlformats.org/officeDocument/2006/relationships/hyperlink" Target="https://console.cloud.baidu-int.com/devops/icafe/issue/FordPhase4Scrum-58620/show" TargetMode="External"/><Relationship Id="rId32" Type="http://schemas.openxmlformats.org/officeDocument/2006/relationships/hyperlink" Target="https://console.cloud.baidu-int.com/devops/icafe/issue/FordPhase4Scrum-58766/show" TargetMode="External"/><Relationship Id="rId31" Type="http://schemas.openxmlformats.org/officeDocument/2006/relationships/hyperlink" Target="https://console.cloud.baidu-int.com/devops/icafe/issue/FordPhase4Scrum-58770/show" TargetMode="External"/><Relationship Id="rId30" Type="http://schemas.openxmlformats.org/officeDocument/2006/relationships/hyperlink" Target="https://console.cloud.baidu-int.com/devops/icafe/issue/FordPhase4Scrum-58771/show" TargetMode="External"/><Relationship Id="rId3" Type="http://schemas.openxmlformats.org/officeDocument/2006/relationships/hyperlink" Target="https://console.cloud.baidu-int.com/devops/icafe/issue/FordPhase4Scrum-59699/show" TargetMode="External"/><Relationship Id="rId29" Type="http://schemas.openxmlformats.org/officeDocument/2006/relationships/hyperlink" Target="https://console.cloud.baidu-int.com/devops/icafe/issue/FordPhase4Scrum-59187/show" TargetMode="External"/><Relationship Id="rId28" Type="http://schemas.openxmlformats.org/officeDocument/2006/relationships/hyperlink" Target="https://console.cloud.baidu-int.com/devops/icafe/issue/FordPhase4Scrum-59320/show" TargetMode="External"/><Relationship Id="rId27" Type="http://schemas.openxmlformats.org/officeDocument/2006/relationships/hyperlink" Target="https://console.cloud.baidu-int.com/devops/icafe/issue/FordPhase4Scrum-59403/show" TargetMode="External"/><Relationship Id="rId26" Type="http://schemas.openxmlformats.org/officeDocument/2006/relationships/hyperlink" Target="https://console.cloud.baidu-int.com/devops/icafe/issue/FordPhase4Scrum-59418/show" TargetMode="External"/><Relationship Id="rId25" Type="http://schemas.openxmlformats.org/officeDocument/2006/relationships/hyperlink" Target="https://console.cloud.baidu-int.com/devops/icafe/issue/FordPhase4Scrum-59419/show" TargetMode="External"/><Relationship Id="rId24" Type="http://schemas.openxmlformats.org/officeDocument/2006/relationships/hyperlink" Target="https://console.cloud.baidu-int.com/devops/icafe/issue/FordPhase4Scrum-59421/show" TargetMode="External"/><Relationship Id="rId23" Type="http://schemas.openxmlformats.org/officeDocument/2006/relationships/hyperlink" Target="https://console.cloud.baidu-int.com/devops/icafe/issue/FordPhase4Scrum-59422/show" TargetMode="External"/><Relationship Id="rId22" Type="http://schemas.openxmlformats.org/officeDocument/2006/relationships/hyperlink" Target="https://console.cloud.baidu-int.com/devops/icafe/issue/FordPhase4Scrum-59427/show" TargetMode="External"/><Relationship Id="rId21" Type="http://schemas.openxmlformats.org/officeDocument/2006/relationships/hyperlink" Target="https://console.cloud.baidu-int.com/devops/icafe/issue/FordPhase4Scrum-59428/show" TargetMode="External"/><Relationship Id="rId20" Type="http://schemas.openxmlformats.org/officeDocument/2006/relationships/hyperlink" Target="https://console.cloud.baidu-int.com/devops/icafe/issue/FordPhase4Scrum-59429/show" TargetMode="External"/><Relationship Id="rId2" Type="http://schemas.openxmlformats.org/officeDocument/2006/relationships/hyperlink" Target="https://console.cloud.baidu-int.com/devops/icafe/issue/FordPhase4Scrum-59700/show" TargetMode="External"/><Relationship Id="rId19" Type="http://schemas.openxmlformats.org/officeDocument/2006/relationships/hyperlink" Target="https://console.cloud.baidu-int.com/devops/icafe/issue/FordPhase4Scrum-59430/show" TargetMode="External"/><Relationship Id="rId18" Type="http://schemas.openxmlformats.org/officeDocument/2006/relationships/hyperlink" Target="https://console.cloud.baidu-int.com/devops/icafe/issue/FordPhase4Scrum-59431/show" TargetMode="External"/><Relationship Id="rId179" Type="http://schemas.openxmlformats.org/officeDocument/2006/relationships/hyperlink" Target="https://console.cloud.baidu-int.com/devops/icafe/issue/FordPhase4Scrum-40317/show" TargetMode="External"/><Relationship Id="rId178" Type="http://schemas.openxmlformats.org/officeDocument/2006/relationships/hyperlink" Target="https://console.cloud.baidu-int.com/devops/icafe/issue/FordPhase4Scrum-42211/show" TargetMode="External"/><Relationship Id="rId177" Type="http://schemas.openxmlformats.org/officeDocument/2006/relationships/hyperlink" Target="https://console.cloud.baidu-int.com/devops/icafe/issue/FordPhase4Scrum-42576/show" TargetMode="External"/><Relationship Id="rId176" Type="http://schemas.openxmlformats.org/officeDocument/2006/relationships/hyperlink" Target="https://console.cloud.baidu-int.com/devops/icafe/issue/FordPhase4Scrum-42833/show" TargetMode="External"/><Relationship Id="rId175" Type="http://schemas.openxmlformats.org/officeDocument/2006/relationships/hyperlink" Target="https://console.cloud.baidu-int.com/devops/icafe/issue/FordPhase4Scrum-42835/show" TargetMode="External"/><Relationship Id="rId174" Type="http://schemas.openxmlformats.org/officeDocument/2006/relationships/hyperlink" Target="https://console.cloud.baidu-int.com/devops/icafe/issue/FordPhase4Scrum-43409/show" TargetMode="External"/><Relationship Id="rId173" Type="http://schemas.openxmlformats.org/officeDocument/2006/relationships/hyperlink" Target="https://console.cloud.baidu-int.com/devops/icafe/issue/FordPhase4Scrum-43535/show" TargetMode="External"/><Relationship Id="rId172" Type="http://schemas.openxmlformats.org/officeDocument/2006/relationships/hyperlink" Target="https://console.cloud.baidu-int.com/devops/icafe/issue/FordPhase4Scrum-44030/show" TargetMode="External"/><Relationship Id="rId171" Type="http://schemas.openxmlformats.org/officeDocument/2006/relationships/hyperlink" Target="https://console.cloud.baidu-int.com/devops/icafe/issue/FordPhase4Scrum-44558/show" TargetMode="External"/><Relationship Id="rId170" Type="http://schemas.openxmlformats.org/officeDocument/2006/relationships/hyperlink" Target="https://console.cloud.baidu-int.com/devops/icafe/issue/FordPhase4Scrum-44731/show" TargetMode="External"/><Relationship Id="rId17" Type="http://schemas.openxmlformats.org/officeDocument/2006/relationships/hyperlink" Target="https://console.cloud.baidu-int.com/devops/icafe/issue/FordPhase4Scrum-59432/show" TargetMode="External"/><Relationship Id="rId169" Type="http://schemas.openxmlformats.org/officeDocument/2006/relationships/hyperlink" Target="https://console.cloud.baidu-int.com/devops/icafe/issue/FordPhase4Scrum-44752/show" TargetMode="External"/><Relationship Id="rId168" Type="http://schemas.openxmlformats.org/officeDocument/2006/relationships/hyperlink" Target="https://console.cloud.baidu-int.com/devops/icafe/issue/FordPhase4Scrum-44810/show" TargetMode="External"/><Relationship Id="rId167" Type="http://schemas.openxmlformats.org/officeDocument/2006/relationships/hyperlink" Target="https://console.cloud.baidu-int.com/devops/icafe/issue/FordPhase4Scrum-45156/show" TargetMode="External"/><Relationship Id="rId166" Type="http://schemas.openxmlformats.org/officeDocument/2006/relationships/hyperlink" Target="https://console.cloud.baidu-int.com/devops/icafe/issue/FordPhase4Scrum-45337/show" TargetMode="External"/><Relationship Id="rId165" Type="http://schemas.openxmlformats.org/officeDocument/2006/relationships/hyperlink" Target="https://console.cloud.baidu-int.com/devops/icafe/issue/FordPhase4Scrum-46358/show" TargetMode="External"/><Relationship Id="rId164" Type="http://schemas.openxmlformats.org/officeDocument/2006/relationships/hyperlink" Target="https://console.cloud.baidu-int.com/devops/icafe/issue/FordPhase4Scrum-46532/show" TargetMode="External"/><Relationship Id="rId163" Type="http://schemas.openxmlformats.org/officeDocument/2006/relationships/hyperlink" Target="https://console.cloud.baidu-int.com/devops/icafe/issue/FordPhase4Scrum-46540/show" TargetMode="External"/><Relationship Id="rId162" Type="http://schemas.openxmlformats.org/officeDocument/2006/relationships/hyperlink" Target="https://console.cloud.baidu-int.com/devops/icafe/issue/FordPhase4Scrum-46618/show" TargetMode="External"/><Relationship Id="rId161" Type="http://schemas.openxmlformats.org/officeDocument/2006/relationships/hyperlink" Target="https://console.cloud.baidu-int.com/devops/icafe/issue/FordPhase4Scrum-46869/show" TargetMode="External"/><Relationship Id="rId160" Type="http://schemas.openxmlformats.org/officeDocument/2006/relationships/hyperlink" Target="https://console.cloud.baidu-int.com/devops/icafe/issue/FordPhase4Scrum-47014/show" TargetMode="External"/><Relationship Id="rId16" Type="http://schemas.openxmlformats.org/officeDocument/2006/relationships/hyperlink" Target="https://console.cloud.baidu-int.com/devops/icafe/issue/FordPhase4Scrum-59433/show" TargetMode="External"/><Relationship Id="rId159" Type="http://schemas.openxmlformats.org/officeDocument/2006/relationships/hyperlink" Target="https://console.cloud.baidu-int.com/devops/icafe/issue/FordPhase4Scrum-47036/show" TargetMode="External"/><Relationship Id="rId158" Type="http://schemas.openxmlformats.org/officeDocument/2006/relationships/hyperlink" Target="https://console.cloud.baidu-int.com/devops/icafe/issue/FordPhase4Scrum-47075/show" TargetMode="External"/><Relationship Id="rId157" Type="http://schemas.openxmlformats.org/officeDocument/2006/relationships/hyperlink" Target="https://console.cloud.baidu-int.com/devops/icafe/issue/FordPhase4Scrum-47082/show" TargetMode="External"/><Relationship Id="rId156" Type="http://schemas.openxmlformats.org/officeDocument/2006/relationships/hyperlink" Target="https://console.cloud.baidu-int.com/devops/icafe/issue/FordPhase4Scrum-47654/show" TargetMode="External"/><Relationship Id="rId155" Type="http://schemas.openxmlformats.org/officeDocument/2006/relationships/hyperlink" Target="https://console.cloud.baidu-int.com/devops/icafe/issue/FordPhase4Scrum-47692/show" TargetMode="External"/><Relationship Id="rId154" Type="http://schemas.openxmlformats.org/officeDocument/2006/relationships/hyperlink" Target="https://console.cloud.baidu-int.com/devops/icafe/issue/FordPhase4Scrum-47711/show" TargetMode="External"/><Relationship Id="rId153" Type="http://schemas.openxmlformats.org/officeDocument/2006/relationships/hyperlink" Target="https://console.cloud.baidu-int.com/devops/icafe/issue/FordPhase4Scrum-48055/show" TargetMode="External"/><Relationship Id="rId152" Type="http://schemas.openxmlformats.org/officeDocument/2006/relationships/hyperlink" Target="https://console.cloud.baidu-int.com/devops/icafe/issue/FordPhase4Scrum-48056/show" TargetMode="External"/><Relationship Id="rId151" Type="http://schemas.openxmlformats.org/officeDocument/2006/relationships/hyperlink" Target="https://console.cloud.baidu-int.com/devops/icafe/issue/FordPhase4Scrum-48068/show" TargetMode="External"/><Relationship Id="rId150" Type="http://schemas.openxmlformats.org/officeDocument/2006/relationships/hyperlink" Target="https://console.cloud.baidu-int.com/devops/icafe/issue/FordPhase4Scrum-48115/show" TargetMode="External"/><Relationship Id="rId15" Type="http://schemas.openxmlformats.org/officeDocument/2006/relationships/hyperlink" Target="https://console.cloud.baidu-int.com/devops/icafe/issue/FordPhase4Scrum-59434/show" TargetMode="External"/><Relationship Id="rId149" Type="http://schemas.openxmlformats.org/officeDocument/2006/relationships/hyperlink" Target="https://console.cloud.baidu-int.com/devops/icafe/issue/FordPhase4Scrum-48138/show" TargetMode="External"/><Relationship Id="rId148" Type="http://schemas.openxmlformats.org/officeDocument/2006/relationships/hyperlink" Target="https://console.cloud.baidu-int.com/devops/icafe/issue/FordPhase4Scrum-48139/show" TargetMode="External"/><Relationship Id="rId147" Type="http://schemas.openxmlformats.org/officeDocument/2006/relationships/hyperlink" Target="https://console.cloud.baidu-int.com/devops/icafe/issue/FordPhase4Scrum-48141/show" TargetMode="External"/><Relationship Id="rId146" Type="http://schemas.openxmlformats.org/officeDocument/2006/relationships/hyperlink" Target="https://console.cloud.baidu-int.com/devops/icafe/issue/FordPhase4Scrum-48183/show" TargetMode="External"/><Relationship Id="rId145" Type="http://schemas.openxmlformats.org/officeDocument/2006/relationships/hyperlink" Target="https://console.cloud.baidu-int.com/devops/icafe/issue/FordPhase4Scrum-48210/show" TargetMode="External"/><Relationship Id="rId144" Type="http://schemas.openxmlformats.org/officeDocument/2006/relationships/hyperlink" Target="https://console.cloud.baidu-int.com/devops/icafe/issue/FordPhase4Scrum-48214/show" TargetMode="External"/><Relationship Id="rId143" Type="http://schemas.openxmlformats.org/officeDocument/2006/relationships/hyperlink" Target="https://console.cloud.baidu-int.com/devops/icafe/issue/FordPhase4Scrum-48239/show" TargetMode="External"/><Relationship Id="rId142" Type="http://schemas.openxmlformats.org/officeDocument/2006/relationships/hyperlink" Target="https://console.cloud.baidu-int.com/devops/icafe/issue/FordPhase4Scrum-48310/show" TargetMode="External"/><Relationship Id="rId141" Type="http://schemas.openxmlformats.org/officeDocument/2006/relationships/hyperlink" Target="https://console.cloud.baidu-int.com/devops/icafe/issue/FordPhase4Scrum-48315/show" TargetMode="External"/><Relationship Id="rId140" Type="http://schemas.openxmlformats.org/officeDocument/2006/relationships/hyperlink" Target="https://console.cloud.baidu-int.com/devops/icafe/issue/FordPhase4Scrum-48470/show" TargetMode="External"/><Relationship Id="rId14" Type="http://schemas.openxmlformats.org/officeDocument/2006/relationships/hyperlink" Target="https://console.cloud.baidu-int.com/devops/icafe/issue/FordPhase4Scrum-59435/show" TargetMode="External"/><Relationship Id="rId139" Type="http://schemas.openxmlformats.org/officeDocument/2006/relationships/hyperlink" Target="https://console.cloud.baidu-int.com/devops/icafe/issue/FordPhase4Scrum-48471/show" TargetMode="External"/><Relationship Id="rId138" Type="http://schemas.openxmlformats.org/officeDocument/2006/relationships/hyperlink" Target="https://console.cloud.baidu-int.com/devops/icafe/issue/FordPhase4Scrum-48474/show" TargetMode="External"/><Relationship Id="rId137" Type="http://schemas.openxmlformats.org/officeDocument/2006/relationships/hyperlink" Target="https://console.cloud.baidu-int.com/devops/icafe/issue/FordPhase4Scrum-48475/show" TargetMode="External"/><Relationship Id="rId136" Type="http://schemas.openxmlformats.org/officeDocument/2006/relationships/hyperlink" Target="https://console.cloud.baidu-int.com/devops/icafe/issue/FordPhase4Scrum-48493/show" TargetMode="External"/><Relationship Id="rId135" Type="http://schemas.openxmlformats.org/officeDocument/2006/relationships/hyperlink" Target="https://console.cloud.baidu-int.com/devops/icafe/issue/FordPhase4Scrum-48501/show" TargetMode="External"/><Relationship Id="rId134" Type="http://schemas.openxmlformats.org/officeDocument/2006/relationships/hyperlink" Target="https://console.cloud.baidu-int.com/devops/icafe/issue/FordPhase4Scrum-48891/show" TargetMode="External"/><Relationship Id="rId133" Type="http://schemas.openxmlformats.org/officeDocument/2006/relationships/hyperlink" Target="https://console.cloud.baidu-int.com/devops/icafe/issue/FordPhase4Scrum-48984/show" TargetMode="External"/><Relationship Id="rId132" Type="http://schemas.openxmlformats.org/officeDocument/2006/relationships/hyperlink" Target="https://console.cloud.baidu-int.com/devops/icafe/issue/FordPhase4Scrum-49075/show" TargetMode="External"/><Relationship Id="rId131" Type="http://schemas.openxmlformats.org/officeDocument/2006/relationships/hyperlink" Target="https://console.cloud.baidu-int.com/devops/icafe/issue/FordPhase4Scrum-49078/show" TargetMode="External"/><Relationship Id="rId130" Type="http://schemas.openxmlformats.org/officeDocument/2006/relationships/hyperlink" Target="https://console.cloud.baidu-int.com/devops/icafe/issue/FordPhase4Scrum-49137/show" TargetMode="External"/><Relationship Id="rId13" Type="http://schemas.openxmlformats.org/officeDocument/2006/relationships/hyperlink" Target="https://console.cloud.baidu-int.com/devops/icafe/issue/FordPhase4Scrum-59436/show" TargetMode="External"/><Relationship Id="rId129" Type="http://schemas.openxmlformats.org/officeDocument/2006/relationships/hyperlink" Target="https://console.cloud.baidu-int.com/devops/icafe/issue/FordPhase4Scrum-49249/show" TargetMode="External"/><Relationship Id="rId128" Type="http://schemas.openxmlformats.org/officeDocument/2006/relationships/hyperlink" Target="https://console.cloud.baidu-int.com/devops/icafe/issue/FordPhase4Scrum-49334/show" TargetMode="External"/><Relationship Id="rId127" Type="http://schemas.openxmlformats.org/officeDocument/2006/relationships/hyperlink" Target="https://console.cloud.baidu-int.com/devops/icafe/issue/FordPhase4Scrum-50355/show" TargetMode="External"/><Relationship Id="rId126" Type="http://schemas.openxmlformats.org/officeDocument/2006/relationships/hyperlink" Target="https://console.cloud.baidu-int.com/devops/icafe/issue/FordPhase4Scrum-50359/show" TargetMode="External"/><Relationship Id="rId125" Type="http://schemas.openxmlformats.org/officeDocument/2006/relationships/hyperlink" Target="https://console.cloud.baidu-int.com/devops/icafe/issue/FordPhase4Scrum-51365/show" TargetMode="External"/><Relationship Id="rId124" Type="http://schemas.openxmlformats.org/officeDocument/2006/relationships/hyperlink" Target="https://console.cloud.baidu-int.com/devops/icafe/issue/FordPhase4Scrum-51372/show" TargetMode="External"/><Relationship Id="rId123" Type="http://schemas.openxmlformats.org/officeDocument/2006/relationships/hyperlink" Target="https://console.cloud.baidu-int.com/devops/icafe/issue/FordPhase4Scrum-51374/show" TargetMode="External"/><Relationship Id="rId122" Type="http://schemas.openxmlformats.org/officeDocument/2006/relationships/hyperlink" Target="https://console.cloud.baidu-int.com/devops/icafe/issue/FordPhase4Scrum-51642/show" TargetMode="External"/><Relationship Id="rId121" Type="http://schemas.openxmlformats.org/officeDocument/2006/relationships/hyperlink" Target="https://console.cloud.baidu-int.com/devops/icafe/issue/FordPhase4Scrum-51674/show" TargetMode="External"/><Relationship Id="rId120" Type="http://schemas.openxmlformats.org/officeDocument/2006/relationships/hyperlink" Target="https://console.cloud.baidu-int.com/devops/icafe/issue/FordPhase4Scrum-51782/show" TargetMode="External"/><Relationship Id="rId12" Type="http://schemas.openxmlformats.org/officeDocument/2006/relationships/hyperlink" Target="https://console.cloud.baidu-int.com/devops/icafe/issue/FordPhase4Scrum-59631/show" TargetMode="External"/><Relationship Id="rId119" Type="http://schemas.openxmlformats.org/officeDocument/2006/relationships/hyperlink" Target="https://console.cloud.baidu-int.com/devops/icafe/issue/FordPhase4Scrum-51823/show" TargetMode="External"/><Relationship Id="rId118" Type="http://schemas.openxmlformats.org/officeDocument/2006/relationships/hyperlink" Target="https://console.cloud.baidu-int.com/devops/icafe/issue/FordPhase4Scrum-52021/show" TargetMode="External"/><Relationship Id="rId117" Type="http://schemas.openxmlformats.org/officeDocument/2006/relationships/hyperlink" Target="https://console.cloud.baidu-int.com/devops/icafe/issue/FordPhase4Scrum-52023/show" TargetMode="External"/><Relationship Id="rId116" Type="http://schemas.openxmlformats.org/officeDocument/2006/relationships/hyperlink" Target="https://console.cloud.baidu-int.com/devops/icafe/issue/FordPhase4Scrum-52103/show" TargetMode="External"/><Relationship Id="rId115" Type="http://schemas.openxmlformats.org/officeDocument/2006/relationships/hyperlink" Target="https://console.cloud.baidu-int.com/devops/icafe/issue/FordPhase4Scrum-52226/show" TargetMode="External"/><Relationship Id="rId114" Type="http://schemas.openxmlformats.org/officeDocument/2006/relationships/hyperlink" Target="https://console.cloud.baidu-int.com/devops/icafe/issue/FordPhase4Scrum-52228/show" TargetMode="External"/><Relationship Id="rId113" Type="http://schemas.openxmlformats.org/officeDocument/2006/relationships/hyperlink" Target="https://console.cloud.baidu-int.com/devops/icafe/issue/FordPhase4Scrum-52229/show" TargetMode="External"/><Relationship Id="rId112" Type="http://schemas.openxmlformats.org/officeDocument/2006/relationships/hyperlink" Target="https://console.cloud.baidu-int.com/devops/icafe/issue/FordPhase4Scrum-52235/show" TargetMode="External"/><Relationship Id="rId111" Type="http://schemas.openxmlformats.org/officeDocument/2006/relationships/hyperlink" Target="https://console.cloud.baidu-int.com/devops/icafe/issue/FordPhase4Scrum-52264/show" TargetMode="External"/><Relationship Id="rId110" Type="http://schemas.openxmlformats.org/officeDocument/2006/relationships/hyperlink" Target="https://console.cloud.baidu-int.com/devops/icafe/issue/FordPhase4Scrum-52310/show" TargetMode="External"/><Relationship Id="rId11" Type="http://schemas.openxmlformats.org/officeDocument/2006/relationships/hyperlink" Target="https://console.cloud.baidu-int.com/devops/icafe/issue/FordPhase4Scrum-59633/show" TargetMode="External"/><Relationship Id="rId109" Type="http://schemas.openxmlformats.org/officeDocument/2006/relationships/hyperlink" Target="https://console.cloud.baidu-int.com/devops/icafe/issue/FordPhase4Scrum-52323/show" TargetMode="External"/><Relationship Id="rId108" Type="http://schemas.openxmlformats.org/officeDocument/2006/relationships/hyperlink" Target="https://console.cloud.baidu-int.com/devops/icafe/issue/FordPhase4Scrum-52326/show" TargetMode="External"/><Relationship Id="rId107" Type="http://schemas.openxmlformats.org/officeDocument/2006/relationships/hyperlink" Target="https://console.cloud.baidu-int.com/devops/icafe/issue/FordPhase4Scrum-52328/show" TargetMode="External"/><Relationship Id="rId106" Type="http://schemas.openxmlformats.org/officeDocument/2006/relationships/hyperlink" Target="https://console.cloud.baidu-int.com/devops/icafe/issue/FordPhase4Scrum-52329/show" TargetMode="External"/><Relationship Id="rId105" Type="http://schemas.openxmlformats.org/officeDocument/2006/relationships/hyperlink" Target="https://console.cloud.baidu-int.com/devops/icafe/issue/FordPhase4Scrum-52416/show" TargetMode="External"/><Relationship Id="rId104" Type="http://schemas.openxmlformats.org/officeDocument/2006/relationships/hyperlink" Target="https://console.cloud.baidu-int.com/devops/icafe/issue/FordPhase4Scrum-52436/show" TargetMode="External"/><Relationship Id="rId103" Type="http://schemas.openxmlformats.org/officeDocument/2006/relationships/hyperlink" Target="https://console.cloud.baidu-int.com/devops/icafe/issue/FordPhase4Scrum-52898/show" TargetMode="External"/><Relationship Id="rId102" Type="http://schemas.openxmlformats.org/officeDocument/2006/relationships/hyperlink" Target="https://console.cloud.baidu-int.com/devops/icafe/issue/FordPhase4Scrum-53184/show" TargetMode="External"/><Relationship Id="rId101" Type="http://schemas.openxmlformats.org/officeDocument/2006/relationships/hyperlink" Target="https://console.cloud.baidu-int.com/devops/icafe/issue/FordPhase4Scrum-53867/show" TargetMode="External"/><Relationship Id="rId100" Type="http://schemas.openxmlformats.org/officeDocument/2006/relationships/hyperlink" Target="https://console.cloud.baidu-int.com/devops/icafe/issue/FordPhase4Scrum-53873/show" TargetMode="External"/><Relationship Id="rId10" Type="http://schemas.openxmlformats.org/officeDocument/2006/relationships/hyperlink" Target="https://console.cloud.baidu-int.com/devops/icafe/issue/FordPhase4Scrum-59634/show" TargetMode="External"/><Relationship Id="rId1" Type="http://schemas.openxmlformats.org/officeDocument/2006/relationships/hyperlink" Target="https://console.cloud.baidu-int.com/devops/icafe/issue/FordPhase4Scrum-59701/show"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ford-jira-basic.atlassian.net/browse/AW2-22467" TargetMode="External"/><Relationship Id="rId2" Type="http://schemas.openxmlformats.org/officeDocument/2006/relationships/hyperlink" Target="https://ford-jira-basic.atlassian.net/browse/AW2-22525" TargetMode="External"/><Relationship Id="rId1" Type="http://schemas.openxmlformats.org/officeDocument/2006/relationships/hyperlink" Target="https://ford-jira-basic.atlassian.net/browse/AW2-22700"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console.cloud.baidu-int.com/devops/icafe/issue/FordPhase4Scrum-53875/show"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zoomScale="110" zoomScaleNormal="110" workbookViewId="0">
      <selection activeCell="A22" sqref="A22:J22"/>
    </sheetView>
  </sheetViews>
  <sheetFormatPr defaultColWidth="11.8303571428571" defaultRowHeight="17.6"/>
  <cols>
    <col min="1" max="1" width="18" style="69" customWidth="1"/>
    <col min="2" max="2" width="24.1696428571429" style="69" customWidth="1"/>
    <col min="3" max="3" width="25.3303571428571" style="69" customWidth="1"/>
    <col min="4" max="4" width="25" style="69" customWidth="1"/>
    <col min="5" max="5" width="20" style="69" customWidth="1"/>
    <col min="6" max="6" width="19.1696428571429" style="69" customWidth="1"/>
    <col min="7" max="7" width="16.3303571428571" style="69" customWidth="1"/>
    <col min="8" max="9" width="25.8303571428571" style="69" customWidth="1"/>
    <col min="10" max="10" width="22" style="69" customWidth="1"/>
    <col min="11" max="16384" width="11.8303571428571" style="69"/>
  </cols>
  <sheetData>
    <row r="1" ht="17" customHeight="1" spans="1:10">
      <c r="A1" s="70" t="s">
        <v>0</v>
      </c>
      <c r="B1" s="71"/>
      <c r="C1" s="71"/>
      <c r="D1" s="71"/>
      <c r="E1" s="71"/>
      <c r="F1" s="71"/>
      <c r="G1" s="71"/>
      <c r="H1" s="71"/>
      <c r="I1" s="71"/>
      <c r="J1" s="108"/>
    </row>
    <row r="2" ht="17.55" spans="1:10">
      <c r="A2" s="72" t="s">
        <v>1</v>
      </c>
      <c r="B2" s="73"/>
      <c r="C2" s="73"/>
      <c r="D2" s="73"/>
      <c r="E2" s="73"/>
      <c r="F2" s="73"/>
      <c r="G2" s="73"/>
      <c r="H2" s="73"/>
      <c r="I2" s="73"/>
      <c r="J2" s="109"/>
    </row>
    <row r="3" ht="17.55" spans="1:10">
      <c r="A3" s="74" t="s">
        <v>2</v>
      </c>
      <c r="B3" s="75" t="s">
        <v>3</v>
      </c>
      <c r="C3" s="75" t="s">
        <v>4</v>
      </c>
      <c r="D3" s="75" t="s">
        <v>5</v>
      </c>
      <c r="E3" s="98" t="s">
        <v>6</v>
      </c>
      <c r="F3" s="99"/>
      <c r="G3" s="100"/>
      <c r="H3" s="100"/>
      <c r="I3" s="100"/>
      <c r="J3" s="110"/>
    </row>
    <row r="4" ht="17.55" spans="1:10">
      <c r="A4" s="76" t="s">
        <v>7</v>
      </c>
      <c r="B4" s="76" t="s">
        <v>8</v>
      </c>
      <c r="C4" s="77">
        <v>1</v>
      </c>
      <c r="D4" s="78">
        <v>1</v>
      </c>
      <c r="E4" s="101" t="s">
        <v>9</v>
      </c>
      <c r="F4" s="102"/>
      <c r="G4" s="103"/>
      <c r="H4" s="104"/>
      <c r="I4" s="104"/>
      <c r="J4" s="110"/>
    </row>
    <row r="5" ht="17.55" spans="1:10">
      <c r="A5" s="79" t="s">
        <v>10</v>
      </c>
      <c r="B5" s="80" t="s">
        <v>11</v>
      </c>
      <c r="C5" s="77" t="s">
        <v>12</v>
      </c>
      <c r="D5" s="81">
        <v>3</v>
      </c>
      <c r="E5" s="101" t="s">
        <v>13</v>
      </c>
      <c r="F5" s="102"/>
      <c r="G5" s="103"/>
      <c r="H5" s="104"/>
      <c r="I5" s="104"/>
      <c r="J5" s="110"/>
    </row>
    <row r="6" ht="17.55" spans="1:10">
      <c r="A6" s="79"/>
      <c r="B6" s="80" t="s">
        <v>14</v>
      </c>
      <c r="C6" s="77" t="s">
        <v>15</v>
      </c>
      <c r="D6" s="81">
        <v>179</v>
      </c>
      <c r="E6" s="101" t="s">
        <v>13</v>
      </c>
      <c r="F6" s="102"/>
      <c r="G6" s="103"/>
      <c r="H6" s="104"/>
      <c r="I6" s="104"/>
      <c r="J6" s="110"/>
    </row>
    <row r="7" ht="17" customHeight="1" spans="1:10">
      <c r="A7" s="82"/>
      <c r="B7" s="83"/>
      <c r="C7" s="83"/>
      <c r="D7" s="83"/>
      <c r="E7" s="83"/>
      <c r="F7" s="83"/>
      <c r="G7" s="83"/>
      <c r="H7" s="83"/>
      <c r="I7" s="83"/>
      <c r="J7" s="110"/>
    </row>
    <row r="8" ht="16.8" spans="1:10">
      <c r="A8" s="82"/>
      <c r="B8" s="83"/>
      <c r="C8" s="83"/>
      <c r="D8" s="83"/>
      <c r="E8" s="83"/>
      <c r="F8" s="83"/>
      <c r="G8" s="83"/>
      <c r="H8" s="83"/>
      <c r="I8" s="83"/>
      <c r="J8" s="110"/>
    </row>
    <row r="9" ht="17.55" spans="1:10">
      <c r="A9" s="84" t="s">
        <v>16</v>
      </c>
      <c r="B9" s="85"/>
      <c r="C9" s="85"/>
      <c r="D9" s="85"/>
      <c r="E9" s="85"/>
      <c r="F9" s="85"/>
      <c r="G9" s="85"/>
      <c r="H9" s="85"/>
      <c r="I9" s="85"/>
      <c r="J9" s="111"/>
    </row>
    <row r="10" ht="17.55" spans="1:10">
      <c r="A10" s="74" t="s">
        <v>17</v>
      </c>
      <c r="B10" s="75" t="s">
        <v>18</v>
      </c>
      <c r="C10" s="83"/>
      <c r="D10" s="83"/>
      <c r="E10" s="83"/>
      <c r="F10" s="83"/>
      <c r="G10" s="83"/>
      <c r="H10" s="83"/>
      <c r="I10" s="83"/>
      <c r="J10" s="110"/>
    </row>
    <row r="11" ht="17.55" spans="1:10">
      <c r="A11" s="76" t="s">
        <v>19</v>
      </c>
      <c r="B11" s="81" t="s">
        <v>20</v>
      </c>
      <c r="C11" s="83"/>
      <c r="D11" s="83"/>
      <c r="E11" s="83"/>
      <c r="F11" s="83"/>
      <c r="G11" s="83"/>
      <c r="H11" s="83"/>
      <c r="I11" s="83"/>
      <c r="J11" s="110"/>
    </row>
    <row r="12" ht="17.55" spans="1:10">
      <c r="A12" s="76" t="s">
        <v>21</v>
      </c>
      <c r="B12" s="81" t="s">
        <v>22</v>
      </c>
      <c r="C12" s="83"/>
      <c r="D12" s="83"/>
      <c r="E12" s="83"/>
      <c r="F12" s="83"/>
      <c r="G12" s="83"/>
      <c r="H12" s="83"/>
      <c r="I12" s="83"/>
      <c r="J12" s="110"/>
    </row>
    <row r="13" ht="17.55" spans="1:10">
      <c r="A13" s="76" t="s">
        <v>23</v>
      </c>
      <c r="B13" s="81" t="s">
        <v>20</v>
      </c>
      <c r="C13" s="83"/>
      <c r="D13" s="83"/>
      <c r="E13" s="83"/>
      <c r="F13" s="83"/>
      <c r="G13" s="83"/>
      <c r="H13" s="83"/>
      <c r="I13" s="83"/>
      <c r="J13" s="110"/>
    </row>
    <row r="14" ht="17.55" spans="1:10">
      <c r="A14" s="76" t="s">
        <v>24</v>
      </c>
      <c r="B14" s="81" t="s">
        <v>22</v>
      </c>
      <c r="C14" s="83"/>
      <c r="D14" s="83"/>
      <c r="E14" s="83"/>
      <c r="F14" s="83"/>
      <c r="G14" s="83"/>
      <c r="H14" s="83"/>
      <c r="I14" s="83"/>
      <c r="J14" s="110"/>
    </row>
    <row r="15" ht="17.55" spans="1:10">
      <c r="A15" s="76" t="s">
        <v>25</v>
      </c>
      <c r="B15" s="81" t="s">
        <v>22</v>
      </c>
      <c r="C15" s="83"/>
      <c r="D15" s="83"/>
      <c r="E15" s="83"/>
      <c r="F15" s="83"/>
      <c r="G15" s="83"/>
      <c r="H15" s="83"/>
      <c r="I15" s="83"/>
      <c r="J15" s="110"/>
    </row>
    <row r="16" ht="17.55" spans="1:10">
      <c r="A16" s="76" t="s">
        <v>26</v>
      </c>
      <c r="B16" s="81" t="s">
        <v>20</v>
      </c>
      <c r="C16" s="83"/>
      <c r="D16" s="83"/>
      <c r="E16" s="83"/>
      <c r="F16" s="83"/>
      <c r="G16" s="83"/>
      <c r="H16" s="83"/>
      <c r="I16" s="83"/>
      <c r="J16" s="110"/>
    </row>
    <row r="17" ht="24" customHeight="1" spans="1:10">
      <c r="A17" s="86"/>
      <c r="B17" s="87"/>
      <c r="C17" s="87"/>
      <c r="D17" s="87"/>
      <c r="E17" s="87"/>
      <c r="F17" s="87"/>
      <c r="G17" s="87"/>
      <c r="H17" s="87"/>
      <c r="I17" s="87"/>
      <c r="J17" s="112"/>
    </row>
    <row r="18" ht="17.55" spans="1:10">
      <c r="A18" s="88" t="s">
        <v>27</v>
      </c>
      <c r="B18" s="88"/>
      <c r="C18" s="88"/>
      <c r="D18" s="88"/>
      <c r="E18" s="88"/>
      <c r="F18" s="88"/>
      <c r="G18" s="88"/>
      <c r="H18" s="88"/>
      <c r="I18" s="88"/>
      <c r="J18" s="88"/>
    </row>
    <row r="19" ht="17.55" spans="1:12">
      <c r="A19" s="89" t="s">
        <v>28</v>
      </c>
      <c r="B19" s="90"/>
      <c r="C19" s="90"/>
      <c r="D19" s="90"/>
      <c r="E19" s="90"/>
      <c r="F19" s="90"/>
      <c r="G19" s="90"/>
      <c r="H19" s="90"/>
      <c r="I19" s="90"/>
      <c r="J19" s="113"/>
      <c r="K19" s="114"/>
      <c r="L19" s="114"/>
    </row>
    <row r="20" ht="30" customHeight="1" spans="1:10">
      <c r="A20" s="88" t="s">
        <v>29</v>
      </c>
      <c r="B20" s="88"/>
      <c r="C20" s="88"/>
      <c r="D20" s="88"/>
      <c r="E20" s="88"/>
      <c r="F20" s="88"/>
      <c r="G20" s="88"/>
      <c r="H20" s="88"/>
      <c r="I20" s="88"/>
      <c r="J20" s="88"/>
    </row>
    <row r="21" ht="17.55" spans="1:10">
      <c r="A21" s="88" t="s">
        <v>30</v>
      </c>
      <c r="B21" s="88"/>
      <c r="C21" s="88"/>
      <c r="D21" s="88"/>
      <c r="E21" s="88"/>
      <c r="F21" s="88"/>
      <c r="G21" s="88"/>
      <c r="H21" s="88"/>
      <c r="I21" s="88"/>
      <c r="J21" s="88"/>
    </row>
    <row r="22" ht="101" customHeight="1" spans="1:10">
      <c r="A22" s="91" t="s">
        <v>31</v>
      </c>
      <c r="B22" s="92"/>
      <c r="C22" s="92"/>
      <c r="D22" s="92"/>
      <c r="E22" s="92"/>
      <c r="F22" s="92"/>
      <c r="G22" s="92"/>
      <c r="H22" s="92"/>
      <c r="I22" s="92"/>
      <c r="J22" s="97"/>
    </row>
    <row r="23" ht="17.55" spans="1:10">
      <c r="A23" s="93" t="s">
        <v>32</v>
      </c>
      <c r="B23" s="94"/>
      <c r="C23" s="94"/>
      <c r="D23" s="94"/>
      <c r="E23" s="94"/>
      <c r="F23" s="94"/>
      <c r="G23" s="94"/>
      <c r="H23" s="94"/>
      <c r="I23" s="94"/>
      <c r="J23" s="115"/>
    </row>
    <row r="24" ht="65" customHeight="1" spans="1:10">
      <c r="A24" s="91" t="s">
        <v>33</v>
      </c>
      <c r="B24" s="95"/>
      <c r="C24" s="95"/>
      <c r="D24" s="95"/>
      <c r="E24" s="95"/>
      <c r="F24" s="95"/>
      <c r="G24" s="95"/>
      <c r="H24" s="95"/>
      <c r="I24" s="95"/>
      <c r="J24" s="116"/>
    </row>
    <row r="25" ht="17.55" spans="1:10">
      <c r="A25" s="96" t="s">
        <v>34</v>
      </c>
      <c r="B25" s="96"/>
      <c r="C25" s="96"/>
      <c r="D25" s="96"/>
      <c r="E25" s="96"/>
      <c r="F25" s="105"/>
      <c r="G25" s="105"/>
      <c r="H25" s="105"/>
      <c r="I25" s="105"/>
      <c r="J25" s="105"/>
    </row>
    <row r="26" ht="15.75" customHeight="1" spans="1:10">
      <c r="A26" s="91" t="s">
        <v>35</v>
      </c>
      <c r="B26" s="92"/>
      <c r="C26" s="97"/>
      <c r="D26" s="80" t="s">
        <v>36</v>
      </c>
      <c r="E26" s="80" t="s">
        <v>37</v>
      </c>
      <c r="F26" s="80" t="s">
        <v>38</v>
      </c>
      <c r="G26" s="80" t="s">
        <v>39</v>
      </c>
      <c r="H26" s="80" t="s">
        <v>40</v>
      </c>
      <c r="I26" s="117" t="s">
        <v>41</v>
      </c>
      <c r="J26" s="79" t="s">
        <v>42</v>
      </c>
    </row>
    <row r="27" ht="28" customHeight="1" spans="1:10">
      <c r="A27" s="91" t="s">
        <v>43</v>
      </c>
      <c r="B27" s="92"/>
      <c r="C27" s="97"/>
      <c r="D27" s="80">
        <v>2085</v>
      </c>
      <c r="E27" s="80">
        <v>2085</v>
      </c>
      <c r="F27" s="106">
        <f>E27/D27</f>
        <v>1</v>
      </c>
      <c r="G27" s="79">
        <v>2081</v>
      </c>
      <c r="H27" s="107">
        <f>G27/E27</f>
        <v>0.998081534772182</v>
      </c>
      <c r="I27" s="80">
        <v>3</v>
      </c>
      <c r="J27" s="80"/>
    </row>
    <row r="28" ht="17.55" spans="1:10">
      <c r="A28" s="96" t="s">
        <v>44</v>
      </c>
      <c r="B28" s="96"/>
      <c r="C28" s="96"/>
      <c r="D28" s="96"/>
      <c r="E28" s="96"/>
      <c r="F28" s="96"/>
      <c r="G28" s="96"/>
      <c r="H28" s="96"/>
      <c r="I28" s="96"/>
      <c r="J28" s="96"/>
    </row>
    <row r="29" ht="17" customHeight="1" spans="1:10">
      <c r="A29" s="79" t="s">
        <v>45</v>
      </c>
      <c r="B29" s="79"/>
      <c r="C29" s="79"/>
      <c r="D29" s="79" t="s">
        <v>46</v>
      </c>
      <c r="E29" s="79"/>
      <c r="F29" s="79"/>
      <c r="G29" s="79"/>
      <c r="H29" s="79"/>
      <c r="I29" s="79"/>
      <c r="J29" s="79"/>
    </row>
    <row r="30" ht="17" customHeight="1" spans="1:10">
      <c r="A30" s="79" t="s">
        <v>47</v>
      </c>
      <c r="B30" s="79"/>
      <c r="C30" s="79"/>
      <c r="D30" s="79" t="s">
        <v>48</v>
      </c>
      <c r="E30" s="79"/>
      <c r="F30" s="79"/>
      <c r="G30" s="79"/>
      <c r="H30" s="79"/>
      <c r="I30" s="79"/>
      <c r="J30" s="79"/>
    </row>
    <row r="31" ht="17.55" spans="1:10">
      <c r="A31" s="79" t="s">
        <v>49</v>
      </c>
      <c r="B31" s="79"/>
      <c r="C31" s="79"/>
      <c r="D31" s="79">
        <v>15.5</v>
      </c>
      <c r="E31" s="79"/>
      <c r="F31" s="79"/>
      <c r="G31" s="79"/>
      <c r="H31" s="79"/>
      <c r="I31" s="79"/>
      <c r="J31" s="79"/>
    </row>
  </sheetData>
  <sheetProtection formatCells="0" insertHyperlinks="0" autoFilter="0"/>
  <mergeCells count="22">
    <mergeCell ref="A1:J1"/>
    <mergeCell ref="A2:J2"/>
    <mergeCell ref="A9:J9"/>
    <mergeCell ref="A17:J17"/>
    <mergeCell ref="A18:J18"/>
    <mergeCell ref="A19:J19"/>
    <mergeCell ref="A20:J20"/>
    <mergeCell ref="A21:J21"/>
    <mergeCell ref="A22:J22"/>
    <mergeCell ref="A23:J23"/>
    <mergeCell ref="A24:J24"/>
    <mergeCell ref="A25:J25"/>
    <mergeCell ref="A26:C26"/>
    <mergeCell ref="A27:C27"/>
    <mergeCell ref="A28:J28"/>
    <mergeCell ref="A29:C29"/>
    <mergeCell ref="D29:J29"/>
    <mergeCell ref="A30:C30"/>
    <mergeCell ref="D30:J30"/>
    <mergeCell ref="A31:C31"/>
    <mergeCell ref="D31:J31"/>
    <mergeCell ref="A5:A6"/>
  </mergeCell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
  <sheetViews>
    <sheetView workbookViewId="0">
      <selection activeCell="D9" sqref="D9"/>
    </sheetView>
  </sheetViews>
  <sheetFormatPr defaultColWidth="11" defaultRowHeight="16.8"/>
  <sheetData>
    <row r="1" ht="46" spans="1:17">
      <c r="A1" s="22" t="s">
        <v>50</v>
      </c>
      <c r="B1" s="22" t="s">
        <v>51</v>
      </c>
      <c r="C1" s="26" t="s">
        <v>52</v>
      </c>
      <c r="D1" s="23" t="s">
        <v>53</v>
      </c>
      <c r="E1" s="27" t="s">
        <v>54</v>
      </c>
      <c r="F1" s="27" t="s">
        <v>55</v>
      </c>
      <c r="G1" s="30" t="s">
        <v>56</v>
      </c>
      <c r="H1" s="59" t="s">
        <v>57</v>
      </c>
      <c r="I1" s="59" t="s">
        <v>58</v>
      </c>
      <c r="J1" s="59" t="s">
        <v>59</v>
      </c>
      <c r="K1" s="59" t="s">
        <v>60</v>
      </c>
      <c r="L1" s="61"/>
      <c r="M1" s="62" t="s">
        <v>61</v>
      </c>
      <c r="N1" s="62" t="s">
        <v>62</v>
      </c>
      <c r="O1" s="62" t="s">
        <v>63</v>
      </c>
      <c r="P1" s="63" t="s">
        <v>64</v>
      </c>
      <c r="Q1" s="62" t="s">
        <v>65</v>
      </c>
    </row>
    <row r="2" ht="51" spans="1:17">
      <c r="A2" s="23">
        <v>3</v>
      </c>
      <c r="B2" s="23">
        <v>3</v>
      </c>
      <c r="C2" s="26">
        <v>3</v>
      </c>
      <c r="D2" s="23" t="e">
        <f>IF(C2&lt;=$F2,100,IF(C2&lt;=$G2,(80+20/($G2-$F2)*($G2-C2)),IF(C2&lt;=$H2,(60+20/($H2-$G2)*($H2-C2)),40)))*20%/5</f>
        <v>#VALUE!</v>
      </c>
      <c r="E2" s="60"/>
      <c r="F2" s="23"/>
      <c r="G2" s="30" t="s">
        <v>66</v>
      </c>
      <c r="H2" s="59"/>
      <c r="I2" s="59"/>
      <c r="J2" s="59"/>
      <c r="K2" s="59" t="s">
        <v>67</v>
      </c>
      <c r="L2" s="61"/>
      <c r="M2" s="64" t="s">
        <v>68</v>
      </c>
      <c r="N2" s="65" t="s">
        <v>69</v>
      </c>
      <c r="O2" s="64" t="s">
        <v>68</v>
      </c>
      <c r="P2" s="65" t="s">
        <v>69</v>
      </c>
      <c r="Q2" s="68" t="s">
        <v>70</v>
      </c>
    </row>
    <row r="3" ht="17.6" spans="1:17">
      <c r="A3" s="23">
        <v>3</v>
      </c>
      <c r="B3" s="23">
        <v>5</v>
      </c>
      <c r="C3" s="26">
        <v>3</v>
      </c>
      <c r="D3" s="23" t="e">
        <f>IF(C3&lt;=$F3,100,IF(C3&lt;=$G3,(80+20/($G3-$F3)*($G3-C3)),IF(C3&lt;=$H3,(60+20/($H3-$G3)*($H3-C3)),40)))*20%/5</f>
        <v>#VALUE!</v>
      </c>
      <c r="E3" s="60"/>
      <c r="F3" s="23"/>
      <c r="G3" s="30" t="s">
        <v>66</v>
      </c>
      <c r="H3" s="59"/>
      <c r="I3" s="59"/>
      <c r="J3" s="59"/>
      <c r="K3" s="59" t="s">
        <v>67</v>
      </c>
      <c r="L3" s="61"/>
      <c r="M3" s="64" t="s">
        <v>71</v>
      </c>
      <c r="N3" s="65" t="s">
        <v>72</v>
      </c>
      <c r="O3" s="65" t="s">
        <v>72</v>
      </c>
      <c r="P3" s="65" t="s">
        <v>73</v>
      </c>
      <c r="Q3" s="68" t="s">
        <v>70</v>
      </c>
    </row>
    <row r="4" ht="17.6" spans="1:17">
      <c r="A4" s="23">
        <v>3</v>
      </c>
      <c r="B4" s="23">
        <v>5</v>
      </c>
      <c r="C4" s="26">
        <v>3</v>
      </c>
      <c r="D4" s="23">
        <f>IF(C4&lt;=$F4,100,IF(C4&lt;=$G4,(80+20/($G4-$F4)*($G4-C4)),IF(C4&lt;=$H4,(60+20/($H4-$G4)*($H4-C4)),40)))*20%/5</f>
        <v>1.6</v>
      </c>
      <c r="E4" s="60"/>
      <c r="F4" s="23"/>
      <c r="G4" s="30"/>
      <c r="H4" s="59"/>
      <c r="I4" s="59"/>
      <c r="J4" s="59"/>
      <c r="K4" s="59"/>
      <c r="L4" s="61"/>
      <c r="M4" s="64" t="s">
        <v>74</v>
      </c>
      <c r="N4" s="65" t="s">
        <v>75</v>
      </c>
      <c r="O4" s="65" t="s">
        <v>76</v>
      </c>
      <c r="P4" s="65" t="s">
        <v>77</v>
      </c>
      <c r="Q4" s="68" t="s">
        <v>70</v>
      </c>
    </row>
    <row r="5" ht="17.6" spans="1:17">
      <c r="A5" s="23">
        <v>3</v>
      </c>
      <c r="B5" s="23">
        <v>6</v>
      </c>
      <c r="C5" s="26">
        <v>3</v>
      </c>
      <c r="D5" s="23" t="e">
        <f>IF(C5&lt;=$F5,100,IF(C5&lt;=$G5,(80+20/($G5-$F5)*($G5-C5)),IF(C5&lt;=$H5,(60+20/($H5-$G5)*($H5-C5)),40)))*20%/5</f>
        <v>#VALUE!</v>
      </c>
      <c r="E5" s="60"/>
      <c r="F5" s="23"/>
      <c r="G5" s="30" t="s">
        <v>66</v>
      </c>
      <c r="H5" s="59"/>
      <c r="I5" s="59"/>
      <c r="J5" s="59"/>
      <c r="K5" s="59" t="s">
        <v>67</v>
      </c>
      <c r="L5" s="61"/>
      <c r="M5" s="64" t="s">
        <v>78</v>
      </c>
      <c r="N5" s="65" t="s">
        <v>72</v>
      </c>
      <c r="O5" s="65" t="s">
        <v>79</v>
      </c>
      <c r="P5" s="65" t="s">
        <v>80</v>
      </c>
      <c r="Q5" s="68" t="s">
        <v>70</v>
      </c>
    </row>
    <row r="6" ht="17.6" spans="1:17">
      <c r="A6" s="23"/>
      <c r="B6" s="23"/>
      <c r="C6" s="26">
        <v>3</v>
      </c>
      <c r="D6" s="23"/>
      <c r="E6" s="60"/>
      <c r="F6" s="29"/>
      <c r="G6" s="30"/>
      <c r="H6" s="59"/>
      <c r="I6" s="59"/>
      <c r="J6" s="59"/>
      <c r="K6" s="59"/>
      <c r="L6" s="61"/>
      <c r="M6" s="64" t="s">
        <v>81</v>
      </c>
      <c r="N6" s="65" t="s">
        <v>82</v>
      </c>
      <c r="O6" s="65" t="s">
        <v>83</v>
      </c>
      <c r="P6" s="65" t="s">
        <v>84</v>
      </c>
      <c r="Q6" s="68" t="s">
        <v>70</v>
      </c>
    </row>
    <row r="7" ht="17.6" spans="1:17">
      <c r="A7" s="23"/>
      <c r="B7" s="23"/>
      <c r="C7" s="26">
        <v>3</v>
      </c>
      <c r="D7" s="23"/>
      <c r="E7" s="60"/>
      <c r="F7" s="29"/>
      <c r="G7" s="30"/>
      <c r="H7" s="59"/>
      <c r="I7" s="59"/>
      <c r="J7" s="59"/>
      <c r="K7" s="59"/>
      <c r="L7" s="61"/>
      <c r="M7" s="64" t="s">
        <v>85</v>
      </c>
      <c r="N7" s="65" t="s">
        <v>86</v>
      </c>
      <c r="O7" s="65" t="s">
        <v>87</v>
      </c>
      <c r="P7" s="65" t="s">
        <v>88</v>
      </c>
      <c r="Q7" s="68" t="s">
        <v>70</v>
      </c>
    </row>
    <row r="8" ht="17.6" spans="1:17">
      <c r="A8" s="23"/>
      <c r="B8" s="23"/>
      <c r="C8" s="26">
        <v>3</v>
      </c>
      <c r="D8" s="23"/>
      <c r="E8" s="60"/>
      <c r="F8" s="29"/>
      <c r="G8" s="30"/>
      <c r="H8" s="59"/>
      <c r="I8" s="59"/>
      <c r="J8" s="59"/>
      <c r="K8" s="59"/>
      <c r="L8" s="61"/>
      <c r="M8" s="64" t="s">
        <v>89</v>
      </c>
      <c r="N8" s="65" t="s">
        <v>90</v>
      </c>
      <c r="O8" s="65" t="s">
        <v>91</v>
      </c>
      <c r="P8" s="65" t="s">
        <v>92</v>
      </c>
      <c r="Q8" s="68" t="s">
        <v>70</v>
      </c>
    </row>
    <row r="9" ht="51" spans="1:17">
      <c r="A9" s="23"/>
      <c r="B9" s="23"/>
      <c r="C9" s="26">
        <v>3</v>
      </c>
      <c r="D9" s="23"/>
      <c r="E9" s="60"/>
      <c r="F9" s="29"/>
      <c r="G9" s="30"/>
      <c r="H9" s="59"/>
      <c r="I9" s="59"/>
      <c r="J9" s="59"/>
      <c r="K9" s="59"/>
      <c r="L9" s="61"/>
      <c r="M9" s="64" t="s">
        <v>68</v>
      </c>
      <c r="N9" s="65" t="s">
        <v>93</v>
      </c>
      <c r="O9" s="65" t="s">
        <v>94</v>
      </c>
      <c r="P9" s="65" t="s">
        <v>95</v>
      </c>
      <c r="Q9" s="68" t="s">
        <v>70</v>
      </c>
    </row>
    <row r="10" ht="17.6" spans="1:17">
      <c r="A10" s="23"/>
      <c r="B10" s="23"/>
      <c r="C10" s="26">
        <v>3</v>
      </c>
      <c r="D10" s="23"/>
      <c r="E10" s="60"/>
      <c r="F10" s="29"/>
      <c r="G10" s="30"/>
      <c r="H10" s="59"/>
      <c r="I10" s="59"/>
      <c r="J10" s="59"/>
      <c r="K10" s="59"/>
      <c r="L10" s="61"/>
      <c r="M10" s="64" t="s">
        <v>72</v>
      </c>
      <c r="N10" s="65" t="s">
        <v>96</v>
      </c>
      <c r="O10" s="65" t="s">
        <v>97</v>
      </c>
      <c r="P10" s="65" t="s">
        <v>98</v>
      </c>
      <c r="Q10" s="68" t="s">
        <v>70</v>
      </c>
    </row>
    <row r="11" ht="17.6" spans="1:17">
      <c r="A11" s="23"/>
      <c r="B11" s="23"/>
      <c r="C11" s="26">
        <v>3</v>
      </c>
      <c r="D11" s="23"/>
      <c r="E11" s="60"/>
      <c r="F11" s="29"/>
      <c r="G11" s="30"/>
      <c r="H11" s="59"/>
      <c r="I11" s="59"/>
      <c r="J11" s="59"/>
      <c r="K11" s="59"/>
      <c r="L11" s="61"/>
      <c r="M11" s="64" t="s">
        <v>99</v>
      </c>
      <c r="N11" s="65" t="s">
        <v>72</v>
      </c>
      <c r="O11" s="65" t="s">
        <v>100</v>
      </c>
      <c r="P11" s="65" t="s">
        <v>101</v>
      </c>
      <c r="Q11" s="68" t="s">
        <v>70</v>
      </c>
    </row>
    <row r="12" ht="17.6" spans="1:17">
      <c r="A12" s="23"/>
      <c r="B12" s="23"/>
      <c r="C12" s="26">
        <v>3</v>
      </c>
      <c r="D12" s="23"/>
      <c r="E12" s="60"/>
      <c r="F12" s="29"/>
      <c r="G12" s="30"/>
      <c r="H12" s="59"/>
      <c r="I12" s="59"/>
      <c r="J12" s="59"/>
      <c r="K12" s="59"/>
      <c r="L12" s="61"/>
      <c r="M12" s="64" t="s">
        <v>72</v>
      </c>
      <c r="N12" s="65" t="s">
        <v>102</v>
      </c>
      <c r="O12" s="65" t="s">
        <v>103</v>
      </c>
      <c r="P12" s="65" t="s">
        <v>104</v>
      </c>
      <c r="Q12" s="68" t="s">
        <v>70</v>
      </c>
    </row>
    <row r="13" ht="17.6" spans="1:17">
      <c r="A13" s="23">
        <v>5</v>
      </c>
      <c r="B13" s="23">
        <v>8</v>
      </c>
      <c r="C13" s="26">
        <v>3</v>
      </c>
      <c r="D13" s="23" t="e">
        <f>IF(C13&lt;=$F13,100,IF(C13&lt;=$G13,(80+20/($G13-$F13)*($G13-C13)),IF(C13&lt;=$H13,(60+20/($H13-$G13)*($H13-C13)),40)))*20%/5</f>
        <v>#VALUE!</v>
      </c>
      <c r="E13" s="60"/>
      <c r="F13" s="23"/>
      <c r="G13" s="30" t="s">
        <v>66</v>
      </c>
      <c r="H13" s="59"/>
      <c r="I13" s="59"/>
      <c r="J13" s="59"/>
      <c r="K13" s="59" t="s">
        <v>67</v>
      </c>
      <c r="L13" s="61"/>
      <c r="M13" s="64" t="s">
        <v>85</v>
      </c>
      <c r="N13" s="65" t="s">
        <v>105</v>
      </c>
      <c r="O13" s="65" t="s">
        <v>106</v>
      </c>
      <c r="P13" s="65" t="s">
        <v>107</v>
      </c>
      <c r="Q13" s="68" t="s">
        <v>70</v>
      </c>
    </row>
    <row r="14" ht="17.6" spans="1:17">
      <c r="A14" s="23">
        <v>1</v>
      </c>
      <c r="B14" s="23">
        <v>3</v>
      </c>
      <c r="C14" s="26">
        <v>1</v>
      </c>
      <c r="D14" s="23">
        <f>IF(C14&lt;=$F14,100,IF(C14&lt;=$G14,(80+20/($G14-$F14)*($G14-C14)),IF(C14&lt;=$H14,(60+20/($H14-$G14)*($H14-C14)),40)))*10%/1</f>
        <v>4</v>
      </c>
      <c r="E14" s="23"/>
      <c r="F14" s="23"/>
      <c r="G14" s="30"/>
      <c r="H14" s="59"/>
      <c r="I14" s="59"/>
      <c r="J14" s="59"/>
      <c r="K14" s="59" t="s">
        <v>108</v>
      </c>
      <c r="L14" s="61"/>
      <c r="M14" s="66"/>
      <c r="N14" s="66"/>
      <c r="O14" s="66"/>
      <c r="P14" s="67" t="s">
        <v>109</v>
      </c>
      <c r="Q14" s="68" t="s">
        <v>70</v>
      </c>
    </row>
  </sheetData>
  <sheetProtection formatCells="0" insertHyperlinks="0" autoFilter="0"/>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G257"/>
  <sheetViews>
    <sheetView topLeftCell="B1" workbookViewId="0">
      <selection activeCell="B190" sqref="B190"/>
    </sheetView>
  </sheetViews>
  <sheetFormatPr defaultColWidth="9" defaultRowHeight="16.8" outlineLevelCol="6"/>
  <cols>
    <col min="1" max="1" width="28.4196428571429" customWidth="1"/>
    <col min="2" max="2" width="124.392857142857" customWidth="1"/>
    <col min="5" max="5" width="15.5" customWidth="1"/>
    <col min="7" max="7" width="17.1696428571429" customWidth="1"/>
  </cols>
  <sheetData>
    <row r="1" spans="1:7">
      <c r="A1" s="4" t="s">
        <v>110</v>
      </c>
      <c r="B1" s="4" t="s">
        <v>111</v>
      </c>
      <c r="C1" s="4" t="s">
        <v>112</v>
      </c>
      <c r="D1" s="4" t="s">
        <v>113</v>
      </c>
      <c r="E1" s="4" t="s">
        <v>114</v>
      </c>
      <c r="F1" s="4" t="s">
        <v>115</v>
      </c>
      <c r="G1" s="4" t="s">
        <v>116</v>
      </c>
    </row>
    <row r="2" ht="17" spans="1:7">
      <c r="A2" s="50" t="s">
        <v>117</v>
      </c>
      <c r="B2" s="51" t="s">
        <v>118</v>
      </c>
      <c r="C2" s="7" t="s">
        <v>119</v>
      </c>
      <c r="D2" s="7" t="s">
        <v>120</v>
      </c>
      <c r="E2" s="7" t="s">
        <v>121</v>
      </c>
      <c r="F2" s="52" t="s">
        <v>43</v>
      </c>
      <c r="G2" s="7" t="s">
        <v>122</v>
      </c>
    </row>
    <row r="3" ht="17" spans="1:7">
      <c r="A3" s="50" t="s">
        <v>123</v>
      </c>
      <c r="B3" s="51" t="s">
        <v>124</v>
      </c>
      <c r="C3" s="7" t="s">
        <v>119</v>
      </c>
      <c r="D3" s="7" t="s">
        <v>125</v>
      </c>
      <c r="E3" s="7" t="s">
        <v>126</v>
      </c>
      <c r="F3" s="52" t="s">
        <v>43</v>
      </c>
      <c r="G3" s="7" t="s">
        <v>122</v>
      </c>
    </row>
    <row r="4" ht="17" spans="1:7">
      <c r="A4" s="50" t="s">
        <v>127</v>
      </c>
      <c r="B4" s="51" t="s">
        <v>128</v>
      </c>
      <c r="C4" s="7" t="s">
        <v>119</v>
      </c>
      <c r="D4" s="7" t="s">
        <v>125</v>
      </c>
      <c r="E4" s="7" t="s">
        <v>129</v>
      </c>
      <c r="F4" s="52" t="s">
        <v>43</v>
      </c>
      <c r="G4" s="7" t="s">
        <v>122</v>
      </c>
    </row>
    <row r="5" hidden="1" spans="1:7">
      <c r="A5" s="50" t="s">
        <v>130</v>
      </c>
      <c r="B5" s="50" t="s">
        <v>131</v>
      </c>
      <c r="C5" s="7" t="s">
        <v>119</v>
      </c>
      <c r="D5" s="7" t="s">
        <v>120</v>
      </c>
      <c r="E5" s="7" t="s">
        <v>129</v>
      </c>
      <c r="F5" s="52" t="s">
        <v>43</v>
      </c>
      <c r="G5" s="7" t="s">
        <v>132</v>
      </c>
    </row>
    <row r="6" hidden="1" spans="1:7">
      <c r="A6" s="50" t="s">
        <v>133</v>
      </c>
      <c r="B6" s="50" t="s">
        <v>134</v>
      </c>
      <c r="C6" s="7" t="s">
        <v>119</v>
      </c>
      <c r="D6" s="7" t="s">
        <v>120</v>
      </c>
      <c r="E6" s="7" t="s">
        <v>129</v>
      </c>
      <c r="F6" s="52" t="s">
        <v>43</v>
      </c>
      <c r="G6" s="7" t="s">
        <v>132</v>
      </c>
    </row>
    <row r="7" hidden="1" spans="1:7">
      <c r="A7" s="50" t="s">
        <v>135</v>
      </c>
      <c r="B7" s="50" t="s">
        <v>136</v>
      </c>
      <c r="C7" s="7" t="s">
        <v>119</v>
      </c>
      <c r="D7" s="7" t="s">
        <v>120</v>
      </c>
      <c r="E7" s="7" t="s">
        <v>129</v>
      </c>
      <c r="F7" s="52" t="s">
        <v>43</v>
      </c>
      <c r="G7" s="7" t="s">
        <v>132</v>
      </c>
    </row>
    <row r="8" hidden="1" spans="1:7">
      <c r="A8" s="50" t="s">
        <v>137</v>
      </c>
      <c r="B8" s="50" t="s">
        <v>138</v>
      </c>
      <c r="C8" s="7" t="s">
        <v>119</v>
      </c>
      <c r="D8" s="7" t="s">
        <v>120</v>
      </c>
      <c r="E8" s="7" t="s">
        <v>129</v>
      </c>
      <c r="F8" s="52" t="s">
        <v>43</v>
      </c>
      <c r="G8" s="7" t="s">
        <v>132</v>
      </c>
    </row>
    <row r="9" hidden="1" spans="1:7">
      <c r="A9" s="50" t="s">
        <v>139</v>
      </c>
      <c r="B9" s="50" t="s">
        <v>140</v>
      </c>
      <c r="C9" s="7" t="s">
        <v>119</v>
      </c>
      <c r="D9" s="7" t="s">
        <v>120</v>
      </c>
      <c r="E9" s="7" t="s">
        <v>129</v>
      </c>
      <c r="F9" s="52" t="s">
        <v>43</v>
      </c>
      <c r="G9" s="7" t="s">
        <v>132</v>
      </c>
    </row>
    <row r="10" hidden="1" spans="1:7">
      <c r="A10" s="50" t="s">
        <v>141</v>
      </c>
      <c r="B10" s="50" t="s">
        <v>142</v>
      </c>
      <c r="C10" s="7" t="s">
        <v>119</v>
      </c>
      <c r="D10" s="7" t="s">
        <v>120</v>
      </c>
      <c r="E10" s="7" t="s">
        <v>129</v>
      </c>
      <c r="F10" s="52" t="s">
        <v>43</v>
      </c>
      <c r="G10" s="7" t="s">
        <v>132</v>
      </c>
    </row>
    <row r="11" hidden="1" spans="1:7">
      <c r="A11" s="50" t="s">
        <v>143</v>
      </c>
      <c r="B11" s="50" t="s">
        <v>144</v>
      </c>
      <c r="C11" s="7" t="s">
        <v>119</v>
      </c>
      <c r="D11" s="7" t="s">
        <v>120</v>
      </c>
      <c r="E11" s="7" t="s">
        <v>121</v>
      </c>
      <c r="F11" s="52" t="s">
        <v>43</v>
      </c>
      <c r="G11" s="7" t="s">
        <v>132</v>
      </c>
    </row>
    <row r="12" hidden="1" spans="1:7">
      <c r="A12" s="50" t="s">
        <v>145</v>
      </c>
      <c r="B12" s="50" t="s">
        <v>146</v>
      </c>
      <c r="C12" s="7" t="s">
        <v>119</v>
      </c>
      <c r="D12" s="7" t="s">
        <v>120</v>
      </c>
      <c r="E12" s="7" t="s">
        <v>121</v>
      </c>
      <c r="F12" s="52" t="s">
        <v>43</v>
      </c>
      <c r="G12" s="7" t="s">
        <v>132</v>
      </c>
    </row>
    <row r="13" hidden="1" spans="1:7">
      <c r="A13" s="50" t="s">
        <v>147</v>
      </c>
      <c r="B13" s="50" t="s">
        <v>148</v>
      </c>
      <c r="C13" s="7" t="s">
        <v>119</v>
      </c>
      <c r="D13" s="7" t="s">
        <v>120</v>
      </c>
      <c r="E13" s="7" t="s">
        <v>121</v>
      </c>
      <c r="F13" s="52" t="s">
        <v>43</v>
      </c>
      <c r="G13" s="7" t="s">
        <v>132</v>
      </c>
    </row>
    <row r="14" hidden="1" spans="1:7">
      <c r="A14" s="50" t="s">
        <v>149</v>
      </c>
      <c r="B14" s="50" t="s">
        <v>150</v>
      </c>
      <c r="C14" s="7" t="s">
        <v>119</v>
      </c>
      <c r="D14" s="7" t="s">
        <v>120</v>
      </c>
      <c r="E14" s="7" t="s">
        <v>121</v>
      </c>
      <c r="F14" s="52" t="s">
        <v>43</v>
      </c>
      <c r="G14" s="7" t="s">
        <v>132</v>
      </c>
    </row>
    <row r="15" hidden="1" spans="1:7">
      <c r="A15" s="50" t="s">
        <v>151</v>
      </c>
      <c r="B15" s="50" t="s">
        <v>152</v>
      </c>
      <c r="C15" s="7" t="s">
        <v>119</v>
      </c>
      <c r="D15" s="7" t="s">
        <v>120</v>
      </c>
      <c r="E15" s="7" t="s">
        <v>129</v>
      </c>
      <c r="F15" s="52" t="s">
        <v>43</v>
      </c>
      <c r="G15" s="7" t="s">
        <v>132</v>
      </c>
    </row>
    <row r="16" hidden="1" spans="1:7">
      <c r="A16" s="50" t="s">
        <v>153</v>
      </c>
      <c r="B16" s="50" t="s">
        <v>154</v>
      </c>
      <c r="C16" s="7" t="s">
        <v>119</v>
      </c>
      <c r="D16" s="7" t="s">
        <v>120</v>
      </c>
      <c r="E16" s="7" t="s">
        <v>129</v>
      </c>
      <c r="F16" s="52" t="s">
        <v>43</v>
      </c>
      <c r="G16" s="7" t="s">
        <v>132</v>
      </c>
    </row>
    <row r="17" hidden="1" spans="1:7">
      <c r="A17" s="50" t="s">
        <v>155</v>
      </c>
      <c r="B17" s="50" t="s">
        <v>156</v>
      </c>
      <c r="C17" s="7" t="s">
        <v>119</v>
      </c>
      <c r="D17" s="7" t="s">
        <v>125</v>
      </c>
      <c r="E17" s="7" t="s">
        <v>157</v>
      </c>
      <c r="F17" s="52" t="s">
        <v>43</v>
      </c>
      <c r="G17" s="7" t="s">
        <v>132</v>
      </c>
    </row>
    <row r="18" hidden="1" spans="1:7">
      <c r="A18" s="50" t="s">
        <v>158</v>
      </c>
      <c r="B18" s="50" t="s">
        <v>159</v>
      </c>
      <c r="C18" s="7" t="s">
        <v>119</v>
      </c>
      <c r="D18" s="7" t="s">
        <v>120</v>
      </c>
      <c r="E18" s="7" t="s">
        <v>129</v>
      </c>
      <c r="F18" s="52" t="s">
        <v>43</v>
      </c>
      <c r="G18" s="7" t="s">
        <v>132</v>
      </c>
    </row>
    <row r="19" hidden="1" spans="1:7">
      <c r="A19" s="50" t="s">
        <v>160</v>
      </c>
      <c r="B19" s="50" t="s">
        <v>161</v>
      </c>
      <c r="C19" s="7" t="s">
        <v>119</v>
      </c>
      <c r="D19" s="7" t="s">
        <v>120</v>
      </c>
      <c r="E19" s="7" t="s">
        <v>129</v>
      </c>
      <c r="F19" s="52" t="s">
        <v>43</v>
      </c>
      <c r="G19" s="7" t="s">
        <v>132</v>
      </c>
    </row>
    <row r="20" hidden="1" spans="1:7">
      <c r="A20" s="50" t="s">
        <v>162</v>
      </c>
      <c r="B20" s="50" t="s">
        <v>163</v>
      </c>
      <c r="C20" s="7" t="s">
        <v>119</v>
      </c>
      <c r="D20" s="7" t="s">
        <v>120</v>
      </c>
      <c r="E20" s="7" t="s">
        <v>129</v>
      </c>
      <c r="F20" s="52" t="s">
        <v>43</v>
      </c>
      <c r="G20" s="7" t="s">
        <v>132</v>
      </c>
    </row>
    <row r="21" hidden="1" spans="1:7">
      <c r="A21" s="50" t="s">
        <v>164</v>
      </c>
      <c r="B21" s="50" t="s">
        <v>165</v>
      </c>
      <c r="C21" s="7" t="s">
        <v>119</v>
      </c>
      <c r="D21" s="7" t="s">
        <v>120</v>
      </c>
      <c r="E21" s="7" t="s">
        <v>121</v>
      </c>
      <c r="F21" s="52" t="s">
        <v>43</v>
      </c>
      <c r="G21" s="7" t="s">
        <v>132</v>
      </c>
    </row>
    <row r="22" hidden="1" spans="1:7">
      <c r="A22" s="50" t="s">
        <v>166</v>
      </c>
      <c r="B22" s="50" t="s">
        <v>167</v>
      </c>
      <c r="C22" s="7" t="s">
        <v>119</v>
      </c>
      <c r="D22" s="7" t="s">
        <v>120</v>
      </c>
      <c r="E22" s="7" t="s">
        <v>121</v>
      </c>
      <c r="F22" s="52" t="s">
        <v>43</v>
      </c>
      <c r="G22" s="7" t="s">
        <v>132</v>
      </c>
    </row>
    <row r="23" hidden="1" spans="1:7">
      <c r="A23" s="50" t="s">
        <v>168</v>
      </c>
      <c r="B23" s="50" t="s">
        <v>169</v>
      </c>
      <c r="C23" s="7" t="s">
        <v>119</v>
      </c>
      <c r="D23" s="7" t="s">
        <v>120</v>
      </c>
      <c r="E23" s="7" t="s">
        <v>121</v>
      </c>
      <c r="F23" s="52" t="s">
        <v>43</v>
      </c>
      <c r="G23" s="7" t="s">
        <v>132</v>
      </c>
    </row>
    <row r="24" hidden="1" spans="1:7">
      <c r="A24" s="50" t="s">
        <v>170</v>
      </c>
      <c r="B24" s="50" t="s">
        <v>171</v>
      </c>
      <c r="C24" s="7" t="s">
        <v>119</v>
      </c>
      <c r="D24" s="7" t="s">
        <v>120</v>
      </c>
      <c r="E24" s="7" t="s">
        <v>172</v>
      </c>
      <c r="F24" s="52" t="s">
        <v>43</v>
      </c>
      <c r="G24" s="7" t="s">
        <v>132</v>
      </c>
    </row>
    <row r="25" hidden="1" spans="1:7">
      <c r="A25" s="50" t="s">
        <v>173</v>
      </c>
      <c r="B25" s="50" t="s">
        <v>174</v>
      </c>
      <c r="C25" s="7" t="s">
        <v>119</v>
      </c>
      <c r="D25" s="7" t="s">
        <v>120</v>
      </c>
      <c r="E25" s="7" t="s">
        <v>172</v>
      </c>
      <c r="F25" s="52" t="s">
        <v>43</v>
      </c>
      <c r="G25" s="7" t="s">
        <v>132</v>
      </c>
    </row>
    <row r="26" hidden="1" spans="1:7">
      <c r="A26" s="50" t="s">
        <v>175</v>
      </c>
      <c r="B26" s="50" t="s">
        <v>176</v>
      </c>
      <c r="C26" s="7" t="s">
        <v>119</v>
      </c>
      <c r="D26" s="7" t="s">
        <v>120</v>
      </c>
      <c r="E26" s="7" t="s">
        <v>121</v>
      </c>
      <c r="F26" s="52" t="s">
        <v>43</v>
      </c>
      <c r="G26" s="7" t="s">
        <v>132</v>
      </c>
    </row>
    <row r="27" hidden="1" spans="1:7">
      <c r="A27" s="50" t="s">
        <v>177</v>
      </c>
      <c r="B27" s="50" t="s">
        <v>178</v>
      </c>
      <c r="C27" s="7" t="s">
        <v>119</v>
      </c>
      <c r="D27" s="7" t="s">
        <v>179</v>
      </c>
      <c r="E27" s="7" t="s">
        <v>180</v>
      </c>
      <c r="F27" s="52" t="s">
        <v>43</v>
      </c>
      <c r="G27" s="7" t="s">
        <v>132</v>
      </c>
    </row>
    <row r="28" hidden="1" spans="1:7">
      <c r="A28" s="50" t="s">
        <v>181</v>
      </c>
      <c r="B28" s="50" t="s">
        <v>182</v>
      </c>
      <c r="C28" s="7" t="s">
        <v>119</v>
      </c>
      <c r="D28" s="7" t="s">
        <v>120</v>
      </c>
      <c r="E28" s="7" t="s">
        <v>121</v>
      </c>
      <c r="F28" s="52" t="s">
        <v>43</v>
      </c>
      <c r="G28" s="7" t="s">
        <v>132</v>
      </c>
    </row>
    <row r="29" hidden="1" spans="1:7">
      <c r="A29" s="50" t="s">
        <v>183</v>
      </c>
      <c r="B29" s="50" t="s">
        <v>184</v>
      </c>
      <c r="C29" s="7" t="s">
        <v>119</v>
      </c>
      <c r="D29" s="7" t="s">
        <v>179</v>
      </c>
      <c r="E29" s="7" t="s">
        <v>180</v>
      </c>
      <c r="F29" s="52" t="s">
        <v>43</v>
      </c>
      <c r="G29" s="7" t="s">
        <v>132</v>
      </c>
    </row>
    <row r="30" hidden="1" spans="1:7">
      <c r="A30" s="50" t="s">
        <v>185</v>
      </c>
      <c r="B30" s="50" t="s">
        <v>186</v>
      </c>
      <c r="C30" s="7" t="s">
        <v>119</v>
      </c>
      <c r="D30" s="7" t="s">
        <v>125</v>
      </c>
      <c r="E30" s="7" t="s">
        <v>126</v>
      </c>
      <c r="F30" s="52" t="s">
        <v>43</v>
      </c>
      <c r="G30" s="7" t="s">
        <v>132</v>
      </c>
    </row>
    <row r="31" hidden="1" spans="1:7">
      <c r="A31" s="50" t="s">
        <v>187</v>
      </c>
      <c r="B31" s="50" t="s">
        <v>188</v>
      </c>
      <c r="C31" s="7" t="s">
        <v>119</v>
      </c>
      <c r="D31" s="7" t="s">
        <v>125</v>
      </c>
      <c r="E31" s="7" t="s">
        <v>189</v>
      </c>
      <c r="F31" s="52" t="s">
        <v>43</v>
      </c>
      <c r="G31" s="7" t="s">
        <v>132</v>
      </c>
    </row>
    <row r="32" hidden="1" spans="1:7">
      <c r="A32" s="50" t="s">
        <v>190</v>
      </c>
      <c r="B32" s="50" t="s">
        <v>191</v>
      </c>
      <c r="C32" s="7" t="s">
        <v>119</v>
      </c>
      <c r="D32" s="7" t="s">
        <v>125</v>
      </c>
      <c r="E32" s="7" t="s">
        <v>192</v>
      </c>
      <c r="F32" s="52" t="s">
        <v>43</v>
      </c>
      <c r="G32" s="7" t="s">
        <v>132</v>
      </c>
    </row>
    <row r="33" hidden="1" spans="1:7">
      <c r="A33" s="50" t="s">
        <v>193</v>
      </c>
      <c r="B33" s="50" t="s">
        <v>194</v>
      </c>
      <c r="C33" s="7" t="s">
        <v>119</v>
      </c>
      <c r="D33" s="7" t="s">
        <v>179</v>
      </c>
      <c r="E33" s="7" t="s">
        <v>195</v>
      </c>
      <c r="F33" s="52" t="s">
        <v>43</v>
      </c>
      <c r="G33" s="7" t="s">
        <v>132</v>
      </c>
    </row>
    <row r="34" hidden="1" spans="1:7">
      <c r="A34" s="50" t="s">
        <v>196</v>
      </c>
      <c r="B34" s="50" t="s">
        <v>197</v>
      </c>
      <c r="C34" s="7" t="s">
        <v>119</v>
      </c>
      <c r="D34" s="7" t="s">
        <v>125</v>
      </c>
      <c r="E34" s="7" t="s">
        <v>198</v>
      </c>
      <c r="F34" s="52" t="s">
        <v>43</v>
      </c>
      <c r="G34" s="7" t="s">
        <v>132</v>
      </c>
    </row>
    <row r="35" hidden="1" spans="1:7">
      <c r="A35" s="50" t="s">
        <v>199</v>
      </c>
      <c r="B35" s="50" t="s">
        <v>200</v>
      </c>
      <c r="C35" s="7" t="s">
        <v>119</v>
      </c>
      <c r="D35" s="7" t="s">
        <v>125</v>
      </c>
      <c r="E35" s="7" t="s">
        <v>198</v>
      </c>
      <c r="F35" s="52" t="s">
        <v>43</v>
      </c>
      <c r="G35" s="7" t="s">
        <v>132</v>
      </c>
    </row>
    <row r="36" hidden="1" spans="1:7">
      <c r="A36" s="50" t="s">
        <v>201</v>
      </c>
      <c r="B36" s="50" t="s">
        <v>202</v>
      </c>
      <c r="C36" s="7" t="s">
        <v>119</v>
      </c>
      <c r="D36" s="7" t="s">
        <v>125</v>
      </c>
      <c r="E36" s="7" t="s">
        <v>203</v>
      </c>
      <c r="F36" s="52" t="s">
        <v>43</v>
      </c>
      <c r="G36" s="7" t="s">
        <v>132</v>
      </c>
    </row>
    <row r="37" hidden="1" spans="1:7">
      <c r="A37" s="50" t="s">
        <v>204</v>
      </c>
      <c r="B37" s="50" t="s">
        <v>205</v>
      </c>
      <c r="C37" s="7" t="s">
        <v>119</v>
      </c>
      <c r="D37" s="7" t="s">
        <v>120</v>
      </c>
      <c r="E37" s="7" t="s">
        <v>121</v>
      </c>
      <c r="F37" s="52" t="s">
        <v>43</v>
      </c>
      <c r="G37" s="7" t="s">
        <v>132</v>
      </c>
    </row>
    <row r="38" hidden="1" spans="1:7">
      <c r="A38" s="50" t="s">
        <v>206</v>
      </c>
      <c r="B38" s="50" t="s">
        <v>207</v>
      </c>
      <c r="C38" s="7" t="s">
        <v>119</v>
      </c>
      <c r="D38" s="7" t="s">
        <v>125</v>
      </c>
      <c r="E38" s="7" t="s">
        <v>198</v>
      </c>
      <c r="F38" s="52" t="s">
        <v>43</v>
      </c>
      <c r="G38" s="7" t="s">
        <v>132</v>
      </c>
    </row>
    <row r="39" hidden="1" spans="1:7">
      <c r="A39" s="50" t="s">
        <v>208</v>
      </c>
      <c r="B39" s="50" t="s">
        <v>209</v>
      </c>
      <c r="C39" s="7" t="s">
        <v>119</v>
      </c>
      <c r="D39" s="7" t="s">
        <v>120</v>
      </c>
      <c r="E39" s="7" t="s">
        <v>210</v>
      </c>
      <c r="F39" s="52" t="s">
        <v>43</v>
      </c>
      <c r="G39" s="7" t="s">
        <v>132</v>
      </c>
    </row>
    <row r="40" hidden="1" spans="1:7">
      <c r="A40" s="50" t="s">
        <v>211</v>
      </c>
      <c r="B40" s="50" t="s">
        <v>212</v>
      </c>
      <c r="C40" s="7" t="s">
        <v>119</v>
      </c>
      <c r="D40" s="7" t="s">
        <v>125</v>
      </c>
      <c r="E40" s="7" t="s">
        <v>213</v>
      </c>
      <c r="F40" s="52" t="s">
        <v>43</v>
      </c>
      <c r="G40" s="7" t="s">
        <v>132</v>
      </c>
    </row>
    <row r="41" hidden="1" spans="1:7">
      <c r="A41" s="50" t="s">
        <v>214</v>
      </c>
      <c r="B41" s="50" t="s">
        <v>215</v>
      </c>
      <c r="C41" s="7" t="s">
        <v>119</v>
      </c>
      <c r="D41" s="7" t="s">
        <v>125</v>
      </c>
      <c r="E41" s="7" t="s">
        <v>216</v>
      </c>
      <c r="F41" s="52" t="s">
        <v>43</v>
      </c>
      <c r="G41" s="7" t="s">
        <v>132</v>
      </c>
    </row>
    <row r="42" hidden="1" spans="1:7">
      <c r="A42" s="50" t="s">
        <v>217</v>
      </c>
      <c r="B42" s="50" t="s">
        <v>218</v>
      </c>
      <c r="C42" s="7" t="s">
        <v>119</v>
      </c>
      <c r="D42" s="7" t="s">
        <v>125</v>
      </c>
      <c r="E42" s="7" t="s">
        <v>216</v>
      </c>
      <c r="F42" s="52" t="s">
        <v>43</v>
      </c>
      <c r="G42" s="7" t="s">
        <v>132</v>
      </c>
    </row>
    <row r="43" hidden="1" spans="1:7">
      <c r="A43" s="50" t="s">
        <v>219</v>
      </c>
      <c r="B43" s="50" t="s">
        <v>220</v>
      </c>
      <c r="C43" s="7" t="s">
        <v>119</v>
      </c>
      <c r="D43" s="7" t="s">
        <v>125</v>
      </c>
      <c r="E43" s="7" t="s">
        <v>213</v>
      </c>
      <c r="F43" s="52" t="s">
        <v>43</v>
      </c>
      <c r="G43" s="7" t="s">
        <v>132</v>
      </c>
    </row>
    <row r="44" hidden="1" spans="1:7">
      <c r="A44" s="50" t="s">
        <v>221</v>
      </c>
      <c r="B44" s="50" t="s">
        <v>222</v>
      </c>
      <c r="C44" s="7" t="s">
        <v>119</v>
      </c>
      <c r="D44" s="7" t="s">
        <v>125</v>
      </c>
      <c r="E44" s="7" t="s">
        <v>213</v>
      </c>
      <c r="F44" s="52" t="s">
        <v>43</v>
      </c>
      <c r="G44" s="7" t="s">
        <v>132</v>
      </c>
    </row>
    <row r="45" hidden="1" spans="1:7">
      <c r="A45" s="50" t="s">
        <v>223</v>
      </c>
      <c r="B45" s="50" t="s">
        <v>224</v>
      </c>
      <c r="C45" s="7" t="s">
        <v>119</v>
      </c>
      <c r="D45" s="7" t="s">
        <v>125</v>
      </c>
      <c r="E45" s="7" t="s">
        <v>198</v>
      </c>
      <c r="F45" s="52" t="s">
        <v>43</v>
      </c>
      <c r="G45" s="7" t="s">
        <v>132</v>
      </c>
    </row>
    <row r="46" hidden="1" spans="1:7">
      <c r="A46" s="50" t="s">
        <v>225</v>
      </c>
      <c r="B46" s="50" t="s">
        <v>226</v>
      </c>
      <c r="C46" s="7" t="s">
        <v>119</v>
      </c>
      <c r="D46" s="7" t="s">
        <v>125</v>
      </c>
      <c r="E46" s="7" t="s">
        <v>198</v>
      </c>
      <c r="F46" s="52" t="s">
        <v>43</v>
      </c>
      <c r="G46" s="7" t="s">
        <v>132</v>
      </c>
    </row>
    <row r="47" hidden="1" spans="1:7">
      <c r="A47" s="50" t="s">
        <v>227</v>
      </c>
      <c r="B47" s="50" t="s">
        <v>228</v>
      </c>
      <c r="C47" s="7" t="s">
        <v>119</v>
      </c>
      <c r="D47" s="7" t="s">
        <v>120</v>
      </c>
      <c r="E47" s="7" t="s">
        <v>213</v>
      </c>
      <c r="F47" s="52" t="s">
        <v>43</v>
      </c>
      <c r="G47" s="7" t="s">
        <v>132</v>
      </c>
    </row>
    <row r="48" hidden="1" spans="1:7">
      <c r="A48" s="50" t="s">
        <v>229</v>
      </c>
      <c r="B48" s="50" t="s">
        <v>230</v>
      </c>
      <c r="C48" s="7" t="s">
        <v>119</v>
      </c>
      <c r="D48" s="7" t="s">
        <v>125</v>
      </c>
      <c r="E48" s="7" t="s">
        <v>198</v>
      </c>
      <c r="F48" s="52" t="s">
        <v>43</v>
      </c>
      <c r="G48" s="7" t="s">
        <v>132</v>
      </c>
    </row>
    <row r="49" hidden="1" spans="1:7">
      <c r="A49" s="50" t="s">
        <v>231</v>
      </c>
      <c r="B49" s="50" t="s">
        <v>232</v>
      </c>
      <c r="C49" s="7" t="s">
        <v>119</v>
      </c>
      <c r="D49" s="7" t="s">
        <v>125</v>
      </c>
      <c r="E49" s="7" t="s">
        <v>213</v>
      </c>
      <c r="F49" s="52" t="s">
        <v>43</v>
      </c>
      <c r="G49" s="7" t="s">
        <v>132</v>
      </c>
    </row>
    <row r="50" hidden="1" spans="1:7">
      <c r="A50" s="50" t="s">
        <v>233</v>
      </c>
      <c r="B50" s="50" t="s">
        <v>234</v>
      </c>
      <c r="C50" s="7" t="s">
        <v>119</v>
      </c>
      <c r="D50" s="7" t="s">
        <v>125</v>
      </c>
      <c r="E50" s="7" t="s">
        <v>216</v>
      </c>
      <c r="F50" s="52" t="s">
        <v>43</v>
      </c>
      <c r="G50" s="7" t="s">
        <v>132</v>
      </c>
    </row>
    <row r="51" hidden="1" spans="1:7">
      <c r="A51" s="50" t="s">
        <v>235</v>
      </c>
      <c r="B51" s="50" t="s">
        <v>236</v>
      </c>
      <c r="C51" s="7" t="s">
        <v>119</v>
      </c>
      <c r="D51" s="7" t="s">
        <v>237</v>
      </c>
      <c r="E51" s="7" t="s">
        <v>210</v>
      </c>
      <c r="F51" s="52" t="s">
        <v>43</v>
      </c>
      <c r="G51" s="7" t="s">
        <v>132</v>
      </c>
    </row>
    <row r="52" hidden="1" spans="1:7">
      <c r="A52" s="50" t="s">
        <v>238</v>
      </c>
      <c r="B52" s="50" t="s">
        <v>239</v>
      </c>
      <c r="C52" s="7" t="s">
        <v>119</v>
      </c>
      <c r="D52" s="7" t="s">
        <v>120</v>
      </c>
      <c r="E52" s="7" t="s">
        <v>213</v>
      </c>
      <c r="F52" s="52" t="s">
        <v>43</v>
      </c>
      <c r="G52" s="7" t="s">
        <v>132</v>
      </c>
    </row>
    <row r="53" hidden="1" spans="1:7">
      <c r="A53" s="50" t="s">
        <v>240</v>
      </c>
      <c r="B53" s="50" t="s">
        <v>241</v>
      </c>
      <c r="C53" s="7" t="s">
        <v>119</v>
      </c>
      <c r="D53" s="7" t="s">
        <v>120</v>
      </c>
      <c r="E53" s="7" t="s">
        <v>213</v>
      </c>
      <c r="F53" s="52" t="s">
        <v>43</v>
      </c>
      <c r="G53" s="7" t="s">
        <v>132</v>
      </c>
    </row>
    <row r="54" hidden="1" spans="1:7">
      <c r="A54" s="50" t="s">
        <v>242</v>
      </c>
      <c r="B54" s="50" t="s">
        <v>243</v>
      </c>
      <c r="C54" s="7" t="s">
        <v>119</v>
      </c>
      <c r="D54" s="7" t="s">
        <v>125</v>
      </c>
      <c r="E54" s="7" t="s">
        <v>213</v>
      </c>
      <c r="F54" s="52" t="s">
        <v>43</v>
      </c>
      <c r="G54" s="7" t="s">
        <v>132</v>
      </c>
    </row>
    <row r="55" hidden="1" spans="1:7">
      <c r="A55" s="50" t="s">
        <v>244</v>
      </c>
      <c r="B55" s="50" t="s">
        <v>245</v>
      </c>
      <c r="C55" s="7" t="s">
        <v>119</v>
      </c>
      <c r="D55" s="7" t="s">
        <v>125</v>
      </c>
      <c r="E55" s="7" t="s">
        <v>216</v>
      </c>
      <c r="F55" s="52" t="s">
        <v>43</v>
      </c>
      <c r="G55" s="7" t="s">
        <v>132</v>
      </c>
    </row>
    <row r="56" hidden="1" spans="1:7">
      <c r="A56" s="50" t="s">
        <v>246</v>
      </c>
      <c r="B56" s="50" t="s">
        <v>247</v>
      </c>
      <c r="C56" s="7" t="s">
        <v>119</v>
      </c>
      <c r="D56" s="7" t="s">
        <v>125</v>
      </c>
      <c r="E56" s="7" t="s">
        <v>213</v>
      </c>
      <c r="F56" s="52" t="s">
        <v>43</v>
      </c>
      <c r="G56" s="7" t="s">
        <v>132</v>
      </c>
    </row>
    <row r="57" hidden="1" spans="1:7">
      <c r="A57" s="50" t="s">
        <v>248</v>
      </c>
      <c r="B57" s="50" t="s">
        <v>249</v>
      </c>
      <c r="C57" s="7" t="s">
        <v>119</v>
      </c>
      <c r="D57" s="7" t="s">
        <v>125</v>
      </c>
      <c r="E57" s="7" t="s">
        <v>216</v>
      </c>
      <c r="F57" s="52" t="s">
        <v>43</v>
      </c>
      <c r="G57" s="7" t="s">
        <v>132</v>
      </c>
    </row>
    <row r="58" hidden="1" spans="1:7">
      <c r="A58" s="50" t="s">
        <v>250</v>
      </c>
      <c r="B58" s="50" t="s">
        <v>251</v>
      </c>
      <c r="C58" s="7" t="s">
        <v>119</v>
      </c>
      <c r="D58" s="7" t="s">
        <v>125</v>
      </c>
      <c r="E58" s="7" t="s">
        <v>252</v>
      </c>
      <c r="F58" s="52" t="s">
        <v>43</v>
      </c>
      <c r="G58" s="7" t="s">
        <v>132</v>
      </c>
    </row>
    <row r="59" hidden="1" spans="1:7">
      <c r="A59" s="50" t="s">
        <v>253</v>
      </c>
      <c r="B59" s="50" t="s">
        <v>254</v>
      </c>
      <c r="C59" s="7" t="s">
        <v>119</v>
      </c>
      <c r="D59" s="7" t="s">
        <v>125</v>
      </c>
      <c r="E59" s="7" t="s">
        <v>213</v>
      </c>
      <c r="F59" s="52" t="s">
        <v>43</v>
      </c>
      <c r="G59" s="7" t="s">
        <v>132</v>
      </c>
    </row>
    <row r="60" hidden="1" spans="1:7">
      <c r="A60" s="50" t="s">
        <v>255</v>
      </c>
      <c r="B60" s="50" t="s">
        <v>256</v>
      </c>
      <c r="C60" s="7" t="s">
        <v>119</v>
      </c>
      <c r="D60" s="7" t="s">
        <v>125</v>
      </c>
      <c r="E60" s="7" t="s">
        <v>198</v>
      </c>
      <c r="F60" s="52" t="s">
        <v>43</v>
      </c>
      <c r="G60" s="7" t="s">
        <v>132</v>
      </c>
    </row>
    <row r="61" hidden="1" spans="1:7">
      <c r="A61" s="50" t="s">
        <v>257</v>
      </c>
      <c r="B61" s="50" t="s">
        <v>258</v>
      </c>
      <c r="C61" s="7" t="s">
        <v>119</v>
      </c>
      <c r="D61" s="7" t="s">
        <v>120</v>
      </c>
      <c r="E61" s="7" t="s">
        <v>210</v>
      </c>
      <c r="F61" s="52" t="s">
        <v>43</v>
      </c>
      <c r="G61" s="7" t="s">
        <v>132</v>
      </c>
    </row>
    <row r="62" hidden="1" spans="1:7">
      <c r="A62" s="50" t="s">
        <v>259</v>
      </c>
      <c r="B62" s="50" t="s">
        <v>260</v>
      </c>
      <c r="C62" s="7" t="s">
        <v>119</v>
      </c>
      <c r="D62" s="7" t="s">
        <v>125</v>
      </c>
      <c r="E62" s="7" t="s">
        <v>261</v>
      </c>
      <c r="F62" s="52" t="s">
        <v>43</v>
      </c>
      <c r="G62" s="7" t="s">
        <v>132</v>
      </c>
    </row>
    <row r="63" hidden="1" spans="1:7">
      <c r="A63" s="50" t="s">
        <v>262</v>
      </c>
      <c r="B63" s="50" t="s">
        <v>263</v>
      </c>
      <c r="C63" s="7" t="s">
        <v>119</v>
      </c>
      <c r="D63" s="7" t="s">
        <v>125</v>
      </c>
      <c r="E63" s="7" t="s">
        <v>157</v>
      </c>
      <c r="F63" s="52" t="s">
        <v>43</v>
      </c>
      <c r="G63" s="7" t="s">
        <v>132</v>
      </c>
    </row>
    <row r="64" hidden="1" spans="1:7">
      <c r="A64" s="50" t="s">
        <v>264</v>
      </c>
      <c r="B64" s="50" t="s">
        <v>265</v>
      </c>
      <c r="C64" s="7" t="s">
        <v>119</v>
      </c>
      <c r="D64" s="7" t="s">
        <v>125</v>
      </c>
      <c r="E64" s="7" t="s">
        <v>203</v>
      </c>
      <c r="F64" s="52" t="s">
        <v>43</v>
      </c>
      <c r="G64" s="7" t="s">
        <v>132</v>
      </c>
    </row>
    <row r="65" hidden="1" spans="1:7">
      <c r="A65" s="50" t="s">
        <v>266</v>
      </c>
      <c r="B65" s="50" t="s">
        <v>267</v>
      </c>
      <c r="C65" s="7" t="s">
        <v>119</v>
      </c>
      <c r="D65" s="7" t="s">
        <v>125</v>
      </c>
      <c r="E65" s="7" t="s">
        <v>216</v>
      </c>
      <c r="F65" s="52" t="s">
        <v>43</v>
      </c>
      <c r="G65" s="7" t="s">
        <v>132</v>
      </c>
    </row>
    <row r="66" hidden="1" spans="1:7">
      <c r="A66" s="50" t="s">
        <v>268</v>
      </c>
      <c r="B66" s="50" t="s">
        <v>269</v>
      </c>
      <c r="C66" s="7" t="s">
        <v>119</v>
      </c>
      <c r="D66" s="7" t="s">
        <v>125</v>
      </c>
      <c r="E66" s="7" t="s">
        <v>216</v>
      </c>
      <c r="F66" s="52" t="s">
        <v>43</v>
      </c>
      <c r="G66" s="7" t="s">
        <v>132</v>
      </c>
    </row>
    <row r="67" hidden="1" spans="1:7">
      <c r="A67" s="50" t="s">
        <v>270</v>
      </c>
      <c r="B67" s="50" t="s">
        <v>271</v>
      </c>
      <c r="C67" s="7" t="s">
        <v>119</v>
      </c>
      <c r="D67" s="7" t="s">
        <v>125</v>
      </c>
      <c r="E67" s="7" t="s">
        <v>157</v>
      </c>
      <c r="F67" s="52" t="s">
        <v>43</v>
      </c>
      <c r="G67" s="7" t="s">
        <v>132</v>
      </c>
    </row>
    <row r="68" hidden="1" spans="1:7">
      <c r="A68" s="50" t="s">
        <v>272</v>
      </c>
      <c r="B68" s="50" t="s">
        <v>273</v>
      </c>
      <c r="C68" s="7" t="s">
        <v>119</v>
      </c>
      <c r="D68" s="7" t="s">
        <v>125</v>
      </c>
      <c r="E68" s="7" t="s">
        <v>157</v>
      </c>
      <c r="F68" s="52" t="s">
        <v>43</v>
      </c>
      <c r="G68" s="7" t="s">
        <v>132</v>
      </c>
    </row>
    <row r="69" hidden="1" spans="1:7">
      <c r="A69" s="50" t="s">
        <v>274</v>
      </c>
      <c r="B69" s="50" t="s">
        <v>275</v>
      </c>
      <c r="C69" s="7" t="s">
        <v>119</v>
      </c>
      <c r="D69" s="7" t="s">
        <v>125</v>
      </c>
      <c r="E69" s="7" t="s">
        <v>276</v>
      </c>
      <c r="F69" s="52" t="s">
        <v>43</v>
      </c>
      <c r="G69" s="7" t="s">
        <v>132</v>
      </c>
    </row>
    <row r="70" hidden="1" spans="1:7">
      <c r="A70" s="50" t="s">
        <v>277</v>
      </c>
      <c r="B70" s="50" t="s">
        <v>278</v>
      </c>
      <c r="C70" s="7" t="s">
        <v>119</v>
      </c>
      <c r="D70" s="7" t="s">
        <v>125</v>
      </c>
      <c r="E70" s="7" t="s">
        <v>198</v>
      </c>
      <c r="F70" s="52" t="s">
        <v>43</v>
      </c>
      <c r="G70" s="7" t="s">
        <v>132</v>
      </c>
    </row>
    <row r="71" hidden="1" spans="1:7">
      <c r="A71" s="50" t="s">
        <v>279</v>
      </c>
      <c r="B71" s="50" t="s">
        <v>280</v>
      </c>
      <c r="C71" s="7" t="s">
        <v>119</v>
      </c>
      <c r="D71" s="7" t="s">
        <v>125</v>
      </c>
      <c r="E71" s="7" t="s">
        <v>198</v>
      </c>
      <c r="F71" s="52" t="s">
        <v>43</v>
      </c>
      <c r="G71" s="7" t="s">
        <v>132</v>
      </c>
    </row>
    <row r="72" hidden="1" spans="1:7">
      <c r="A72" s="50" t="s">
        <v>281</v>
      </c>
      <c r="B72" s="50" t="s">
        <v>282</v>
      </c>
      <c r="C72" s="7" t="s">
        <v>119</v>
      </c>
      <c r="D72" s="7" t="s">
        <v>125</v>
      </c>
      <c r="E72" s="7" t="s">
        <v>203</v>
      </c>
      <c r="F72" s="52" t="s">
        <v>43</v>
      </c>
      <c r="G72" s="7" t="s">
        <v>132</v>
      </c>
    </row>
    <row r="73" hidden="1" spans="1:7">
      <c r="A73" s="50" t="s">
        <v>283</v>
      </c>
      <c r="B73" s="50" t="s">
        <v>284</v>
      </c>
      <c r="C73" s="7" t="s">
        <v>119</v>
      </c>
      <c r="D73" s="7" t="s">
        <v>125</v>
      </c>
      <c r="E73" s="7" t="s">
        <v>216</v>
      </c>
      <c r="F73" s="52" t="s">
        <v>43</v>
      </c>
      <c r="G73" s="7" t="s">
        <v>132</v>
      </c>
    </row>
    <row r="74" hidden="1" spans="1:7">
      <c r="A74" s="50" t="s">
        <v>285</v>
      </c>
      <c r="B74" s="50" t="s">
        <v>286</v>
      </c>
      <c r="C74" s="7" t="s">
        <v>119</v>
      </c>
      <c r="D74" s="7" t="s">
        <v>125</v>
      </c>
      <c r="E74" s="7" t="s">
        <v>252</v>
      </c>
      <c r="F74" s="52" t="s">
        <v>43</v>
      </c>
      <c r="G74" s="7" t="s">
        <v>132</v>
      </c>
    </row>
    <row r="75" hidden="1" spans="1:7">
      <c r="A75" s="50" t="s">
        <v>287</v>
      </c>
      <c r="B75" s="50" t="s">
        <v>288</v>
      </c>
      <c r="C75" s="7" t="s">
        <v>119</v>
      </c>
      <c r="D75" s="7" t="s">
        <v>125</v>
      </c>
      <c r="E75" s="7" t="s">
        <v>213</v>
      </c>
      <c r="F75" s="52" t="s">
        <v>43</v>
      </c>
      <c r="G75" s="7" t="s">
        <v>132</v>
      </c>
    </row>
    <row r="76" hidden="1" spans="1:7">
      <c r="A76" s="50" t="s">
        <v>289</v>
      </c>
      <c r="B76" s="50" t="s">
        <v>290</v>
      </c>
      <c r="C76" s="7" t="s">
        <v>119</v>
      </c>
      <c r="D76" s="7" t="s">
        <v>125</v>
      </c>
      <c r="E76" s="7" t="s">
        <v>198</v>
      </c>
      <c r="F76" s="52" t="s">
        <v>43</v>
      </c>
      <c r="G76" s="7" t="s">
        <v>132</v>
      </c>
    </row>
    <row r="77" hidden="1" spans="1:7">
      <c r="A77" s="50" t="s">
        <v>291</v>
      </c>
      <c r="B77" s="50" t="s">
        <v>292</v>
      </c>
      <c r="C77" s="7" t="s">
        <v>119</v>
      </c>
      <c r="D77" s="7" t="s">
        <v>125</v>
      </c>
      <c r="E77" s="7" t="s">
        <v>121</v>
      </c>
      <c r="F77" s="52" t="s">
        <v>43</v>
      </c>
      <c r="G77" s="7" t="s">
        <v>132</v>
      </c>
    </row>
    <row r="78" hidden="1" spans="1:7">
      <c r="A78" s="50" t="s">
        <v>293</v>
      </c>
      <c r="B78" s="50" t="s">
        <v>294</v>
      </c>
      <c r="C78" s="7" t="s">
        <v>119</v>
      </c>
      <c r="D78" s="7" t="s">
        <v>120</v>
      </c>
      <c r="E78" s="7" t="s">
        <v>129</v>
      </c>
      <c r="F78" s="52" t="s">
        <v>43</v>
      </c>
      <c r="G78" s="7" t="s">
        <v>132</v>
      </c>
    </row>
    <row r="79" hidden="1" spans="1:7">
      <c r="A79" s="50" t="s">
        <v>295</v>
      </c>
      <c r="B79" s="50" t="s">
        <v>296</v>
      </c>
      <c r="C79" s="7" t="s">
        <v>119</v>
      </c>
      <c r="D79" s="7" t="s">
        <v>125</v>
      </c>
      <c r="E79" s="7" t="s">
        <v>203</v>
      </c>
      <c r="F79" s="52" t="s">
        <v>43</v>
      </c>
      <c r="G79" s="7" t="s">
        <v>132</v>
      </c>
    </row>
    <row r="80" hidden="1" spans="1:7">
      <c r="A80" s="50" t="s">
        <v>297</v>
      </c>
      <c r="B80" s="50" t="s">
        <v>298</v>
      </c>
      <c r="C80" s="7" t="s">
        <v>119</v>
      </c>
      <c r="D80" s="7" t="s">
        <v>125</v>
      </c>
      <c r="E80" s="7" t="s">
        <v>203</v>
      </c>
      <c r="F80" s="52" t="s">
        <v>43</v>
      </c>
      <c r="G80" s="7" t="s">
        <v>132</v>
      </c>
    </row>
    <row r="81" hidden="1" spans="1:7">
      <c r="A81" s="50" t="s">
        <v>299</v>
      </c>
      <c r="B81" s="50" t="s">
        <v>300</v>
      </c>
      <c r="C81" s="7" t="s">
        <v>119</v>
      </c>
      <c r="D81" s="7" t="s">
        <v>125</v>
      </c>
      <c r="E81" s="7" t="s">
        <v>301</v>
      </c>
      <c r="F81" s="52" t="s">
        <v>43</v>
      </c>
      <c r="G81" s="7" t="s">
        <v>132</v>
      </c>
    </row>
    <row r="82" hidden="1" spans="1:7">
      <c r="A82" s="50" t="s">
        <v>302</v>
      </c>
      <c r="B82" s="50" t="s">
        <v>303</v>
      </c>
      <c r="C82" s="7" t="s">
        <v>119</v>
      </c>
      <c r="D82" s="7" t="s">
        <v>125</v>
      </c>
      <c r="E82" s="7" t="s">
        <v>304</v>
      </c>
      <c r="F82" s="52" t="s">
        <v>43</v>
      </c>
      <c r="G82" s="7" t="s">
        <v>132</v>
      </c>
    </row>
    <row r="83" hidden="1" spans="1:7">
      <c r="A83" s="50" t="s">
        <v>305</v>
      </c>
      <c r="B83" s="50" t="s">
        <v>306</v>
      </c>
      <c r="C83" s="7" t="s">
        <v>119</v>
      </c>
      <c r="D83" s="7" t="s">
        <v>125</v>
      </c>
      <c r="E83" s="7" t="s">
        <v>129</v>
      </c>
      <c r="F83" s="52" t="s">
        <v>43</v>
      </c>
      <c r="G83" s="7" t="s">
        <v>132</v>
      </c>
    </row>
    <row r="84" hidden="1" spans="1:7">
      <c r="A84" s="50" t="s">
        <v>307</v>
      </c>
      <c r="B84" s="50" t="s">
        <v>308</v>
      </c>
      <c r="C84" s="7" t="s">
        <v>119</v>
      </c>
      <c r="D84" s="7" t="s">
        <v>125</v>
      </c>
      <c r="E84" s="7" t="s">
        <v>301</v>
      </c>
      <c r="F84" s="52" t="s">
        <v>43</v>
      </c>
      <c r="G84" s="7" t="s">
        <v>132</v>
      </c>
    </row>
    <row r="85" hidden="1" spans="1:7">
      <c r="A85" s="50" t="s">
        <v>309</v>
      </c>
      <c r="B85" s="50" t="s">
        <v>310</v>
      </c>
      <c r="C85" s="7" t="s">
        <v>119</v>
      </c>
      <c r="D85" s="7" t="s">
        <v>120</v>
      </c>
      <c r="E85" s="7" t="s">
        <v>210</v>
      </c>
      <c r="F85" s="52" t="s">
        <v>43</v>
      </c>
      <c r="G85" s="7" t="s">
        <v>132</v>
      </c>
    </row>
    <row r="86" hidden="1" spans="1:7">
      <c r="A86" s="50" t="s">
        <v>311</v>
      </c>
      <c r="B86" s="50" t="s">
        <v>312</v>
      </c>
      <c r="C86" s="7" t="s">
        <v>119</v>
      </c>
      <c r="D86" s="7" t="s">
        <v>125</v>
      </c>
      <c r="E86" s="7" t="s">
        <v>301</v>
      </c>
      <c r="F86" s="52" t="s">
        <v>43</v>
      </c>
      <c r="G86" s="7" t="s">
        <v>132</v>
      </c>
    </row>
    <row r="87" hidden="1" spans="1:7">
      <c r="A87" s="50" t="s">
        <v>313</v>
      </c>
      <c r="B87" s="50" t="s">
        <v>314</v>
      </c>
      <c r="C87" s="7" t="s">
        <v>119</v>
      </c>
      <c r="D87" s="7" t="s">
        <v>120</v>
      </c>
      <c r="E87" s="7" t="s">
        <v>213</v>
      </c>
      <c r="F87" s="52" t="s">
        <v>43</v>
      </c>
      <c r="G87" s="7" t="s">
        <v>132</v>
      </c>
    </row>
    <row r="88" hidden="1" spans="1:7">
      <c r="A88" s="50" t="s">
        <v>315</v>
      </c>
      <c r="B88" s="50" t="s">
        <v>316</v>
      </c>
      <c r="C88" s="7" t="s">
        <v>119</v>
      </c>
      <c r="D88" s="7" t="s">
        <v>125</v>
      </c>
      <c r="E88" s="7" t="s">
        <v>252</v>
      </c>
      <c r="F88" s="52" t="s">
        <v>43</v>
      </c>
      <c r="G88" s="7" t="s">
        <v>132</v>
      </c>
    </row>
    <row r="89" hidden="1" spans="1:7">
      <c r="A89" s="50" t="s">
        <v>317</v>
      </c>
      <c r="B89" s="50" t="s">
        <v>318</v>
      </c>
      <c r="C89" s="7" t="s">
        <v>119</v>
      </c>
      <c r="D89" s="7" t="s">
        <v>125</v>
      </c>
      <c r="E89" s="7" t="s">
        <v>203</v>
      </c>
      <c r="F89" s="52" t="s">
        <v>43</v>
      </c>
      <c r="G89" s="7" t="s">
        <v>132</v>
      </c>
    </row>
    <row r="90" hidden="1" spans="1:7">
      <c r="A90" s="50" t="s">
        <v>319</v>
      </c>
      <c r="B90" s="50" t="s">
        <v>320</v>
      </c>
      <c r="C90" s="7" t="s">
        <v>119</v>
      </c>
      <c r="D90" s="7" t="s">
        <v>125</v>
      </c>
      <c r="E90" s="7" t="s">
        <v>213</v>
      </c>
      <c r="F90" s="52" t="s">
        <v>43</v>
      </c>
      <c r="G90" s="7" t="s">
        <v>132</v>
      </c>
    </row>
    <row r="91" hidden="1" spans="1:7">
      <c r="A91" s="50" t="s">
        <v>321</v>
      </c>
      <c r="B91" s="50" t="s">
        <v>322</v>
      </c>
      <c r="C91" s="7" t="s">
        <v>119</v>
      </c>
      <c r="D91" s="7" t="s">
        <v>125</v>
      </c>
      <c r="E91" s="7" t="s">
        <v>198</v>
      </c>
      <c r="F91" s="52" t="s">
        <v>43</v>
      </c>
      <c r="G91" s="7" t="s">
        <v>132</v>
      </c>
    </row>
    <row r="92" hidden="1" spans="1:7">
      <c r="A92" s="50" t="s">
        <v>323</v>
      </c>
      <c r="B92" s="50" t="s">
        <v>324</v>
      </c>
      <c r="C92" s="7" t="s">
        <v>119</v>
      </c>
      <c r="D92" s="7" t="s">
        <v>125</v>
      </c>
      <c r="E92" s="7" t="s">
        <v>126</v>
      </c>
      <c r="F92" s="52" t="s">
        <v>43</v>
      </c>
      <c r="G92" s="7" t="s">
        <v>132</v>
      </c>
    </row>
    <row r="93" hidden="1" spans="1:7">
      <c r="A93" s="50" t="s">
        <v>325</v>
      </c>
      <c r="B93" s="50" t="s">
        <v>326</v>
      </c>
      <c r="C93" s="7" t="s">
        <v>119</v>
      </c>
      <c r="D93" s="7" t="s">
        <v>125</v>
      </c>
      <c r="E93" s="7" t="s">
        <v>213</v>
      </c>
      <c r="F93" s="52" t="s">
        <v>43</v>
      </c>
      <c r="G93" s="7" t="s">
        <v>132</v>
      </c>
    </row>
    <row r="94" hidden="1" spans="1:7">
      <c r="A94" s="50" t="s">
        <v>327</v>
      </c>
      <c r="B94" s="50" t="s">
        <v>328</v>
      </c>
      <c r="C94" s="7" t="s">
        <v>119</v>
      </c>
      <c r="D94" s="7" t="s">
        <v>125</v>
      </c>
      <c r="E94" s="7" t="s">
        <v>203</v>
      </c>
      <c r="F94" s="52" t="s">
        <v>43</v>
      </c>
      <c r="G94" s="7" t="s">
        <v>132</v>
      </c>
    </row>
    <row r="95" hidden="1" spans="1:7">
      <c r="A95" s="50" t="s">
        <v>329</v>
      </c>
      <c r="B95" s="50" t="s">
        <v>330</v>
      </c>
      <c r="C95" s="7" t="s">
        <v>119</v>
      </c>
      <c r="D95" s="7" t="s">
        <v>125</v>
      </c>
      <c r="E95" s="7" t="s">
        <v>213</v>
      </c>
      <c r="F95" s="52" t="s">
        <v>43</v>
      </c>
      <c r="G95" s="7" t="s">
        <v>132</v>
      </c>
    </row>
    <row r="96" hidden="1" spans="1:7">
      <c r="A96" s="50" t="s">
        <v>331</v>
      </c>
      <c r="B96" s="50" t="s">
        <v>332</v>
      </c>
      <c r="C96" s="7" t="s">
        <v>119</v>
      </c>
      <c r="D96" s="7" t="s">
        <v>179</v>
      </c>
      <c r="E96" s="7" t="s">
        <v>180</v>
      </c>
      <c r="F96" s="52" t="s">
        <v>43</v>
      </c>
      <c r="G96" s="7" t="s">
        <v>132</v>
      </c>
    </row>
    <row r="97" hidden="1" spans="1:7">
      <c r="A97" s="50" t="s">
        <v>333</v>
      </c>
      <c r="B97" s="50" t="s">
        <v>334</v>
      </c>
      <c r="C97" s="7" t="s">
        <v>119</v>
      </c>
      <c r="D97" s="7" t="s">
        <v>125</v>
      </c>
      <c r="E97" s="7" t="s">
        <v>126</v>
      </c>
      <c r="F97" s="52" t="s">
        <v>43</v>
      </c>
      <c r="G97" s="7" t="s">
        <v>132</v>
      </c>
    </row>
    <row r="98" hidden="1" spans="1:7">
      <c r="A98" s="50" t="s">
        <v>335</v>
      </c>
      <c r="B98" s="50" t="s">
        <v>336</v>
      </c>
      <c r="C98" s="7" t="s">
        <v>119</v>
      </c>
      <c r="D98" s="7" t="s">
        <v>125</v>
      </c>
      <c r="E98" s="7" t="s">
        <v>129</v>
      </c>
      <c r="F98" s="52" t="s">
        <v>43</v>
      </c>
      <c r="G98" s="7" t="s">
        <v>132</v>
      </c>
    </row>
    <row r="99" hidden="1" spans="1:7">
      <c r="A99" s="50" t="s">
        <v>337</v>
      </c>
      <c r="B99" s="50" t="s">
        <v>338</v>
      </c>
      <c r="C99" s="7" t="s">
        <v>119</v>
      </c>
      <c r="D99" s="7" t="s">
        <v>125</v>
      </c>
      <c r="E99" s="7" t="s">
        <v>301</v>
      </c>
      <c r="F99" s="52" t="s">
        <v>43</v>
      </c>
      <c r="G99" s="7" t="s">
        <v>132</v>
      </c>
    </row>
    <row r="100" hidden="1" spans="1:7">
      <c r="A100" s="50" t="s">
        <v>339</v>
      </c>
      <c r="B100" s="50" t="s">
        <v>340</v>
      </c>
      <c r="C100" s="7" t="s">
        <v>119</v>
      </c>
      <c r="D100" s="7" t="s">
        <v>125</v>
      </c>
      <c r="E100" s="7" t="s">
        <v>213</v>
      </c>
      <c r="F100" s="52" t="s">
        <v>43</v>
      </c>
      <c r="G100" s="7" t="s">
        <v>132</v>
      </c>
    </row>
    <row r="101" hidden="1" spans="1:7">
      <c r="A101" s="50" t="s">
        <v>341</v>
      </c>
      <c r="B101" s="50" t="s">
        <v>342</v>
      </c>
      <c r="C101" s="7" t="s">
        <v>119</v>
      </c>
      <c r="D101" s="7" t="s">
        <v>125</v>
      </c>
      <c r="E101" s="7" t="s">
        <v>198</v>
      </c>
      <c r="F101" s="52" t="s">
        <v>43</v>
      </c>
      <c r="G101" s="7" t="s">
        <v>132</v>
      </c>
    </row>
    <row r="102" hidden="1" spans="1:7">
      <c r="A102" s="50" t="s">
        <v>343</v>
      </c>
      <c r="B102" s="50" t="s">
        <v>344</v>
      </c>
      <c r="C102" s="7" t="s">
        <v>119</v>
      </c>
      <c r="D102" s="7" t="s">
        <v>125</v>
      </c>
      <c r="E102" s="7" t="s">
        <v>301</v>
      </c>
      <c r="F102" s="52" t="s">
        <v>43</v>
      </c>
      <c r="G102" s="7" t="s">
        <v>132</v>
      </c>
    </row>
    <row r="103" hidden="1" spans="1:7">
      <c r="A103" s="50" t="s">
        <v>345</v>
      </c>
      <c r="B103" s="50" t="s">
        <v>346</v>
      </c>
      <c r="C103" s="7" t="s">
        <v>119</v>
      </c>
      <c r="D103" s="7" t="s">
        <v>125</v>
      </c>
      <c r="E103" s="7" t="s">
        <v>216</v>
      </c>
      <c r="F103" s="52" t="s">
        <v>43</v>
      </c>
      <c r="G103" s="7" t="s">
        <v>132</v>
      </c>
    </row>
    <row r="104" hidden="1" spans="1:7">
      <c r="A104" s="50" t="s">
        <v>347</v>
      </c>
      <c r="B104" s="50" t="s">
        <v>348</v>
      </c>
      <c r="C104" s="7" t="s">
        <v>119</v>
      </c>
      <c r="D104" s="7" t="s">
        <v>125</v>
      </c>
      <c r="E104" s="7" t="s">
        <v>213</v>
      </c>
      <c r="F104" s="52" t="s">
        <v>43</v>
      </c>
      <c r="G104" s="7" t="s">
        <v>132</v>
      </c>
    </row>
    <row r="105" hidden="1" spans="1:7">
      <c r="A105" s="50" t="s">
        <v>349</v>
      </c>
      <c r="B105" s="50" t="s">
        <v>350</v>
      </c>
      <c r="C105" s="7" t="s">
        <v>119</v>
      </c>
      <c r="D105" s="7" t="s">
        <v>125</v>
      </c>
      <c r="E105" s="7" t="s">
        <v>213</v>
      </c>
      <c r="F105" s="52" t="s">
        <v>43</v>
      </c>
      <c r="G105" s="7" t="s">
        <v>132</v>
      </c>
    </row>
    <row r="106" hidden="1" spans="1:7">
      <c r="A106" s="50" t="s">
        <v>351</v>
      </c>
      <c r="B106" s="50" t="s">
        <v>352</v>
      </c>
      <c r="C106" s="7" t="s">
        <v>119</v>
      </c>
      <c r="D106" s="7" t="s">
        <v>125</v>
      </c>
      <c r="E106" s="7" t="s">
        <v>129</v>
      </c>
      <c r="F106" s="52" t="s">
        <v>43</v>
      </c>
      <c r="G106" s="7" t="s">
        <v>132</v>
      </c>
    </row>
    <row r="107" hidden="1" spans="1:7">
      <c r="A107" s="50" t="s">
        <v>353</v>
      </c>
      <c r="B107" s="50" t="s">
        <v>354</v>
      </c>
      <c r="C107" s="7" t="s">
        <v>119</v>
      </c>
      <c r="D107" s="7" t="s">
        <v>125</v>
      </c>
      <c r="E107" s="7" t="s">
        <v>157</v>
      </c>
      <c r="F107" s="52" t="s">
        <v>43</v>
      </c>
      <c r="G107" s="7" t="s">
        <v>132</v>
      </c>
    </row>
    <row r="108" hidden="1" spans="1:7">
      <c r="A108" s="50" t="s">
        <v>355</v>
      </c>
      <c r="B108" s="50" t="s">
        <v>356</v>
      </c>
      <c r="C108" s="7" t="s">
        <v>119</v>
      </c>
      <c r="D108" s="7" t="s">
        <v>125</v>
      </c>
      <c r="E108" s="7" t="s">
        <v>157</v>
      </c>
      <c r="F108" s="52" t="s">
        <v>43</v>
      </c>
      <c r="G108" s="7" t="s">
        <v>132</v>
      </c>
    </row>
    <row r="109" hidden="1" spans="1:7">
      <c r="A109" s="50" t="s">
        <v>357</v>
      </c>
      <c r="B109" s="50" t="s">
        <v>358</v>
      </c>
      <c r="C109" s="7" t="s">
        <v>119</v>
      </c>
      <c r="D109" s="7" t="s">
        <v>125</v>
      </c>
      <c r="E109" s="7" t="s">
        <v>157</v>
      </c>
      <c r="F109" s="52" t="s">
        <v>43</v>
      </c>
      <c r="G109" s="7" t="s">
        <v>132</v>
      </c>
    </row>
    <row r="110" hidden="1" spans="1:7">
      <c r="A110" s="50" t="s">
        <v>359</v>
      </c>
      <c r="B110" s="50" t="s">
        <v>360</v>
      </c>
      <c r="C110" s="7" t="s">
        <v>119</v>
      </c>
      <c r="D110" s="7" t="s">
        <v>125</v>
      </c>
      <c r="E110" s="7" t="s">
        <v>216</v>
      </c>
      <c r="F110" s="52" t="s">
        <v>43</v>
      </c>
      <c r="G110" s="7" t="s">
        <v>132</v>
      </c>
    </row>
    <row r="111" hidden="1" spans="1:7">
      <c r="A111" s="50" t="s">
        <v>361</v>
      </c>
      <c r="B111" s="50" t="s">
        <v>362</v>
      </c>
      <c r="C111" s="7" t="s">
        <v>119</v>
      </c>
      <c r="D111" s="7" t="s">
        <v>125</v>
      </c>
      <c r="E111" s="7" t="s">
        <v>192</v>
      </c>
      <c r="F111" s="52" t="s">
        <v>43</v>
      </c>
      <c r="G111" s="7" t="s">
        <v>132</v>
      </c>
    </row>
    <row r="112" hidden="1" spans="1:7">
      <c r="A112" s="50" t="s">
        <v>363</v>
      </c>
      <c r="B112" s="50" t="s">
        <v>364</v>
      </c>
      <c r="C112" s="7" t="s">
        <v>119</v>
      </c>
      <c r="D112" s="7" t="s">
        <v>125</v>
      </c>
      <c r="E112" s="7" t="s">
        <v>213</v>
      </c>
      <c r="F112" s="52" t="s">
        <v>43</v>
      </c>
      <c r="G112" s="7" t="s">
        <v>132</v>
      </c>
    </row>
    <row r="113" hidden="1" spans="1:7">
      <c r="A113" s="50" t="s">
        <v>365</v>
      </c>
      <c r="B113" s="50" t="s">
        <v>366</v>
      </c>
      <c r="C113" s="7" t="s">
        <v>119</v>
      </c>
      <c r="D113" s="7" t="s">
        <v>125</v>
      </c>
      <c r="E113" s="7" t="s">
        <v>367</v>
      </c>
      <c r="F113" s="52" t="s">
        <v>43</v>
      </c>
      <c r="G113" s="7" t="s">
        <v>132</v>
      </c>
    </row>
    <row r="114" hidden="1" spans="1:7">
      <c r="A114" s="50" t="s">
        <v>368</v>
      </c>
      <c r="B114" s="50" t="s">
        <v>369</v>
      </c>
      <c r="C114" s="7" t="s">
        <v>119</v>
      </c>
      <c r="D114" s="7" t="s">
        <v>125</v>
      </c>
      <c r="E114" s="7" t="s">
        <v>216</v>
      </c>
      <c r="F114" s="52" t="s">
        <v>43</v>
      </c>
      <c r="G114" s="7" t="s">
        <v>132</v>
      </c>
    </row>
    <row r="115" hidden="1" spans="1:7">
      <c r="A115" s="50" t="s">
        <v>370</v>
      </c>
      <c r="B115" s="50" t="s">
        <v>371</v>
      </c>
      <c r="C115" s="7" t="s">
        <v>119</v>
      </c>
      <c r="D115" s="7" t="s">
        <v>125</v>
      </c>
      <c r="E115" s="7" t="s">
        <v>203</v>
      </c>
      <c r="F115" s="52" t="s">
        <v>43</v>
      </c>
      <c r="G115" s="7" t="s">
        <v>132</v>
      </c>
    </row>
    <row r="116" hidden="1" spans="1:7">
      <c r="A116" s="50" t="s">
        <v>372</v>
      </c>
      <c r="B116" s="50" t="s">
        <v>373</v>
      </c>
      <c r="C116" s="7" t="s">
        <v>119</v>
      </c>
      <c r="D116" s="7" t="s">
        <v>125</v>
      </c>
      <c r="E116" s="7" t="s">
        <v>203</v>
      </c>
      <c r="F116" s="52" t="s">
        <v>43</v>
      </c>
      <c r="G116" s="7" t="s">
        <v>132</v>
      </c>
    </row>
    <row r="117" hidden="1" spans="1:7">
      <c r="A117" s="50" t="s">
        <v>374</v>
      </c>
      <c r="B117" s="50" t="s">
        <v>375</v>
      </c>
      <c r="C117" s="7" t="s">
        <v>119</v>
      </c>
      <c r="D117" s="7" t="s">
        <v>125</v>
      </c>
      <c r="E117" s="7" t="s">
        <v>129</v>
      </c>
      <c r="F117" s="52" t="s">
        <v>43</v>
      </c>
      <c r="G117" s="7" t="s">
        <v>132</v>
      </c>
    </row>
    <row r="118" hidden="1" spans="1:7">
      <c r="A118" s="50" t="s">
        <v>376</v>
      </c>
      <c r="B118" s="50" t="s">
        <v>377</v>
      </c>
      <c r="C118" s="7" t="s">
        <v>119</v>
      </c>
      <c r="D118" s="7" t="s">
        <v>125</v>
      </c>
      <c r="E118" s="7" t="s">
        <v>378</v>
      </c>
      <c r="F118" s="52" t="s">
        <v>43</v>
      </c>
      <c r="G118" s="7" t="s">
        <v>132</v>
      </c>
    </row>
    <row r="119" hidden="1" spans="1:7">
      <c r="A119" s="50" t="s">
        <v>379</v>
      </c>
      <c r="B119" s="50" t="s">
        <v>380</v>
      </c>
      <c r="C119" s="7" t="s">
        <v>119</v>
      </c>
      <c r="D119" s="7" t="s">
        <v>125</v>
      </c>
      <c r="E119" s="7" t="s">
        <v>203</v>
      </c>
      <c r="F119" s="52" t="s">
        <v>43</v>
      </c>
      <c r="G119" s="7" t="s">
        <v>132</v>
      </c>
    </row>
    <row r="120" hidden="1" spans="1:7">
      <c r="A120" s="50" t="s">
        <v>381</v>
      </c>
      <c r="B120" s="50" t="s">
        <v>382</v>
      </c>
      <c r="C120" s="7" t="s">
        <v>119</v>
      </c>
      <c r="D120" s="7" t="s">
        <v>125</v>
      </c>
      <c r="E120" s="7" t="s">
        <v>383</v>
      </c>
      <c r="F120" s="52" t="s">
        <v>43</v>
      </c>
      <c r="G120" s="7" t="s">
        <v>132</v>
      </c>
    </row>
    <row r="121" hidden="1" spans="1:7">
      <c r="A121" s="50" t="s">
        <v>384</v>
      </c>
      <c r="B121" s="50" t="s">
        <v>385</v>
      </c>
      <c r="C121" s="7" t="s">
        <v>119</v>
      </c>
      <c r="D121" s="7" t="s">
        <v>125</v>
      </c>
      <c r="E121" s="7" t="s">
        <v>210</v>
      </c>
      <c r="F121" s="52" t="s">
        <v>43</v>
      </c>
      <c r="G121" s="7" t="s">
        <v>132</v>
      </c>
    </row>
    <row r="122" hidden="1" spans="1:7">
      <c r="A122" s="50" t="s">
        <v>386</v>
      </c>
      <c r="B122" s="50" t="s">
        <v>387</v>
      </c>
      <c r="C122" s="7" t="s">
        <v>119</v>
      </c>
      <c r="D122" s="7" t="s">
        <v>125</v>
      </c>
      <c r="E122" s="7" t="s">
        <v>216</v>
      </c>
      <c r="F122" s="52" t="s">
        <v>43</v>
      </c>
      <c r="G122" s="7" t="s">
        <v>132</v>
      </c>
    </row>
    <row r="123" hidden="1" spans="1:7">
      <c r="A123" s="50" t="s">
        <v>388</v>
      </c>
      <c r="B123" s="50" t="s">
        <v>389</v>
      </c>
      <c r="C123" s="7" t="s">
        <v>119</v>
      </c>
      <c r="D123" s="7" t="s">
        <v>125</v>
      </c>
      <c r="E123" s="7" t="s">
        <v>198</v>
      </c>
      <c r="F123" s="52" t="s">
        <v>43</v>
      </c>
      <c r="G123" s="7" t="s">
        <v>132</v>
      </c>
    </row>
    <row r="124" hidden="1" spans="1:7">
      <c r="A124" s="50" t="s">
        <v>390</v>
      </c>
      <c r="B124" s="50" t="s">
        <v>391</v>
      </c>
      <c r="C124" s="7" t="s">
        <v>119</v>
      </c>
      <c r="D124" s="7" t="s">
        <v>125</v>
      </c>
      <c r="E124" s="7" t="s">
        <v>378</v>
      </c>
      <c r="F124" s="52" t="s">
        <v>43</v>
      </c>
      <c r="G124" s="7" t="s">
        <v>132</v>
      </c>
    </row>
    <row r="125" hidden="1" spans="1:7">
      <c r="A125" s="50" t="s">
        <v>392</v>
      </c>
      <c r="B125" s="50" t="s">
        <v>393</v>
      </c>
      <c r="C125" s="7" t="s">
        <v>119</v>
      </c>
      <c r="D125" s="7" t="s">
        <v>125</v>
      </c>
      <c r="E125" s="7" t="s">
        <v>378</v>
      </c>
      <c r="F125" s="52" t="s">
        <v>43</v>
      </c>
      <c r="G125" s="7" t="s">
        <v>132</v>
      </c>
    </row>
    <row r="126" hidden="1" spans="1:7">
      <c r="A126" s="50" t="s">
        <v>394</v>
      </c>
      <c r="B126" s="50" t="s">
        <v>395</v>
      </c>
      <c r="C126" s="7" t="s">
        <v>119</v>
      </c>
      <c r="D126" s="7" t="s">
        <v>125</v>
      </c>
      <c r="E126" s="7" t="s">
        <v>213</v>
      </c>
      <c r="F126" s="52" t="s">
        <v>43</v>
      </c>
      <c r="G126" s="7" t="s">
        <v>132</v>
      </c>
    </row>
    <row r="127" ht="51" hidden="1" spans="1:7">
      <c r="A127" s="50" t="s">
        <v>396</v>
      </c>
      <c r="B127" s="53" t="s">
        <v>397</v>
      </c>
      <c r="C127" s="7" t="s">
        <v>119</v>
      </c>
      <c r="D127" s="7" t="s">
        <v>125</v>
      </c>
      <c r="E127" s="7" t="s">
        <v>367</v>
      </c>
      <c r="F127" s="52" t="s">
        <v>43</v>
      </c>
      <c r="G127" s="7" t="s">
        <v>132</v>
      </c>
    </row>
    <row r="128" hidden="1" spans="1:7">
      <c r="A128" s="50" t="s">
        <v>398</v>
      </c>
      <c r="B128" s="50" t="s">
        <v>399</v>
      </c>
      <c r="C128" s="7" t="s">
        <v>119</v>
      </c>
      <c r="D128" s="7" t="s">
        <v>125</v>
      </c>
      <c r="E128" s="7" t="s">
        <v>157</v>
      </c>
      <c r="F128" s="52" t="s">
        <v>43</v>
      </c>
      <c r="G128" s="7" t="s">
        <v>132</v>
      </c>
    </row>
    <row r="129" hidden="1" spans="1:7">
      <c r="A129" s="50" t="s">
        <v>400</v>
      </c>
      <c r="B129" s="50" t="s">
        <v>401</v>
      </c>
      <c r="C129" s="7" t="s">
        <v>119</v>
      </c>
      <c r="D129" s="7" t="s">
        <v>125</v>
      </c>
      <c r="E129" s="7" t="s">
        <v>198</v>
      </c>
      <c r="F129" s="52" t="s">
        <v>43</v>
      </c>
      <c r="G129" s="7" t="s">
        <v>132</v>
      </c>
    </row>
    <row r="130" hidden="1" spans="1:7">
      <c r="A130" s="50" t="s">
        <v>402</v>
      </c>
      <c r="B130" s="50" t="s">
        <v>403</v>
      </c>
      <c r="C130" s="7" t="s">
        <v>119</v>
      </c>
      <c r="D130" s="7" t="s">
        <v>125</v>
      </c>
      <c r="E130" s="7" t="s">
        <v>378</v>
      </c>
      <c r="F130" s="52" t="s">
        <v>43</v>
      </c>
      <c r="G130" s="7" t="s">
        <v>132</v>
      </c>
    </row>
    <row r="131" hidden="1" spans="1:7">
      <c r="A131" s="50" t="s">
        <v>404</v>
      </c>
      <c r="B131" s="50" t="s">
        <v>405</v>
      </c>
      <c r="C131" s="7" t="s">
        <v>119</v>
      </c>
      <c r="D131" s="7" t="s">
        <v>179</v>
      </c>
      <c r="E131" s="7" t="s">
        <v>210</v>
      </c>
      <c r="F131" s="52" t="s">
        <v>43</v>
      </c>
      <c r="G131" s="7" t="s">
        <v>132</v>
      </c>
    </row>
    <row r="132" hidden="1" spans="1:7">
      <c r="A132" s="50" t="s">
        <v>406</v>
      </c>
      <c r="B132" s="50" t="s">
        <v>407</v>
      </c>
      <c r="C132" s="7" t="s">
        <v>119</v>
      </c>
      <c r="D132" s="7" t="s">
        <v>125</v>
      </c>
      <c r="E132" s="7" t="s">
        <v>378</v>
      </c>
      <c r="F132" s="52" t="s">
        <v>43</v>
      </c>
      <c r="G132" s="7" t="s">
        <v>132</v>
      </c>
    </row>
    <row r="133" hidden="1" spans="1:7">
      <c r="A133" s="50" t="s">
        <v>408</v>
      </c>
      <c r="B133" s="50" t="s">
        <v>409</v>
      </c>
      <c r="C133" s="7" t="s">
        <v>119</v>
      </c>
      <c r="D133" s="7" t="s">
        <v>125</v>
      </c>
      <c r="E133" s="7" t="s">
        <v>216</v>
      </c>
      <c r="F133" s="52" t="s">
        <v>43</v>
      </c>
      <c r="G133" s="7" t="s">
        <v>132</v>
      </c>
    </row>
    <row r="134" hidden="1" spans="1:7">
      <c r="A134" s="50" t="s">
        <v>410</v>
      </c>
      <c r="B134" s="50" t="s">
        <v>411</v>
      </c>
      <c r="C134" s="7" t="s">
        <v>119</v>
      </c>
      <c r="D134" s="7" t="s">
        <v>125</v>
      </c>
      <c r="E134" s="7" t="s">
        <v>378</v>
      </c>
      <c r="F134" s="52" t="s">
        <v>43</v>
      </c>
      <c r="G134" s="7" t="s">
        <v>132</v>
      </c>
    </row>
    <row r="135" hidden="1" spans="1:7">
      <c r="A135" s="50" t="s">
        <v>412</v>
      </c>
      <c r="B135" s="50" t="s">
        <v>413</v>
      </c>
      <c r="C135" s="7" t="s">
        <v>119</v>
      </c>
      <c r="D135" s="7" t="s">
        <v>125</v>
      </c>
      <c r="E135" s="7" t="s">
        <v>414</v>
      </c>
      <c r="F135" s="52" t="s">
        <v>43</v>
      </c>
      <c r="G135" s="7" t="s">
        <v>132</v>
      </c>
    </row>
    <row r="136" hidden="1" spans="1:7">
      <c r="A136" s="50" t="s">
        <v>415</v>
      </c>
      <c r="B136" s="50" t="s">
        <v>416</v>
      </c>
      <c r="C136" s="7" t="s">
        <v>119</v>
      </c>
      <c r="D136" s="7" t="s">
        <v>120</v>
      </c>
      <c r="E136" s="7" t="s">
        <v>213</v>
      </c>
      <c r="F136" s="52" t="s">
        <v>43</v>
      </c>
      <c r="G136" s="7" t="s">
        <v>132</v>
      </c>
    </row>
    <row r="137" hidden="1" spans="1:7">
      <c r="A137" s="50" t="s">
        <v>417</v>
      </c>
      <c r="B137" s="50" t="s">
        <v>418</v>
      </c>
      <c r="C137" s="7" t="s">
        <v>119</v>
      </c>
      <c r="D137" s="7" t="s">
        <v>125</v>
      </c>
      <c r="E137" s="7" t="s">
        <v>216</v>
      </c>
      <c r="F137" s="52" t="s">
        <v>43</v>
      </c>
      <c r="G137" s="7" t="s">
        <v>132</v>
      </c>
    </row>
    <row r="138" hidden="1" spans="1:7">
      <c r="A138" s="50" t="s">
        <v>419</v>
      </c>
      <c r="B138" s="50" t="s">
        <v>420</v>
      </c>
      <c r="C138" s="7" t="s">
        <v>119</v>
      </c>
      <c r="D138" s="7" t="s">
        <v>125</v>
      </c>
      <c r="E138" s="7" t="s">
        <v>129</v>
      </c>
      <c r="F138" s="52" t="s">
        <v>43</v>
      </c>
      <c r="G138" s="7" t="s">
        <v>132</v>
      </c>
    </row>
    <row r="139" hidden="1" spans="1:7">
      <c r="A139" s="50" t="s">
        <v>421</v>
      </c>
      <c r="B139" s="50" t="s">
        <v>422</v>
      </c>
      <c r="C139" s="7" t="s">
        <v>119</v>
      </c>
      <c r="D139" s="7" t="s">
        <v>125</v>
      </c>
      <c r="E139" s="7" t="s">
        <v>213</v>
      </c>
      <c r="F139" s="52" t="s">
        <v>43</v>
      </c>
      <c r="G139" s="7" t="s">
        <v>132</v>
      </c>
    </row>
    <row r="140" hidden="1" spans="1:7">
      <c r="A140" s="50" t="s">
        <v>423</v>
      </c>
      <c r="B140" s="50" t="s">
        <v>424</v>
      </c>
      <c r="C140" s="7" t="s">
        <v>119</v>
      </c>
      <c r="D140" s="7" t="s">
        <v>120</v>
      </c>
      <c r="E140" s="7" t="s">
        <v>129</v>
      </c>
      <c r="F140" s="52" t="s">
        <v>43</v>
      </c>
      <c r="G140" s="7" t="s">
        <v>132</v>
      </c>
    </row>
    <row r="141" hidden="1" spans="1:7">
      <c r="A141" s="50" t="s">
        <v>425</v>
      </c>
      <c r="B141" s="50" t="s">
        <v>426</v>
      </c>
      <c r="C141" s="7" t="s">
        <v>119</v>
      </c>
      <c r="D141" s="7" t="s">
        <v>125</v>
      </c>
      <c r="E141" s="7" t="s">
        <v>210</v>
      </c>
      <c r="F141" s="52" t="s">
        <v>43</v>
      </c>
      <c r="G141" s="7" t="s">
        <v>132</v>
      </c>
    </row>
    <row r="142" hidden="1" spans="1:7">
      <c r="A142" s="50" t="s">
        <v>427</v>
      </c>
      <c r="B142" s="50" t="s">
        <v>428</v>
      </c>
      <c r="C142" s="7" t="s">
        <v>119</v>
      </c>
      <c r="D142" s="7" t="s">
        <v>125</v>
      </c>
      <c r="E142" s="7" t="s">
        <v>216</v>
      </c>
      <c r="F142" s="52" t="s">
        <v>43</v>
      </c>
      <c r="G142" s="7" t="s">
        <v>132</v>
      </c>
    </row>
    <row r="143" ht="17" hidden="1" spans="1:7">
      <c r="A143" s="50" t="s">
        <v>429</v>
      </c>
      <c r="B143" s="54" t="s">
        <v>430</v>
      </c>
      <c r="C143" s="7" t="s">
        <v>119</v>
      </c>
      <c r="D143" s="7" t="s">
        <v>237</v>
      </c>
      <c r="E143" s="7" t="s">
        <v>121</v>
      </c>
      <c r="F143" s="52" t="s">
        <v>43</v>
      </c>
      <c r="G143" s="7" t="s">
        <v>132</v>
      </c>
    </row>
    <row r="144" hidden="1" spans="1:7">
      <c r="A144" s="50" t="s">
        <v>431</v>
      </c>
      <c r="B144" s="50" t="s">
        <v>432</v>
      </c>
      <c r="C144" s="7" t="s">
        <v>119</v>
      </c>
      <c r="D144" s="7" t="s">
        <v>125</v>
      </c>
      <c r="E144" s="7" t="s">
        <v>216</v>
      </c>
      <c r="F144" s="52" t="s">
        <v>43</v>
      </c>
      <c r="G144" s="7" t="s">
        <v>132</v>
      </c>
    </row>
    <row r="145" hidden="1" spans="1:7">
      <c r="A145" s="50" t="s">
        <v>433</v>
      </c>
      <c r="B145" s="50" t="s">
        <v>434</v>
      </c>
      <c r="C145" s="7" t="s">
        <v>119</v>
      </c>
      <c r="D145" s="7" t="s">
        <v>125</v>
      </c>
      <c r="E145" s="7" t="s">
        <v>261</v>
      </c>
      <c r="F145" s="52" t="s">
        <v>43</v>
      </c>
      <c r="G145" s="7" t="s">
        <v>132</v>
      </c>
    </row>
    <row r="146" hidden="1" spans="1:7">
      <c r="A146" s="50" t="s">
        <v>435</v>
      </c>
      <c r="B146" s="50" t="s">
        <v>436</v>
      </c>
      <c r="C146" s="7" t="s">
        <v>119</v>
      </c>
      <c r="D146" s="7" t="s">
        <v>125</v>
      </c>
      <c r="E146" s="7" t="s">
        <v>210</v>
      </c>
      <c r="F146" s="52" t="s">
        <v>43</v>
      </c>
      <c r="G146" s="7" t="s">
        <v>132</v>
      </c>
    </row>
    <row r="147" hidden="1" spans="1:7">
      <c r="A147" s="50" t="s">
        <v>437</v>
      </c>
      <c r="B147" s="50" t="s">
        <v>438</v>
      </c>
      <c r="C147" s="7" t="s">
        <v>119</v>
      </c>
      <c r="D147" s="7" t="s">
        <v>125</v>
      </c>
      <c r="E147" s="7" t="s">
        <v>367</v>
      </c>
      <c r="F147" s="52" t="s">
        <v>43</v>
      </c>
      <c r="G147" s="7" t="s">
        <v>132</v>
      </c>
    </row>
    <row r="148" hidden="1" spans="1:7">
      <c r="A148" s="50" t="s">
        <v>439</v>
      </c>
      <c r="B148" s="50" t="s">
        <v>440</v>
      </c>
      <c r="C148" s="7" t="s">
        <v>119</v>
      </c>
      <c r="D148" s="7" t="s">
        <v>120</v>
      </c>
      <c r="E148" s="7" t="s">
        <v>213</v>
      </c>
      <c r="F148" s="52" t="s">
        <v>43</v>
      </c>
      <c r="G148" s="7" t="s">
        <v>132</v>
      </c>
    </row>
    <row r="149" hidden="1" spans="1:7">
      <c r="A149" s="50" t="s">
        <v>441</v>
      </c>
      <c r="B149" s="50" t="s">
        <v>442</v>
      </c>
      <c r="C149" s="7" t="s">
        <v>119</v>
      </c>
      <c r="D149" s="7" t="s">
        <v>125</v>
      </c>
      <c r="E149" s="7" t="s">
        <v>210</v>
      </c>
      <c r="F149" s="52" t="s">
        <v>43</v>
      </c>
      <c r="G149" s="7" t="s">
        <v>132</v>
      </c>
    </row>
    <row r="150" hidden="1" spans="1:7">
      <c r="A150" s="50" t="s">
        <v>443</v>
      </c>
      <c r="B150" s="50" t="s">
        <v>444</v>
      </c>
      <c r="C150" s="7" t="s">
        <v>119</v>
      </c>
      <c r="D150" s="7" t="s">
        <v>120</v>
      </c>
      <c r="E150" s="7" t="s">
        <v>213</v>
      </c>
      <c r="F150" s="52" t="s">
        <v>43</v>
      </c>
      <c r="G150" s="7" t="s">
        <v>132</v>
      </c>
    </row>
    <row r="151" hidden="1" spans="1:7">
      <c r="A151" s="50" t="s">
        <v>445</v>
      </c>
      <c r="B151" s="50" t="s">
        <v>446</v>
      </c>
      <c r="C151" s="7" t="s">
        <v>119</v>
      </c>
      <c r="D151" s="7" t="s">
        <v>125</v>
      </c>
      <c r="E151" s="7" t="s">
        <v>367</v>
      </c>
      <c r="F151" s="52" t="s">
        <v>43</v>
      </c>
      <c r="G151" s="7" t="s">
        <v>132</v>
      </c>
    </row>
    <row r="152" hidden="1" spans="1:7">
      <c r="A152" s="50" t="s">
        <v>447</v>
      </c>
      <c r="B152" s="50" t="s">
        <v>448</v>
      </c>
      <c r="C152" s="7" t="s">
        <v>119</v>
      </c>
      <c r="D152" s="7" t="s">
        <v>125</v>
      </c>
      <c r="E152" s="7" t="s">
        <v>367</v>
      </c>
      <c r="F152" s="52" t="s">
        <v>43</v>
      </c>
      <c r="G152" s="7" t="s">
        <v>132</v>
      </c>
    </row>
    <row r="153" hidden="1" spans="1:7">
      <c r="A153" s="50" t="s">
        <v>449</v>
      </c>
      <c r="B153" s="50" t="s">
        <v>450</v>
      </c>
      <c r="C153" s="7" t="s">
        <v>119</v>
      </c>
      <c r="D153" s="7" t="s">
        <v>237</v>
      </c>
      <c r="E153" s="7" t="s">
        <v>198</v>
      </c>
      <c r="F153" s="52" t="s">
        <v>43</v>
      </c>
      <c r="G153" s="7" t="s">
        <v>132</v>
      </c>
    </row>
    <row r="154" hidden="1" spans="1:7">
      <c r="A154" s="50" t="s">
        <v>451</v>
      </c>
      <c r="B154" s="50" t="s">
        <v>452</v>
      </c>
      <c r="C154" s="7" t="s">
        <v>119</v>
      </c>
      <c r="D154" s="7" t="s">
        <v>125</v>
      </c>
      <c r="E154" s="7" t="s">
        <v>453</v>
      </c>
      <c r="F154" s="52" t="s">
        <v>43</v>
      </c>
      <c r="G154" s="7" t="s">
        <v>132</v>
      </c>
    </row>
    <row r="155" ht="17" hidden="1" spans="1:7">
      <c r="A155" s="50" t="s">
        <v>454</v>
      </c>
      <c r="B155" s="54" t="s">
        <v>455</v>
      </c>
      <c r="C155" s="7" t="s">
        <v>119</v>
      </c>
      <c r="D155" s="7" t="s">
        <v>120</v>
      </c>
      <c r="E155" s="7" t="s">
        <v>129</v>
      </c>
      <c r="F155" s="52" t="s">
        <v>43</v>
      </c>
      <c r="G155" s="7" t="s">
        <v>456</v>
      </c>
    </row>
    <row r="156" hidden="1" spans="1:7">
      <c r="A156" s="50" t="s">
        <v>457</v>
      </c>
      <c r="B156" s="50" t="s">
        <v>458</v>
      </c>
      <c r="C156" s="7" t="s">
        <v>119</v>
      </c>
      <c r="D156" s="7" t="s">
        <v>120</v>
      </c>
      <c r="E156" s="7" t="s">
        <v>129</v>
      </c>
      <c r="F156" s="52" t="s">
        <v>43</v>
      </c>
      <c r="G156" s="7" t="s">
        <v>456</v>
      </c>
    </row>
    <row r="157" hidden="1" spans="1:7">
      <c r="A157" s="50" t="s">
        <v>459</v>
      </c>
      <c r="B157" s="50" t="s">
        <v>460</v>
      </c>
      <c r="C157" s="7" t="s">
        <v>119</v>
      </c>
      <c r="D157" s="7" t="s">
        <v>120</v>
      </c>
      <c r="E157" s="7" t="s">
        <v>129</v>
      </c>
      <c r="F157" s="52" t="s">
        <v>43</v>
      </c>
      <c r="G157" s="7" t="s">
        <v>456</v>
      </c>
    </row>
    <row r="158" hidden="1" spans="1:7">
      <c r="A158" s="50" t="s">
        <v>461</v>
      </c>
      <c r="B158" s="50" t="s">
        <v>462</v>
      </c>
      <c r="C158" s="7" t="s">
        <v>119</v>
      </c>
      <c r="D158" s="7" t="s">
        <v>120</v>
      </c>
      <c r="E158" s="7" t="s">
        <v>129</v>
      </c>
      <c r="F158" s="52" t="s">
        <v>43</v>
      </c>
      <c r="G158" s="7" t="s">
        <v>456</v>
      </c>
    </row>
    <row r="159" hidden="1" spans="1:7">
      <c r="A159" s="50" t="s">
        <v>463</v>
      </c>
      <c r="B159" s="50" t="s">
        <v>464</v>
      </c>
      <c r="C159" s="7" t="s">
        <v>119</v>
      </c>
      <c r="D159" s="7" t="s">
        <v>120</v>
      </c>
      <c r="E159" s="7" t="s">
        <v>129</v>
      </c>
      <c r="F159" s="52" t="s">
        <v>43</v>
      </c>
      <c r="G159" s="7" t="s">
        <v>456</v>
      </c>
    </row>
    <row r="160" hidden="1" spans="1:7">
      <c r="A160" s="50" t="s">
        <v>465</v>
      </c>
      <c r="B160" s="50" t="s">
        <v>466</v>
      </c>
      <c r="C160" s="7" t="s">
        <v>119</v>
      </c>
      <c r="D160" s="7" t="s">
        <v>120</v>
      </c>
      <c r="E160" s="7" t="s">
        <v>129</v>
      </c>
      <c r="F160" s="52" t="s">
        <v>43</v>
      </c>
      <c r="G160" s="7" t="s">
        <v>456</v>
      </c>
    </row>
    <row r="161" hidden="1" spans="1:7">
      <c r="A161" s="50" t="s">
        <v>467</v>
      </c>
      <c r="B161" s="50" t="s">
        <v>468</v>
      </c>
      <c r="C161" s="7" t="s">
        <v>119</v>
      </c>
      <c r="D161" s="7" t="s">
        <v>120</v>
      </c>
      <c r="E161" s="7" t="s">
        <v>121</v>
      </c>
      <c r="F161" s="52" t="s">
        <v>43</v>
      </c>
      <c r="G161" s="7" t="s">
        <v>456</v>
      </c>
    </row>
    <row r="162" hidden="1" spans="1:7">
      <c r="A162" s="50" t="s">
        <v>469</v>
      </c>
      <c r="B162" s="50" t="s">
        <v>470</v>
      </c>
      <c r="C162" s="7" t="s">
        <v>119</v>
      </c>
      <c r="D162" s="7" t="s">
        <v>120</v>
      </c>
      <c r="E162" s="7" t="s">
        <v>121</v>
      </c>
      <c r="F162" s="52" t="s">
        <v>43</v>
      </c>
      <c r="G162" s="7" t="s">
        <v>456</v>
      </c>
    </row>
    <row r="163" hidden="1" spans="1:7">
      <c r="A163" s="50" t="s">
        <v>471</v>
      </c>
      <c r="B163" s="50" t="s">
        <v>472</v>
      </c>
      <c r="C163" s="7" t="s">
        <v>119</v>
      </c>
      <c r="D163" s="7" t="s">
        <v>120</v>
      </c>
      <c r="E163" s="7" t="s">
        <v>129</v>
      </c>
      <c r="F163" s="52" t="s">
        <v>43</v>
      </c>
      <c r="G163" s="7" t="s">
        <v>456</v>
      </c>
    </row>
    <row r="164" hidden="1" spans="1:7">
      <c r="A164" s="50" t="s">
        <v>473</v>
      </c>
      <c r="B164" s="50" t="s">
        <v>474</v>
      </c>
      <c r="C164" s="7" t="s">
        <v>119</v>
      </c>
      <c r="D164" s="7" t="s">
        <v>120</v>
      </c>
      <c r="E164" s="7" t="s">
        <v>129</v>
      </c>
      <c r="F164" s="52" t="s">
        <v>43</v>
      </c>
      <c r="G164" s="7" t="s">
        <v>456</v>
      </c>
    </row>
    <row r="165" hidden="1" spans="1:7">
      <c r="A165" s="50" t="s">
        <v>475</v>
      </c>
      <c r="B165" s="50" t="s">
        <v>476</v>
      </c>
      <c r="C165" s="7" t="s">
        <v>119</v>
      </c>
      <c r="D165" s="7" t="s">
        <v>120</v>
      </c>
      <c r="E165" s="7" t="s">
        <v>129</v>
      </c>
      <c r="F165" s="52" t="s">
        <v>43</v>
      </c>
      <c r="G165" s="7" t="s">
        <v>456</v>
      </c>
    </row>
    <row r="166" hidden="1" spans="1:7">
      <c r="A166" s="50" t="s">
        <v>477</v>
      </c>
      <c r="B166" s="50" t="s">
        <v>478</v>
      </c>
      <c r="C166" s="7" t="s">
        <v>119</v>
      </c>
      <c r="D166" s="7" t="s">
        <v>120</v>
      </c>
      <c r="E166" s="7" t="s">
        <v>129</v>
      </c>
      <c r="F166" s="52" t="s">
        <v>43</v>
      </c>
      <c r="G166" s="7" t="s">
        <v>456</v>
      </c>
    </row>
    <row r="167" hidden="1" spans="1:7">
      <c r="A167" s="50" t="s">
        <v>479</v>
      </c>
      <c r="B167" s="50" t="s">
        <v>480</v>
      </c>
      <c r="C167" s="7" t="s">
        <v>119</v>
      </c>
      <c r="D167" s="7" t="s">
        <v>120</v>
      </c>
      <c r="E167" s="7" t="s">
        <v>129</v>
      </c>
      <c r="F167" s="52" t="s">
        <v>43</v>
      </c>
      <c r="G167" s="7" t="s">
        <v>456</v>
      </c>
    </row>
    <row r="168" hidden="1" spans="1:7">
      <c r="A168" s="50" t="s">
        <v>481</v>
      </c>
      <c r="B168" s="50" t="s">
        <v>482</v>
      </c>
      <c r="C168" s="7" t="s">
        <v>119</v>
      </c>
      <c r="D168" s="7" t="s">
        <v>120</v>
      </c>
      <c r="E168" s="7" t="s">
        <v>129</v>
      </c>
      <c r="F168" s="52" t="s">
        <v>43</v>
      </c>
      <c r="G168" s="7" t="s">
        <v>456</v>
      </c>
    </row>
    <row r="169" hidden="1" spans="1:7">
      <c r="A169" s="50" t="s">
        <v>483</v>
      </c>
      <c r="B169" s="50" t="s">
        <v>484</v>
      </c>
      <c r="C169" s="7" t="s">
        <v>119</v>
      </c>
      <c r="D169" s="7" t="s">
        <v>120</v>
      </c>
      <c r="E169" s="7" t="s">
        <v>121</v>
      </c>
      <c r="F169" s="52" t="s">
        <v>43</v>
      </c>
      <c r="G169" s="7" t="s">
        <v>456</v>
      </c>
    </row>
    <row r="170" hidden="1" spans="1:7">
      <c r="A170" s="50" t="s">
        <v>485</v>
      </c>
      <c r="B170" s="50" t="s">
        <v>486</v>
      </c>
      <c r="C170" s="7" t="s">
        <v>119</v>
      </c>
      <c r="D170" s="7" t="s">
        <v>120</v>
      </c>
      <c r="E170" s="7" t="s">
        <v>121</v>
      </c>
      <c r="F170" s="52" t="s">
        <v>43</v>
      </c>
      <c r="G170" s="7" t="s">
        <v>456</v>
      </c>
    </row>
    <row r="171" hidden="1" spans="1:7">
      <c r="A171" s="50" t="s">
        <v>487</v>
      </c>
      <c r="B171" s="50" t="s">
        <v>488</v>
      </c>
      <c r="C171" s="7" t="s">
        <v>119</v>
      </c>
      <c r="D171" s="7" t="s">
        <v>120</v>
      </c>
      <c r="E171" s="7" t="s">
        <v>172</v>
      </c>
      <c r="F171" s="52" t="s">
        <v>43</v>
      </c>
      <c r="G171" s="7" t="s">
        <v>456</v>
      </c>
    </row>
    <row r="172" hidden="1" spans="1:7">
      <c r="A172" s="50" t="s">
        <v>489</v>
      </c>
      <c r="B172" s="50" t="s">
        <v>490</v>
      </c>
      <c r="C172" s="7" t="s">
        <v>119</v>
      </c>
      <c r="D172" s="7" t="s">
        <v>120</v>
      </c>
      <c r="E172" s="7" t="s">
        <v>121</v>
      </c>
      <c r="F172" s="52" t="s">
        <v>43</v>
      </c>
      <c r="G172" s="7" t="s">
        <v>456</v>
      </c>
    </row>
    <row r="173" hidden="1" spans="1:7">
      <c r="A173" s="50" t="s">
        <v>491</v>
      </c>
      <c r="B173" s="55" t="s">
        <v>492</v>
      </c>
      <c r="C173" s="7" t="s">
        <v>119</v>
      </c>
      <c r="D173" s="7" t="s">
        <v>120</v>
      </c>
      <c r="E173" s="7" t="s">
        <v>172</v>
      </c>
      <c r="F173" s="52" t="s">
        <v>43</v>
      </c>
      <c r="G173" s="7" t="s">
        <v>456</v>
      </c>
    </row>
    <row r="174" hidden="1" spans="1:7">
      <c r="A174" s="50" t="s">
        <v>493</v>
      </c>
      <c r="B174" s="50" t="s">
        <v>494</v>
      </c>
      <c r="C174" s="7" t="s">
        <v>119</v>
      </c>
      <c r="D174" s="7" t="s">
        <v>120</v>
      </c>
      <c r="E174" s="7" t="s">
        <v>172</v>
      </c>
      <c r="F174" s="52" t="s">
        <v>43</v>
      </c>
      <c r="G174" s="7" t="s">
        <v>456</v>
      </c>
    </row>
    <row r="175" hidden="1" spans="1:7">
      <c r="A175" s="50" t="s">
        <v>495</v>
      </c>
      <c r="B175" s="50" t="s">
        <v>496</v>
      </c>
      <c r="C175" s="7" t="s">
        <v>119</v>
      </c>
      <c r="D175" s="7" t="s">
        <v>120</v>
      </c>
      <c r="E175" s="7" t="s">
        <v>172</v>
      </c>
      <c r="F175" s="52" t="s">
        <v>43</v>
      </c>
      <c r="G175" s="7" t="s">
        <v>456</v>
      </c>
    </row>
    <row r="176" ht="17" hidden="1" spans="1:7">
      <c r="A176" s="50" t="s">
        <v>497</v>
      </c>
      <c r="B176" s="54" t="s">
        <v>498</v>
      </c>
      <c r="C176" s="7" t="s">
        <v>119</v>
      </c>
      <c r="D176" s="7" t="s">
        <v>120</v>
      </c>
      <c r="E176" s="7" t="s">
        <v>172</v>
      </c>
      <c r="F176" s="52" t="s">
        <v>43</v>
      </c>
      <c r="G176" s="7" t="s">
        <v>456</v>
      </c>
    </row>
    <row r="177" hidden="1" spans="1:7">
      <c r="A177" s="50" t="s">
        <v>499</v>
      </c>
      <c r="B177" s="50" t="s">
        <v>500</v>
      </c>
      <c r="C177" s="7" t="s">
        <v>119</v>
      </c>
      <c r="D177" s="7" t="s">
        <v>120</v>
      </c>
      <c r="E177" s="7" t="s">
        <v>121</v>
      </c>
      <c r="F177" s="52" t="s">
        <v>43</v>
      </c>
      <c r="G177" s="7" t="s">
        <v>456</v>
      </c>
    </row>
    <row r="178" hidden="1" spans="1:7">
      <c r="A178" s="50" t="s">
        <v>501</v>
      </c>
      <c r="B178" s="50" t="s">
        <v>502</v>
      </c>
      <c r="C178" s="7" t="s">
        <v>119</v>
      </c>
      <c r="D178" s="7" t="s">
        <v>120</v>
      </c>
      <c r="E178" s="7" t="s">
        <v>172</v>
      </c>
      <c r="F178" s="52" t="s">
        <v>43</v>
      </c>
      <c r="G178" s="7" t="s">
        <v>503</v>
      </c>
    </row>
    <row r="179" hidden="1" spans="1:7">
      <c r="A179" s="50" t="s">
        <v>504</v>
      </c>
      <c r="B179" s="50" t="s">
        <v>505</v>
      </c>
      <c r="C179" s="7" t="s">
        <v>119</v>
      </c>
      <c r="D179" s="7" t="s">
        <v>120</v>
      </c>
      <c r="E179" s="7" t="s">
        <v>172</v>
      </c>
      <c r="F179" s="52" t="s">
        <v>43</v>
      </c>
      <c r="G179" s="7" t="s">
        <v>503</v>
      </c>
    </row>
    <row r="180" hidden="1" spans="1:7">
      <c r="A180" s="50" t="s">
        <v>506</v>
      </c>
      <c r="B180" s="50" t="s">
        <v>507</v>
      </c>
      <c r="C180" s="7" t="s">
        <v>119</v>
      </c>
      <c r="D180" s="7" t="s">
        <v>120</v>
      </c>
      <c r="E180" s="7" t="s">
        <v>172</v>
      </c>
      <c r="F180" s="52" t="s">
        <v>43</v>
      </c>
      <c r="G180" s="7" t="s">
        <v>503</v>
      </c>
    </row>
    <row r="181" ht="17.6" spans="1:7">
      <c r="A181" s="56"/>
      <c r="B181" s="57"/>
      <c r="C181" s="58"/>
      <c r="D181" s="58"/>
      <c r="E181" s="58"/>
      <c r="F181" s="58"/>
      <c r="G181" s="58"/>
    </row>
    <row r="182" ht="17.6" spans="1:7">
      <c r="A182" s="56"/>
      <c r="B182" s="57"/>
      <c r="C182" s="58"/>
      <c r="D182" s="58"/>
      <c r="E182" s="58"/>
      <c r="F182" s="58"/>
      <c r="G182" s="58"/>
    </row>
    <row r="183" ht="17.6" spans="1:7">
      <c r="A183" s="56"/>
      <c r="B183" s="57"/>
      <c r="C183" s="58"/>
      <c r="D183" s="58"/>
      <c r="E183" s="58"/>
      <c r="F183" s="58"/>
      <c r="G183" s="58"/>
    </row>
    <row r="184" ht="17.6" spans="1:7">
      <c r="A184" s="56"/>
      <c r="B184" s="57"/>
      <c r="C184" s="58"/>
      <c r="D184" s="58"/>
      <c r="E184" s="58"/>
      <c r="F184" s="58"/>
      <c r="G184" s="58"/>
    </row>
    <row r="185" ht="17.6" spans="1:7">
      <c r="A185" s="56"/>
      <c r="B185" s="57"/>
      <c r="C185" s="58"/>
      <c r="D185" s="58"/>
      <c r="E185" s="58"/>
      <c r="F185" s="58"/>
      <c r="G185" s="58"/>
    </row>
    <row r="186" ht="17.6" spans="1:7">
      <c r="A186" s="56"/>
      <c r="B186" s="57"/>
      <c r="C186" s="58"/>
      <c r="D186" s="58"/>
      <c r="E186" s="58"/>
      <c r="F186" s="58"/>
      <c r="G186" s="58"/>
    </row>
    <row r="187" ht="17.6" spans="1:7">
      <c r="A187" s="56"/>
      <c r="B187" s="57"/>
      <c r="C187" s="58"/>
      <c r="D187" s="58"/>
      <c r="E187" s="58"/>
      <c r="F187" s="58"/>
      <c r="G187" s="58"/>
    </row>
    <row r="188" ht="17.6" spans="1:7">
      <c r="A188" s="56"/>
      <c r="B188" s="57"/>
      <c r="C188" s="58"/>
      <c r="D188" s="58"/>
      <c r="E188" s="58"/>
      <c r="F188" s="58"/>
      <c r="G188" s="58"/>
    </row>
    <row r="189" ht="17.6" spans="1:7">
      <c r="A189" s="56"/>
      <c r="B189" s="57"/>
      <c r="C189" s="58"/>
      <c r="D189" s="58"/>
      <c r="E189" s="58"/>
      <c r="F189" s="58"/>
      <c r="G189" s="58"/>
    </row>
    <row r="190" ht="17.6" spans="1:7">
      <c r="A190" s="56"/>
      <c r="B190" s="57"/>
      <c r="C190" s="58"/>
      <c r="D190" s="58"/>
      <c r="E190" s="58"/>
      <c r="F190" s="58"/>
      <c r="G190" s="58"/>
    </row>
    <row r="191" ht="17.6" spans="1:7">
      <c r="A191" s="56"/>
      <c r="B191" s="57"/>
      <c r="C191" s="58"/>
      <c r="D191" s="58"/>
      <c r="E191" s="58"/>
      <c r="F191" s="58"/>
      <c r="G191" s="58"/>
    </row>
    <row r="192" ht="17.6" spans="1:7">
      <c r="A192" s="56"/>
      <c r="B192" s="57"/>
      <c r="C192" s="58"/>
      <c r="D192" s="58"/>
      <c r="E192" s="58"/>
      <c r="F192" s="58"/>
      <c r="G192" s="58"/>
    </row>
    <row r="193" ht="17.6" spans="1:7">
      <c r="A193" s="56"/>
      <c r="B193" s="57"/>
      <c r="C193" s="58"/>
      <c r="D193" s="58"/>
      <c r="E193" s="58"/>
      <c r="F193" s="58"/>
      <c r="G193" s="58"/>
    </row>
    <row r="194" ht="17.6" spans="1:7">
      <c r="A194" s="56"/>
      <c r="B194" s="57"/>
      <c r="C194" s="58"/>
      <c r="D194" s="58"/>
      <c r="E194" s="58"/>
      <c r="F194" s="58"/>
      <c r="G194" s="58"/>
    </row>
    <row r="195" ht="17.6" spans="1:7">
      <c r="A195" s="56"/>
      <c r="B195" s="57"/>
      <c r="C195" s="58"/>
      <c r="D195" s="58"/>
      <c r="E195" s="58"/>
      <c r="F195" s="58"/>
      <c r="G195" s="58"/>
    </row>
    <row r="196" ht="17.6" spans="1:7">
      <c r="A196" s="56"/>
      <c r="B196" s="57"/>
      <c r="C196" s="58"/>
      <c r="D196" s="58"/>
      <c r="E196" s="58"/>
      <c r="F196" s="58"/>
      <c r="G196" s="58"/>
    </row>
    <row r="197" ht="17.6" spans="1:7">
      <c r="A197" s="56"/>
      <c r="B197" s="57"/>
      <c r="C197" s="58"/>
      <c r="D197" s="58"/>
      <c r="E197" s="58"/>
      <c r="F197" s="58"/>
      <c r="G197" s="58"/>
    </row>
    <row r="198" ht="17.6" spans="1:7">
      <c r="A198" s="56"/>
      <c r="B198" s="57"/>
      <c r="C198" s="58"/>
      <c r="D198" s="58"/>
      <c r="E198" s="58"/>
      <c r="F198" s="58"/>
      <c r="G198" s="58"/>
    </row>
    <row r="199" ht="17.6" spans="1:7">
      <c r="A199" s="56"/>
      <c r="B199" s="57"/>
      <c r="C199" s="58"/>
      <c r="D199" s="58"/>
      <c r="E199" s="58"/>
      <c r="F199" s="58"/>
      <c r="G199" s="58"/>
    </row>
    <row r="200" ht="17.6" spans="1:7">
      <c r="A200" s="56"/>
      <c r="B200" s="57"/>
      <c r="C200" s="58"/>
      <c r="D200" s="58"/>
      <c r="E200" s="58"/>
      <c r="F200" s="58"/>
      <c r="G200" s="58"/>
    </row>
    <row r="201" ht="17.6" spans="1:7">
      <c r="A201" s="56"/>
      <c r="B201" s="57"/>
      <c r="C201" s="58"/>
      <c r="D201" s="58"/>
      <c r="E201" s="58"/>
      <c r="F201" s="58"/>
      <c r="G201" s="58"/>
    </row>
    <row r="202" ht="17.6" spans="1:7">
      <c r="A202" s="56"/>
      <c r="B202" s="57"/>
      <c r="C202" s="58"/>
      <c r="D202" s="58"/>
      <c r="E202" s="58"/>
      <c r="F202" s="58"/>
      <c r="G202" s="58"/>
    </row>
    <row r="203" ht="17.6" spans="1:7">
      <c r="A203" s="56"/>
      <c r="B203" s="57"/>
      <c r="C203" s="58"/>
      <c r="D203" s="58"/>
      <c r="E203" s="58"/>
      <c r="F203" s="58"/>
      <c r="G203" s="58"/>
    </row>
    <row r="204" ht="17.6" spans="1:7">
      <c r="A204" s="56"/>
      <c r="B204" s="57"/>
      <c r="C204" s="58"/>
      <c r="D204" s="58"/>
      <c r="E204" s="58"/>
      <c r="F204" s="58"/>
      <c r="G204" s="58"/>
    </row>
    <row r="205" ht="17.6" spans="1:7">
      <c r="A205" s="56"/>
      <c r="B205" s="57"/>
      <c r="C205" s="58"/>
      <c r="D205" s="58"/>
      <c r="E205" s="58"/>
      <c r="F205" s="58"/>
      <c r="G205" s="58"/>
    </row>
    <row r="206" ht="17.6" spans="1:7">
      <c r="A206" s="56"/>
      <c r="B206" s="57"/>
      <c r="C206" s="58"/>
      <c r="D206" s="58"/>
      <c r="E206" s="58"/>
      <c r="F206" s="58"/>
      <c r="G206" s="58"/>
    </row>
    <row r="207" ht="17.6" spans="1:7">
      <c r="A207" s="56"/>
      <c r="B207" s="57"/>
      <c r="C207" s="58"/>
      <c r="D207" s="58"/>
      <c r="E207" s="58"/>
      <c r="F207" s="58"/>
      <c r="G207" s="58"/>
    </row>
    <row r="208" ht="17.6" spans="1:7">
      <c r="A208" s="56"/>
      <c r="B208" s="57"/>
      <c r="C208" s="58"/>
      <c r="D208" s="58"/>
      <c r="E208" s="58"/>
      <c r="F208" s="58"/>
      <c r="G208" s="58"/>
    </row>
    <row r="209" ht="17.6" spans="1:7">
      <c r="A209" s="56"/>
      <c r="B209" s="57"/>
      <c r="C209" s="58"/>
      <c r="D209" s="58"/>
      <c r="E209" s="58"/>
      <c r="F209" s="58"/>
      <c r="G209" s="58"/>
    </row>
    <row r="210" ht="17.6" spans="1:7">
      <c r="A210" s="56"/>
      <c r="B210" s="57"/>
      <c r="C210" s="58"/>
      <c r="D210" s="58"/>
      <c r="E210" s="58"/>
      <c r="F210" s="58"/>
      <c r="G210" s="58"/>
    </row>
    <row r="211" ht="17.6" spans="1:7">
      <c r="A211" s="56"/>
      <c r="B211" s="57"/>
      <c r="C211" s="58"/>
      <c r="D211" s="58"/>
      <c r="E211" s="58"/>
      <c r="F211" s="58"/>
      <c r="G211" s="58"/>
    </row>
    <row r="212" ht="17.6" spans="1:7">
      <c r="A212" s="56"/>
      <c r="B212" s="57"/>
      <c r="C212" s="58"/>
      <c r="D212" s="58"/>
      <c r="E212" s="58"/>
      <c r="F212" s="58"/>
      <c r="G212" s="58"/>
    </row>
    <row r="213" ht="17.6" spans="1:7">
      <c r="A213" s="56"/>
      <c r="B213" s="57"/>
      <c r="C213" s="58"/>
      <c r="D213" s="58"/>
      <c r="E213" s="58"/>
      <c r="F213" s="58"/>
      <c r="G213" s="58"/>
    </row>
    <row r="214" ht="17.6" spans="1:7">
      <c r="A214" s="56"/>
      <c r="B214" s="57"/>
      <c r="C214" s="58"/>
      <c r="D214" s="58"/>
      <c r="E214" s="58"/>
      <c r="F214" s="58"/>
      <c r="G214" s="58"/>
    </row>
    <row r="215" ht="17.6" spans="1:7">
      <c r="A215" s="56"/>
      <c r="B215" s="57"/>
      <c r="C215" s="58"/>
      <c r="D215" s="58"/>
      <c r="E215" s="58"/>
      <c r="F215" s="58"/>
      <c r="G215" s="58"/>
    </row>
    <row r="216" ht="17.6" spans="1:7">
      <c r="A216" s="56"/>
      <c r="B216" s="57"/>
      <c r="C216" s="58"/>
      <c r="D216" s="58"/>
      <c r="E216" s="58"/>
      <c r="F216" s="58"/>
      <c r="G216" s="58"/>
    </row>
    <row r="217" ht="17.6" spans="1:7">
      <c r="A217" s="56"/>
      <c r="B217" s="57"/>
      <c r="C217" s="58"/>
      <c r="D217" s="58"/>
      <c r="E217" s="58"/>
      <c r="F217" s="58"/>
      <c r="G217" s="58"/>
    </row>
    <row r="218" ht="17.6" spans="1:7">
      <c r="A218" s="56"/>
      <c r="B218" s="57"/>
      <c r="C218" s="58"/>
      <c r="D218" s="58"/>
      <c r="E218" s="58"/>
      <c r="F218" s="58"/>
      <c r="G218" s="58"/>
    </row>
    <row r="219" ht="17.6" spans="1:7">
      <c r="A219" s="56"/>
      <c r="B219" s="57"/>
      <c r="C219" s="58"/>
      <c r="D219" s="58"/>
      <c r="E219" s="58"/>
      <c r="F219" s="58"/>
      <c r="G219" s="58"/>
    </row>
    <row r="220" ht="17.6" spans="1:7">
      <c r="A220" s="56"/>
      <c r="B220" s="57"/>
      <c r="C220" s="58"/>
      <c r="D220" s="58"/>
      <c r="E220" s="58"/>
      <c r="F220" s="58"/>
      <c r="G220" s="58"/>
    </row>
    <row r="221" ht="17.6" spans="1:7">
      <c r="A221" s="56"/>
      <c r="B221" s="57"/>
      <c r="C221" s="58"/>
      <c r="D221" s="58"/>
      <c r="E221" s="58"/>
      <c r="F221" s="58"/>
      <c r="G221" s="58"/>
    </row>
    <row r="222" ht="17.6" spans="1:7">
      <c r="A222" s="56"/>
      <c r="B222" s="57"/>
      <c r="C222" s="58"/>
      <c r="D222" s="58"/>
      <c r="E222" s="58"/>
      <c r="F222" s="58"/>
      <c r="G222" s="58"/>
    </row>
    <row r="223" ht="17.6" spans="1:7">
      <c r="A223" s="56"/>
      <c r="B223" s="57"/>
      <c r="C223" s="58"/>
      <c r="D223" s="58"/>
      <c r="E223" s="58"/>
      <c r="F223" s="58"/>
      <c r="G223" s="58"/>
    </row>
    <row r="224" ht="17.6" spans="1:7">
      <c r="A224" s="56"/>
      <c r="B224" s="57"/>
      <c r="C224" s="58"/>
      <c r="D224" s="58"/>
      <c r="E224" s="58"/>
      <c r="F224" s="58"/>
      <c r="G224" s="58"/>
    </row>
    <row r="225" ht="17.6" spans="1:7">
      <c r="A225" s="56"/>
      <c r="B225" s="57"/>
      <c r="C225" s="58"/>
      <c r="D225" s="58"/>
      <c r="E225" s="58"/>
      <c r="F225" s="58"/>
      <c r="G225" s="58"/>
    </row>
    <row r="226" ht="17.6" spans="1:7">
      <c r="A226" s="56"/>
      <c r="B226" s="57"/>
      <c r="C226" s="58"/>
      <c r="D226" s="58"/>
      <c r="E226" s="58"/>
      <c r="F226" s="58"/>
      <c r="G226" s="58"/>
    </row>
    <row r="227" ht="17.6" spans="1:7">
      <c r="A227" s="56"/>
      <c r="B227" s="57"/>
      <c r="C227" s="58"/>
      <c r="D227" s="58"/>
      <c r="E227" s="58"/>
      <c r="F227" s="58"/>
      <c r="G227" s="58"/>
    </row>
    <row r="228" ht="17.6" spans="1:7">
      <c r="A228" s="56"/>
      <c r="B228" s="57"/>
      <c r="C228" s="58"/>
      <c r="D228" s="58"/>
      <c r="E228" s="58"/>
      <c r="F228" s="58"/>
      <c r="G228" s="58"/>
    </row>
    <row r="229" ht="17.6" spans="1:7">
      <c r="A229" s="56"/>
      <c r="B229" s="57"/>
      <c r="C229" s="58"/>
      <c r="D229" s="58"/>
      <c r="E229" s="58"/>
      <c r="F229" s="58"/>
      <c r="G229" s="58"/>
    </row>
    <row r="230" ht="17.6" spans="1:7">
      <c r="A230" s="56"/>
      <c r="B230" s="57"/>
      <c r="C230" s="58"/>
      <c r="D230" s="58"/>
      <c r="E230" s="58"/>
      <c r="F230" s="58"/>
      <c r="G230" s="58"/>
    </row>
    <row r="231" ht="17.6" spans="1:7">
      <c r="A231" s="56"/>
      <c r="B231" s="57"/>
      <c r="C231" s="58"/>
      <c r="D231" s="58"/>
      <c r="E231" s="58"/>
      <c r="F231" s="58"/>
      <c r="G231" s="58"/>
    </row>
    <row r="232" ht="17.6" spans="1:7">
      <c r="A232" s="56"/>
      <c r="B232" s="57"/>
      <c r="C232" s="58"/>
      <c r="D232" s="58"/>
      <c r="E232" s="58"/>
      <c r="F232" s="58"/>
      <c r="G232" s="58"/>
    </row>
    <row r="233" ht="17.6" spans="1:7">
      <c r="A233" s="56"/>
      <c r="B233" s="57"/>
      <c r="C233" s="58"/>
      <c r="D233" s="58"/>
      <c r="E233" s="58"/>
      <c r="F233" s="58"/>
      <c r="G233" s="58"/>
    </row>
    <row r="234" ht="17.6" spans="1:7">
      <c r="A234" s="56"/>
      <c r="B234" s="57"/>
      <c r="C234" s="58"/>
      <c r="D234" s="58"/>
      <c r="E234" s="58"/>
      <c r="F234" s="58"/>
      <c r="G234" s="58"/>
    </row>
    <row r="235" ht="17.6" spans="1:7">
      <c r="A235" s="56"/>
      <c r="B235" s="57"/>
      <c r="C235" s="58"/>
      <c r="D235" s="58"/>
      <c r="E235" s="58"/>
      <c r="F235" s="58"/>
      <c r="G235" s="58"/>
    </row>
    <row r="236" ht="17.6" spans="1:7">
      <c r="A236" s="56"/>
      <c r="B236" s="57"/>
      <c r="C236" s="58"/>
      <c r="D236" s="58"/>
      <c r="E236" s="58"/>
      <c r="F236" s="58"/>
      <c r="G236" s="58"/>
    </row>
    <row r="237" ht="17.6" spans="1:7">
      <c r="A237" s="56"/>
      <c r="B237" s="57"/>
      <c r="C237" s="58"/>
      <c r="D237" s="58"/>
      <c r="E237" s="58"/>
      <c r="F237" s="58"/>
      <c r="G237" s="58"/>
    </row>
    <row r="238" ht="17.6" spans="1:7">
      <c r="A238" s="56"/>
      <c r="B238" s="57"/>
      <c r="C238" s="58"/>
      <c r="D238" s="58"/>
      <c r="E238" s="58"/>
      <c r="F238" s="58"/>
      <c r="G238" s="58"/>
    </row>
    <row r="239" ht="17.6" spans="1:7">
      <c r="A239" s="56"/>
      <c r="B239" s="57"/>
      <c r="C239" s="58"/>
      <c r="D239" s="58"/>
      <c r="E239" s="58"/>
      <c r="F239" s="58"/>
      <c r="G239" s="58"/>
    </row>
    <row r="240" ht="17.6" spans="1:7">
      <c r="A240" s="56"/>
      <c r="B240" s="57"/>
      <c r="C240" s="58"/>
      <c r="D240" s="58"/>
      <c r="E240" s="58"/>
      <c r="F240" s="58"/>
      <c r="G240" s="58"/>
    </row>
    <row r="241" ht="17.6" spans="1:7">
      <c r="A241" s="56"/>
      <c r="B241" s="57"/>
      <c r="C241" s="58"/>
      <c r="D241" s="58"/>
      <c r="E241" s="58"/>
      <c r="F241" s="58"/>
      <c r="G241" s="58"/>
    </row>
    <row r="242" ht="17.6" spans="1:7">
      <c r="A242" s="56"/>
      <c r="B242" s="57"/>
      <c r="C242" s="58"/>
      <c r="D242" s="58"/>
      <c r="E242" s="58"/>
      <c r="F242" s="58"/>
      <c r="G242" s="58"/>
    </row>
    <row r="243" ht="17.6" spans="1:7">
      <c r="A243" s="56"/>
      <c r="B243" s="57"/>
      <c r="C243" s="58"/>
      <c r="D243" s="58"/>
      <c r="E243" s="58"/>
      <c r="F243" s="58"/>
      <c r="G243" s="58"/>
    </row>
    <row r="244" ht="17.6" spans="1:7">
      <c r="A244" s="56"/>
      <c r="B244" s="57"/>
      <c r="C244" s="58"/>
      <c r="D244" s="58"/>
      <c r="E244" s="58"/>
      <c r="F244" s="58"/>
      <c r="G244" s="58"/>
    </row>
    <row r="245" ht="17.6" spans="1:7">
      <c r="A245" s="56"/>
      <c r="B245" s="57"/>
      <c r="C245" s="58"/>
      <c r="D245" s="58"/>
      <c r="E245" s="58"/>
      <c r="F245" s="58"/>
      <c r="G245" s="58"/>
    </row>
    <row r="246" ht="17.6" spans="1:7">
      <c r="A246" s="56"/>
      <c r="B246" s="57"/>
      <c r="C246" s="58"/>
      <c r="D246" s="58"/>
      <c r="E246" s="58"/>
      <c r="F246" s="58"/>
      <c r="G246" s="58"/>
    </row>
    <row r="247" ht="17.6" spans="1:7">
      <c r="A247" s="56"/>
      <c r="B247" s="57"/>
      <c r="C247" s="58"/>
      <c r="D247" s="58"/>
      <c r="E247" s="58"/>
      <c r="F247" s="58"/>
      <c r="G247" s="58"/>
    </row>
    <row r="248" ht="17.6" spans="1:7">
      <c r="A248" s="56"/>
      <c r="B248" s="57"/>
      <c r="C248" s="58"/>
      <c r="D248" s="58"/>
      <c r="E248" s="58"/>
      <c r="F248" s="58"/>
      <c r="G248" s="58"/>
    </row>
    <row r="249" ht="17.6" spans="1:7">
      <c r="A249" s="56"/>
      <c r="B249" s="57"/>
      <c r="C249" s="58"/>
      <c r="D249" s="58"/>
      <c r="E249" s="58"/>
      <c r="F249" s="58"/>
      <c r="G249" s="58"/>
    </row>
    <row r="250" ht="17.6" spans="1:7">
      <c r="A250" s="56"/>
      <c r="B250" s="57"/>
      <c r="C250" s="58"/>
      <c r="D250" s="58"/>
      <c r="E250" s="58"/>
      <c r="F250" s="58"/>
      <c r="G250" s="58"/>
    </row>
    <row r="251" ht="17.6" spans="1:7">
      <c r="A251" s="56"/>
      <c r="B251" s="57"/>
      <c r="C251" s="58"/>
      <c r="D251" s="58"/>
      <c r="E251" s="58"/>
      <c r="F251" s="58"/>
      <c r="G251" s="58"/>
    </row>
    <row r="252" ht="17.6" spans="1:7">
      <c r="A252" s="56"/>
      <c r="B252" s="57"/>
      <c r="C252" s="58"/>
      <c r="D252" s="58"/>
      <c r="E252" s="58"/>
      <c r="F252" s="58"/>
      <c r="G252" s="58"/>
    </row>
    <row r="253" ht="17.6" spans="1:7">
      <c r="A253" s="56"/>
      <c r="B253" s="57"/>
      <c r="C253" s="58"/>
      <c r="D253" s="58"/>
      <c r="E253" s="58"/>
      <c r="F253" s="58"/>
      <c r="G253" s="58"/>
    </row>
    <row r="254" ht="17.6" spans="1:7">
      <c r="A254" s="56"/>
      <c r="B254" s="57"/>
      <c r="C254" s="58"/>
      <c r="D254" s="58"/>
      <c r="E254" s="58"/>
      <c r="F254" s="58"/>
      <c r="G254" s="58"/>
    </row>
    <row r="255" ht="17.6" spans="1:7">
      <c r="A255" s="56"/>
      <c r="B255" s="57"/>
      <c r="C255" s="58"/>
      <c r="D255" s="58"/>
      <c r="E255" s="58"/>
      <c r="F255" s="58"/>
      <c r="G255" s="58"/>
    </row>
    <row r="256" ht="17.6" spans="1:7">
      <c r="A256" s="56"/>
      <c r="B256" s="57"/>
      <c r="C256" s="58"/>
      <c r="D256" s="58"/>
      <c r="E256" s="58"/>
      <c r="F256" s="58"/>
      <c r="G256" s="58"/>
    </row>
    <row r="257" ht="17.6" spans="1:7">
      <c r="A257" s="56"/>
      <c r="B257" s="57"/>
      <c r="C257" s="58"/>
      <c r="D257" s="58"/>
      <c r="E257" s="58"/>
      <c r="F257" s="58"/>
      <c r="G257" s="58"/>
    </row>
  </sheetData>
  <sheetProtection formatCells="0" insertHyperlinks="0" autoFilter="0"/>
  <autoFilter ref="A1:G180">
    <filterColumn colId="6">
      <customFilters>
        <customFilter operator="equal" val="P1-High"/>
      </customFilters>
    </filterColumn>
    <sortState ref="A1:G180">
      <sortCondition ref="G1:G200"/>
    </sortState>
    <extLst/>
  </autoFilter>
  <hyperlinks>
    <hyperlink ref="A5" r:id="rId1" display="FordPhase4Scrum-59701"/>
    <hyperlink ref="B5" r:id="rId1" display="【实车】【CX727ICA 8155】【地图】【偶现】16：26导航结束卡片，里程不对40公里显示20"/>
    <hyperlink ref="A6" r:id="rId2" display="FordPhase4Scrum-59700"/>
    <hyperlink ref="B6" r:id="rId2" display="【实车】【CX727ICA 8155】【地图】【偶现】16：25导航路线规划错误，让车辆跨越双黄实线左转"/>
    <hyperlink ref="A7" r:id="rId3" display="FordPhase4Scrum-59699"/>
    <hyperlink ref="B7" r:id="rId3" display="【实车】【CX727ICA 8155】【地图】【偶现】高概率14：24结束导航卡片，里程不一致最多4公里，显示9公里"/>
    <hyperlink ref="A8" r:id="rId4" display="FordPhase4Scrum-59698"/>
    <hyperlink ref="B8" r:id="rId4" display="【实车】【CX727ICA 8155】【地图】【偶现】14：29分车辆进入巡航模式，停放一段时间后，挂入P挡，不退出巡航模式"/>
    <hyperlink ref="A155" r:id="rId5" display="FordPhase4Scrum-59697"/>
    <hyperlink ref="B155" r:id="rId5" display="【实车】【CX727ICA 8155】【地图】【偶现】14：35分已经行驶过的灰色蚯蚓线忽然变绿，又变灰"/>
    <hyperlink ref="A156" r:id="rId6" display="FordPhase4Scrum-59696"/>
    <hyperlink ref="B156" r:id="rId6" display="【实车】【CX727ICA 8155】【地图】【必现】13：43 黑夜白天模式切换时小地图有中间态不美观"/>
    <hyperlink ref="A9" r:id="rId7" display="FordPhase4Scrum-59695"/>
    <hyperlink ref="B9" r:id="rId7" display="【实车】【CX727ICA 8155】【地图】【必现】13：39定淮门长江隧道底图导航路况绿线和黑色底线不一致差距较大不美观"/>
    <hyperlink ref="A10" r:id="rId8" display="FordPhase4Scrum-59694"/>
    <hyperlink ref="B10" r:id="rId8" display="【实车】【CX727ICA 8155】【地图】【偶现】13：35连续偏航3次以上到路上也偏航"/>
    <hyperlink ref="A11" r:id="rId9" display="FordPhase4Scrum-59637"/>
    <hyperlink ref="B11" r:id="rId9" display="【实车】【CX727ICA 8155】【地图】【必现】1516 当前组队导航中，删除队友只剩队长，不显示排名"/>
    <hyperlink ref="A12" r:id="rId10" display="FordPhase4Scrum-59634"/>
    <hyperlink ref="B12" r:id="rId10" display="【实车】【CX727ICA 8155】【地图】【偶现】1451 导航设置中，滑动调节导航音量，音量条会被拉回"/>
    <hyperlink ref="A13" r:id="rId11" display="FordPhase4Scrum-59633"/>
    <hyperlink ref="B13" r:id="rId11" display="【实车】【CX727ICA 8155】【地图】【必现】1447 搜索充电站，切换白天黑夜模式，充电站按钮字体颜色由蓝色变成白色"/>
    <hyperlink ref="A14" r:id="rId12" display="FordPhase4Scrum-59631"/>
    <hyperlink ref="B14" r:id="rId12" display="【实车】【CX727ICA 8155】【地图】【必现】1446 搜索充电站，切换白天黑夜模式，比例尺改变，不变比例尺时，地图也会刷新一下"/>
    <hyperlink ref="A15" r:id="rId13" display="FordPhase4Scrum-59436"/>
    <hyperlink ref="B15" r:id="rId13" display="【实车】【CX727ICA 8155】【地图】【偶现】18点27分，无惯导日志；"/>
    <hyperlink ref="A157" r:id="rId14" display="FordPhase4Scrum-59435"/>
    <hyperlink ref="B157" r:id="rId14" display="【实车】【CX727ICA 8155】【地图】【必现】18点07分 路口标线错误（最左侧为直行加左转）"/>
    <hyperlink ref="A16" r:id="rId15" display="FordPhase4Scrum-59434"/>
    <hyperlink ref="B16" r:id="rId15" display="【实车】【CX727ICA 8155】【地图】【偶现】17点57分，起点变成龙眠大道了（原起点句容东郊奥特莱斯）"/>
    <hyperlink ref="A158" r:id="rId16" display="FordPhase4Scrum-59433"/>
    <hyperlink ref="B158" r:id="rId16" display="【实车】【CX727ICA 8155】【地图】【偶现】17点24分，路口启动后车标到终点连线消失1秒"/>
    <hyperlink ref="A159" r:id="rId17" display="FordPhase4Scrum-59432"/>
    <hyperlink ref="B159" r:id="rId17" display="【实车】【CX727ICA 8155】【地图】【偶现】17点22分，右转后，之前道路出现蓝色圆点（未偏航，未重新算路）"/>
    <hyperlink ref="A160" r:id="rId18" display="FordPhase4Scrum-59431"/>
    <hyperlink ref="B160" r:id="rId18" display="【实车】【CX727ICA 8155】【地图】【必现】17点16 直接掉头，后方未经过路线变灰"/>
    <hyperlink ref="A17" r:id="rId19" display="FordPhase4Scrum-59430"/>
    <hyperlink ref="B17" r:id="rId19" display="【实车】【CX727ICA 8155】【地图】【偶现】17点06 路口出现连续转弯标志，实际为直行路线"/>
    <hyperlink ref="A18" r:id="rId20" display="FordPhase4Scrum-59429"/>
    <hyperlink ref="B18" r:id="rId20" display="【实车】【CX727ICA 8155】【地图】【偶现】17点00  ，右转路口没有放大图"/>
    <hyperlink ref="A19" r:id="rId21" display="FordPhase4Scrum-59428"/>
    <hyperlink ref="B19" r:id="rId21" display="【实车】【CX727ICA 8155】【地图】【必现】16点21， 偏航后起点变更"/>
    <hyperlink ref="A20" r:id="rId22" display="FordPhase4Scrum-59427"/>
    <hyperlink ref="B20" r:id="rId22" display="【实车】【CX727ICA 8155】【地图】【必现】14：49分搜索联想与搜索结果不一致——点击搜索提示很抱歉没有找到相关结果（搜索过程中有结果）"/>
    <hyperlink ref="A2" r:id="rId23" display="FordPhase4Scrum-59422"/>
    <hyperlink ref="B2" r:id="rId23" display="【实车】【CX727ICA 8155】【地图】【必现】1542 当前导航中，在音效设置中来回调节提示音量，再点击地图进入，黑屏"/>
    <hyperlink ref="A21" r:id="rId24" display="FordPhase4Scrum-59421"/>
    <hyperlink ref="B21" r:id="rId24" display="【实车】【CX727ICA 8155】【地图】【偶现】1416 导航诱导距离信息从3公里变为3.0公里"/>
    <hyperlink ref="A22" r:id="rId25" display="FordPhase4Scrum-59419"/>
    <hyperlink ref="B22" r:id="rId25" display="【实车】【CX727ICA 8155】【地图】【偶现】1356 点击导航结束卡片的充电站，无响应"/>
    <hyperlink ref="A23" r:id="rId26" display="FordPhase4Scrum-59418"/>
    <hyperlink ref="B23" r:id="rId26" display="【实车】【CX727ICA 8155】【地图】【偶现】1051 来回移动导航音量，音量条和音量数字显示不一致"/>
    <hyperlink ref="A24" r:id="rId27" display="FordPhase4Scrum-59403"/>
    <hyperlink ref="B24" r:id="rId27" display="【台架】【CX727ICA_8155】【地图】【必现】埋点地图搜索_搜索面板历史列表点击POI埋点平台不通过"/>
    <hyperlink ref="A25" r:id="rId28" display="FordPhase4Scrum-59320"/>
    <hyperlink ref="B25" r:id="rId28" display="【台架】【CX727ICA_8155】【地图】【必现】埋点测试算路方案_结果展示埋点平台不通过"/>
    <hyperlink ref="A26" r:id="rId29" display="FordPhase4Scrum-59187"/>
    <hyperlink ref="B26" r:id="rId29" display="【实车】【CX727ICA 8155】【地图】【必现】1718 当前导航中，点击空调，地图底图变白"/>
    <hyperlink ref="A27" r:id="rId30" display="FordPhase4Scrum-58771"/>
    <hyperlink ref="B27" r:id="rId30" display="【实车】【727  8155】【地图】13-42 高速弹窗卡片，不同出口，底色未区分（必现）"/>
    <hyperlink ref="A28" r:id="rId31" display="FordPhase4Scrum-58770"/>
    <hyperlink ref="B28" r:id="rId31" display="【实车】【727  8155】【地图】13-58 车道线与车速标志发生遮盖（偶现）"/>
    <hyperlink ref="A29" r:id="rId32" display="FordPhase4Scrum-58766"/>
    <hyperlink ref="B29" r:id="rId32" display="【实车】【CX727ICA 8155】【地图】【必现】1725 清空家和公司地址后，点击更多图标，发出连续点击的音效"/>
    <hyperlink ref="A30" r:id="rId33" display="FordPhase4Scrum-58620"/>
    <hyperlink ref="B30" r:id="rId33" display="【实车】【727  8155】【地图】【PL26准入】14-16 隧道内发起导航，定位错误，（实际在夹江隧道，定位在扬子江大道）"/>
    <hyperlink ref="A31" r:id="rId34" display="FordPhase4Scrum-58616"/>
    <hyperlink ref="B31" r:id="rId34" display="【实车】【CX727  8155】【地图】【PL 26 准入】13-47 导航中，切换 小地图模式，底部弹窗发生遮盖（必现）"/>
    <hyperlink ref="A32" r:id="rId35" display="FordPhase4Scrum-58280"/>
    <hyperlink ref="B32" r:id="rId35" display="【实车】【CX727ICA_8155】【地图】【偶现】 路径规划页切换路线「到达电量」和「返程电量」弹窗会闪动"/>
    <hyperlink ref="A33" r:id="rId36" display="FordPhase4Scrum-58278"/>
    <hyperlink ref="B33" r:id="rId36" display="【实车】【CX727ICA_8155】【地图】【必现】导航设置点击切换导航视角，「正北朝上」模式车标未在地图下方居中"/>
    <hyperlink ref="A34" r:id="rId37" display="FordPhase4Scrum-58277"/>
    <hyperlink ref="B34" r:id="rId37" display="【实车】【CX727ICA_8155】【地图】【偶现】组队出行滑动底图，车标也跟着移动"/>
    <hyperlink ref="A35" r:id="rId38" display="FordPhase4Scrum-58276"/>
    <hyperlink ref="B35" r:id="rId38" display="【实车】【CX727ICA_8155】【地图】【偶现】轻导航切换专业导航，已行驶过的车道线闪现变绿"/>
    <hyperlink ref="A36" r:id="rId39" display="FordPhase4Scrum-58200"/>
    <hyperlink ref="B36" r:id="rId39" display="【实车】【CX727ICA_8155】【地图】【偶现】离线导航不显示车道线 "/>
    <hyperlink ref="A37" r:id="rId40" display="FordPhase4Scrum-58199"/>
    <hyperlink ref="B37" r:id="rId40" display="【实车】【CX727ICA_8155】【地图】【必现】充电价格度数把标签遮挡"/>
    <hyperlink ref="A38" r:id="rId41" display="FordPhase4Scrum-58016"/>
    <hyperlink ref="B38" r:id="rId41" display="【实车】【CX727ICA_8155】【地图】【偶现】续航足够的情况下，路径规划页显示到达电量较低弹窗"/>
    <hyperlink ref="A39" r:id="rId42" display="FordPhase4Scrum-58015"/>
    <hyperlink ref="B39" r:id="rId42" display="【实车】【CX727ICA_8155】【地图】【偶现】模拟导航右上角车速短暂出现又消失"/>
    <hyperlink ref="A40" r:id="rId43" display="FordPhase4Scrum-58014"/>
    <hyperlink ref="B40" r:id="rId43" display="【实车】【CX727ICA_8155】【地图】【偶现】出隧道后车标漂移一小段距离"/>
    <hyperlink ref="A41" r:id="rId44" display="FordPhase4Scrum-57920"/>
    <hyperlink ref="B41" r:id="rId44" display="【实车】【CX727ICA_8155】【地图】【偶现】取消收藏夹收藏地点，下方弹窗不显示从收藏夹移出"/>
    <hyperlink ref="A42" r:id="rId45" display="FordPhase4Scrum-57919"/>
    <hyperlink ref="B42" r:id="rId45" display="【实车】【CX727ICA_8155】【地图】【偶现】在更多服务界面闪现地图界面"/>
    <hyperlink ref="A43" r:id="rId46" display="FordPhase4Scrum-57794"/>
    <hyperlink ref="B43" r:id="rId46" display="【实车】【CX727ICA_8155】【地图】【必现】 切换账号后组队出行点击设置我的昵称一直处于加载中状态"/>
    <hyperlink ref="A3" r:id="rId47" display="FordPhase4Scrum-57793"/>
    <hyperlink ref="B3" r:id="rId47" display="【实车】【CX727ICA_8155】【地图】【必现】 切换账号后无法退出组队出行"/>
    <hyperlink ref="A44" r:id="rId48" display="FordPhase4Scrum-57792"/>
    <hyperlink ref="B44" r:id="rId48" display="【实车】【CX727ICA_8155】【地图】【必现】更换账号后，组队出行不显示新的车主图标信息"/>
    <hyperlink ref="A45" r:id="rId49" display="FordPhase4Scrum-57791"/>
    <hyperlink ref="B45" r:id="rId49" display="【实车】【CX727ICA_8155】【地图】【偶现】行驶到拥挤路段，车道线不变黄"/>
    <hyperlink ref="A46" r:id="rId50" display="FordPhase4Scrum-57385"/>
    <hyperlink ref="B46" r:id="rId50" display="【实车】【CX727ICA_8155】【地图】【偶现】主路切换到辅路，底图车道线显示红色，但是导航车道线显示绿色畅通"/>
    <hyperlink ref="A47" r:id="rId51" display="FordPhase4Scrum-57383"/>
    <hyperlink ref="B47" r:id="rId51" display="【实车】【CX727ICA_8155】【地图】【偶现】巡航模式行驶在内部路下方显示旁边主路的道路名且车标漂移"/>
    <hyperlink ref="A48" r:id="rId52" display="FordPhase4Scrum-57362"/>
    <hyperlink ref="B48" r:id="rId52" display="【实车】【CX727ICA_8155】【地图】【偶现】导航中比例尺持续放大和缩小"/>
    <hyperlink ref="A49" r:id="rId53" display="FordPhase4Scrum-57361"/>
    <hyperlink ref="B49" r:id="rId53" display="【实车】【CX727ICA_8155】【地图】【偶现】发起模拟导航，车标会从其他地方飘到起点"/>
    <hyperlink ref="A50" r:id="rId54" display="FordPhase4Scrum-57359"/>
    <hyperlink ref="B50" r:id="rId54" display="【实车】【CX727ICA_8155】【地图】【偶现】导航中从launcher页面返回地图界面，导航高亮绿色车道线颜色变淡"/>
    <hyperlink ref="A51" r:id="rId55" display="FordPhase4Scrum-57352"/>
    <hyperlink ref="B51" r:id="rId55" display="【实车】【CX727ICA 8155】【地图】【偶现】1132 当前巡航中，语音切换白天黑夜模式，tts无播报"/>
    <hyperlink ref="A161" r:id="rId56" display="FordPhase4Scrum-57351"/>
    <hyperlink ref="B161" r:id="rId56" display="【实车】【CX727ICA 8155】【地图】【必现】1114 当前组队导航中，沿途搜详情界面与诱导面板下突出"/>
    <hyperlink ref="A162" r:id="rId57" display="FordPhase4Scrum-56749"/>
    <hyperlink ref="B162" r:id="rId57" display="【实车】【CX727ICA 8155】【地图】【必现】1802 当前导航中，悬浮窗路况条俩边凸起"/>
    <hyperlink ref="A52" r:id="rId58" display="FordPhase4Scrum-56738"/>
    <hyperlink ref="B52" r:id="rId58" display="【实车】【CX727ICA_8155】【地图】【偶现多次】导航中行驶到岔路口匀速车标漂移"/>
    <hyperlink ref="A53" r:id="rId59" display="FordPhase4Scrum-56737"/>
    <hyperlink ref="B53" r:id="rId59" display="【实车】【CX727ICA_8155】【地图】【偶现多次】导航中偏航路线重新规划后，地图左上角诱导信息面板会闪现一下之前的诱导信息"/>
    <hyperlink ref="A54" r:id="rId60" display="FordPhase4Scrum-56736"/>
    <hyperlink ref="B54" r:id="rId60" display="【实车】【CX727ICA_8155】【地图】【必现】导航中偏航重新规划路线车标卡在偏航点不动"/>
    <hyperlink ref="A55" r:id="rId61" display="FordPhase4Scrum-56735"/>
    <hyperlink ref="B55" r:id="rId61" display="【实车】【CX727ICA_8155】【地图】【必现】经过学校路段，TTS不播报“请减速慢行”"/>
    <hyperlink ref="A56" r:id="rId62" display="FordPhase4Scrum-56453"/>
    <hyperlink ref="B56" r:id="rId62" display="【实车】【CX727ICA_8155】【地图】【必现】北滨路出口车道信息与实际道路信息不符"/>
    <hyperlink ref="A57" r:id="rId63" display="FordPhase4Scrum-56301"/>
    <hyperlink ref="B57" r:id="rId63" display="【实车】【CX727ICA_8155】【地图】【偶现】暂停下载导航语音包，点击试听没有播放语音"/>
    <hyperlink ref="A58" r:id="rId64" display="FordPhase4Scrum-56099"/>
    <hyperlink ref="B58" r:id="rId64" display="【实车】【CX727ICA 8155】【地图】【必现】14点26掉头地图图标与诱导掉头图标不一致"/>
    <hyperlink ref="A59" r:id="rId65" display="FordPhase4Scrum-56098"/>
    <hyperlink ref="B59" r:id="rId65" display="【实车】【CX727ICA 8155】【地图】【必现】14点05分隧道内导航，切换路线出去后，无法切换回来"/>
    <hyperlink ref="A163" r:id="rId66" display="FordPhase4Scrum-56096"/>
    <hyperlink ref="B163" r:id="rId66" display="【实车】【CX727ICA 8155】【地图】【必现】 13点36分数据问题没有公交车道路口显示有公交车道将军大道"/>
    <hyperlink ref="A164" r:id="rId67" display="FordPhase4Scrum-55969"/>
    <hyperlink ref="B164" r:id="rId67" display="【实车】【CX727ICA 8155】【地图】【必现】 17：00分限速70，实际道路40 爱陵路"/>
    <hyperlink ref="A60" r:id="rId68" display="FordPhase4Scrum-55968"/>
    <hyperlink ref="B60" r:id="rId68" display="【实车】【CX727ICA 8155】【地图】【必现】 14点53分launcher底图不显示道路"/>
    <hyperlink ref="A165" r:id="rId69" display="FordPhase4Scrum-55966"/>
    <hyperlink ref="B165" r:id="rId69" display="【实车】【CX727ICA 8155】【地图】【必现】 14点20 路口有红绿灯底图不显示红绿灯；"/>
    <hyperlink ref="A166" r:id="rId70" display="FordPhase4Scrum-55965"/>
    <hyperlink ref="B166" r:id="rId70" display="【实车】【CX727ICA 8155】【地图】【必现】14点07分车道线诱导图与实际不一致，实际3车道，图片4车道；"/>
    <hyperlink ref="A61" r:id="rId71" display="FordPhase4Scrum-55962"/>
    <hyperlink ref="B61" r:id="rId71" display="【实车】【CX727ICA 8155】【地图】【偶现】1557 当前导航中，行驶出隧道口，道路名面板处闪烁"/>
    <hyperlink ref="A62" r:id="rId72" display="FordPhase4Scrum-55932"/>
    <hyperlink ref="B62" r:id="rId72" display="【实车】【CX727ICA_8155】【地图】【必现】前方隧道路段导航中无路口放大图和隧道气泡"/>
    <hyperlink ref="A63" r:id="rId73" display="FordPhase4Scrum-55802"/>
    <hyperlink ref="B63" r:id="rId73" display="【实车】【CX727ICA 8155】【地图】【偶现】1555导航中全览路线未自动进入跟随模式"/>
    <hyperlink ref="A167" r:id="rId74" display="FordPhase4Scrum-55799"/>
    <hyperlink ref="B167" r:id="rId74" display="【实车】【CX727ICA 8155】【地图】【偶现】152301底图道路有斜横线"/>
    <hyperlink ref="A168" r:id="rId75" display="FordPhase4Scrum-55795"/>
    <hyperlink ref="B168" r:id="rId75" display="【实车】【CX727ICA 8155】【地图】【必现】1346 当前导航中语音指令放大地图无法放大到十米级别"/>
    <hyperlink ref="A64" r:id="rId76" display="FordPhase4Scrum-55791"/>
    <hyperlink ref="B64" r:id="rId76" display="【实车】【CX727ICA 8155】【地图】【偶现】1552 发起导航，在路线规划页面，达到电量窗口遮挡终点名称"/>
    <hyperlink ref="A65" r:id="rId77" display="FordPhase4Scrum-55777"/>
    <hyperlink ref="B65" r:id="rId77" display="【实车】【CX727ICA_8155】【地图】【偶现】连续离线转在线导航，车标不回到道路线"/>
    <hyperlink ref="A66" r:id="rId78" display="FordPhase4Scrum-55775"/>
    <hyperlink ref="B66" r:id="rId78" display="【实车】【CX727ICA_8155】【地图】【偶现】导航语音点击试听语音包不播放语音"/>
    <hyperlink ref="A67" r:id="rId79" display="FordPhase4Scrum-55681"/>
    <hyperlink ref="B67" r:id="rId79" display="【实车】【CX727ICA 8155】【地图】【偶现】超过限速车标不飘红13：55分14：09分"/>
    <hyperlink ref="A68" r:id="rId80" display="FordPhase4Scrum-55680"/>
    <hyperlink ref="B68" r:id="rId80" display="【实车】【CX727ICA 8155】【地图】【必现】切换账号后，退出组队不成功。必现，18：48"/>
    <hyperlink ref="A69" r:id="rId81" display="FordPhase4Scrum-55297"/>
    <hyperlink ref="B69" r:id="rId81" display="【实车】【CX727ICA 8155】【地图】【偶现】1438 当前巡航在地上停车楼，车标驶出当前楼层"/>
    <hyperlink ref="A70" r:id="rId82" display="FordPhase4Scrum-55237"/>
    <hyperlink ref="B70" r:id="rId82" display="【实车】【CX727ICA_8155】【地图】【必现】巡航模式电子眼信息错误"/>
    <hyperlink ref="A71" r:id="rId83" display="FordPhase4Scrum-55236"/>
    <hyperlink ref="B71" r:id="rId83" display="【实车】【CX727ICA_8155】【地图】【必现】 急上坡路段电子眼信息错误"/>
    <hyperlink ref="A72" r:id="rId84" display="FordPhase4Scrum-55155"/>
    <hyperlink ref="B72" r:id="rId84" display="【实车】【727ICA8155】【地图】【偶现】发起重复长途导航时，充电规划未规划，只提示电量耗尽"/>
    <hyperlink ref="A73" r:id="rId85" display="FordPhase4Scrum-55145"/>
    <hyperlink ref="B73" r:id="rId85" display="【实车】【CX727ICA_8155】【地图】【必现】 收藏夹部分收藏地点小爱心未变蓝"/>
    <hyperlink ref="A74" r:id="rId86" display="FordPhase4Scrum-54899"/>
    <hyperlink ref="B74" r:id="rId86" display="【实车】【727ICA8155】【地图】【偶现】静音后开启声音 音量为1 转动车机音量控制轮 音量直接变为7"/>
    <hyperlink ref="A75" r:id="rId87" display="FordPhase4Scrum-54898"/>
    <hyperlink ref="B75" r:id="rId87" display="【实车】【727ICA8155】【地图】【偶现】  隧道内 岔路口偏航慢"/>
    <hyperlink ref="A76" r:id="rId88" display="FordPhase4Scrum-54784"/>
    <hyperlink ref="B76" r:id="rId88" display="【实车】【CX727ICA 8155】【地图】【偶现】1339 触发续航里程不足到达目的地，推荐沿途充电站，底图未正常展示扎点"/>
    <hyperlink ref="A77" r:id="rId89" display="FordPhase4Scrum-54783"/>
    <hyperlink ref="B77" r:id="rId89" display="【实车】【CX727ICA 8155】【地图】【偶现】1235 当前导航中，小悬浮窗上下移动"/>
    <hyperlink ref="A78" r:id="rId90" display="FordPhase4Scrum-54597"/>
    <hyperlink ref="B78" r:id="rId90" display="【实车】【CX727ICA_8155】【地图】【必现】已经连接wifi，下载离线地图时文案内容错误"/>
    <hyperlink ref="A79" r:id="rId91" display="FordPhase4Scrum-54595"/>
    <hyperlink ref="B79" r:id="rId91" display="【实车】【CX727ICA_8155】【地图】【偶现】点击回公司下方弹窗显示算路失败"/>
    <hyperlink ref="A80" r:id="rId92" display="FordPhase4Scrum-54594"/>
    <hyperlink ref="B80" r:id="rId92" display="【实车】【CX727ICA_8155】【地图】【偶现】导航结束页切换终点tab，弹窗显示算路失败"/>
    <hyperlink ref="A81" r:id="rId93" display="FordPhase4Scrum-54591"/>
    <hyperlink ref="B81" r:id="rId93" display="【实车】【CX727ICA 8155】【地图】【主线PL24准入测试】【必现】1554 点击充电站，扎点上有空0气泡，点击，然后切换白天黑夜模式，气泡不会跟着变化"/>
    <hyperlink ref="A82" r:id="rId94" display="FordPhase4Scrum-54590"/>
    <hyperlink ref="B82" r:id="rId94" display="【实车】【CX727ICA 8155】【地图】【主线PL24准入测试】【偶现】1547 点击充电站，底图在白天模式下没有服务区POI，在黑夜模式下显示服务区POI"/>
    <hyperlink ref="A83" r:id="rId95" display="FordPhase4Scrum-54589"/>
    <hyperlink ref="B83" r:id="rId95" display="【实车】【CX727ICA 8155】【地图】【主线PL24准入测试】【必现】1520 当前导航中，行驶在燕子矶长江隧道，出现切到辅路按钮，点击仍是当前路线"/>
    <hyperlink ref="A84" r:id="rId96" display="FordPhase4Scrum-54587"/>
    <hyperlink ref="B84" r:id="rId96" display="【实车】【CX727ICA 8155】【地图】【主线PL24准入测试】【偶现】1106 当前导航中，行驶过的蚯蚓线未变灰"/>
    <hyperlink ref="A85" r:id="rId97" display="FordPhase4Scrum-54375"/>
    <hyperlink ref="B85" r:id="rId97" display="【实车】【CX727ICA_8155】【地图】【偶现】语音发起导航路径规划页面出现错误偏好弹窗"/>
    <hyperlink ref="A86" r:id="rId98" display="FordPhase4Scrum-54355"/>
    <hyperlink ref="B86" r:id="rId98" display="【实车】【CX727ICA 8155】【地图】【必现】1741 在首页地图查看普通道路显示效果，红绿灯等元素没有显示"/>
    <hyperlink ref="A87" r:id="rId99" display="FordPhase4Scrum-54218"/>
    <hyperlink ref="B87" r:id="rId99" display="【台架】【727ICA8155】【地图】【偶现】日志打印过快，导致车机反应较慢"/>
    <hyperlink ref="A88" r:id="rId100" display="FordPhase4Scrum-53873"/>
    <hyperlink ref="B88" r:id="rId100" display="【实车】【CX727ICA 8155】【地图】【偶现】1342 当前导航中，行驶在浦厂路，路口放大图显示的道路与实际道路不符"/>
    <hyperlink ref="A89" r:id="rId101" display="FordPhase4Scrum-53867"/>
    <hyperlink ref="B89" r:id="rId101" display="【实车】【CX727ICA 8155】【地图】【偶现】1016 当前路线规划页面，点击路况预测，一直加载中"/>
    <hyperlink ref="A90" r:id="rId102" display="FordPhase4Scrum-53184"/>
    <hyperlink ref="B90" r:id="rId102" display="【实车】【CX727ICA_8155】【地图】【偶现】点击模拟导航，车标会从远处飘到起点"/>
    <hyperlink ref="A91" r:id="rId103" display="FordPhase4Scrum-52898"/>
    <hyperlink ref="B91" r:id="rId103" display="【实车】【CX727ICA_8155】【地图】【必现】底图显示道路厦成线，下方弹窗道路名显示高成线"/>
    <hyperlink ref="A92" r:id="rId104" display="FordPhase4Scrum-52436"/>
    <hyperlink ref="B92" r:id="rId104" display="【实车】【CX727ICA_8155】【地图】【PL23】【偶现】2001   唤醒小度声音和TTS播报提示音重叠"/>
    <hyperlink ref="A169" r:id="rId105" display="FordPhase4Scrum-52416"/>
    <hyperlink ref="B169" r:id="rId105" display="【实车】【CX727ICA 8155】【地图】【必现】1710 玄武湖AOI子POI入口文字走马灯停顿"/>
    <hyperlink ref="A93" r:id="rId106" display="FordPhase4Scrum-52329"/>
    <hyperlink ref="B93" r:id="rId106" display="【实车】【CX727ICA_8155】【地图】【偶现】切换导航路线时，偶现车标切换到主路，实际车在辅路"/>
    <hyperlink ref="A94" r:id="rId107" display="FordPhase4Scrum-52328"/>
    <hyperlink ref="B94" r:id="rId107" display="【实车】【CX727ICA_8155】【地图】【偶现】导航快到目的地时，临时封路，车辆偏航后未及时重新算路"/>
    <hyperlink ref="A95" r:id="rId108" display="FordPhase4Scrum-52326"/>
    <hyperlink ref="B95" r:id="rId108" display="【实车】【CX727ICA_8155】【地图】【偶现】导航在内环南线，语音添加沿途停车场，添加后自动切换车标到高架桥下，删除途经点又自动切换回桥上"/>
    <hyperlink ref="A96" r:id="rId109" display="FordPhase4Scrum-52323"/>
    <hyperlink ref="B96" r:id="rId109" display="【实车】【CX727ICA_8155】【地图】【偶现】网络正常，历史记录发起导航，偶现显示1秒离线导航"/>
    <hyperlink ref="A170" r:id="rId110" display="FordPhase4Scrum-52310"/>
    <hyperlink ref="B170" r:id="rId110" display="【实车】【CX727ICA 8155】【地图】【偶现】1348 当前导航中，全览模式跟随车头来回切换，拥堵信息在全览界面短暂存在后消失"/>
    <hyperlink ref="A97" r:id="rId111" display="FordPhase4Scrum-52264"/>
    <hyperlink ref="B97" r:id="rId111" display="【实车】【CX727ICA_8155】【地图】【PL23】【偶现】消息栏点击「今日限行尾号」，返回后限行消息消失"/>
    <hyperlink ref="A98" r:id="rId112" display="FordPhase4Scrum-52235"/>
    <hyperlink ref="B98" r:id="rId112" display="【实车】【CX7278155】【地图】【偶现】导航悬浮窗显示在地图卡片上"/>
    <hyperlink ref="A99" r:id="rId113" display="FordPhase4Scrum-52229"/>
    <hyperlink ref="B99" r:id="rId113" display="【实车】【CX727ICA_8155】【地图】【偶现】车辆行驶中，添加多个途经点后发起导航，车标短暂和路线脱离"/>
    <hyperlink ref="A100" r:id="rId114" display="FordPhase4Scrum-52228"/>
    <hyperlink ref="B100" r:id="rId114" display="【实车】【CX727ICA_8155】【地图】【偶现】进隧道后，自动切换黑夜后，短暂切换白天后又切黑夜"/>
    <hyperlink ref="A101" r:id="rId115" display="FordPhase4Scrum-52226"/>
    <hyperlink ref="B101" r:id="rId115" display="【实车】【CX727ICA_8155】【地图】【偶现】导航中扬子江大道，底图放到最大，3D楼宇偶现一闪一闪的"/>
    <hyperlink ref="A102" r:id="rId116" display="FordPhase4Scrum-52103"/>
    <hyperlink ref="B102" r:id="rId116" display="【实车】【CX727ICA_8155】【地图】【偶现】导航经过三桥湿地公园途经点时，内部道路无法导航进入"/>
    <hyperlink ref="A103" r:id="rId117" display="FordPhase4Scrum-52023"/>
    <hyperlink ref="B103" r:id="rId117" display="【实车】【CX727ICA_8155】【地图】【偶现】车辆启动，launcher地图页面地图黑屏不显示背景图"/>
    <hyperlink ref="A104" r:id="rId118" display="FordPhase4Scrum-52021"/>
    <hyperlink ref="B104" r:id="rId118" display="【实车】【CX727ICA_8155】【地图】【偶现】导航在扬子江隧道内，收到send2car目的地，变更组队目的地，偶现车标绑路到旁边辅路"/>
    <hyperlink ref="A105" r:id="rId119" display="FordPhase4Scrum-51823"/>
    <hyperlink ref="B105" r:id="rId119" display="【实车】【CX727ICA_8155】【地图】【偶现】车辆行驶中语音发起导航，偶现导航起点车标漂移现象"/>
    <hyperlink ref="A4" r:id="rId120" display="FordPhase4Scrum-51782"/>
    <hyperlink ref="B4" r:id="rId120" display="【实车】【CX727ICA_8155】【地图】【必现】长途导航一键添加充电站后算路失败（大于1000km）"/>
    <hyperlink ref="A171" r:id="rId121" display="FordPhase4Scrum-51674"/>
    <hyperlink ref="B171" r:id="rId121" display="【实车】【CX7278155】【地图】【必现】长途导航路线规划页面切换导航偏航loading时点X退出规划页面"/>
    <hyperlink ref="A106" r:id="rId122" display="FordPhase4Scrum-51642"/>
    <hyperlink ref="B106" r:id="rId122" display="【实车】【CX7278155】【地图】【必现】队员无法退出组队"/>
    <hyperlink ref="A107" r:id="rId123" display="FordPhase4Scrum-51374"/>
    <hyperlink ref="B107" r:id="rId123" display="【实车】【CX7278155】【地图】【必现】地图首页南京地图上的金色打折POI无法点击"/>
    <hyperlink ref="A108" r:id="rId124" display="FordPhase4Scrum-51372"/>
    <hyperlink ref="B108" r:id="rId124" display="【实车】【CX7278155】【地图】【必现】当前城市离线地图搜索天安门显示未下载本地离线数据"/>
    <hyperlink ref="A109" r:id="rId125" display="FordPhase4Scrum-51365"/>
    <hyperlink ref="B109" r:id="rId125" display="【实车】【CX7278155】【地图】【必现】当前城市离线地图搜索充电站显示火车站"/>
    <hyperlink ref="A110" r:id="rId126" display="FordPhase4Scrum-50359"/>
    <hyperlink ref="B110" r:id="rId126" display="【实车】【CX727 8155】【地图】【偶现】开始长途导航时闪现一下【预计电量无法到达目的地……】"/>
    <hyperlink ref="A111" r:id="rId127" display="FordPhase4Scrum-50355"/>
    <hyperlink ref="B111" r:id="rId127" display="【实车】【CX727 8155】【地图】【偶现】从地图页面回到launcher会闪烁一下"/>
    <hyperlink ref="A112" r:id="rId128" display="FordPhase4Scrum-49334"/>
    <hyperlink ref="B112" r:id="rId128" display="【实车】【CX727 8155】【地图】【偶现】开始导航后车标先漂移再回到导航开始位置"/>
    <hyperlink ref="A113" r:id="rId129" display="FordPhase4Scrum-49249"/>
    <hyperlink ref="B113" r:id="rId129" display="【台架】【CX727ICA_8155】【地图】【必现】17:13 于车标附近检索‘韩国菜’检索后底图中无车标周围poi"/>
    <hyperlink ref="A114" r:id="rId130" display="FordPhase4Scrum-49137"/>
    <hyperlink ref="B114" r:id="rId130" display="【实车】【CX727ICA_8155】【地图】【偶现】  点击充电站显示加载中状态后不进入详情页面"/>
    <hyperlink ref="A115" r:id="rId131" display="FordPhase4Scrum-49078"/>
    <hyperlink ref="B115" r:id="rId131" display="【实车】【CX727 8155】【地图】【偶现】导航中查看限行规，车标变为正北模式3秒左右，随后恢复为车头朝上"/>
    <hyperlink ref="A116" r:id="rId132" display="FordPhase4Scrum-49075"/>
    <hyperlink ref="B116" r:id="rId132" display="【实车】【CX727 8155】【地图】【偶现】路线规划绕路，此路口可以直行，路线规划为右转后掉头再右转"/>
    <hyperlink ref="A117" r:id="rId133" display="FordPhase4Scrum-48984"/>
    <hyperlink ref="B117" r:id="rId133" display="【实车】【重庆路测】【CX727ICA8155】【地图】【偶现】导航过程中，在随心看页面，点击更多服务按钮，没有退出地图悬浮窗"/>
    <hyperlink ref="A118" r:id="rId134" display="FordPhase4Scrum-48891"/>
    <hyperlink ref="B118" r:id="rId134" display="【实车】【重庆路测】【CX717ica8155】【地图】【偶现】地图导航过程中，闪了一下黑夜模式"/>
    <hyperlink ref="A119" r:id="rId135" display="FordPhase4Scrum-48501"/>
    <hyperlink ref="B119" r:id="rId135" display="【实车】【CX727 8155】【地图】【偶现】地图偏航后重算路线缓慢"/>
    <hyperlink ref="A120" r:id="rId136" display="FordPhase4Scrum-48493"/>
    <hyperlink ref="B120" r:id="rId136" display="【实车】【重庆路测】【CX727ICA8155】【地图】【偶现】开启场景化命令词开关，地图页面，未唤醒语音，说“白天模式”，偶现切换并语音提示“已切换导航视角为跟随车头”"/>
    <hyperlink ref="A121" r:id="rId137" display="FordPhase4Scrum-48475"/>
    <hyperlink ref="B121" r:id="rId137" display="【实车】【CX727ICA_8155】【地图】【必现】 在渝航大道上电子眼限速摄像头图标错误，且无语音播报"/>
    <hyperlink ref="A122" r:id="rId138" display="FordPhase4Scrum-48474"/>
    <hyperlink ref="B122" r:id="rId138" display="【实车】【CX727ICA_8155】【地图】【偶现】 导航结束卡片点击美食，地图路线规划不全"/>
    <hyperlink ref="A123" r:id="rId139" display="FordPhase4Scrum-48471"/>
    <hyperlink ref="B123" r:id="rId139" display="【实车】【CX727ICA_8155】【地图】【偶现】1359 当前导航中，滑动底图到其他位置，点击继续导航，行驶过的蚯蚓线未置灰，一会儿恢复"/>
    <hyperlink ref="A172" r:id="rId140" display="FordPhase4Scrum-48470"/>
    <hyperlink ref="B172" r:id="rId140" display="【实车】【CX727ICA_8155】【地图】【必现】1352 当前导航中，展开高速出口列表，下滑上方边角由原来的圆角变为直角"/>
    <hyperlink ref="A124" r:id="rId141" display="FordPhase4Scrum-48315"/>
    <hyperlink ref="B124" r:id="rId141" display="【实车】【重庆路测】【CX727ica8155】【地图】【必现】结束导航后，语音指令：充电站，对话流关闭，地图首页一直显示 “加载中…”需要手动关闭"/>
    <hyperlink ref="A125" r:id="rId142" display="FordPhase4Scrum-48310"/>
    <hyperlink ref="B125" r:id="rId142" display="【实车】【重庆路测】【CX727ica8155】【地图】【偶现】下载安康市离线地图后，重启地图，下载列表未显示"/>
    <hyperlink ref="A126" r:id="rId143" display="FordPhase4Scrum-48239"/>
    <hyperlink ref="B126" r:id="rId143" display="【实车】【CX727ICA_8155】【地图】【偶现】 点击去公司开始专业导航模式，车标会从其他地点飘到起点"/>
    <hyperlink ref="A127" r:id="rId144" display="FordPhase4Scrum-48214"/>
    <hyperlink ref="B127" r:id="rId144" display="【实车】【CX727 8155】【地图】【偶现】导航中进入地图设置-车标设置页面，左侧【导航】高亮显示，而车标为【通用】栏里面的内容，应该是【通用】高亮显示&#10;"/>
    <hyperlink ref="A128" r:id="rId145" display="FordPhase4Scrum-48210"/>
    <hyperlink ref="B128" r:id="rId145" display="【实车】【CX727 8155】【地图】【偶现】 巡航模式车辆经过限速拍照，车速已超速，车标由超速状态变为未超速状态一下"/>
    <hyperlink ref="A129" r:id="rId146" display="FordPhase4Scrum-48183"/>
    <hyperlink ref="B129" r:id="rId146" display="【实车】【重庆路测】【CX727ICA8155】【地图】【偶现】导航过程中，点击更多服务页面的停车场，进入地图后没有显示停车场查询结果"/>
    <hyperlink ref="A130" r:id="rId147" display="FordPhase4Scrum-48141"/>
    <hyperlink ref="B130" r:id="rId147" display="【实车】【重庆路测】【CX727ica8155】【语音】【偶现】地图首页语音唤醒，语音指令：充电站，检索结束，未显示结果"/>
    <hyperlink ref="A131" r:id="rId148" display="FordPhase4Scrum-48139"/>
    <hyperlink ref="B131" r:id="rId148" display="【实车】【重庆路测】【CX727ica8155】【语音】【偶现】语音选择第三个途经点之后，对话流一直转圈加载，一段时间后退出"/>
    <hyperlink ref="A132" r:id="rId149" display="FordPhase4Scrum-48138"/>
    <hyperlink ref="B132" r:id="rId149" display="【实车】【重庆路测】【CX727ica8155】【地图】【偶现】地图语音播报过程车辆行驶颠簸一下，播报停止"/>
    <hyperlink ref="A133" r:id="rId150" display="FordPhase4Scrum-48115"/>
    <hyperlink ref="B133" r:id="rId150" display="【实车】【CX727 8155】【地图】【偶现】点击结束卡片充电站，路线显示为放大状态不是路线全览态"/>
    <hyperlink ref="A134" r:id="rId151" display="FordPhase4Scrum-48068"/>
    <hyperlink ref="B134" r:id="rId151" display="【实车】【重庆路测】【CX727ica8155】【地图】未操作开启巡航模式时，toast提示已开启巡航模式"/>
    <hyperlink ref="A135" r:id="rId152" display="FordPhase4Scrum-48056"/>
    <hyperlink ref="B135" r:id="rId152" display="【实车】【CX727 8155】【地图】【必现】充电站详情页面查看图片，点击未加载出的图片显示的是已加载出的图片，滑动到未加载出的图片时显示空白没有任何提示"/>
    <hyperlink ref="A136" r:id="rId153" display="FordPhase4Scrum-48055"/>
    <hyperlink ref="B136" r:id="rId153" display="【实车】【CX727 8155】【地图】【偶现】导航过程中地图比例尺放大后立即又缩小一次"/>
    <hyperlink ref="A137" r:id="rId154" display="FordPhase4Scrum-47711"/>
    <hyperlink ref="B137" r:id="rId154" display="【实车】【CX727 8155】【地图】【必现】加入队伍导航去组队目的地，行走一段距离后队长开始导航到组队目的地，车机队伍排名全部从起点开始"/>
    <hyperlink ref="A138" r:id="rId155" display="FordPhase4Scrum-47692"/>
    <hyperlink ref="B138" r:id="rId155" display="【实车】【CX727ICA_8155】【地图】【必现】1747 当前导航中，手图显示行驶在无数据路段，车机地图没有显示"/>
    <hyperlink ref="A139" r:id="rId156" display="FordPhase4Scrum-47654"/>
    <hyperlink ref="B139" r:id="rId156" display="【实车】【CX727 8155】【地图】【必现】隧道内添加途径点后，重新计算的路线的起点在隧道外"/>
    <hyperlink ref="A173" r:id="rId157" display="FordPhase4Scrum-47082"/>
    <hyperlink ref="B173" r:id="rId157" display="【台架】【CX727ICA_8155】【地图】【必现】sug搜索浙江 KFC，首条结果出现北京站"/>
    <hyperlink ref="A174" r:id="rId158" display="FordPhase4Scrum-47075"/>
    <hyperlink ref="B174" r:id="rId158" display="【台架】【CX727ICA_8155】【地图】【必现】搜索历史记录存在相同字符，未展示字符串首位相同的历史记录地点"/>
    <hyperlink ref="A140" r:id="rId159" display="FordPhase4Scrum-47036"/>
    <hyperlink ref="B140" r:id="rId159" display="【重庆工厂问题】【实车】【CX727 LFP 8155】【地图】【偶现】1447 杀掉地图进程后，launcher显示异常"/>
    <hyperlink ref="A175" r:id="rId160" display="FordPhase4Scrum-47014"/>
    <hyperlink ref="B175" r:id="rId160" display="【台架】【CX727ICA_8155】【地图】【必现】拼音搜索beijingdaxue，结果显示非&quot;北京大学&quot;，与手图不一致"/>
    <hyperlink ref="A176" r:id="rId161" display="FordPhase4Scrum-46869"/>
    <hyperlink ref="A178" r:id="rId162" display="FordPhase4Scrum-46618"/>
    <hyperlink ref="B178" r:id="rId162" display="【台架】【CX727ICA_8155】【地图】【必现】POI信息弹窗中分隔符与数字&quot;1&quot;同时显示，易产生分歧"/>
    <hyperlink ref="A179" r:id="rId163" display="FordPhase4Scrum-46540"/>
    <hyperlink ref="B179" r:id="rId163" display="【台架】【CX727ICA_8155】【地图】【必现】周边搜索时，上下两行未对齐"/>
    <hyperlink ref="A180" r:id="rId164" display="FordPhase4Scrum-46532"/>
    <hyperlink ref="B180" r:id="rId164" display="【台架】【CX727ICA_8155】【地图】【必现】故宫中同一个后殿POI，显示不同的POI图片"/>
    <hyperlink ref="A141" r:id="rId165" display="FordPhase4Scrum-46358"/>
    <hyperlink ref="B141" r:id="rId165" display="【实车】【CX727ICA_8155】【地图】【偶现】限速摄像头提示框图标错误"/>
    <hyperlink ref="A142" r:id="rId166" display="FordPhase4Scrum-45337"/>
    <hyperlink ref="B142" r:id="rId166" display="【重庆工厂问题】【实车】【CX727 LFP 8155】【地图】【必现】地图导航界面关闭收音机，回到主界面"/>
    <hyperlink ref="A143" r:id="rId167" display="FordPhase4Scrum-45156"/>
    <hyperlink ref="B143" r:id="rId167" display="【实车】【CX727】【地图】【偶现】1023 当前导航中，车速面板和车道面板重叠"/>
    <hyperlink ref="A144" r:id="rId168" display="FordPhase4Scrum-44810"/>
    <hyperlink ref="B144" r:id="rId168" display="【实车】【CX727 8155】【地图】【偶现】开始导航后，地图前几秒不加载路径线"/>
    <hyperlink ref="A145" r:id="rId169" display="FordPhase4Scrum-44752"/>
    <hyperlink ref="B145" r:id="rId169" display="【台架】【CX727ICA_8155】【地图】16:18 搜索充电站后双手放大地图后点击展开 充电站会重新检索"/>
    <hyperlink ref="A146" r:id="rId170" display="FordPhase4Scrum-44731"/>
    <hyperlink ref="B146" r:id="rId170" display="【实车】【CX727 8155】【地图】【偶现】地图不自动进入巡航模式"/>
    <hyperlink ref="A147" r:id="rId171" display="FordPhase4Scrum-44558"/>
    <hyperlink ref="B147" r:id="rId171" display="【台架】【CX727ICA_8155】【地图】回家的路况条显示与实际不符"/>
    <hyperlink ref="A148" r:id="rId172" display="FordPhase4Scrum-44030"/>
    <hyperlink ref="B148" r:id="rId172" display="【存在】【实车】【CX727ICA_8155】【地图】【必现】车辆静止时，车标定位到道路边的湖里"/>
    <hyperlink ref="A149" r:id="rId173" display="FordPhase4Scrum-43535"/>
    <hyperlink ref="B149" r:id="rId173" display="【存在】【实车】【CX727ICA_8155】【地图】【必现】1436 当前导航中，打开实时路况后通过语音关闭实时路况，提示当前状态不支持关闭，实时路况状态确实已关闭"/>
    <hyperlink ref="A150" r:id="rId174" display="FordPhase4Scrum-43409"/>
    <hyperlink ref="B150" r:id="rId174" display="【存在】【实车】【CX727ICA_8155】【地图】【必现】1318 当前导航中，语音搜索沿途的充电站，站点为红色，应该是蓝色"/>
    <hyperlink ref="A151" r:id="rId175" display="FordPhase4Scrum-42835"/>
    <hyperlink ref="B151" r:id="rId175" display="【台架】【CX727ICA_8155】【地图】埋点测试 导航中_问题上报危险控件 不通过"/>
    <hyperlink ref="A152" r:id="rId176" display="FordPhase4Scrum-42833"/>
    <hyperlink ref="B152" r:id="rId176" display="【台架】【CX727ICA_8155】【地图】埋点测试 导航中_问题上报封路控件 不通过"/>
    <hyperlink ref="A153" r:id="rId177" display="FordPhase4Scrum-42576"/>
    <hyperlink ref="B153" r:id="rId177" display="【存在】【实车】【CX727 8155】【地图】【偶现】巡航模式比例尺会自动缩小到看不到道路线"/>
    <hyperlink ref="A154" r:id="rId178" display="FordPhase4Scrum-42211"/>
    <hyperlink ref="B154" r:id="rId178" display="【存在】【实车】【CX727ICA_8155】【地图】【必现】1529 组队出行，队友显示离终点的距离，自己没有显示"/>
    <hyperlink ref="A177" r:id="rId179" display="FordPhase4Scrum-40317"/>
    <hyperlink ref="B177" r:id="rId179" display="【存在】【实车】【CX727ICA_8155】【地图】【必现】1519 当前导航中，诱导面板与下方的途径点信息面板不对齐"/>
    <hyperlink ref="B176" r:id="rId161" display="【台架】【CX727ICA_8155】【地图】【必现】搜01059928888无结果，搜&quot;010 59928888&quot;有结果"/>
  </hyperlink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workbookViewId="0">
      <selection activeCell="B2" sqref="B2"/>
    </sheetView>
  </sheetViews>
  <sheetFormatPr defaultColWidth="82.1339285714286" defaultRowHeight="16.8" outlineLevelRow="3" outlineLevelCol="7"/>
  <cols>
    <col min="1" max="1" width="9.46428571428571" customWidth="1"/>
    <col min="2" max="2" width="16.0625" customWidth="1"/>
    <col min="3" max="3" width="94.6428571428571" customWidth="1"/>
    <col min="4" max="4" width="18.0357142857143" customWidth="1"/>
    <col min="5" max="5" width="9.10714285714286" customWidth="1"/>
    <col min="6" max="6" width="65.1785714285714" customWidth="1"/>
    <col min="7" max="7" width="10.1785714285714" customWidth="1"/>
    <col min="8" max="8" width="17.5" customWidth="1"/>
    <col min="9" max="16384" width="82.1339285714286" customWidth="1"/>
  </cols>
  <sheetData>
    <row r="1" ht="18" spans="1:8">
      <c r="A1" s="44" t="s">
        <v>508</v>
      </c>
      <c r="B1" s="45" t="s">
        <v>509</v>
      </c>
      <c r="C1" s="45" t="s">
        <v>510</v>
      </c>
      <c r="D1" s="45" t="s">
        <v>116</v>
      </c>
      <c r="E1" s="45" t="s">
        <v>511</v>
      </c>
      <c r="F1" s="45" t="s">
        <v>512</v>
      </c>
      <c r="G1" s="45" t="s">
        <v>513</v>
      </c>
      <c r="H1" s="45" t="s">
        <v>514</v>
      </c>
    </row>
    <row r="2" ht="18" spans="1:8">
      <c r="A2" s="46" t="s">
        <v>515</v>
      </c>
      <c r="B2" s="47" t="s">
        <v>516</v>
      </c>
      <c r="C2" s="48" t="s">
        <v>517</v>
      </c>
      <c r="D2" s="48" t="s">
        <v>518</v>
      </c>
      <c r="E2" s="49" t="s">
        <v>519</v>
      </c>
      <c r="F2" s="48" t="s">
        <v>520</v>
      </c>
      <c r="G2" s="48" t="s">
        <v>521</v>
      </c>
      <c r="H2" s="48" t="s">
        <v>522</v>
      </c>
    </row>
    <row r="3" ht="18" spans="1:8">
      <c r="A3" s="46" t="s">
        <v>515</v>
      </c>
      <c r="B3" s="47" t="s">
        <v>523</v>
      </c>
      <c r="C3" s="48" t="s">
        <v>524</v>
      </c>
      <c r="D3" s="48" t="s">
        <v>525</v>
      </c>
      <c r="E3" s="49" t="s">
        <v>526</v>
      </c>
      <c r="F3" s="48" t="s">
        <v>527</v>
      </c>
      <c r="G3" s="48" t="s">
        <v>521</v>
      </c>
      <c r="H3" s="48" t="s">
        <v>528</v>
      </c>
    </row>
    <row r="4" ht="18" spans="1:8">
      <c r="A4" s="46" t="s">
        <v>515</v>
      </c>
      <c r="B4" s="47" t="s">
        <v>529</v>
      </c>
      <c r="C4" s="48" t="s">
        <v>530</v>
      </c>
      <c r="D4" s="48" t="s">
        <v>525</v>
      </c>
      <c r="E4" s="49" t="s">
        <v>519</v>
      </c>
      <c r="F4" s="48" t="s">
        <v>531</v>
      </c>
      <c r="G4" s="48" t="s">
        <v>521</v>
      </c>
      <c r="H4" s="48" t="s">
        <v>522</v>
      </c>
    </row>
  </sheetData>
  <hyperlinks>
    <hyperlink ref="B2" r:id="rId1" display="AW2-22700" tooltip="https://ford-jira-basic.atlassian.net/browse/AW2-22700"/>
    <hyperlink ref="B3" r:id="rId2" display="AW2-22525" tooltip="https://ford-jira-basic.atlassian.net/browse/AW2-22525"/>
    <hyperlink ref="B4" r:id="rId3" display="AW2-22467" tooltip="https://ford-jira-basic.atlassian.net/browse/AW2-2246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7"/>
  <sheetViews>
    <sheetView topLeftCell="C1" workbookViewId="0">
      <selection activeCell="L35" sqref="L35"/>
    </sheetView>
  </sheetViews>
  <sheetFormatPr defaultColWidth="8.83035714285714" defaultRowHeight="17.6"/>
  <cols>
    <col min="1" max="1" width="7.66071428571429" style="10" customWidth="1"/>
    <col min="2" max="2" width="22" style="10" customWidth="1"/>
    <col min="3" max="3" width="54.8303571428571" style="10" customWidth="1"/>
    <col min="4" max="4" width="32.3303571428571" style="10" customWidth="1"/>
    <col min="5" max="5" width="7.16071428571429" style="10" customWidth="1"/>
    <col min="6" max="6" width="9.66071428571429" style="10" customWidth="1"/>
    <col min="7" max="7" width="8.16071428571429" style="10" customWidth="1"/>
    <col min="8" max="8" width="9.33035714285714" style="10" customWidth="1"/>
    <col min="9" max="9" width="8" style="12" customWidth="1"/>
    <col min="10" max="10" width="7.16071428571429" style="12" customWidth="1"/>
    <col min="11" max="11" width="15.8303571428571" style="13" customWidth="1"/>
    <col min="12" max="12" width="14.1607142857143" style="13" customWidth="1"/>
    <col min="13" max="13" width="50.5" style="10" customWidth="1"/>
    <col min="14" max="15" width="8.83035714285714" style="10" hidden="1" customWidth="1"/>
    <col min="16" max="16" width="0.160714285714286" style="10" hidden="1" customWidth="1"/>
    <col min="17" max="17" width="60.6607142857143" style="10" hidden="1" customWidth="1"/>
    <col min="18" max="18" width="8.83035714285714" style="10" hidden="1" customWidth="1"/>
    <col min="19" max="19" width="15.6607142857143" style="10" customWidth="1"/>
    <col min="20" max="20" width="20.3303571428571" style="10" customWidth="1"/>
    <col min="21" max="21" width="21" style="10" customWidth="1"/>
    <col min="22" max="22" width="17.3303571428571" style="14" customWidth="1"/>
    <col min="23" max="23" width="31.75" style="10" customWidth="1"/>
    <col min="24" max="16384" width="8.83035714285714" style="10"/>
  </cols>
  <sheetData>
    <row r="1" s="10" customFormat="1" ht="46" spans="1:16384">
      <c r="A1" s="11" t="s">
        <v>532</v>
      </c>
      <c r="B1" s="15" t="s">
        <v>533</v>
      </c>
      <c r="C1" s="16" t="s">
        <v>534</v>
      </c>
      <c r="D1" s="16" t="s">
        <v>535</v>
      </c>
      <c r="E1" s="16" t="s">
        <v>536</v>
      </c>
      <c r="F1" s="16" t="s">
        <v>537</v>
      </c>
      <c r="G1" s="22" t="s">
        <v>50</v>
      </c>
      <c r="H1" s="22" t="s">
        <v>51</v>
      </c>
      <c r="I1" s="26" t="s">
        <v>52</v>
      </c>
      <c r="J1" s="23" t="s">
        <v>53</v>
      </c>
      <c r="K1" s="27" t="s">
        <v>538</v>
      </c>
      <c r="L1" s="27" t="s">
        <v>539</v>
      </c>
      <c r="M1" s="30" t="s">
        <v>56</v>
      </c>
      <c r="N1" s="11" t="s">
        <v>57</v>
      </c>
      <c r="O1" s="11" t="s">
        <v>58</v>
      </c>
      <c r="P1" s="11" t="s">
        <v>59</v>
      </c>
      <c r="Q1" s="11" t="s">
        <v>60</v>
      </c>
      <c r="R1"/>
      <c r="S1" s="32" t="s">
        <v>61</v>
      </c>
      <c r="T1" s="32" t="s">
        <v>62</v>
      </c>
      <c r="U1" s="32" t="s">
        <v>63</v>
      </c>
      <c r="V1" s="40" t="s">
        <v>64</v>
      </c>
      <c r="W1" s="32" t="s">
        <v>65</v>
      </c>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c r="ATR1"/>
      <c r="ATS1"/>
      <c r="ATT1"/>
      <c r="ATU1"/>
      <c r="ATV1"/>
      <c r="ATW1"/>
      <c r="ATX1"/>
      <c r="ATY1"/>
      <c r="ATZ1"/>
      <c r="AUA1"/>
      <c r="AUB1"/>
      <c r="AUC1"/>
      <c r="AUD1"/>
      <c r="AUE1"/>
      <c r="AUF1"/>
      <c r="AUG1"/>
      <c r="AUH1"/>
      <c r="AUI1"/>
      <c r="AUJ1"/>
      <c r="AUK1"/>
      <c r="AUL1"/>
      <c r="AUM1"/>
      <c r="AUN1"/>
      <c r="AUO1"/>
      <c r="AUP1"/>
      <c r="AUQ1"/>
      <c r="AUR1"/>
      <c r="AUS1"/>
      <c r="AUT1"/>
      <c r="AUU1"/>
      <c r="AUV1"/>
      <c r="AUW1"/>
      <c r="AUX1"/>
      <c r="AUY1"/>
      <c r="AUZ1"/>
      <c r="AVA1"/>
      <c r="AVB1"/>
      <c r="AVC1"/>
      <c r="AVD1"/>
      <c r="AVE1"/>
      <c r="AVF1"/>
      <c r="AVG1"/>
      <c r="AVH1"/>
      <c r="AVI1"/>
      <c r="AVJ1"/>
      <c r="AVK1"/>
      <c r="AVL1"/>
      <c r="AVM1"/>
      <c r="AVN1"/>
      <c r="AVO1"/>
      <c r="AVP1"/>
      <c r="AVQ1"/>
      <c r="AVR1"/>
      <c r="AVS1"/>
      <c r="AVT1"/>
      <c r="AVU1"/>
      <c r="AVV1"/>
      <c r="AVW1"/>
      <c r="AVX1"/>
      <c r="AVY1"/>
      <c r="AVZ1"/>
      <c r="AWA1"/>
      <c r="AWB1"/>
      <c r="AWC1"/>
      <c r="AWD1"/>
      <c r="AWE1"/>
      <c r="AWF1"/>
      <c r="AWG1"/>
      <c r="AWH1"/>
      <c r="AWI1"/>
      <c r="AWJ1"/>
      <c r="AWK1"/>
      <c r="AWL1"/>
      <c r="AWM1"/>
      <c r="AWN1"/>
      <c r="AWO1"/>
      <c r="AWP1"/>
      <c r="AWQ1"/>
      <c r="AWR1"/>
      <c r="AWS1"/>
      <c r="AWT1"/>
      <c r="AWU1"/>
      <c r="AWV1"/>
      <c r="AWW1"/>
      <c r="AWX1"/>
      <c r="AWY1"/>
      <c r="AWZ1"/>
      <c r="AXA1"/>
      <c r="AXB1"/>
      <c r="AXC1"/>
      <c r="AXD1"/>
      <c r="AXE1"/>
      <c r="AXF1"/>
      <c r="AXG1"/>
      <c r="AXH1"/>
      <c r="AXI1"/>
      <c r="AXJ1"/>
      <c r="AXK1"/>
      <c r="AXL1"/>
      <c r="AXM1"/>
      <c r="AXN1"/>
      <c r="AXO1"/>
      <c r="AXP1"/>
      <c r="AXQ1"/>
      <c r="AXR1"/>
      <c r="AXS1"/>
      <c r="AXT1"/>
      <c r="AXU1"/>
      <c r="AXV1"/>
      <c r="AXW1"/>
      <c r="AXX1"/>
      <c r="AXY1"/>
      <c r="AXZ1"/>
      <c r="AYA1"/>
      <c r="AYB1"/>
      <c r="AYC1"/>
      <c r="AYD1"/>
      <c r="AYE1"/>
      <c r="AYF1"/>
      <c r="AYG1"/>
      <c r="AYH1"/>
      <c r="AYI1"/>
      <c r="AYJ1"/>
      <c r="AYK1"/>
      <c r="AYL1"/>
      <c r="AYM1"/>
      <c r="AYN1"/>
      <c r="AYO1"/>
      <c r="AYP1"/>
      <c r="AYQ1"/>
      <c r="AYR1"/>
      <c r="AYS1"/>
      <c r="AYT1"/>
      <c r="AYU1"/>
      <c r="AYV1"/>
      <c r="AYW1"/>
      <c r="AYX1"/>
      <c r="AYY1"/>
      <c r="AYZ1"/>
      <c r="AZA1"/>
      <c r="AZB1"/>
      <c r="AZC1"/>
      <c r="AZD1"/>
      <c r="AZE1"/>
      <c r="AZF1"/>
      <c r="AZG1"/>
      <c r="AZH1"/>
      <c r="AZI1"/>
      <c r="AZJ1"/>
      <c r="AZK1"/>
      <c r="AZL1"/>
      <c r="AZM1"/>
      <c r="AZN1"/>
      <c r="AZO1"/>
      <c r="AZP1"/>
      <c r="AZQ1"/>
      <c r="AZR1"/>
      <c r="AZS1"/>
      <c r="AZT1"/>
      <c r="AZU1"/>
      <c r="AZV1"/>
      <c r="AZW1"/>
      <c r="AZX1"/>
      <c r="AZY1"/>
      <c r="AZZ1"/>
      <c r="BAA1"/>
      <c r="BAB1"/>
      <c r="BAC1"/>
      <c r="BAD1"/>
      <c r="BAE1"/>
      <c r="BAF1"/>
      <c r="BAG1"/>
      <c r="BAH1"/>
      <c r="BAI1"/>
      <c r="BAJ1"/>
      <c r="BAK1"/>
      <c r="BAL1"/>
      <c r="BAM1"/>
      <c r="BAN1"/>
      <c r="BAO1"/>
      <c r="BAP1"/>
      <c r="BAQ1"/>
      <c r="BAR1"/>
      <c r="BAS1"/>
      <c r="BAT1"/>
      <c r="BAU1"/>
      <c r="BAV1"/>
      <c r="BAW1"/>
      <c r="BAX1"/>
      <c r="BAY1"/>
      <c r="BAZ1"/>
      <c r="BBA1"/>
      <c r="BBB1"/>
      <c r="BBC1"/>
      <c r="BBD1"/>
      <c r="BBE1"/>
      <c r="BBF1"/>
      <c r="BBG1"/>
      <c r="BBH1"/>
      <c r="BBI1"/>
      <c r="BBJ1"/>
      <c r="BBK1"/>
      <c r="BBL1"/>
      <c r="BBM1"/>
      <c r="BBN1"/>
      <c r="BBO1"/>
      <c r="BBP1"/>
      <c r="BBQ1"/>
      <c r="BBR1"/>
      <c r="BBS1"/>
      <c r="BBT1"/>
      <c r="BBU1"/>
      <c r="BBV1"/>
      <c r="BBW1"/>
      <c r="BBX1"/>
      <c r="BBY1"/>
      <c r="BBZ1"/>
      <c r="BCA1"/>
      <c r="BCB1"/>
      <c r="BCC1"/>
      <c r="BCD1"/>
      <c r="BCE1"/>
      <c r="BCF1"/>
      <c r="BCG1"/>
      <c r="BCH1"/>
      <c r="BCI1"/>
      <c r="BCJ1"/>
      <c r="BCK1"/>
      <c r="BCL1"/>
      <c r="BCM1"/>
      <c r="BCN1"/>
      <c r="BCO1"/>
      <c r="BCP1"/>
      <c r="BCQ1"/>
      <c r="BCR1"/>
      <c r="BCS1"/>
      <c r="BCT1"/>
      <c r="BCU1"/>
      <c r="BCV1"/>
      <c r="BCW1"/>
      <c r="BCX1"/>
      <c r="BCY1"/>
      <c r="BCZ1"/>
      <c r="BDA1"/>
      <c r="BDB1"/>
      <c r="BDC1"/>
      <c r="BDD1"/>
      <c r="BDE1"/>
      <c r="BDF1"/>
      <c r="BDG1"/>
      <c r="BDH1"/>
      <c r="BDI1"/>
      <c r="BDJ1"/>
      <c r="BDK1"/>
      <c r="BDL1"/>
      <c r="BDM1"/>
      <c r="BDN1"/>
      <c r="BDO1"/>
      <c r="BDP1"/>
      <c r="BDQ1"/>
      <c r="BDR1"/>
      <c r="BDS1"/>
      <c r="BDT1"/>
      <c r="BDU1"/>
      <c r="BDV1"/>
      <c r="BDW1"/>
      <c r="BDX1"/>
      <c r="BDY1"/>
      <c r="BDZ1"/>
      <c r="BEA1"/>
      <c r="BEB1"/>
      <c r="BEC1"/>
      <c r="BED1"/>
      <c r="BEE1"/>
      <c r="BEF1"/>
      <c r="BEG1"/>
      <c r="BEH1"/>
      <c r="BEI1"/>
      <c r="BEJ1"/>
      <c r="BEK1"/>
      <c r="BEL1"/>
      <c r="BEM1"/>
      <c r="BEN1"/>
      <c r="BEO1"/>
      <c r="BEP1"/>
      <c r="BEQ1"/>
      <c r="BER1"/>
      <c r="BES1"/>
      <c r="BET1"/>
      <c r="BEU1"/>
      <c r="BEV1"/>
      <c r="BEW1"/>
      <c r="BEX1"/>
      <c r="BEY1"/>
      <c r="BEZ1"/>
      <c r="BFA1"/>
      <c r="BFB1"/>
      <c r="BFC1"/>
      <c r="BFD1"/>
      <c r="BFE1"/>
      <c r="BFF1"/>
      <c r="BFG1"/>
      <c r="BFH1"/>
      <c r="BFI1"/>
      <c r="BFJ1"/>
      <c r="BFK1"/>
      <c r="BFL1"/>
      <c r="BFM1"/>
      <c r="BFN1"/>
      <c r="BFO1"/>
      <c r="BFP1"/>
      <c r="BFQ1"/>
      <c r="BFR1"/>
      <c r="BFS1"/>
      <c r="BFT1"/>
      <c r="BFU1"/>
      <c r="BFV1"/>
      <c r="BFW1"/>
      <c r="BFX1"/>
      <c r="BFY1"/>
      <c r="BFZ1"/>
      <c r="BGA1"/>
      <c r="BGB1"/>
      <c r="BGC1"/>
      <c r="BGD1"/>
      <c r="BGE1"/>
      <c r="BGF1"/>
      <c r="BGG1"/>
      <c r="BGH1"/>
      <c r="BGI1"/>
      <c r="BGJ1"/>
      <c r="BGK1"/>
      <c r="BGL1"/>
      <c r="BGM1"/>
      <c r="BGN1"/>
      <c r="BGO1"/>
      <c r="BGP1"/>
      <c r="BGQ1"/>
      <c r="BGR1"/>
      <c r="BGS1"/>
      <c r="BGT1"/>
      <c r="BGU1"/>
      <c r="BGV1"/>
      <c r="BGW1"/>
      <c r="BGX1"/>
      <c r="BGY1"/>
      <c r="BGZ1"/>
      <c r="BHA1"/>
      <c r="BHB1"/>
      <c r="BHC1"/>
      <c r="BHD1"/>
      <c r="BHE1"/>
      <c r="BHF1"/>
      <c r="BHG1"/>
      <c r="BHH1"/>
      <c r="BHI1"/>
      <c r="BHJ1"/>
      <c r="BHK1"/>
      <c r="BHL1"/>
      <c r="BHM1"/>
      <c r="BHN1"/>
      <c r="BHO1"/>
      <c r="BHP1"/>
      <c r="BHQ1"/>
      <c r="BHR1"/>
      <c r="BHS1"/>
      <c r="BHT1"/>
      <c r="BHU1"/>
      <c r="BHV1"/>
      <c r="BHW1"/>
      <c r="BHX1"/>
      <c r="BHY1"/>
      <c r="BHZ1"/>
      <c r="BIA1"/>
      <c r="BIB1"/>
      <c r="BIC1"/>
      <c r="BID1"/>
      <c r="BIE1"/>
      <c r="BIF1"/>
      <c r="BIG1"/>
      <c r="BIH1"/>
      <c r="BII1"/>
      <c r="BIJ1"/>
      <c r="BIK1"/>
      <c r="BIL1"/>
      <c r="BIM1"/>
      <c r="BIN1"/>
      <c r="BIO1"/>
      <c r="BIP1"/>
      <c r="BIQ1"/>
      <c r="BIR1"/>
      <c r="BIS1"/>
      <c r="BIT1"/>
      <c r="BIU1"/>
      <c r="BIV1"/>
      <c r="BIW1"/>
      <c r="BIX1"/>
      <c r="BIY1"/>
      <c r="BIZ1"/>
      <c r="BJA1"/>
      <c r="BJB1"/>
      <c r="BJC1"/>
      <c r="BJD1"/>
      <c r="BJE1"/>
      <c r="BJF1"/>
      <c r="BJG1"/>
      <c r="BJH1"/>
      <c r="BJI1"/>
      <c r="BJJ1"/>
      <c r="BJK1"/>
      <c r="BJL1"/>
      <c r="BJM1"/>
      <c r="BJN1"/>
      <c r="BJO1"/>
      <c r="BJP1"/>
      <c r="BJQ1"/>
      <c r="BJR1"/>
      <c r="BJS1"/>
      <c r="BJT1"/>
      <c r="BJU1"/>
      <c r="BJV1"/>
      <c r="BJW1"/>
      <c r="BJX1"/>
      <c r="BJY1"/>
      <c r="BJZ1"/>
      <c r="BKA1"/>
      <c r="BKB1"/>
      <c r="BKC1"/>
      <c r="BKD1"/>
      <c r="BKE1"/>
      <c r="BKF1"/>
      <c r="BKG1"/>
      <c r="BKH1"/>
      <c r="BKI1"/>
      <c r="BKJ1"/>
      <c r="BKK1"/>
      <c r="BKL1"/>
      <c r="BKM1"/>
      <c r="BKN1"/>
      <c r="BKO1"/>
      <c r="BKP1"/>
      <c r="BKQ1"/>
      <c r="BKR1"/>
      <c r="BKS1"/>
      <c r="BKT1"/>
      <c r="BKU1"/>
      <c r="BKV1"/>
      <c r="BKW1"/>
      <c r="BKX1"/>
      <c r="BKY1"/>
      <c r="BKZ1"/>
      <c r="BLA1"/>
      <c r="BLB1"/>
      <c r="BLC1"/>
      <c r="BLD1"/>
      <c r="BLE1"/>
      <c r="BLF1"/>
      <c r="BLG1"/>
      <c r="BLH1"/>
      <c r="BLI1"/>
      <c r="BLJ1"/>
      <c r="BLK1"/>
      <c r="BLL1"/>
      <c r="BLM1"/>
      <c r="BLN1"/>
      <c r="BLO1"/>
      <c r="BLP1"/>
      <c r="BLQ1"/>
      <c r="BLR1"/>
      <c r="BLS1"/>
      <c r="BLT1"/>
      <c r="BLU1"/>
      <c r="BLV1"/>
      <c r="BLW1"/>
      <c r="BLX1"/>
      <c r="BLY1"/>
      <c r="BLZ1"/>
      <c r="BMA1"/>
      <c r="BMB1"/>
      <c r="BMC1"/>
      <c r="BMD1"/>
      <c r="BME1"/>
      <c r="BMF1"/>
      <c r="BMG1"/>
      <c r="BMH1"/>
      <c r="BMI1"/>
      <c r="BMJ1"/>
      <c r="BMK1"/>
      <c r="BML1"/>
      <c r="BMM1"/>
      <c r="BMN1"/>
      <c r="BMO1"/>
      <c r="BMP1"/>
      <c r="BMQ1"/>
      <c r="BMR1"/>
      <c r="BMS1"/>
      <c r="BMT1"/>
      <c r="BMU1"/>
      <c r="BMV1"/>
      <c r="BMW1"/>
      <c r="BMX1"/>
      <c r="BMY1"/>
      <c r="BMZ1"/>
      <c r="BNA1"/>
      <c r="BNB1"/>
      <c r="BNC1"/>
      <c r="BND1"/>
      <c r="BNE1"/>
      <c r="BNF1"/>
      <c r="BNG1"/>
      <c r="BNH1"/>
      <c r="BNI1"/>
      <c r="BNJ1"/>
      <c r="BNK1"/>
      <c r="BNL1"/>
      <c r="BNM1"/>
      <c r="BNN1"/>
      <c r="BNO1"/>
      <c r="BNP1"/>
      <c r="BNQ1"/>
      <c r="BNR1"/>
      <c r="BNS1"/>
      <c r="BNT1"/>
      <c r="BNU1"/>
      <c r="BNV1"/>
      <c r="BNW1"/>
      <c r="BNX1"/>
      <c r="BNY1"/>
      <c r="BNZ1"/>
      <c r="BOA1"/>
      <c r="BOB1"/>
      <c r="BOC1"/>
      <c r="BOD1"/>
      <c r="BOE1"/>
      <c r="BOF1"/>
      <c r="BOG1"/>
      <c r="BOH1"/>
      <c r="BOI1"/>
      <c r="BOJ1"/>
      <c r="BOK1"/>
      <c r="BOL1"/>
      <c r="BOM1"/>
      <c r="BON1"/>
      <c r="BOO1"/>
      <c r="BOP1"/>
      <c r="BOQ1"/>
      <c r="BOR1"/>
      <c r="BOS1"/>
      <c r="BOT1"/>
      <c r="BOU1"/>
      <c r="BOV1"/>
      <c r="BOW1"/>
      <c r="BOX1"/>
      <c r="BOY1"/>
      <c r="BOZ1"/>
      <c r="BPA1"/>
      <c r="BPB1"/>
      <c r="BPC1"/>
      <c r="BPD1"/>
      <c r="BPE1"/>
      <c r="BPF1"/>
      <c r="BPG1"/>
      <c r="BPH1"/>
      <c r="BPI1"/>
      <c r="BPJ1"/>
      <c r="BPK1"/>
      <c r="BPL1"/>
      <c r="BPM1"/>
      <c r="BPN1"/>
      <c r="BPO1"/>
      <c r="BPP1"/>
      <c r="BPQ1"/>
      <c r="BPR1"/>
      <c r="BPS1"/>
      <c r="BPT1"/>
      <c r="BPU1"/>
      <c r="BPV1"/>
      <c r="BPW1"/>
      <c r="BPX1"/>
      <c r="BPY1"/>
      <c r="BPZ1"/>
      <c r="BQA1"/>
      <c r="BQB1"/>
      <c r="BQC1"/>
      <c r="BQD1"/>
      <c r="BQE1"/>
      <c r="BQF1"/>
      <c r="BQG1"/>
      <c r="BQH1"/>
      <c r="BQI1"/>
      <c r="BQJ1"/>
      <c r="BQK1"/>
      <c r="BQL1"/>
      <c r="BQM1"/>
      <c r="BQN1"/>
      <c r="BQO1"/>
      <c r="BQP1"/>
      <c r="BQQ1"/>
      <c r="BQR1"/>
      <c r="BQS1"/>
      <c r="BQT1"/>
      <c r="BQU1"/>
      <c r="BQV1"/>
      <c r="BQW1"/>
      <c r="BQX1"/>
      <c r="BQY1"/>
      <c r="BQZ1"/>
      <c r="BRA1"/>
      <c r="BRB1"/>
      <c r="BRC1"/>
      <c r="BRD1"/>
      <c r="BRE1"/>
      <c r="BRF1"/>
      <c r="BRG1"/>
      <c r="BRH1"/>
      <c r="BRI1"/>
      <c r="BRJ1"/>
      <c r="BRK1"/>
      <c r="BRL1"/>
      <c r="BRM1"/>
      <c r="BRN1"/>
      <c r="BRO1"/>
      <c r="BRP1"/>
      <c r="BRQ1"/>
      <c r="BRR1"/>
      <c r="BRS1"/>
      <c r="BRT1"/>
      <c r="BRU1"/>
      <c r="BRV1"/>
      <c r="BRW1"/>
      <c r="BRX1"/>
      <c r="BRY1"/>
      <c r="BRZ1"/>
      <c r="BSA1"/>
      <c r="BSB1"/>
      <c r="BSC1"/>
      <c r="BSD1"/>
      <c r="BSE1"/>
      <c r="BSF1"/>
      <c r="BSG1"/>
      <c r="BSH1"/>
      <c r="BSI1"/>
      <c r="BSJ1"/>
      <c r="BSK1"/>
      <c r="BSL1"/>
      <c r="BSM1"/>
      <c r="BSN1"/>
      <c r="BSO1"/>
      <c r="BSP1"/>
      <c r="BSQ1"/>
      <c r="BSR1"/>
      <c r="BSS1"/>
      <c r="BST1"/>
      <c r="BSU1"/>
      <c r="BSV1"/>
      <c r="BSW1"/>
      <c r="BSX1"/>
      <c r="BSY1"/>
      <c r="BSZ1"/>
      <c r="BTA1"/>
      <c r="BTB1"/>
      <c r="BTC1"/>
      <c r="BTD1"/>
      <c r="BTE1"/>
      <c r="BTF1"/>
      <c r="BTG1"/>
      <c r="BTH1"/>
      <c r="BTI1"/>
      <c r="BTJ1"/>
      <c r="BTK1"/>
      <c r="BTL1"/>
      <c r="BTM1"/>
      <c r="BTN1"/>
      <c r="BTO1"/>
      <c r="BTP1"/>
      <c r="BTQ1"/>
      <c r="BTR1"/>
      <c r="BTS1"/>
      <c r="BTT1"/>
      <c r="BTU1"/>
      <c r="BTV1"/>
      <c r="BTW1"/>
      <c r="BTX1"/>
      <c r="BTY1"/>
      <c r="BTZ1"/>
      <c r="BUA1"/>
      <c r="BUB1"/>
      <c r="BUC1"/>
      <c r="BUD1"/>
      <c r="BUE1"/>
      <c r="BUF1"/>
      <c r="BUG1"/>
      <c r="BUH1"/>
      <c r="BUI1"/>
      <c r="BUJ1"/>
      <c r="BUK1"/>
      <c r="BUL1"/>
      <c r="BUM1"/>
      <c r="BUN1"/>
      <c r="BUO1"/>
      <c r="BUP1"/>
      <c r="BUQ1"/>
      <c r="BUR1"/>
      <c r="BUS1"/>
      <c r="BUT1"/>
      <c r="BUU1"/>
      <c r="BUV1"/>
      <c r="BUW1"/>
      <c r="BUX1"/>
      <c r="BUY1"/>
      <c r="BUZ1"/>
      <c r="BVA1"/>
      <c r="BVB1"/>
      <c r="BVC1"/>
      <c r="BVD1"/>
      <c r="BVE1"/>
      <c r="BVF1"/>
      <c r="BVG1"/>
      <c r="BVH1"/>
      <c r="BVI1"/>
      <c r="BVJ1"/>
      <c r="BVK1"/>
      <c r="BVL1"/>
      <c r="BVM1"/>
      <c r="BVN1"/>
      <c r="BVO1"/>
      <c r="BVP1"/>
      <c r="BVQ1"/>
      <c r="BVR1"/>
      <c r="BVS1"/>
      <c r="BVT1"/>
      <c r="BVU1"/>
      <c r="BVV1"/>
      <c r="BVW1"/>
      <c r="BVX1"/>
      <c r="BVY1"/>
      <c r="BVZ1"/>
      <c r="BWA1"/>
      <c r="BWB1"/>
      <c r="BWC1"/>
      <c r="BWD1"/>
      <c r="BWE1"/>
      <c r="BWF1"/>
      <c r="BWG1"/>
      <c r="BWH1"/>
      <c r="BWI1"/>
      <c r="BWJ1"/>
      <c r="BWK1"/>
      <c r="BWL1"/>
      <c r="BWM1"/>
      <c r="BWN1"/>
      <c r="BWO1"/>
      <c r="BWP1"/>
      <c r="BWQ1"/>
      <c r="BWR1"/>
      <c r="BWS1"/>
      <c r="BWT1"/>
      <c r="BWU1"/>
      <c r="BWV1"/>
      <c r="BWW1"/>
      <c r="BWX1"/>
      <c r="BWY1"/>
      <c r="BWZ1"/>
      <c r="BXA1"/>
      <c r="BXB1"/>
      <c r="BXC1"/>
      <c r="BXD1"/>
      <c r="BXE1"/>
      <c r="BXF1"/>
      <c r="BXG1"/>
      <c r="BXH1"/>
      <c r="BXI1"/>
      <c r="BXJ1"/>
      <c r="BXK1"/>
      <c r="BXL1"/>
      <c r="BXM1"/>
      <c r="BXN1"/>
      <c r="BXO1"/>
      <c r="BXP1"/>
      <c r="BXQ1"/>
      <c r="BXR1"/>
      <c r="BXS1"/>
      <c r="BXT1"/>
      <c r="BXU1"/>
      <c r="BXV1"/>
      <c r="BXW1"/>
      <c r="BXX1"/>
      <c r="BXY1"/>
      <c r="BXZ1"/>
      <c r="BYA1"/>
      <c r="BYB1"/>
      <c r="BYC1"/>
      <c r="BYD1"/>
      <c r="BYE1"/>
      <c r="BYF1"/>
      <c r="BYG1"/>
      <c r="BYH1"/>
      <c r="BYI1"/>
      <c r="BYJ1"/>
      <c r="BYK1"/>
      <c r="BYL1"/>
      <c r="BYM1"/>
      <c r="BYN1"/>
      <c r="BYO1"/>
      <c r="BYP1"/>
      <c r="BYQ1"/>
      <c r="BYR1"/>
      <c r="BYS1"/>
      <c r="BYT1"/>
      <c r="BYU1"/>
      <c r="BYV1"/>
      <c r="BYW1"/>
      <c r="BYX1"/>
      <c r="BYY1"/>
      <c r="BYZ1"/>
      <c r="BZA1"/>
      <c r="BZB1"/>
      <c r="BZC1"/>
      <c r="BZD1"/>
      <c r="BZE1"/>
      <c r="BZF1"/>
      <c r="BZG1"/>
      <c r="BZH1"/>
      <c r="BZI1"/>
      <c r="BZJ1"/>
      <c r="BZK1"/>
      <c r="BZL1"/>
      <c r="BZM1"/>
      <c r="BZN1"/>
      <c r="BZO1"/>
      <c r="BZP1"/>
      <c r="BZQ1"/>
      <c r="BZR1"/>
      <c r="BZS1"/>
      <c r="BZT1"/>
      <c r="BZU1"/>
      <c r="BZV1"/>
      <c r="BZW1"/>
      <c r="BZX1"/>
      <c r="BZY1"/>
      <c r="BZZ1"/>
      <c r="CAA1"/>
      <c r="CAB1"/>
      <c r="CAC1"/>
      <c r="CAD1"/>
      <c r="CAE1"/>
      <c r="CAF1"/>
      <c r="CAG1"/>
      <c r="CAH1"/>
      <c r="CAI1"/>
      <c r="CAJ1"/>
      <c r="CAK1"/>
      <c r="CAL1"/>
      <c r="CAM1"/>
      <c r="CAN1"/>
      <c r="CAO1"/>
      <c r="CAP1"/>
      <c r="CAQ1"/>
      <c r="CAR1"/>
      <c r="CAS1"/>
      <c r="CAT1"/>
      <c r="CAU1"/>
      <c r="CAV1"/>
      <c r="CAW1"/>
      <c r="CAX1"/>
      <c r="CAY1"/>
      <c r="CAZ1"/>
      <c r="CBA1"/>
      <c r="CBB1"/>
      <c r="CBC1"/>
      <c r="CBD1"/>
      <c r="CBE1"/>
      <c r="CBF1"/>
      <c r="CBG1"/>
      <c r="CBH1"/>
      <c r="CBI1"/>
      <c r="CBJ1"/>
      <c r="CBK1"/>
      <c r="CBL1"/>
      <c r="CBM1"/>
      <c r="CBN1"/>
      <c r="CBO1"/>
      <c r="CBP1"/>
      <c r="CBQ1"/>
      <c r="CBR1"/>
      <c r="CBS1"/>
      <c r="CBT1"/>
      <c r="CBU1"/>
      <c r="CBV1"/>
      <c r="CBW1"/>
      <c r="CBX1"/>
      <c r="CBY1"/>
      <c r="CBZ1"/>
      <c r="CCA1"/>
      <c r="CCB1"/>
      <c r="CCC1"/>
      <c r="CCD1"/>
      <c r="CCE1"/>
      <c r="CCF1"/>
      <c r="CCG1"/>
      <c r="CCH1"/>
      <c r="CCI1"/>
      <c r="CCJ1"/>
      <c r="CCK1"/>
      <c r="CCL1"/>
      <c r="CCM1"/>
      <c r="CCN1"/>
      <c r="CCO1"/>
      <c r="CCP1"/>
      <c r="CCQ1"/>
      <c r="CCR1"/>
      <c r="CCS1"/>
      <c r="CCT1"/>
      <c r="CCU1"/>
      <c r="CCV1"/>
      <c r="CCW1"/>
      <c r="CCX1"/>
      <c r="CCY1"/>
      <c r="CCZ1"/>
      <c r="CDA1"/>
      <c r="CDB1"/>
      <c r="CDC1"/>
      <c r="CDD1"/>
      <c r="CDE1"/>
      <c r="CDF1"/>
      <c r="CDG1"/>
      <c r="CDH1"/>
      <c r="CDI1"/>
      <c r="CDJ1"/>
      <c r="CDK1"/>
      <c r="CDL1"/>
      <c r="CDM1"/>
      <c r="CDN1"/>
      <c r="CDO1"/>
      <c r="CDP1"/>
      <c r="CDQ1"/>
      <c r="CDR1"/>
      <c r="CDS1"/>
      <c r="CDT1"/>
      <c r="CDU1"/>
      <c r="CDV1"/>
      <c r="CDW1"/>
      <c r="CDX1"/>
      <c r="CDY1"/>
      <c r="CDZ1"/>
      <c r="CEA1"/>
      <c r="CEB1"/>
      <c r="CEC1"/>
      <c r="CED1"/>
      <c r="CEE1"/>
      <c r="CEF1"/>
      <c r="CEG1"/>
      <c r="CEH1"/>
      <c r="CEI1"/>
      <c r="CEJ1"/>
      <c r="CEK1"/>
      <c r="CEL1"/>
      <c r="CEM1"/>
      <c r="CEN1"/>
      <c r="CEO1"/>
      <c r="CEP1"/>
      <c r="CEQ1"/>
      <c r="CER1"/>
      <c r="CES1"/>
      <c r="CET1"/>
      <c r="CEU1"/>
      <c r="CEV1"/>
      <c r="CEW1"/>
      <c r="CEX1"/>
      <c r="CEY1"/>
      <c r="CEZ1"/>
      <c r="CFA1"/>
      <c r="CFB1"/>
      <c r="CFC1"/>
      <c r="CFD1"/>
      <c r="CFE1"/>
      <c r="CFF1"/>
      <c r="CFG1"/>
      <c r="CFH1"/>
      <c r="CFI1"/>
      <c r="CFJ1"/>
      <c r="CFK1"/>
      <c r="CFL1"/>
      <c r="CFM1"/>
      <c r="CFN1"/>
      <c r="CFO1"/>
      <c r="CFP1"/>
      <c r="CFQ1"/>
      <c r="CFR1"/>
      <c r="CFS1"/>
      <c r="CFT1"/>
      <c r="CFU1"/>
      <c r="CFV1"/>
      <c r="CFW1"/>
      <c r="CFX1"/>
      <c r="CFY1"/>
      <c r="CFZ1"/>
      <c r="CGA1"/>
      <c r="CGB1"/>
      <c r="CGC1"/>
      <c r="CGD1"/>
      <c r="CGE1"/>
      <c r="CGF1"/>
      <c r="CGG1"/>
      <c r="CGH1"/>
      <c r="CGI1"/>
      <c r="CGJ1"/>
      <c r="CGK1"/>
      <c r="CGL1"/>
      <c r="CGM1"/>
      <c r="CGN1"/>
      <c r="CGO1"/>
      <c r="CGP1"/>
      <c r="CGQ1"/>
      <c r="CGR1"/>
      <c r="CGS1"/>
      <c r="CGT1"/>
      <c r="CGU1"/>
      <c r="CGV1"/>
      <c r="CGW1"/>
      <c r="CGX1"/>
      <c r="CGY1"/>
      <c r="CGZ1"/>
      <c r="CHA1"/>
      <c r="CHB1"/>
      <c r="CHC1"/>
      <c r="CHD1"/>
      <c r="CHE1"/>
      <c r="CHF1"/>
      <c r="CHG1"/>
      <c r="CHH1"/>
      <c r="CHI1"/>
      <c r="CHJ1"/>
      <c r="CHK1"/>
      <c r="CHL1"/>
      <c r="CHM1"/>
      <c r="CHN1"/>
      <c r="CHO1"/>
      <c r="CHP1"/>
      <c r="CHQ1"/>
      <c r="CHR1"/>
      <c r="CHS1"/>
      <c r="CHT1"/>
      <c r="CHU1"/>
      <c r="CHV1"/>
      <c r="CHW1"/>
      <c r="CHX1"/>
      <c r="CHY1"/>
      <c r="CHZ1"/>
      <c r="CIA1"/>
      <c r="CIB1"/>
      <c r="CIC1"/>
      <c r="CID1"/>
      <c r="CIE1"/>
      <c r="CIF1"/>
      <c r="CIG1"/>
      <c r="CIH1"/>
      <c r="CII1"/>
      <c r="CIJ1"/>
      <c r="CIK1"/>
      <c r="CIL1"/>
      <c r="CIM1"/>
      <c r="CIN1"/>
      <c r="CIO1"/>
      <c r="CIP1"/>
      <c r="CIQ1"/>
      <c r="CIR1"/>
      <c r="CIS1"/>
      <c r="CIT1"/>
      <c r="CIU1"/>
      <c r="CIV1"/>
      <c r="CIW1"/>
      <c r="CIX1"/>
      <c r="CIY1"/>
      <c r="CIZ1"/>
      <c r="CJA1"/>
      <c r="CJB1"/>
      <c r="CJC1"/>
      <c r="CJD1"/>
      <c r="CJE1"/>
      <c r="CJF1"/>
      <c r="CJG1"/>
      <c r="CJH1"/>
      <c r="CJI1"/>
      <c r="CJJ1"/>
      <c r="CJK1"/>
      <c r="CJL1"/>
      <c r="CJM1"/>
      <c r="CJN1"/>
      <c r="CJO1"/>
      <c r="CJP1"/>
      <c r="CJQ1"/>
      <c r="CJR1"/>
      <c r="CJS1"/>
      <c r="CJT1"/>
      <c r="CJU1"/>
      <c r="CJV1"/>
      <c r="CJW1"/>
      <c r="CJX1"/>
      <c r="CJY1"/>
      <c r="CJZ1"/>
      <c r="CKA1"/>
      <c r="CKB1"/>
      <c r="CKC1"/>
      <c r="CKD1"/>
      <c r="CKE1"/>
      <c r="CKF1"/>
      <c r="CKG1"/>
      <c r="CKH1"/>
      <c r="CKI1"/>
      <c r="CKJ1"/>
      <c r="CKK1"/>
      <c r="CKL1"/>
      <c r="CKM1"/>
      <c r="CKN1"/>
      <c r="CKO1"/>
      <c r="CKP1"/>
      <c r="CKQ1"/>
      <c r="CKR1"/>
      <c r="CKS1"/>
      <c r="CKT1"/>
      <c r="CKU1"/>
      <c r="CKV1"/>
      <c r="CKW1"/>
      <c r="CKX1"/>
      <c r="CKY1"/>
      <c r="CKZ1"/>
      <c r="CLA1"/>
      <c r="CLB1"/>
      <c r="CLC1"/>
      <c r="CLD1"/>
      <c r="CLE1"/>
      <c r="CLF1"/>
      <c r="CLG1"/>
      <c r="CLH1"/>
      <c r="CLI1"/>
      <c r="CLJ1"/>
      <c r="CLK1"/>
      <c r="CLL1"/>
      <c r="CLM1"/>
      <c r="CLN1"/>
      <c r="CLO1"/>
      <c r="CLP1"/>
      <c r="CLQ1"/>
      <c r="CLR1"/>
      <c r="CLS1"/>
      <c r="CLT1"/>
      <c r="CLU1"/>
      <c r="CLV1"/>
      <c r="CLW1"/>
      <c r="CLX1"/>
      <c r="CLY1"/>
      <c r="CLZ1"/>
      <c r="CMA1"/>
      <c r="CMB1"/>
      <c r="CMC1"/>
      <c r="CMD1"/>
      <c r="CME1"/>
      <c r="CMF1"/>
      <c r="CMG1"/>
      <c r="CMH1"/>
      <c r="CMI1"/>
      <c r="CMJ1"/>
      <c r="CMK1"/>
      <c r="CML1"/>
      <c r="CMM1"/>
      <c r="CMN1"/>
      <c r="CMO1"/>
      <c r="CMP1"/>
      <c r="CMQ1"/>
      <c r="CMR1"/>
      <c r="CMS1"/>
      <c r="CMT1"/>
      <c r="CMU1"/>
      <c r="CMV1"/>
      <c r="CMW1"/>
      <c r="CMX1"/>
      <c r="CMY1"/>
      <c r="CMZ1"/>
      <c r="CNA1"/>
      <c r="CNB1"/>
      <c r="CNC1"/>
      <c r="CND1"/>
      <c r="CNE1"/>
      <c r="CNF1"/>
      <c r="CNG1"/>
      <c r="CNH1"/>
      <c r="CNI1"/>
      <c r="CNJ1"/>
      <c r="CNK1"/>
      <c r="CNL1"/>
      <c r="CNM1"/>
      <c r="CNN1"/>
      <c r="CNO1"/>
      <c r="CNP1"/>
      <c r="CNQ1"/>
      <c r="CNR1"/>
      <c r="CNS1"/>
      <c r="CNT1"/>
      <c r="CNU1"/>
      <c r="CNV1"/>
      <c r="CNW1"/>
      <c r="CNX1"/>
      <c r="CNY1"/>
      <c r="CNZ1"/>
      <c r="COA1"/>
      <c r="COB1"/>
      <c r="COC1"/>
      <c r="COD1"/>
      <c r="COE1"/>
      <c r="COF1"/>
      <c r="COG1"/>
      <c r="COH1"/>
      <c r="COI1"/>
      <c r="COJ1"/>
      <c r="COK1"/>
      <c r="COL1"/>
      <c r="COM1"/>
      <c r="CON1"/>
      <c r="COO1"/>
      <c r="COP1"/>
      <c r="COQ1"/>
      <c r="COR1"/>
      <c r="COS1"/>
      <c r="COT1"/>
      <c r="COU1"/>
      <c r="COV1"/>
      <c r="COW1"/>
      <c r="COX1"/>
      <c r="COY1"/>
      <c r="COZ1"/>
      <c r="CPA1"/>
      <c r="CPB1"/>
      <c r="CPC1"/>
      <c r="CPD1"/>
      <c r="CPE1"/>
      <c r="CPF1"/>
      <c r="CPG1"/>
      <c r="CPH1"/>
      <c r="CPI1"/>
      <c r="CPJ1"/>
      <c r="CPK1"/>
      <c r="CPL1"/>
      <c r="CPM1"/>
      <c r="CPN1"/>
      <c r="CPO1"/>
      <c r="CPP1"/>
      <c r="CPQ1"/>
      <c r="CPR1"/>
      <c r="CPS1"/>
      <c r="CPT1"/>
      <c r="CPU1"/>
      <c r="CPV1"/>
      <c r="CPW1"/>
      <c r="CPX1"/>
      <c r="CPY1"/>
      <c r="CPZ1"/>
      <c r="CQA1"/>
      <c r="CQB1"/>
      <c r="CQC1"/>
      <c r="CQD1"/>
      <c r="CQE1"/>
      <c r="CQF1"/>
      <c r="CQG1"/>
      <c r="CQH1"/>
      <c r="CQI1"/>
      <c r="CQJ1"/>
      <c r="CQK1"/>
      <c r="CQL1"/>
      <c r="CQM1"/>
      <c r="CQN1"/>
      <c r="CQO1"/>
      <c r="CQP1"/>
      <c r="CQQ1"/>
      <c r="CQR1"/>
      <c r="CQS1"/>
      <c r="CQT1"/>
      <c r="CQU1"/>
      <c r="CQV1"/>
      <c r="CQW1"/>
      <c r="CQX1"/>
      <c r="CQY1"/>
      <c r="CQZ1"/>
      <c r="CRA1"/>
      <c r="CRB1"/>
      <c r="CRC1"/>
      <c r="CRD1"/>
      <c r="CRE1"/>
      <c r="CRF1"/>
      <c r="CRG1"/>
      <c r="CRH1"/>
      <c r="CRI1"/>
      <c r="CRJ1"/>
      <c r="CRK1"/>
      <c r="CRL1"/>
      <c r="CRM1"/>
      <c r="CRN1"/>
      <c r="CRO1"/>
      <c r="CRP1"/>
      <c r="CRQ1"/>
      <c r="CRR1"/>
      <c r="CRS1"/>
      <c r="CRT1"/>
      <c r="CRU1"/>
      <c r="CRV1"/>
      <c r="CRW1"/>
      <c r="CRX1"/>
      <c r="CRY1"/>
      <c r="CRZ1"/>
      <c r="CSA1"/>
      <c r="CSB1"/>
      <c r="CSC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c r="VHR1"/>
      <c r="VHS1"/>
      <c r="VHT1"/>
      <c r="VHU1"/>
      <c r="VHV1"/>
      <c r="VHW1"/>
      <c r="VHX1"/>
      <c r="VHY1"/>
      <c r="VHZ1"/>
      <c r="VIA1"/>
      <c r="VIB1"/>
      <c r="VIC1"/>
      <c r="VID1"/>
      <c r="VIE1"/>
      <c r="VIF1"/>
      <c r="VIG1"/>
      <c r="VIH1"/>
      <c r="VII1"/>
      <c r="VIJ1"/>
      <c r="VIK1"/>
      <c r="VIL1"/>
      <c r="VIM1"/>
      <c r="VIN1"/>
      <c r="VIO1"/>
      <c r="VIP1"/>
      <c r="VIQ1"/>
      <c r="VIR1"/>
      <c r="VIS1"/>
      <c r="VIT1"/>
      <c r="VIU1"/>
      <c r="VIV1"/>
      <c r="VIW1"/>
      <c r="VIX1"/>
      <c r="VIY1"/>
      <c r="VIZ1"/>
      <c r="VJA1"/>
      <c r="VJB1"/>
      <c r="VJC1"/>
      <c r="VJD1"/>
      <c r="VJE1"/>
      <c r="VJF1"/>
      <c r="VJG1"/>
      <c r="VJH1"/>
      <c r="VJI1"/>
      <c r="VJJ1"/>
      <c r="VJK1"/>
      <c r="VJL1"/>
      <c r="VJM1"/>
      <c r="VJN1"/>
      <c r="VJO1"/>
      <c r="VJP1"/>
      <c r="VJQ1"/>
      <c r="VJR1"/>
      <c r="VJS1"/>
      <c r="VJT1"/>
      <c r="VJU1"/>
      <c r="VJV1"/>
      <c r="VJW1"/>
      <c r="VJX1"/>
      <c r="VJY1"/>
      <c r="VJZ1"/>
      <c r="VKA1"/>
      <c r="VKB1"/>
      <c r="VKC1"/>
      <c r="VKD1"/>
      <c r="VKE1"/>
      <c r="VKF1"/>
      <c r="VKG1"/>
      <c r="VKH1"/>
      <c r="VKI1"/>
      <c r="VKJ1"/>
      <c r="VKK1"/>
      <c r="VKL1"/>
      <c r="VKM1"/>
      <c r="VKN1"/>
      <c r="VKO1"/>
      <c r="VKP1"/>
      <c r="VKQ1"/>
      <c r="VKR1"/>
      <c r="VKS1"/>
      <c r="VKT1"/>
      <c r="VKU1"/>
      <c r="VKV1"/>
      <c r="VKW1"/>
      <c r="VKX1"/>
      <c r="VKY1"/>
      <c r="VKZ1"/>
      <c r="VLA1"/>
      <c r="VLB1"/>
      <c r="VLC1"/>
      <c r="VLD1"/>
      <c r="VLE1"/>
      <c r="VLF1"/>
      <c r="VLG1"/>
      <c r="VLH1"/>
      <c r="VLI1"/>
      <c r="VLJ1"/>
      <c r="VLK1"/>
      <c r="VLL1"/>
      <c r="VLM1"/>
      <c r="VLN1"/>
      <c r="VLO1"/>
      <c r="VLP1"/>
      <c r="VLQ1"/>
      <c r="VLR1"/>
      <c r="VLS1"/>
      <c r="VLT1"/>
      <c r="VLU1"/>
      <c r="VLV1"/>
      <c r="VLW1"/>
      <c r="VLX1"/>
      <c r="VLY1"/>
      <c r="VLZ1"/>
      <c r="VMA1"/>
      <c r="VMB1"/>
      <c r="VMC1"/>
      <c r="VMD1"/>
      <c r="VME1"/>
      <c r="VMF1"/>
      <c r="VMG1"/>
      <c r="VMH1"/>
      <c r="VMI1"/>
      <c r="VMJ1"/>
      <c r="VMK1"/>
      <c r="VML1"/>
      <c r="VMM1"/>
      <c r="VMN1"/>
      <c r="VMO1"/>
      <c r="VMP1"/>
      <c r="VMQ1"/>
      <c r="VMR1"/>
      <c r="VMS1"/>
      <c r="VMT1"/>
      <c r="VMU1"/>
      <c r="VMV1"/>
      <c r="VMW1"/>
      <c r="VMX1"/>
      <c r="VMY1"/>
      <c r="VMZ1"/>
      <c r="VNA1"/>
      <c r="VNB1"/>
      <c r="VNC1"/>
      <c r="VND1"/>
      <c r="VNE1"/>
      <c r="VNF1"/>
      <c r="VNG1"/>
      <c r="VNH1"/>
      <c r="VNI1"/>
      <c r="VNJ1"/>
      <c r="VNK1"/>
      <c r="VNL1"/>
      <c r="VNM1"/>
      <c r="VNN1"/>
      <c r="VNO1"/>
      <c r="VNP1"/>
      <c r="VNQ1"/>
      <c r="VNR1"/>
      <c r="VNS1"/>
      <c r="VNT1"/>
      <c r="VNU1"/>
      <c r="VNV1"/>
      <c r="VNW1"/>
      <c r="VNX1"/>
      <c r="VNY1"/>
      <c r="VNZ1"/>
      <c r="VOA1"/>
      <c r="VOB1"/>
      <c r="VOC1"/>
      <c r="VOD1"/>
      <c r="VOE1"/>
      <c r="VOF1"/>
      <c r="VOG1"/>
      <c r="VOH1"/>
      <c r="VOI1"/>
      <c r="VOJ1"/>
      <c r="VOK1"/>
      <c r="VOL1"/>
      <c r="VOM1"/>
      <c r="VON1"/>
      <c r="VOO1"/>
      <c r="VOP1"/>
      <c r="VOQ1"/>
      <c r="VOR1"/>
      <c r="VOS1"/>
      <c r="VOT1"/>
      <c r="VOU1"/>
      <c r="VOV1"/>
      <c r="VOW1"/>
      <c r="VOX1"/>
      <c r="VOY1"/>
      <c r="VOZ1"/>
      <c r="VPA1"/>
      <c r="VPB1"/>
      <c r="VPC1"/>
      <c r="VPD1"/>
      <c r="VPE1"/>
      <c r="VPF1"/>
      <c r="VPG1"/>
      <c r="VPH1"/>
      <c r="VPI1"/>
      <c r="VPJ1"/>
      <c r="VPK1"/>
      <c r="VPL1"/>
      <c r="VPM1"/>
      <c r="VPN1"/>
      <c r="VPO1"/>
      <c r="VPP1"/>
      <c r="VPQ1"/>
      <c r="VPR1"/>
      <c r="VPS1"/>
      <c r="VPT1"/>
      <c r="VPU1"/>
      <c r="VPV1"/>
      <c r="VPW1"/>
      <c r="VPX1"/>
      <c r="VPY1"/>
      <c r="VPZ1"/>
      <c r="VQA1"/>
      <c r="VQB1"/>
      <c r="VQC1"/>
      <c r="VQD1"/>
      <c r="VQE1"/>
      <c r="VQF1"/>
      <c r="VQG1"/>
      <c r="VQH1"/>
      <c r="VQI1"/>
      <c r="VQJ1"/>
      <c r="VQK1"/>
      <c r="VQL1"/>
      <c r="VQM1"/>
      <c r="VQN1"/>
      <c r="VQO1"/>
      <c r="VQP1"/>
      <c r="VQQ1"/>
      <c r="VQR1"/>
      <c r="VQS1"/>
      <c r="VQT1"/>
      <c r="VQU1"/>
      <c r="VQV1"/>
      <c r="VQW1"/>
      <c r="VQX1"/>
      <c r="VQY1"/>
      <c r="VQZ1"/>
      <c r="VRA1"/>
      <c r="VRB1"/>
      <c r="VRC1"/>
      <c r="VRD1"/>
      <c r="VRE1"/>
      <c r="VRF1"/>
      <c r="VRG1"/>
      <c r="VRH1"/>
      <c r="VRI1"/>
      <c r="VRJ1"/>
      <c r="VRK1"/>
      <c r="VRL1"/>
      <c r="VRM1"/>
      <c r="VRN1"/>
      <c r="VRO1"/>
      <c r="VRP1"/>
      <c r="VRQ1"/>
      <c r="VRR1"/>
      <c r="VRS1"/>
      <c r="VRT1"/>
      <c r="VRU1"/>
      <c r="VRV1"/>
      <c r="VRW1"/>
      <c r="VRX1"/>
      <c r="VRY1"/>
      <c r="VRZ1"/>
      <c r="VSA1"/>
      <c r="VSB1"/>
      <c r="VSC1"/>
      <c r="VSD1"/>
      <c r="VSE1"/>
      <c r="VSF1"/>
      <c r="VSG1"/>
      <c r="VSH1"/>
      <c r="VSI1"/>
      <c r="VSJ1"/>
      <c r="VSK1"/>
      <c r="VSL1"/>
      <c r="VSM1"/>
      <c r="VSN1"/>
      <c r="VSO1"/>
      <c r="VSP1"/>
      <c r="VSQ1"/>
      <c r="VSR1"/>
      <c r="VSS1"/>
      <c r="VST1"/>
      <c r="VSU1"/>
      <c r="VSV1"/>
      <c r="VSW1"/>
      <c r="VSX1"/>
      <c r="VSY1"/>
      <c r="VSZ1"/>
      <c r="VTA1"/>
      <c r="VTB1"/>
      <c r="VTC1"/>
      <c r="VTD1"/>
      <c r="VTE1"/>
      <c r="VTF1"/>
      <c r="VTG1"/>
      <c r="VTH1"/>
      <c r="VTI1"/>
      <c r="VTJ1"/>
      <c r="VTK1"/>
      <c r="VTL1"/>
      <c r="VTM1"/>
      <c r="VTN1"/>
      <c r="VTO1"/>
      <c r="VTP1"/>
      <c r="VTQ1"/>
      <c r="VTR1"/>
      <c r="VTS1"/>
      <c r="VTT1"/>
      <c r="VTU1"/>
      <c r="VTV1"/>
      <c r="VTW1"/>
      <c r="VTX1"/>
      <c r="VTY1"/>
      <c r="VTZ1"/>
      <c r="VUA1"/>
      <c r="VUB1"/>
      <c r="VUC1"/>
      <c r="VUD1"/>
      <c r="VUE1"/>
      <c r="VUF1"/>
      <c r="VUG1"/>
      <c r="VUH1"/>
      <c r="VUI1"/>
      <c r="VUJ1"/>
      <c r="VUK1"/>
      <c r="VUL1"/>
      <c r="VUM1"/>
      <c r="VUN1"/>
      <c r="VUO1"/>
      <c r="VUP1"/>
      <c r="VUQ1"/>
      <c r="VUR1"/>
      <c r="VUS1"/>
      <c r="VUT1"/>
      <c r="VUU1"/>
      <c r="VUV1"/>
      <c r="VUW1"/>
      <c r="VUX1"/>
      <c r="VUY1"/>
      <c r="VUZ1"/>
      <c r="VVA1"/>
      <c r="VVB1"/>
      <c r="VVC1"/>
      <c r="VVD1"/>
      <c r="VVE1"/>
      <c r="VVF1"/>
      <c r="VVG1"/>
      <c r="VVH1"/>
      <c r="VVI1"/>
      <c r="VVJ1"/>
      <c r="VVK1"/>
      <c r="VVL1"/>
      <c r="VVM1"/>
      <c r="VVN1"/>
      <c r="VVO1"/>
      <c r="VVP1"/>
      <c r="VVQ1"/>
      <c r="VVR1"/>
      <c r="VVS1"/>
      <c r="VVT1"/>
      <c r="VVU1"/>
      <c r="VVV1"/>
      <c r="VVW1"/>
      <c r="VVX1"/>
      <c r="VVY1"/>
      <c r="VVZ1"/>
      <c r="VWA1"/>
      <c r="VWB1"/>
      <c r="VWC1"/>
      <c r="VWD1"/>
      <c r="VWE1"/>
      <c r="VWF1"/>
      <c r="VWG1"/>
      <c r="VWH1"/>
      <c r="VWI1"/>
      <c r="VWJ1"/>
      <c r="VWK1"/>
      <c r="VWL1"/>
      <c r="VWM1"/>
      <c r="VWN1"/>
      <c r="VWO1"/>
      <c r="VWP1"/>
      <c r="VWQ1"/>
      <c r="VWR1"/>
      <c r="VWS1"/>
      <c r="VWT1"/>
      <c r="VWU1"/>
      <c r="VWV1"/>
      <c r="VWW1"/>
      <c r="VWX1"/>
      <c r="VWY1"/>
      <c r="VWZ1"/>
      <c r="VXA1"/>
      <c r="VXB1"/>
      <c r="VXC1"/>
      <c r="VXD1"/>
      <c r="VXE1"/>
      <c r="VXF1"/>
      <c r="VXG1"/>
      <c r="VXH1"/>
      <c r="VXI1"/>
      <c r="VXJ1"/>
      <c r="VXK1"/>
      <c r="VXL1"/>
      <c r="VXM1"/>
      <c r="VXN1"/>
      <c r="VXO1"/>
      <c r="VXP1"/>
      <c r="VXQ1"/>
      <c r="VXR1"/>
      <c r="VXS1"/>
      <c r="VXT1"/>
      <c r="VXU1"/>
      <c r="VXV1"/>
      <c r="VXW1"/>
      <c r="VXX1"/>
      <c r="VXY1"/>
      <c r="VXZ1"/>
      <c r="VYA1"/>
      <c r="VYB1"/>
      <c r="VYC1"/>
      <c r="VYD1"/>
      <c r="VYE1"/>
      <c r="VYF1"/>
      <c r="VYG1"/>
      <c r="VYH1"/>
      <c r="VYI1"/>
      <c r="VYJ1"/>
      <c r="VYK1"/>
      <c r="VYL1"/>
      <c r="VYM1"/>
      <c r="VYN1"/>
      <c r="VYO1"/>
      <c r="VYP1"/>
      <c r="VYQ1"/>
      <c r="VYR1"/>
      <c r="VYS1"/>
      <c r="VYT1"/>
      <c r="VYU1"/>
      <c r="VYV1"/>
      <c r="VYW1"/>
      <c r="VYX1"/>
      <c r="VYY1"/>
      <c r="VYZ1"/>
      <c r="VZA1"/>
      <c r="VZB1"/>
      <c r="VZC1"/>
      <c r="VZD1"/>
      <c r="VZE1"/>
      <c r="VZF1"/>
      <c r="VZG1"/>
      <c r="VZH1"/>
      <c r="VZI1"/>
      <c r="VZJ1"/>
      <c r="VZK1"/>
      <c r="VZL1"/>
      <c r="VZM1"/>
      <c r="VZN1"/>
      <c r="VZO1"/>
      <c r="VZP1"/>
      <c r="VZQ1"/>
      <c r="VZR1"/>
      <c r="VZS1"/>
      <c r="VZT1"/>
      <c r="VZU1"/>
      <c r="VZV1"/>
      <c r="VZW1"/>
      <c r="VZX1"/>
      <c r="VZY1"/>
      <c r="VZZ1"/>
      <c r="WAA1"/>
      <c r="WAB1"/>
      <c r="WAC1"/>
      <c r="WAD1"/>
      <c r="WAE1"/>
      <c r="WAF1"/>
      <c r="WAG1"/>
      <c r="WAH1"/>
      <c r="WAI1"/>
      <c r="WAJ1"/>
      <c r="WAK1"/>
      <c r="WAL1"/>
      <c r="WAM1"/>
      <c r="WAN1"/>
      <c r="WAO1"/>
      <c r="WAP1"/>
      <c r="WAQ1"/>
      <c r="WAR1"/>
      <c r="WAS1"/>
      <c r="WAT1"/>
      <c r="WAU1"/>
      <c r="WAV1"/>
      <c r="WAW1"/>
      <c r="WAX1"/>
      <c r="WAY1"/>
      <c r="WAZ1"/>
      <c r="WBA1"/>
      <c r="WBB1"/>
      <c r="WBC1"/>
      <c r="WBD1"/>
      <c r="WBE1"/>
      <c r="WBF1"/>
      <c r="WBG1"/>
      <c r="WBH1"/>
      <c r="WBI1"/>
      <c r="WBJ1"/>
      <c r="WBK1"/>
      <c r="WBL1"/>
      <c r="WBM1"/>
      <c r="WBN1"/>
      <c r="WBO1"/>
      <c r="WBP1"/>
      <c r="WBQ1"/>
      <c r="WBR1"/>
      <c r="WBS1"/>
      <c r="WBT1"/>
      <c r="WBU1"/>
      <c r="WBV1"/>
      <c r="WBW1"/>
      <c r="WBX1"/>
      <c r="WBY1"/>
      <c r="WBZ1"/>
      <c r="WCA1"/>
      <c r="WCB1"/>
      <c r="WCC1"/>
      <c r="WCD1"/>
      <c r="WCE1"/>
      <c r="WCF1"/>
      <c r="WCG1"/>
      <c r="WCH1"/>
      <c r="WCI1"/>
      <c r="WCJ1"/>
      <c r="WCK1"/>
      <c r="WCL1"/>
      <c r="WCM1"/>
      <c r="WCN1"/>
      <c r="WCO1"/>
      <c r="WCP1"/>
      <c r="WCQ1"/>
      <c r="WCR1"/>
      <c r="WCS1"/>
      <c r="WCT1"/>
      <c r="WCU1"/>
      <c r="WCV1"/>
      <c r="WCW1"/>
      <c r="WCX1"/>
      <c r="WCY1"/>
      <c r="WCZ1"/>
      <c r="WDA1"/>
      <c r="WDB1"/>
      <c r="WDC1"/>
      <c r="WDD1"/>
      <c r="WDE1"/>
      <c r="WDF1"/>
      <c r="WDG1"/>
      <c r="WDH1"/>
      <c r="WDI1"/>
      <c r="WDJ1"/>
      <c r="WDK1"/>
      <c r="WDL1"/>
      <c r="WDM1"/>
      <c r="WDN1"/>
      <c r="WDO1"/>
      <c r="WDP1"/>
      <c r="WDQ1"/>
      <c r="WDR1"/>
      <c r="WDS1"/>
      <c r="WDT1"/>
      <c r="WDU1"/>
      <c r="WDV1"/>
      <c r="WDW1"/>
      <c r="WDX1"/>
      <c r="WDY1"/>
      <c r="WDZ1"/>
      <c r="WEA1"/>
      <c r="WEB1"/>
      <c r="WEC1"/>
      <c r="WED1"/>
      <c r="WEE1"/>
      <c r="WEF1"/>
      <c r="WEG1"/>
      <c r="WEH1"/>
      <c r="WEI1"/>
      <c r="WEJ1"/>
      <c r="WEK1"/>
      <c r="WEL1"/>
      <c r="WEM1"/>
      <c r="WEN1"/>
      <c r="WEO1"/>
      <c r="WEP1"/>
      <c r="WEQ1"/>
      <c r="WER1"/>
      <c r="WES1"/>
      <c r="WET1"/>
      <c r="WEU1"/>
      <c r="WEV1"/>
      <c r="WEW1"/>
      <c r="WEX1"/>
      <c r="WEY1"/>
      <c r="WEZ1"/>
      <c r="WFA1"/>
      <c r="WFB1"/>
      <c r="WFC1"/>
      <c r="WFD1"/>
      <c r="WFE1"/>
      <c r="WFF1"/>
      <c r="WFG1"/>
      <c r="WFH1"/>
      <c r="WFI1"/>
      <c r="WFJ1"/>
      <c r="WFK1"/>
      <c r="WFL1"/>
      <c r="WFM1"/>
      <c r="WFN1"/>
      <c r="WFO1"/>
      <c r="WFP1"/>
      <c r="WFQ1"/>
      <c r="WFR1"/>
      <c r="WFS1"/>
      <c r="WFT1"/>
      <c r="WFU1"/>
      <c r="WFV1"/>
      <c r="WFW1"/>
      <c r="WFX1"/>
      <c r="WFY1"/>
      <c r="WFZ1"/>
      <c r="WGA1"/>
      <c r="WGB1"/>
      <c r="WGC1"/>
      <c r="WGD1"/>
      <c r="WGE1"/>
      <c r="WGF1"/>
      <c r="WGG1"/>
      <c r="WGH1"/>
      <c r="WGI1"/>
      <c r="WGJ1"/>
      <c r="WGK1"/>
      <c r="WGL1"/>
      <c r="WGM1"/>
      <c r="WGN1"/>
      <c r="WGO1"/>
      <c r="WGP1"/>
      <c r="WGQ1"/>
      <c r="WGR1"/>
      <c r="WGS1"/>
      <c r="WGT1"/>
      <c r="WGU1"/>
      <c r="WGV1"/>
      <c r="WGW1"/>
      <c r="WGX1"/>
      <c r="WGY1"/>
      <c r="WGZ1"/>
      <c r="WHA1"/>
      <c r="WHB1"/>
      <c r="WHC1"/>
      <c r="WHD1"/>
      <c r="WHE1"/>
      <c r="WHF1"/>
      <c r="WHG1"/>
      <c r="WHH1"/>
      <c r="WHI1"/>
      <c r="WHJ1"/>
      <c r="WHK1"/>
      <c r="WHL1"/>
      <c r="WHM1"/>
      <c r="WHN1"/>
      <c r="WHO1"/>
      <c r="WHP1"/>
      <c r="WHQ1"/>
      <c r="WHR1"/>
      <c r="WHS1"/>
      <c r="WHT1"/>
      <c r="WHU1"/>
      <c r="WHV1"/>
      <c r="WHW1"/>
      <c r="WHX1"/>
      <c r="WHY1"/>
      <c r="WHZ1"/>
      <c r="WIA1"/>
      <c r="WIB1"/>
      <c r="WIC1"/>
      <c r="WID1"/>
      <c r="WIE1"/>
      <c r="WIF1"/>
      <c r="WIG1"/>
      <c r="WIH1"/>
      <c r="WII1"/>
      <c r="WIJ1"/>
      <c r="WIK1"/>
      <c r="WIL1"/>
      <c r="WIM1"/>
      <c r="WIN1"/>
      <c r="WIO1"/>
      <c r="WIP1"/>
      <c r="WIQ1"/>
      <c r="WIR1"/>
      <c r="WIS1"/>
      <c r="WIT1"/>
      <c r="WIU1"/>
      <c r="WIV1"/>
      <c r="WIW1"/>
      <c r="WIX1"/>
      <c r="WIY1"/>
      <c r="WIZ1"/>
      <c r="WJA1"/>
      <c r="WJB1"/>
      <c r="WJC1"/>
      <c r="WJD1"/>
      <c r="WJE1"/>
      <c r="WJF1"/>
      <c r="WJG1"/>
      <c r="WJH1"/>
      <c r="WJI1"/>
      <c r="WJJ1"/>
      <c r="WJK1"/>
      <c r="WJL1"/>
      <c r="WJM1"/>
      <c r="WJN1"/>
      <c r="WJO1"/>
      <c r="WJP1"/>
      <c r="WJQ1"/>
      <c r="WJR1"/>
      <c r="WJS1"/>
      <c r="WJT1"/>
      <c r="WJU1"/>
      <c r="WJV1"/>
      <c r="WJW1"/>
      <c r="WJX1"/>
      <c r="WJY1"/>
      <c r="WJZ1"/>
      <c r="WKA1"/>
      <c r="WKB1"/>
      <c r="WKC1"/>
      <c r="WKD1"/>
      <c r="WKE1"/>
      <c r="WKF1"/>
      <c r="WKG1"/>
      <c r="WKH1"/>
      <c r="WKI1"/>
      <c r="WKJ1"/>
      <c r="WKK1"/>
      <c r="WKL1"/>
      <c r="WKM1"/>
      <c r="WKN1"/>
      <c r="WKO1"/>
      <c r="WKP1"/>
      <c r="WKQ1"/>
      <c r="WKR1"/>
      <c r="WKS1"/>
      <c r="WKT1"/>
      <c r="WKU1"/>
      <c r="WKV1"/>
      <c r="WKW1"/>
      <c r="WKX1"/>
      <c r="WKY1"/>
      <c r="WKZ1"/>
      <c r="WLA1"/>
      <c r="WLB1"/>
      <c r="WLC1"/>
      <c r="WLD1"/>
      <c r="WLE1"/>
      <c r="WLF1"/>
      <c r="WLG1"/>
      <c r="WLH1"/>
      <c r="WLI1"/>
      <c r="WLJ1"/>
      <c r="WLK1"/>
      <c r="WLL1"/>
      <c r="WLM1"/>
      <c r="WLN1"/>
      <c r="WLO1"/>
      <c r="WLP1"/>
      <c r="WLQ1"/>
      <c r="WLR1"/>
      <c r="WLS1"/>
      <c r="WLT1"/>
      <c r="WLU1"/>
      <c r="WLV1"/>
      <c r="WLW1"/>
      <c r="WLX1"/>
      <c r="WLY1"/>
      <c r="WLZ1"/>
      <c r="WMA1"/>
      <c r="WMB1"/>
      <c r="WMC1"/>
      <c r="WMD1"/>
      <c r="WME1"/>
      <c r="WMF1"/>
      <c r="WMG1"/>
      <c r="WMH1"/>
      <c r="WMI1"/>
      <c r="WMJ1"/>
      <c r="WMK1"/>
      <c r="WML1"/>
      <c r="WMM1"/>
      <c r="WMN1"/>
      <c r="WMO1"/>
      <c r="WMP1"/>
      <c r="WMQ1"/>
      <c r="WMR1"/>
      <c r="WMS1"/>
      <c r="WMT1"/>
      <c r="WMU1"/>
      <c r="WMV1"/>
      <c r="WMW1"/>
      <c r="WMX1"/>
      <c r="WMY1"/>
      <c r="WMZ1"/>
      <c r="WNA1"/>
      <c r="WNB1"/>
      <c r="WNC1"/>
      <c r="WND1"/>
      <c r="WNE1"/>
      <c r="WNF1"/>
      <c r="WNG1"/>
      <c r="WNH1"/>
      <c r="WNI1"/>
      <c r="WNJ1"/>
      <c r="WNK1"/>
      <c r="WNL1"/>
      <c r="WNM1"/>
      <c r="WNN1"/>
      <c r="WNO1"/>
      <c r="WNP1"/>
      <c r="WNQ1"/>
      <c r="WNR1"/>
      <c r="WNS1"/>
      <c r="WNT1"/>
      <c r="WNU1"/>
      <c r="WNV1"/>
      <c r="WNW1"/>
      <c r="WNX1"/>
      <c r="WNY1"/>
      <c r="WNZ1"/>
      <c r="WOA1"/>
      <c r="WOB1"/>
      <c r="WOC1"/>
      <c r="WOD1"/>
      <c r="WOE1"/>
      <c r="WOF1"/>
      <c r="WOG1"/>
      <c r="WOH1"/>
      <c r="WOI1"/>
      <c r="WOJ1"/>
      <c r="WOK1"/>
      <c r="WOL1"/>
      <c r="WOM1"/>
      <c r="WON1"/>
      <c r="WOO1"/>
      <c r="WOP1"/>
      <c r="WOQ1"/>
      <c r="WOR1"/>
      <c r="WOS1"/>
      <c r="WOT1"/>
      <c r="WOU1"/>
      <c r="WOV1"/>
      <c r="WOW1"/>
      <c r="WOX1"/>
      <c r="WOY1"/>
      <c r="WOZ1"/>
      <c r="WPA1"/>
      <c r="WPB1"/>
      <c r="WPC1"/>
      <c r="WPD1"/>
      <c r="WPE1"/>
      <c r="WPF1"/>
      <c r="WPG1"/>
      <c r="WPH1"/>
      <c r="WPI1"/>
      <c r="WPJ1"/>
      <c r="WPK1"/>
      <c r="WPL1"/>
      <c r="WPM1"/>
      <c r="WPN1"/>
      <c r="WPO1"/>
      <c r="WPP1"/>
      <c r="WPQ1"/>
      <c r="WPR1"/>
      <c r="WPS1"/>
      <c r="WPT1"/>
      <c r="WPU1"/>
      <c r="WPV1"/>
      <c r="WPW1"/>
      <c r="WPX1"/>
      <c r="WPY1"/>
      <c r="WPZ1"/>
      <c r="WQA1"/>
      <c r="WQB1"/>
      <c r="WQC1"/>
      <c r="WQD1"/>
      <c r="WQE1"/>
      <c r="WQF1"/>
      <c r="WQG1"/>
      <c r="WQH1"/>
      <c r="WQI1"/>
      <c r="WQJ1"/>
      <c r="WQK1"/>
      <c r="WQL1"/>
      <c r="WQM1"/>
      <c r="WQN1"/>
      <c r="WQO1"/>
      <c r="WQP1"/>
      <c r="WQQ1"/>
      <c r="WQR1"/>
      <c r="WQS1"/>
      <c r="WQT1"/>
      <c r="WQU1"/>
      <c r="WQV1"/>
      <c r="WQW1"/>
      <c r="WQX1"/>
      <c r="WQY1"/>
      <c r="WQZ1"/>
      <c r="WRA1"/>
      <c r="WRB1"/>
      <c r="WRC1"/>
      <c r="WRD1"/>
      <c r="WRE1"/>
      <c r="WRF1"/>
      <c r="WRG1"/>
      <c r="WRH1"/>
      <c r="WRI1"/>
      <c r="WRJ1"/>
      <c r="WRK1"/>
      <c r="WRL1"/>
      <c r="WRM1"/>
      <c r="WRN1"/>
      <c r="WRO1"/>
      <c r="WRP1"/>
      <c r="WRQ1"/>
      <c r="WRR1"/>
      <c r="WRS1"/>
      <c r="WRT1"/>
      <c r="WRU1"/>
      <c r="WRV1"/>
      <c r="WRW1"/>
      <c r="WRX1"/>
      <c r="WRY1"/>
      <c r="WRZ1"/>
      <c r="WSA1"/>
      <c r="WSB1"/>
      <c r="WSC1"/>
      <c r="WSD1"/>
      <c r="WSE1"/>
      <c r="WSF1"/>
      <c r="WSG1"/>
      <c r="WSH1"/>
      <c r="WSI1"/>
      <c r="WSJ1"/>
      <c r="WSK1"/>
      <c r="WSL1"/>
      <c r="WSM1"/>
      <c r="WSN1"/>
      <c r="WSO1"/>
      <c r="WSP1"/>
      <c r="WSQ1"/>
      <c r="WSR1"/>
      <c r="WSS1"/>
      <c r="WST1"/>
      <c r="WSU1"/>
      <c r="WSV1"/>
      <c r="WSW1"/>
      <c r="WSX1"/>
      <c r="WSY1"/>
      <c r="WSZ1"/>
      <c r="WTA1"/>
      <c r="WTB1"/>
      <c r="WTC1"/>
      <c r="WTD1"/>
      <c r="WTE1"/>
      <c r="WTF1"/>
      <c r="WTG1"/>
      <c r="WTH1"/>
      <c r="WTI1"/>
      <c r="WTJ1"/>
      <c r="WTK1"/>
      <c r="WTL1"/>
      <c r="WTM1"/>
      <c r="WTN1"/>
      <c r="WTO1"/>
      <c r="WTP1"/>
      <c r="WTQ1"/>
      <c r="WTR1"/>
      <c r="WTS1"/>
      <c r="WTT1"/>
      <c r="WTU1"/>
      <c r="WTV1"/>
      <c r="WTW1"/>
      <c r="WTX1"/>
      <c r="WTY1"/>
      <c r="WTZ1"/>
      <c r="WUA1"/>
      <c r="WUB1"/>
      <c r="WUC1"/>
      <c r="WUD1"/>
      <c r="WUE1"/>
      <c r="WUF1"/>
      <c r="WUG1"/>
      <c r="WUH1"/>
      <c r="WUI1"/>
      <c r="WUJ1"/>
      <c r="WUK1"/>
      <c r="WUL1"/>
      <c r="WUM1"/>
      <c r="WUN1"/>
      <c r="WUO1"/>
      <c r="WUP1"/>
      <c r="WUQ1"/>
      <c r="WUR1"/>
      <c r="WUS1"/>
      <c r="WUT1"/>
      <c r="WUU1"/>
      <c r="WUV1"/>
      <c r="WUW1"/>
      <c r="WUX1"/>
      <c r="WUY1"/>
      <c r="WUZ1"/>
      <c r="WVA1"/>
      <c r="WVB1"/>
      <c r="WVC1"/>
      <c r="WVD1"/>
      <c r="WVE1"/>
      <c r="WVF1"/>
      <c r="WVG1"/>
      <c r="WVH1"/>
      <c r="WVI1"/>
      <c r="WVJ1"/>
      <c r="WVK1"/>
      <c r="WVL1"/>
      <c r="WVM1"/>
      <c r="WVN1"/>
      <c r="WVO1"/>
      <c r="WVP1"/>
      <c r="WVQ1"/>
      <c r="WVR1"/>
      <c r="WVS1"/>
      <c r="WVT1"/>
      <c r="WVU1"/>
      <c r="WVV1"/>
      <c r="WVW1"/>
      <c r="WVX1"/>
      <c r="WVY1"/>
      <c r="WVZ1"/>
      <c r="WWA1"/>
      <c r="WWB1"/>
      <c r="WWC1"/>
      <c r="WWD1"/>
      <c r="WWE1"/>
      <c r="WWF1"/>
      <c r="WWG1"/>
      <c r="WWH1"/>
      <c r="WWI1"/>
      <c r="WWJ1"/>
      <c r="WWK1"/>
      <c r="WWL1"/>
      <c r="WWM1"/>
      <c r="WWN1"/>
      <c r="WWO1"/>
      <c r="WWP1"/>
      <c r="WWQ1"/>
      <c r="WWR1"/>
      <c r="WWS1"/>
      <c r="WWT1"/>
      <c r="WWU1"/>
      <c r="WWV1"/>
      <c r="WWW1"/>
      <c r="WWX1"/>
      <c r="WWY1"/>
      <c r="WWZ1"/>
      <c r="WXA1"/>
      <c r="WXB1"/>
      <c r="WXC1"/>
      <c r="WXD1"/>
      <c r="WXE1"/>
      <c r="WXF1"/>
      <c r="WXG1"/>
      <c r="WXH1"/>
      <c r="WXI1"/>
      <c r="WXJ1"/>
      <c r="WXK1"/>
      <c r="WXL1"/>
      <c r="WXM1"/>
      <c r="WXN1"/>
      <c r="WXO1"/>
      <c r="WXP1"/>
      <c r="WXQ1"/>
      <c r="WXR1"/>
      <c r="WXS1"/>
      <c r="WXT1"/>
      <c r="WXU1"/>
      <c r="WXV1"/>
      <c r="WXW1"/>
      <c r="WXX1"/>
      <c r="WXY1"/>
      <c r="WXZ1"/>
      <c r="WYA1"/>
      <c r="WYB1"/>
      <c r="WYC1"/>
      <c r="WYD1"/>
      <c r="WYE1"/>
      <c r="WYF1"/>
      <c r="WYG1"/>
      <c r="WYH1"/>
      <c r="WYI1"/>
      <c r="WYJ1"/>
      <c r="WYK1"/>
      <c r="WYL1"/>
      <c r="WYM1"/>
      <c r="WYN1"/>
      <c r="WYO1"/>
      <c r="WYP1"/>
      <c r="WYQ1"/>
      <c r="WYR1"/>
      <c r="WYS1"/>
      <c r="WYT1"/>
      <c r="WYU1"/>
      <c r="WYV1"/>
      <c r="WYW1"/>
      <c r="WYX1"/>
      <c r="WYY1"/>
      <c r="WYZ1"/>
      <c r="WZA1"/>
      <c r="WZB1"/>
      <c r="WZC1"/>
      <c r="WZD1"/>
      <c r="WZE1"/>
      <c r="WZF1"/>
      <c r="WZG1"/>
      <c r="WZH1"/>
      <c r="WZI1"/>
      <c r="WZJ1"/>
      <c r="WZK1"/>
      <c r="WZL1"/>
      <c r="WZM1"/>
      <c r="WZN1"/>
      <c r="WZO1"/>
      <c r="WZP1"/>
      <c r="WZQ1"/>
      <c r="WZR1"/>
      <c r="WZS1"/>
      <c r="WZT1"/>
      <c r="WZU1"/>
      <c r="WZV1"/>
      <c r="WZW1"/>
      <c r="WZX1"/>
      <c r="WZY1"/>
      <c r="WZZ1"/>
      <c r="XAA1"/>
      <c r="XAB1"/>
      <c r="XAC1"/>
      <c r="XAD1"/>
      <c r="XAE1"/>
      <c r="XAF1"/>
      <c r="XAG1"/>
      <c r="XAH1"/>
      <c r="XAI1"/>
      <c r="XAJ1"/>
      <c r="XAK1"/>
      <c r="XAL1"/>
      <c r="XAM1"/>
      <c r="XAN1"/>
      <c r="XAO1"/>
      <c r="XAP1"/>
      <c r="XAQ1"/>
      <c r="XAR1"/>
      <c r="XAS1"/>
      <c r="XAT1"/>
      <c r="XAU1"/>
      <c r="XAV1"/>
      <c r="XAW1"/>
      <c r="XAX1"/>
      <c r="XAY1"/>
      <c r="XAZ1"/>
      <c r="XBA1"/>
      <c r="XBB1"/>
      <c r="XBC1"/>
      <c r="XBD1"/>
      <c r="XBE1"/>
      <c r="XBF1"/>
      <c r="XBG1"/>
      <c r="XBH1"/>
      <c r="XBI1"/>
      <c r="XBJ1"/>
      <c r="XBK1"/>
      <c r="XBL1"/>
      <c r="XBM1"/>
      <c r="XBN1"/>
      <c r="XBO1"/>
      <c r="XBP1"/>
      <c r="XBQ1"/>
      <c r="XBR1"/>
      <c r="XBS1"/>
      <c r="XBT1"/>
      <c r="XBU1"/>
      <c r="XBV1"/>
      <c r="XBW1"/>
      <c r="XBX1"/>
      <c r="XBY1"/>
      <c r="XBZ1"/>
      <c r="XCA1"/>
      <c r="XCB1"/>
      <c r="XCC1"/>
      <c r="XCD1"/>
      <c r="XCE1"/>
      <c r="XCF1"/>
      <c r="XCG1"/>
      <c r="XCH1"/>
      <c r="XCI1"/>
      <c r="XCJ1"/>
      <c r="XCK1"/>
      <c r="XCL1"/>
      <c r="XCM1"/>
      <c r="XCN1"/>
      <c r="XCO1"/>
      <c r="XCP1"/>
      <c r="XCQ1"/>
      <c r="XCR1"/>
      <c r="XCS1"/>
      <c r="XCT1"/>
      <c r="XCU1"/>
      <c r="XCV1"/>
      <c r="XCW1"/>
      <c r="XCX1"/>
      <c r="XCY1"/>
      <c r="XCZ1"/>
      <c r="XDA1"/>
      <c r="XDB1"/>
      <c r="XDC1"/>
      <c r="XDD1"/>
      <c r="XDE1"/>
      <c r="XDF1"/>
      <c r="XDG1"/>
      <c r="XDH1"/>
      <c r="XDI1"/>
      <c r="XDJ1"/>
      <c r="XDK1"/>
      <c r="XDL1"/>
      <c r="XDM1"/>
      <c r="XDN1"/>
      <c r="XDO1"/>
      <c r="XDP1"/>
      <c r="XDQ1"/>
      <c r="XDR1"/>
      <c r="XDS1"/>
      <c r="XDT1"/>
      <c r="XDU1"/>
      <c r="XDV1"/>
      <c r="XDW1"/>
      <c r="XDX1"/>
      <c r="XDY1"/>
      <c r="XDZ1"/>
      <c r="XEA1"/>
      <c r="XEB1"/>
      <c r="XEC1"/>
      <c r="XED1"/>
      <c r="XEE1"/>
      <c r="XEF1"/>
      <c r="XEG1"/>
      <c r="XEH1"/>
      <c r="XEI1"/>
      <c r="XEJ1"/>
      <c r="XEK1"/>
      <c r="XEL1"/>
      <c r="XEM1"/>
      <c r="XEN1"/>
      <c r="XEO1"/>
      <c r="XEP1"/>
      <c r="XEQ1"/>
      <c r="XER1"/>
      <c r="XES1"/>
      <c r="XET1"/>
      <c r="XEU1"/>
      <c r="XEV1"/>
      <c r="XEW1"/>
      <c r="XEX1"/>
      <c r="XEY1"/>
      <c r="XEZ1"/>
      <c r="XFA1"/>
      <c r="XFB1"/>
      <c r="XFC1"/>
      <c r="XFD1"/>
    </row>
    <row r="2" s="10" customFormat="1" ht="76" spans="1:16384">
      <c r="A2" s="17">
        <v>0.2</v>
      </c>
      <c r="B2" s="15" t="s">
        <v>540</v>
      </c>
      <c r="C2" s="16" t="s">
        <v>541</v>
      </c>
      <c r="D2" s="16" t="s">
        <v>542</v>
      </c>
      <c r="E2" s="16" t="s">
        <v>543</v>
      </c>
      <c r="F2" s="23">
        <v>5</v>
      </c>
      <c r="G2" s="23">
        <v>8</v>
      </c>
      <c r="H2" s="23">
        <v>12</v>
      </c>
      <c r="I2" s="26">
        <v>8</v>
      </c>
      <c r="J2" s="23">
        <f>IF(I2&lt;=$F2,100,IF(I2&lt;=$G2,(80+20/($G2-$F2)*($G2-I2)),IF(I2&lt;=$H2,(60+20/($H2-$G2)*($H2-I2)),40)))*20%/2</f>
        <v>8</v>
      </c>
      <c r="K2" s="28">
        <f t="shared" ref="K2:K44" si="0">V2</f>
        <v>2.12</v>
      </c>
      <c r="L2" s="23">
        <f>IF(K2&lt;=$F2,100,IF(K2&lt;=$G2,(80+20/($G2-$F2)*($G2-K2)),IF(K2&lt;=$H2,(60+20/($H2-$G2)*($H2-K2)),40)))*20%/2</f>
        <v>10</v>
      </c>
      <c r="M2" s="30" t="s">
        <v>544</v>
      </c>
      <c r="N2" s="11">
        <v>5.1</v>
      </c>
      <c r="O2" s="11">
        <v>0</v>
      </c>
      <c r="P2" s="11"/>
      <c r="Q2" s="11"/>
      <c r="R2"/>
      <c r="S2" s="33">
        <v>2.2</v>
      </c>
      <c r="T2" s="10">
        <v>2.24</v>
      </c>
      <c r="U2" s="33">
        <v>1.92</v>
      </c>
      <c r="V2" s="14">
        <f>(S2+T2+U2)/3</f>
        <v>2.12</v>
      </c>
      <c r="W2" s="35" t="s">
        <v>70</v>
      </c>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10" customFormat="1" ht="76" spans="1:16384">
      <c r="A3" s="17"/>
      <c r="B3" s="15" t="s">
        <v>540</v>
      </c>
      <c r="C3" s="16" t="s">
        <v>545</v>
      </c>
      <c r="D3" s="16" t="s">
        <v>546</v>
      </c>
      <c r="E3" s="16" t="s">
        <v>543</v>
      </c>
      <c r="F3" s="23">
        <v>2</v>
      </c>
      <c r="G3" s="23">
        <v>3</v>
      </c>
      <c r="H3" s="23">
        <v>5</v>
      </c>
      <c r="I3" s="26">
        <v>3</v>
      </c>
      <c r="J3" s="23">
        <f>IF(I3&lt;=$F3,100,IF(I3&lt;=$G3,(80+20/($G3-$F3)*($G3-I3)),IF(I3&lt;=$H3,(60+20/($H3-$G3)*($H3-I3)),40)))*20%/2</f>
        <v>8</v>
      </c>
      <c r="K3" s="28">
        <f t="shared" si="0"/>
        <v>1.21</v>
      </c>
      <c r="L3" s="23">
        <f>IF(K3&lt;=$F3,100,IF(K3&lt;=$G3,(80+20/($G3-$F3)*($G3-K3)),IF(K3&lt;=$H3,(60+20/($H3-$G3)*($H3-K3)),40)))*20%/2</f>
        <v>10</v>
      </c>
      <c r="M3" s="30" t="s">
        <v>547</v>
      </c>
      <c r="N3" s="11">
        <v>1.88</v>
      </c>
      <c r="O3" s="11"/>
      <c r="P3" s="11"/>
      <c r="Q3" s="11"/>
      <c r="R3"/>
      <c r="S3" s="10">
        <v>1.35</v>
      </c>
      <c r="T3" s="10">
        <v>1.03</v>
      </c>
      <c r="U3" s="10">
        <v>1.25</v>
      </c>
      <c r="V3" s="14">
        <v>1.21</v>
      </c>
      <c r="W3" s="35" t="s">
        <v>70</v>
      </c>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s="11" customFormat="1" ht="31" spans="1:73">
      <c r="A4" s="18">
        <v>0.08</v>
      </c>
      <c r="B4" s="15" t="s">
        <v>548</v>
      </c>
      <c r="C4" s="16" t="s">
        <v>549</v>
      </c>
      <c r="D4" s="16" t="s">
        <v>550</v>
      </c>
      <c r="E4" s="16" t="s">
        <v>551</v>
      </c>
      <c r="F4" s="23">
        <v>200</v>
      </c>
      <c r="G4" s="23">
        <v>350</v>
      </c>
      <c r="H4" s="23">
        <v>500</v>
      </c>
      <c r="I4" s="26">
        <v>200</v>
      </c>
      <c r="J4" s="23">
        <f>IF(I4&lt;=$F4,100,IF(I4&lt;=$G4,(80+20/($G4-$F4)*($G4-I4)),IF(I4&lt;=$H4,(60+20/($H4-$G4)*($H4-I4)),40)))*8%/2</f>
        <v>4</v>
      </c>
      <c r="K4" s="28">
        <f t="shared" si="0"/>
        <v>370</v>
      </c>
      <c r="L4" s="23">
        <f>IF(K4&lt;=$F4,100,IF(K4&lt;=$G4,(80+20/($G4-$F4)*($G4-K4)),IF(K4&lt;=$H4,(60+20/($H4-$G4)*($H4-K4)),40)))*8%/2</f>
        <v>3.09333333333333</v>
      </c>
      <c r="M4" s="30" t="s">
        <v>552</v>
      </c>
      <c r="S4" s="10">
        <v>342</v>
      </c>
      <c r="T4" s="11">
        <v>395</v>
      </c>
      <c r="U4" s="11">
        <v>373</v>
      </c>
      <c r="V4" s="14">
        <v>370</v>
      </c>
      <c r="W4" s="35" t="s">
        <v>70</v>
      </c>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s="11" customFormat="1" ht="46" spans="1:73">
      <c r="A5" s="18"/>
      <c r="B5" s="15"/>
      <c r="C5" s="16" t="s">
        <v>553</v>
      </c>
      <c r="D5" s="16" t="s">
        <v>554</v>
      </c>
      <c r="E5" s="16" t="s">
        <v>551</v>
      </c>
      <c r="F5" s="23">
        <v>200</v>
      </c>
      <c r="G5" s="23">
        <v>350</v>
      </c>
      <c r="H5" s="23">
        <v>500</v>
      </c>
      <c r="I5" s="26">
        <v>200</v>
      </c>
      <c r="J5" s="23">
        <f>IF(I5&lt;=$F5,100,IF(I5&lt;=$G5,(80+20/($G5-$F5)*($G5-I5)),IF(I5&lt;=$H5,(60+20/($H5-$G5)*($H5-I5)),40)))*8%/2</f>
        <v>4</v>
      </c>
      <c r="K5" s="28">
        <f t="shared" si="0"/>
        <v>190</v>
      </c>
      <c r="L5" s="23">
        <f>IF(K5&lt;=$F5,100,IF(K5&lt;=$G5,(80+20/($G5-$F5)*($G5-K5)),IF(K5&lt;=$H5,(60+20/($H5-$G5)*($H5-K5)),40)))*8%/2</f>
        <v>4</v>
      </c>
      <c r="M5" s="30" t="s">
        <v>552</v>
      </c>
      <c r="S5" s="11">
        <v>170</v>
      </c>
      <c r="T5" s="11">
        <v>195</v>
      </c>
      <c r="U5" s="11">
        <v>205</v>
      </c>
      <c r="V5" s="14">
        <v>190</v>
      </c>
      <c r="W5" s="35" t="s">
        <v>70</v>
      </c>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s="10" customFormat="1" spans="1:16384">
      <c r="A6" s="17">
        <v>0.04</v>
      </c>
      <c r="B6" s="15" t="s">
        <v>555</v>
      </c>
      <c r="C6" s="16" t="s">
        <v>556</v>
      </c>
      <c r="D6" s="16" t="s">
        <v>557</v>
      </c>
      <c r="E6" s="16" t="s">
        <v>558</v>
      </c>
      <c r="F6" s="23">
        <v>300</v>
      </c>
      <c r="G6" s="23">
        <v>350</v>
      </c>
      <c r="H6" s="23">
        <v>500</v>
      </c>
      <c r="I6" s="26">
        <v>500</v>
      </c>
      <c r="J6" s="23">
        <f t="shared" ref="J6:J9" si="1">IF(I6&lt;=$F6,100,IF(I6&lt;=$G6,(80+20/($G6-$F6)*($G6-I6)),IF(I6&lt;=$H6,(60+20/($H6-$G6)*($H6-I6)),40)))*4%/4</f>
        <v>0.6</v>
      </c>
      <c r="K6" s="28">
        <f t="shared" si="0"/>
        <v>557</v>
      </c>
      <c r="L6" s="29">
        <v>0.4</v>
      </c>
      <c r="M6" s="30"/>
      <c r="N6" s="11"/>
      <c r="O6" s="11"/>
      <c r="P6" s="11"/>
      <c r="Q6" s="11"/>
      <c r="R6"/>
      <c r="S6" s="11">
        <v>555</v>
      </c>
      <c r="T6" s="11">
        <v>554</v>
      </c>
      <c r="U6" s="11">
        <v>562</v>
      </c>
      <c r="V6" s="11">
        <v>557</v>
      </c>
      <c r="W6" s="35" t="s">
        <v>70</v>
      </c>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s="10" customFormat="1" spans="1:16384">
      <c r="A7" s="17"/>
      <c r="B7" s="15"/>
      <c r="C7" s="16"/>
      <c r="D7" s="16" t="s">
        <v>559</v>
      </c>
      <c r="E7" s="16" t="s">
        <v>558</v>
      </c>
      <c r="F7" s="23">
        <v>300</v>
      </c>
      <c r="G7" s="23">
        <v>350</v>
      </c>
      <c r="H7" s="23">
        <v>500</v>
      </c>
      <c r="I7" s="26">
        <v>500</v>
      </c>
      <c r="J7" s="23">
        <f t="shared" si="1"/>
        <v>0.6</v>
      </c>
      <c r="K7" s="28">
        <f t="shared" si="0"/>
        <v>565</v>
      </c>
      <c r="L7" s="23">
        <f t="shared" ref="L7:L9" si="2">IF(K7&lt;=$F7,100,IF(K7&lt;=$G7,(80+20/($G7-$F7)*($G7-K7)),IF(K7&lt;=$H7,(60+20/($H7-$G7)*($H7-K7)),40)))*4%/4</f>
        <v>0.4</v>
      </c>
      <c r="M7" s="30"/>
      <c r="N7" s="11"/>
      <c r="O7" s="11"/>
      <c r="P7" s="11"/>
      <c r="Q7" s="11"/>
      <c r="R7"/>
      <c r="S7" s="11">
        <v>554</v>
      </c>
      <c r="T7" s="11">
        <v>568</v>
      </c>
      <c r="U7" s="11">
        <v>573</v>
      </c>
      <c r="V7" s="11">
        <v>565</v>
      </c>
      <c r="W7" s="35" t="s">
        <v>70</v>
      </c>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c r="EYD7"/>
      <c r="EYE7"/>
      <c r="EYF7"/>
      <c r="EYG7"/>
      <c r="EYH7"/>
      <c r="EYI7"/>
      <c r="EYJ7"/>
      <c r="EYK7"/>
      <c r="EYL7"/>
      <c r="EYM7"/>
      <c r="EYN7"/>
      <c r="EYO7"/>
      <c r="EYP7"/>
      <c r="EYQ7"/>
      <c r="EYR7"/>
      <c r="EYS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P7"/>
      <c r="FAQ7"/>
      <c r="FAR7"/>
      <c r="FAS7"/>
      <c r="FAT7"/>
      <c r="FAU7"/>
      <c r="FAV7"/>
      <c r="FAW7"/>
      <c r="FAX7"/>
      <c r="FAY7"/>
      <c r="FAZ7"/>
      <c r="FBA7"/>
      <c r="FBB7"/>
      <c r="FBC7"/>
      <c r="FBD7"/>
      <c r="FBE7"/>
      <c r="FBF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P7"/>
      <c r="FCQ7"/>
      <c r="FCR7"/>
      <c r="FCS7"/>
      <c r="FCT7"/>
      <c r="FCU7"/>
      <c r="FCV7"/>
      <c r="FCW7"/>
      <c r="FCX7"/>
      <c r="FCY7"/>
      <c r="FCZ7"/>
      <c r="FDA7"/>
      <c r="FDB7"/>
      <c r="FDC7"/>
      <c r="FDD7"/>
      <c r="FDE7"/>
      <c r="FDF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P7"/>
      <c r="FEQ7"/>
      <c r="FER7"/>
      <c r="FES7"/>
      <c r="FET7"/>
      <c r="FEU7"/>
      <c r="FEV7"/>
      <c r="FEW7"/>
      <c r="FEX7"/>
      <c r="FEY7"/>
      <c r="FEZ7"/>
      <c r="FFA7"/>
      <c r="FFB7"/>
      <c r="FFC7"/>
      <c r="FFD7"/>
      <c r="FFE7"/>
      <c r="FFF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P7"/>
      <c r="FGQ7"/>
      <c r="FGR7"/>
      <c r="FGS7"/>
      <c r="FGT7"/>
      <c r="FGU7"/>
      <c r="FGV7"/>
      <c r="FGW7"/>
      <c r="FGX7"/>
      <c r="FGY7"/>
      <c r="FGZ7"/>
      <c r="FHA7"/>
      <c r="FHB7"/>
      <c r="FHC7"/>
      <c r="FHD7"/>
      <c r="FHE7"/>
      <c r="FHF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P7"/>
      <c r="FIQ7"/>
      <c r="FIR7"/>
      <c r="FIS7"/>
      <c r="FIT7"/>
      <c r="FIU7"/>
      <c r="FIV7"/>
      <c r="FIW7"/>
      <c r="FIX7"/>
      <c r="FIY7"/>
      <c r="FIZ7"/>
      <c r="FJA7"/>
      <c r="FJB7"/>
      <c r="FJC7"/>
      <c r="FJD7"/>
      <c r="FJE7"/>
      <c r="FJF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P7"/>
      <c r="FKQ7"/>
      <c r="FKR7"/>
      <c r="FKS7"/>
      <c r="FKT7"/>
      <c r="FKU7"/>
      <c r="FKV7"/>
      <c r="FKW7"/>
      <c r="FKX7"/>
      <c r="FKY7"/>
      <c r="FKZ7"/>
      <c r="FLA7"/>
      <c r="FLB7"/>
      <c r="FLC7"/>
      <c r="FLD7"/>
      <c r="FLE7"/>
      <c r="FLF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P7"/>
      <c r="FMQ7"/>
      <c r="FMR7"/>
      <c r="FMS7"/>
      <c r="FMT7"/>
      <c r="FMU7"/>
      <c r="FMV7"/>
      <c r="FMW7"/>
      <c r="FMX7"/>
      <c r="FMY7"/>
      <c r="FMZ7"/>
      <c r="FNA7"/>
      <c r="FNB7"/>
      <c r="FNC7"/>
      <c r="FND7"/>
      <c r="FNE7"/>
      <c r="FNF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P7"/>
      <c r="FOQ7"/>
      <c r="FOR7"/>
      <c r="FOS7"/>
      <c r="FOT7"/>
      <c r="FOU7"/>
      <c r="FOV7"/>
      <c r="FOW7"/>
      <c r="FOX7"/>
      <c r="FOY7"/>
      <c r="FOZ7"/>
      <c r="FPA7"/>
      <c r="FPB7"/>
      <c r="FPC7"/>
      <c r="FPD7"/>
      <c r="FPE7"/>
      <c r="FPF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P7"/>
      <c r="FQQ7"/>
      <c r="FQR7"/>
      <c r="FQS7"/>
      <c r="FQT7"/>
      <c r="FQU7"/>
      <c r="FQV7"/>
      <c r="FQW7"/>
      <c r="FQX7"/>
      <c r="FQY7"/>
      <c r="FQZ7"/>
      <c r="FRA7"/>
      <c r="FRB7"/>
      <c r="FRC7"/>
      <c r="FRD7"/>
      <c r="FRE7"/>
      <c r="FRF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P7"/>
      <c r="FSQ7"/>
      <c r="FSR7"/>
      <c r="FSS7"/>
      <c r="FST7"/>
      <c r="FSU7"/>
      <c r="FSV7"/>
      <c r="FSW7"/>
      <c r="FSX7"/>
      <c r="FSY7"/>
      <c r="FSZ7"/>
      <c r="FTA7"/>
      <c r="FTB7"/>
      <c r="FTC7"/>
      <c r="FTD7"/>
      <c r="FTE7"/>
      <c r="FTF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P7"/>
      <c r="FUQ7"/>
      <c r="FUR7"/>
      <c r="FUS7"/>
      <c r="FUT7"/>
      <c r="FUU7"/>
      <c r="FUV7"/>
      <c r="FUW7"/>
      <c r="FUX7"/>
      <c r="FUY7"/>
      <c r="FUZ7"/>
      <c r="FVA7"/>
      <c r="FVB7"/>
      <c r="FVC7"/>
      <c r="FVD7"/>
      <c r="FVE7"/>
      <c r="FVF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P7"/>
      <c r="FWQ7"/>
      <c r="FWR7"/>
      <c r="FWS7"/>
      <c r="FWT7"/>
      <c r="FWU7"/>
      <c r="FWV7"/>
      <c r="FWW7"/>
      <c r="FWX7"/>
      <c r="FWY7"/>
      <c r="FWZ7"/>
      <c r="FXA7"/>
      <c r="FXB7"/>
      <c r="FXC7"/>
      <c r="FXD7"/>
      <c r="FXE7"/>
      <c r="FXF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P7"/>
      <c r="FYQ7"/>
      <c r="FYR7"/>
      <c r="FYS7"/>
      <c r="FYT7"/>
      <c r="FYU7"/>
      <c r="FYV7"/>
      <c r="FYW7"/>
      <c r="FYX7"/>
      <c r="FYY7"/>
      <c r="FYZ7"/>
      <c r="FZA7"/>
      <c r="FZB7"/>
      <c r="FZC7"/>
      <c r="FZD7"/>
      <c r="FZE7"/>
      <c r="FZF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P7"/>
      <c r="GAQ7"/>
      <c r="GAR7"/>
      <c r="GAS7"/>
      <c r="GAT7"/>
      <c r="GAU7"/>
      <c r="GAV7"/>
      <c r="GAW7"/>
      <c r="GAX7"/>
      <c r="GAY7"/>
      <c r="GAZ7"/>
      <c r="GBA7"/>
      <c r="GBB7"/>
      <c r="GBC7"/>
      <c r="GBD7"/>
      <c r="GBE7"/>
      <c r="GBF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P7"/>
      <c r="GCQ7"/>
      <c r="GCR7"/>
      <c r="GCS7"/>
      <c r="GCT7"/>
      <c r="GCU7"/>
      <c r="GCV7"/>
      <c r="GCW7"/>
      <c r="GCX7"/>
      <c r="GCY7"/>
      <c r="GCZ7"/>
      <c r="GDA7"/>
      <c r="GDB7"/>
      <c r="GDC7"/>
      <c r="GDD7"/>
      <c r="GDE7"/>
      <c r="GDF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P7"/>
      <c r="GEQ7"/>
      <c r="GER7"/>
      <c r="GES7"/>
      <c r="GET7"/>
      <c r="GEU7"/>
      <c r="GEV7"/>
      <c r="GEW7"/>
      <c r="GEX7"/>
      <c r="GEY7"/>
      <c r="GEZ7"/>
      <c r="GFA7"/>
      <c r="GFB7"/>
      <c r="GFC7"/>
      <c r="GFD7"/>
      <c r="GFE7"/>
      <c r="GFF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P7"/>
      <c r="GGQ7"/>
      <c r="GGR7"/>
      <c r="GGS7"/>
      <c r="GGT7"/>
      <c r="GGU7"/>
      <c r="GGV7"/>
      <c r="GGW7"/>
      <c r="GGX7"/>
      <c r="GGY7"/>
      <c r="GGZ7"/>
      <c r="GHA7"/>
      <c r="GHB7"/>
      <c r="GHC7"/>
      <c r="GHD7"/>
      <c r="GHE7"/>
      <c r="GHF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P7"/>
      <c r="GIQ7"/>
      <c r="GIR7"/>
      <c r="GIS7"/>
      <c r="GIT7"/>
      <c r="GIU7"/>
      <c r="GIV7"/>
      <c r="GIW7"/>
      <c r="GIX7"/>
      <c r="GIY7"/>
      <c r="GIZ7"/>
      <c r="GJA7"/>
      <c r="GJB7"/>
      <c r="GJC7"/>
      <c r="GJD7"/>
      <c r="GJE7"/>
      <c r="GJF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P7"/>
      <c r="GKQ7"/>
      <c r="GKR7"/>
      <c r="GKS7"/>
      <c r="GKT7"/>
      <c r="GKU7"/>
      <c r="GKV7"/>
      <c r="GKW7"/>
      <c r="GKX7"/>
      <c r="GKY7"/>
      <c r="GKZ7"/>
      <c r="GLA7"/>
      <c r="GLB7"/>
      <c r="GLC7"/>
      <c r="GLD7"/>
      <c r="GLE7"/>
      <c r="GLF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P7"/>
      <c r="GMQ7"/>
      <c r="GMR7"/>
      <c r="GMS7"/>
      <c r="GMT7"/>
      <c r="GMU7"/>
      <c r="GMV7"/>
      <c r="GMW7"/>
      <c r="GMX7"/>
      <c r="GMY7"/>
      <c r="GMZ7"/>
      <c r="GNA7"/>
      <c r="GNB7"/>
      <c r="GNC7"/>
      <c r="GND7"/>
      <c r="GNE7"/>
      <c r="GNF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P7"/>
      <c r="GOQ7"/>
      <c r="GOR7"/>
      <c r="GOS7"/>
      <c r="GOT7"/>
      <c r="GOU7"/>
      <c r="GOV7"/>
      <c r="GOW7"/>
      <c r="GOX7"/>
      <c r="GOY7"/>
      <c r="GOZ7"/>
      <c r="GPA7"/>
      <c r="GPB7"/>
      <c r="GPC7"/>
      <c r="GPD7"/>
      <c r="GPE7"/>
      <c r="GPF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P7"/>
      <c r="GQQ7"/>
      <c r="GQR7"/>
      <c r="GQS7"/>
      <c r="GQT7"/>
      <c r="GQU7"/>
      <c r="GQV7"/>
      <c r="GQW7"/>
      <c r="GQX7"/>
      <c r="GQY7"/>
      <c r="GQZ7"/>
      <c r="GRA7"/>
      <c r="GRB7"/>
      <c r="GRC7"/>
      <c r="GRD7"/>
      <c r="GRE7"/>
      <c r="GRF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P7"/>
      <c r="GSQ7"/>
      <c r="GSR7"/>
      <c r="GSS7"/>
      <c r="GST7"/>
      <c r="GSU7"/>
      <c r="GSV7"/>
      <c r="GSW7"/>
      <c r="GSX7"/>
      <c r="GSY7"/>
      <c r="GSZ7"/>
      <c r="GTA7"/>
      <c r="GTB7"/>
      <c r="GTC7"/>
      <c r="GTD7"/>
      <c r="GTE7"/>
      <c r="GTF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P7"/>
      <c r="GUQ7"/>
      <c r="GUR7"/>
      <c r="GUS7"/>
      <c r="GUT7"/>
      <c r="GUU7"/>
      <c r="GUV7"/>
      <c r="GUW7"/>
      <c r="GUX7"/>
      <c r="GUY7"/>
      <c r="GUZ7"/>
      <c r="GVA7"/>
      <c r="GVB7"/>
      <c r="GVC7"/>
      <c r="GVD7"/>
      <c r="GVE7"/>
      <c r="GVF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P7"/>
      <c r="GWQ7"/>
      <c r="GWR7"/>
      <c r="GWS7"/>
      <c r="GWT7"/>
      <c r="GWU7"/>
      <c r="GWV7"/>
      <c r="GWW7"/>
      <c r="GWX7"/>
      <c r="GWY7"/>
      <c r="GWZ7"/>
      <c r="GXA7"/>
      <c r="GXB7"/>
      <c r="GXC7"/>
      <c r="GXD7"/>
      <c r="GXE7"/>
      <c r="GXF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P7"/>
      <c r="GYQ7"/>
      <c r="GYR7"/>
      <c r="GYS7"/>
      <c r="GYT7"/>
      <c r="GYU7"/>
      <c r="GYV7"/>
      <c r="GYW7"/>
      <c r="GYX7"/>
      <c r="GYY7"/>
      <c r="GYZ7"/>
      <c r="GZA7"/>
      <c r="GZB7"/>
      <c r="GZC7"/>
      <c r="GZD7"/>
      <c r="GZE7"/>
      <c r="GZF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P7"/>
      <c r="HAQ7"/>
      <c r="HAR7"/>
      <c r="HAS7"/>
      <c r="HAT7"/>
      <c r="HAU7"/>
      <c r="HAV7"/>
      <c r="HAW7"/>
      <c r="HAX7"/>
      <c r="HAY7"/>
      <c r="HAZ7"/>
      <c r="HBA7"/>
      <c r="HBB7"/>
      <c r="HBC7"/>
      <c r="HBD7"/>
      <c r="HBE7"/>
      <c r="HBF7"/>
      <c r="HBG7"/>
      <c r="HBH7"/>
      <c r="HBI7"/>
      <c r="HBJ7"/>
      <c r="HBK7"/>
      <c r="HBL7"/>
      <c r="HBM7"/>
      <c r="HBN7"/>
      <c r="HBO7"/>
      <c r="HBP7"/>
      <c r="HBQ7"/>
      <c r="HBR7"/>
      <c r="HBS7"/>
      <c r="HBT7"/>
      <c r="HBU7"/>
      <c r="HBV7"/>
      <c r="HBW7"/>
      <c r="HBX7"/>
      <c r="HBY7"/>
      <c r="HBZ7"/>
      <c r="HCA7"/>
      <c r="HCB7"/>
      <c r="HCC7"/>
      <c r="HCD7"/>
      <c r="HCE7"/>
      <c r="HCF7"/>
      <c r="HCG7"/>
      <c r="HCH7"/>
      <c r="HCI7"/>
      <c r="HCJ7"/>
      <c r="HCK7"/>
      <c r="HCL7"/>
      <c r="HCM7"/>
      <c r="HCN7"/>
      <c r="HCO7"/>
      <c r="HCP7"/>
      <c r="HCQ7"/>
      <c r="HCR7"/>
      <c r="HCS7"/>
      <c r="HCT7"/>
      <c r="HCU7"/>
      <c r="HCV7"/>
      <c r="HCW7"/>
      <c r="HCX7"/>
      <c r="HCY7"/>
      <c r="HCZ7"/>
      <c r="HDA7"/>
      <c r="HDB7"/>
      <c r="HDC7"/>
      <c r="HDD7"/>
      <c r="HDE7"/>
      <c r="HDF7"/>
      <c r="HDG7"/>
      <c r="HDH7"/>
      <c r="HDI7"/>
      <c r="HDJ7"/>
      <c r="HDK7"/>
      <c r="HDL7"/>
      <c r="HDM7"/>
      <c r="HDN7"/>
      <c r="HDO7"/>
      <c r="HDP7"/>
      <c r="HDQ7"/>
      <c r="HDR7"/>
      <c r="HDS7"/>
      <c r="HDT7"/>
      <c r="HDU7"/>
      <c r="HDV7"/>
      <c r="HDW7"/>
      <c r="HDX7"/>
      <c r="HDY7"/>
      <c r="HDZ7"/>
      <c r="HEA7"/>
      <c r="HEB7"/>
      <c r="HEC7"/>
      <c r="HED7"/>
      <c r="HEE7"/>
      <c r="HEF7"/>
      <c r="HEG7"/>
      <c r="HEH7"/>
      <c r="HEI7"/>
      <c r="HEJ7"/>
      <c r="HEK7"/>
      <c r="HEL7"/>
      <c r="HEM7"/>
      <c r="HEN7"/>
      <c r="HEO7"/>
      <c r="HEP7"/>
      <c r="HEQ7"/>
      <c r="HER7"/>
      <c r="HES7"/>
      <c r="HET7"/>
      <c r="HEU7"/>
      <c r="HEV7"/>
      <c r="HEW7"/>
      <c r="HEX7"/>
      <c r="HEY7"/>
      <c r="HEZ7"/>
      <c r="HFA7"/>
      <c r="HFB7"/>
      <c r="HFC7"/>
      <c r="HFD7"/>
      <c r="HFE7"/>
      <c r="HFF7"/>
      <c r="HFG7"/>
      <c r="HFH7"/>
      <c r="HFI7"/>
      <c r="HFJ7"/>
      <c r="HFK7"/>
      <c r="HFL7"/>
      <c r="HFM7"/>
      <c r="HFN7"/>
      <c r="HFO7"/>
      <c r="HFP7"/>
      <c r="HFQ7"/>
      <c r="HFR7"/>
      <c r="HFS7"/>
      <c r="HFT7"/>
      <c r="HFU7"/>
      <c r="HFV7"/>
      <c r="HFW7"/>
      <c r="HFX7"/>
      <c r="HFY7"/>
      <c r="HFZ7"/>
      <c r="HGA7"/>
      <c r="HGB7"/>
      <c r="HGC7"/>
      <c r="HGD7"/>
      <c r="HGE7"/>
      <c r="HGF7"/>
      <c r="HGG7"/>
      <c r="HGH7"/>
      <c r="HGI7"/>
      <c r="HGJ7"/>
      <c r="HGK7"/>
      <c r="HGL7"/>
      <c r="HGM7"/>
      <c r="HGN7"/>
      <c r="HGO7"/>
      <c r="HGP7"/>
      <c r="HGQ7"/>
      <c r="HGR7"/>
      <c r="HGS7"/>
      <c r="HGT7"/>
      <c r="HGU7"/>
      <c r="HGV7"/>
      <c r="HGW7"/>
      <c r="HGX7"/>
      <c r="HGY7"/>
      <c r="HGZ7"/>
      <c r="HHA7"/>
      <c r="HHB7"/>
      <c r="HHC7"/>
      <c r="HHD7"/>
      <c r="HHE7"/>
      <c r="HHF7"/>
      <c r="HHG7"/>
      <c r="HHH7"/>
      <c r="HHI7"/>
      <c r="HHJ7"/>
      <c r="HHK7"/>
      <c r="HHL7"/>
      <c r="HHM7"/>
      <c r="HHN7"/>
      <c r="HHO7"/>
      <c r="HHP7"/>
      <c r="HHQ7"/>
      <c r="HHR7"/>
      <c r="HHS7"/>
      <c r="HHT7"/>
      <c r="HHU7"/>
      <c r="HHV7"/>
      <c r="HHW7"/>
      <c r="HHX7"/>
      <c r="HHY7"/>
      <c r="HHZ7"/>
      <c r="HIA7"/>
      <c r="HIB7"/>
      <c r="HIC7"/>
      <c r="HID7"/>
      <c r="HIE7"/>
      <c r="HIF7"/>
      <c r="HIG7"/>
      <c r="HIH7"/>
      <c r="HII7"/>
      <c r="HIJ7"/>
      <c r="HIK7"/>
      <c r="HIL7"/>
      <c r="HIM7"/>
      <c r="HIN7"/>
      <c r="HIO7"/>
      <c r="HIP7"/>
      <c r="HIQ7"/>
      <c r="HIR7"/>
      <c r="HIS7"/>
      <c r="HIT7"/>
      <c r="HIU7"/>
      <c r="HIV7"/>
      <c r="HIW7"/>
      <c r="HIX7"/>
      <c r="HIY7"/>
      <c r="HIZ7"/>
      <c r="HJA7"/>
      <c r="HJB7"/>
      <c r="HJC7"/>
      <c r="HJD7"/>
      <c r="HJE7"/>
      <c r="HJF7"/>
      <c r="HJG7"/>
      <c r="HJH7"/>
      <c r="HJI7"/>
      <c r="HJJ7"/>
      <c r="HJK7"/>
      <c r="HJL7"/>
      <c r="HJM7"/>
      <c r="HJN7"/>
      <c r="HJO7"/>
      <c r="HJP7"/>
      <c r="HJQ7"/>
      <c r="HJR7"/>
      <c r="HJS7"/>
      <c r="HJT7"/>
      <c r="HJU7"/>
      <c r="HJV7"/>
      <c r="HJW7"/>
      <c r="HJX7"/>
      <c r="HJY7"/>
      <c r="HJZ7"/>
      <c r="HKA7"/>
      <c r="HKB7"/>
      <c r="HKC7"/>
      <c r="HKD7"/>
      <c r="HKE7"/>
      <c r="HKF7"/>
      <c r="HKG7"/>
      <c r="HKH7"/>
      <c r="HKI7"/>
      <c r="HKJ7"/>
      <c r="HKK7"/>
      <c r="HKL7"/>
      <c r="HKM7"/>
      <c r="HKN7"/>
      <c r="HKO7"/>
      <c r="HKP7"/>
      <c r="HKQ7"/>
      <c r="HKR7"/>
      <c r="HKS7"/>
      <c r="HKT7"/>
      <c r="HKU7"/>
      <c r="HKV7"/>
      <c r="HKW7"/>
      <c r="HKX7"/>
      <c r="HKY7"/>
      <c r="HKZ7"/>
      <c r="HLA7"/>
      <c r="HLB7"/>
      <c r="HLC7"/>
      <c r="HLD7"/>
      <c r="HLE7"/>
      <c r="HLF7"/>
      <c r="HLG7"/>
      <c r="HLH7"/>
      <c r="HLI7"/>
      <c r="HLJ7"/>
      <c r="HLK7"/>
      <c r="HLL7"/>
      <c r="HLM7"/>
      <c r="HLN7"/>
      <c r="HLO7"/>
      <c r="HLP7"/>
      <c r="HLQ7"/>
      <c r="HLR7"/>
      <c r="HLS7"/>
      <c r="HLT7"/>
      <c r="HLU7"/>
      <c r="HLV7"/>
      <c r="HLW7"/>
      <c r="HLX7"/>
      <c r="HLY7"/>
      <c r="HLZ7"/>
      <c r="HMA7"/>
      <c r="HMB7"/>
      <c r="HMC7"/>
      <c r="HMD7"/>
      <c r="HME7"/>
      <c r="HMF7"/>
      <c r="HMG7"/>
      <c r="HMH7"/>
      <c r="HMI7"/>
      <c r="HMJ7"/>
      <c r="HMK7"/>
      <c r="HML7"/>
      <c r="HMM7"/>
      <c r="HMN7"/>
      <c r="HMO7"/>
      <c r="HMP7"/>
      <c r="HMQ7"/>
      <c r="HMR7"/>
      <c r="HMS7"/>
      <c r="HMT7"/>
      <c r="HMU7"/>
      <c r="HMV7"/>
      <c r="HMW7"/>
      <c r="HMX7"/>
      <c r="HMY7"/>
      <c r="HMZ7"/>
      <c r="HNA7"/>
      <c r="HNB7"/>
      <c r="HNC7"/>
      <c r="HND7"/>
      <c r="HNE7"/>
      <c r="HNF7"/>
      <c r="HNG7"/>
      <c r="HNH7"/>
      <c r="HNI7"/>
      <c r="HNJ7"/>
      <c r="HNK7"/>
      <c r="HNL7"/>
      <c r="HNM7"/>
      <c r="HNN7"/>
      <c r="HNO7"/>
      <c r="HNP7"/>
      <c r="HNQ7"/>
      <c r="HNR7"/>
      <c r="HNS7"/>
      <c r="HNT7"/>
      <c r="HNU7"/>
      <c r="HNV7"/>
      <c r="HNW7"/>
      <c r="HNX7"/>
      <c r="HNY7"/>
      <c r="HNZ7"/>
      <c r="HOA7"/>
      <c r="HOB7"/>
      <c r="HOC7"/>
      <c r="HOD7"/>
      <c r="HOE7"/>
      <c r="HOF7"/>
      <c r="HOG7"/>
      <c r="HOH7"/>
      <c r="HOI7"/>
      <c r="HOJ7"/>
      <c r="HOK7"/>
      <c r="HOL7"/>
      <c r="HOM7"/>
      <c r="HON7"/>
      <c r="HOO7"/>
      <c r="HOP7"/>
      <c r="HOQ7"/>
      <c r="HOR7"/>
      <c r="HOS7"/>
      <c r="HOT7"/>
      <c r="HOU7"/>
      <c r="HOV7"/>
      <c r="HOW7"/>
      <c r="HOX7"/>
      <c r="HOY7"/>
      <c r="HOZ7"/>
      <c r="HPA7"/>
      <c r="HPB7"/>
      <c r="HPC7"/>
      <c r="HPD7"/>
      <c r="HPE7"/>
      <c r="HPF7"/>
      <c r="HPG7"/>
      <c r="HPH7"/>
      <c r="HPI7"/>
      <c r="HPJ7"/>
      <c r="HPK7"/>
      <c r="HPL7"/>
      <c r="HPM7"/>
      <c r="HPN7"/>
      <c r="HPO7"/>
      <c r="HPP7"/>
      <c r="HPQ7"/>
      <c r="HPR7"/>
      <c r="HPS7"/>
      <c r="HPT7"/>
      <c r="HPU7"/>
      <c r="HPV7"/>
      <c r="HPW7"/>
      <c r="HPX7"/>
      <c r="HPY7"/>
      <c r="HPZ7"/>
      <c r="HQA7"/>
      <c r="HQB7"/>
      <c r="HQC7"/>
      <c r="HQD7"/>
      <c r="HQE7"/>
      <c r="HQF7"/>
      <c r="HQG7"/>
      <c r="HQH7"/>
      <c r="HQI7"/>
      <c r="HQJ7"/>
      <c r="HQK7"/>
      <c r="HQL7"/>
      <c r="HQM7"/>
      <c r="HQN7"/>
      <c r="HQO7"/>
      <c r="HQP7"/>
      <c r="HQQ7"/>
      <c r="HQR7"/>
      <c r="HQS7"/>
      <c r="HQT7"/>
      <c r="HQU7"/>
      <c r="HQV7"/>
      <c r="HQW7"/>
      <c r="HQX7"/>
      <c r="HQY7"/>
      <c r="HQZ7"/>
      <c r="HRA7"/>
      <c r="HRB7"/>
      <c r="HRC7"/>
      <c r="HRD7"/>
      <c r="HRE7"/>
      <c r="HRF7"/>
      <c r="HRG7"/>
      <c r="HRH7"/>
      <c r="HRI7"/>
      <c r="HRJ7"/>
      <c r="HRK7"/>
      <c r="HRL7"/>
      <c r="HRM7"/>
      <c r="HRN7"/>
      <c r="HRO7"/>
      <c r="HRP7"/>
      <c r="HRQ7"/>
      <c r="HRR7"/>
      <c r="HRS7"/>
      <c r="HRT7"/>
      <c r="HRU7"/>
      <c r="HRV7"/>
      <c r="HRW7"/>
      <c r="HRX7"/>
      <c r="HRY7"/>
      <c r="HRZ7"/>
      <c r="HSA7"/>
      <c r="HSB7"/>
      <c r="HSC7"/>
      <c r="HSD7"/>
      <c r="HSE7"/>
      <c r="HSF7"/>
      <c r="HSG7"/>
      <c r="HSH7"/>
      <c r="HSI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c r="JTJ7"/>
      <c r="JTK7"/>
      <c r="JTL7"/>
      <c r="JTM7"/>
      <c r="JTN7"/>
      <c r="JTO7"/>
      <c r="JTP7"/>
      <c r="JTQ7"/>
      <c r="JTR7"/>
      <c r="JTS7"/>
      <c r="JTT7"/>
      <c r="JTU7"/>
      <c r="JTV7"/>
      <c r="JTW7"/>
      <c r="JTX7"/>
      <c r="JTY7"/>
      <c r="JTZ7"/>
      <c r="JUA7"/>
      <c r="JUB7"/>
      <c r="JUC7"/>
      <c r="JUD7"/>
      <c r="JUE7"/>
      <c r="JUF7"/>
      <c r="JUG7"/>
      <c r="JUH7"/>
      <c r="JUI7"/>
      <c r="JUJ7"/>
      <c r="JUK7"/>
      <c r="JUL7"/>
      <c r="JUM7"/>
      <c r="JUN7"/>
      <c r="JUO7"/>
      <c r="JUP7"/>
      <c r="JUQ7"/>
      <c r="JUR7"/>
      <c r="JUS7"/>
      <c r="JUT7"/>
      <c r="JUU7"/>
      <c r="JUV7"/>
      <c r="JUW7"/>
      <c r="JUX7"/>
      <c r="JUY7"/>
      <c r="JUZ7"/>
      <c r="JVA7"/>
      <c r="JVB7"/>
      <c r="JVC7"/>
      <c r="JVD7"/>
      <c r="JVE7"/>
      <c r="JVF7"/>
      <c r="JVG7"/>
      <c r="JVH7"/>
      <c r="JVI7"/>
      <c r="JVJ7"/>
      <c r="JVK7"/>
      <c r="JVL7"/>
      <c r="JVM7"/>
      <c r="JVN7"/>
      <c r="JVO7"/>
      <c r="JVP7"/>
      <c r="JVQ7"/>
      <c r="JVR7"/>
      <c r="JVS7"/>
      <c r="JVT7"/>
      <c r="JVU7"/>
      <c r="JVV7"/>
      <c r="JVW7"/>
      <c r="JVX7"/>
      <c r="JVY7"/>
      <c r="JVZ7"/>
      <c r="JWA7"/>
      <c r="JWB7"/>
      <c r="JWC7"/>
      <c r="JWD7"/>
      <c r="JWE7"/>
      <c r="JWF7"/>
      <c r="JWG7"/>
      <c r="JWH7"/>
      <c r="JWI7"/>
      <c r="JWJ7"/>
      <c r="JWK7"/>
      <c r="JWL7"/>
      <c r="JWM7"/>
      <c r="JWN7"/>
      <c r="JWO7"/>
      <c r="JWP7"/>
      <c r="JWQ7"/>
      <c r="JWR7"/>
      <c r="JWS7"/>
      <c r="JWT7"/>
      <c r="JWU7"/>
      <c r="JWV7"/>
      <c r="JWW7"/>
      <c r="JWX7"/>
      <c r="JWY7"/>
      <c r="JWZ7"/>
      <c r="JXA7"/>
      <c r="JXB7"/>
      <c r="JXC7"/>
      <c r="JXD7"/>
      <c r="JXE7"/>
      <c r="JXF7"/>
      <c r="JXG7"/>
      <c r="JXH7"/>
      <c r="JXI7"/>
      <c r="JXJ7"/>
      <c r="JXK7"/>
      <c r="JXL7"/>
      <c r="JXM7"/>
      <c r="JXN7"/>
      <c r="JXO7"/>
      <c r="JXP7"/>
      <c r="JXQ7"/>
      <c r="JXR7"/>
      <c r="JXS7"/>
      <c r="JXT7"/>
      <c r="JXU7"/>
      <c r="JXV7"/>
      <c r="JXW7"/>
      <c r="JXX7"/>
      <c r="JXY7"/>
      <c r="JXZ7"/>
      <c r="JYA7"/>
      <c r="JYB7"/>
      <c r="JYC7"/>
      <c r="JYD7"/>
      <c r="JYE7"/>
      <c r="JYF7"/>
      <c r="JYG7"/>
      <c r="JYH7"/>
      <c r="JYI7"/>
      <c r="JYJ7"/>
      <c r="JYK7"/>
      <c r="JYL7"/>
      <c r="JYM7"/>
      <c r="JYN7"/>
      <c r="JYO7"/>
      <c r="JYP7"/>
      <c r="JYQ7"/>
      <c r="JYR7"/>
      <c r="JYS7"/>
      <c r="JYT7"/>
      <c r="JYU7"/>
      <c r="JYV7"/>
      <c r="JYW7"/>
      <c r="JYX7"/>
      <c r="JYY7"/>
      <c r="JYZ7"/>
      <c r="JZA7"/>
      <c r="JZB7"/>
      <c r="JZC7"/>
      <c r="JZD7"/>
      <c r="JZE7"/>
      <c r="JZF7"/>
      <c r="JZG7"/>
      <c r="JZH7"/>
      <c r="JZI7"/>
      <c r="JZJ7"/>
      <c r="JZK7"/>
      <c r="JZL7"/>
      <c r="JZM7"/>
      <c r="JZN7"/>
      <c r="JZO7"/>
      <c r="JZP7"/>
      <c r="JZQ7"/>
      <c r="JZR7"/>
      <c r="JZS7"/>
      <c r="JZT7"/>
      <c r="JZU7"/>
      <c r="JZV7"/>
      <c r="JZW7"/>
      <c r="JZX7"/>
      <c r="JZY7"/>
      <c r="JZZ7"/>
      <c r="KAA7"/>
      <c r="KAB7"/>
      <c r="KAC7"/>
      <c r="KAD7"/>
      <c r="KAE7"/>
      <c r="KAF7"/>
      <c r="KAG7"/>
      <c r="KAH7"/>
      <c r="KAI7"/>
      <c r="KAJ7"/>
      <c r="KAK7"/>
      <c r="KAL7"/>
      <c r="KAM7"/>
      <c r="KAN7"/>
      <c r="KAO7"/>
      <c r="KAP7"/>
      <c r="KAQ7"/>
      <c r="KAR7"/>
      <c r="KAS7"/>
      <c r="KAT7"/>
      <c r="KAU7"/>
      <c r="KAV7"/>
      <c r="KAW7"/>
      <c r="KAX7"/>
      <c r="KAY7"/>
      <c r="KAZ7"/>
      <c r="KBA7"/>
      <c r="KBB7"/>
      <c r="KBC7"/>
      <c r="KBD7"/>
      <c r="KBE7"/>
      <c r="KBF7"/>
      <c r="KBG7"/>
      <c r="KBH7"/>
      <c r="KBI7"/>
      <c r="KBJ7"/>
      <c r="KBK7"/>
      <c r="KBL7"/>
      <c r="KBM7"/>
      <c r="KBN7"/>
      <c r="KBO7"/>
      <c r="KBP7"/>
      <c r="KBQ7"/>
      <c r="KBR7"/>
      <c r="KBS7"/>
      <c r="KBT7"/>
      <c r="KBU7"/>
      <c r="KBV7"/>
      <c r="KBW7"/>
      <c r="KBX7"/>
      <c r="KBY7"/>
      <c r="KBZ7"/>
      <c r="KCA7"/>
      <c r="KCB7"/>
      <c r="KCC7"/>
      <c r="KCD7"/>
      <c r="KCE7"/>
      <c r="KCF7"/>
      <c r="KCG7"/>
      <c r="KCH7"/>
      <c r="KCI7"/>
      <c r="KCJ7"/>
      <c r="KCK7"/>
      <c r="KCL7"/>
      <c r="KCM7"/>
      <c r="KCN7"/>
      <c r="KCO7"/>
      <c r="KCP7"/>
      <c r="KCQ7"/>
      <c r="KCR7"/>
      <c r="KCS7"/>
      <c r="KCT7"/>
      <c r="KCU7"/>
      <c r="KCV7"/>
      <c r="KCW7"/>
      <c r="KCX7"/>
      <c r="KCY7"/>
      <c r="KCZ7"/>
      <c r="KDA7"/>
      <c r="KDB7"/>
      <c r="KDC7"/>
      <c r="KDD7"/>
      <c r="KDE7"/>
      <c r="KDF7"/>
      <c r="KDG7"/>
      <c r="KDH7"/>
      <c r="KDI7"/>
      <c r="KDJ7"/>
      <c r="KDK7"/>
      <c r="KDL7"/>
      <c r="KDM7"/>
      <c r="KDN7"/>
      <c r="KDO7"/>
      <c r="KDP7"/>
      <c r="KDQ7"/>
      <c r="KDR7"/>
      <c r="KDS7"/>
      <c r="KDT7"/>
      <c r="KDU7"/>
      <c r="KDV7"/>
      <c r="KDW7"/>
      <c r="KDX7"/>
      <c r="KDY7"/>
      <c r="KDZ7"/>
      <c r="KEA7"/>
      <c r="KEB7"/>
      <c r="KEC7"/>
      <c r="KED7"/>
      <c r="KEE7"/>
      <c r="KEF7"/>
      <c r="KEG7"/>
      <c r="KEH7"/>
      <c r="KEI7"/>
      <c r="KEJ7"/>
      <c r="KEK7"/>
      <c r="KEL7"/>
      <c r="KEM7"/>
      <c r="KEN7"/>
      <c r="KEO7"/>
      <c r="KEP7"/>
      <c r="KEQ7"/>
      <c r="KER7"/>
      <c r="KES7"/>
      <c r="KET7"/>
      <c r="KEU7"/>
      <c r="KEV7"/>
      <c r="KEW7"/>
      <c r="KEX7"/>
      <c r="KEY7"/>
      <c r="KEZ7"/>
      <c r="KFA7"/>
      <c r="KFB7"/>
      <c r="KFC7"/>
      <c r="KFD7"/>
      <c r="KFE7"/>
      <c r="KFF7"/>
      <c r="KFG7"/>
      <c r="KFH7"/>
      <c r="KFI7"/>
      <c r="KFJ7"/>
      <c r="KFK7"/>
      <c r="KFL7"/>
      <c r="KFM7"/>
      <c r="KFN7"/>
      <c r="KFO7"/>
      <c r="KFP7"/>
      <c r="KFQ7"/>
      <c r="KFR7"/>
      <c r="KFS7"/>
      <c r="KFT7"/>
      <c r="KFU7"/>
      <c r="KFV7"/>
      <c r="KFW7"/>
      <c r="KFX7"/>
      <c r="KFY7"/>
      <c r="KFZ7"/>
      <c r="KGA7"/>
      <c r="KGB7"/>
      <c r="KGC7"/>
      <c r="KGD7"/>
      <c r="KGE7"/>
      <c r="KGF7"/>
      <c r="KGG7"/>
      <c r="KGH7"/>
      <c r="KGI7"/>
      <c r="KGJ7"/>
      <c r="KGK7"/>
      <c r="KGL7"/>
      <c r="KGM7"/>
      <c r="KGN7"/>
      <c r="KGO7"/>
      <c r="KGP7"/>
      <c r="KGQ7"/>
      <c r="KGR7"/>
      <c r="KGS7"/>
      <c r="KGT7"/>
      <c r="KGU7"/>
      <c r="KGV7"/>
      <c r="KGW7"/>
      <c r="KGX7"/>
      <c r="KGY7"/>
      <c r="KGZ7"/>
      <c r="KHA7"/>
      <c r="KHB7"/>
      <c r="KHC7"/>
      <c r="KHD7"/>
      <c r="KHE7"/>
      <c r="KHF7"/>
      <c r="KHG7"/>
      <c r="KHH7"/>
      <c r="KHI7"/>
      <c r="KHJ7"/>
      <c r="KHK7"/>
      <c r="KHL7"/>
      <c r="KHM7"/>
      <c r="KHN7"/>
      <c r="KHO7"/>
      <c r="KHP7"/>
      <c r="KHQ7"/>
      <c r="KHR7"/>
      <c r="KHS7"/>
      <c r="KHT7"/>
      <c r="KHU7"/>
      <c r="KHV7"/>
      <c r="KHW7"/>
      <c r="KHX7"/>
      <c r="KHY7"/>
      <c r="KHZ7"/>
      <c r="KIA7"/>
      <c r="KIB7"/>
      <c r="KIC7"/>
      <c r="KID7"/>
      <c r="KIE7"/>
      <c r="KIF7"/>
      <c r="KIG7"/>
      <c r="KIH7"/>
      <c r="KII7"/>
      <c r="KIJ7"/>
      <c r="KIK7"/>
      <c r="KIL7"/>
      <c r="KIM7"/>
      <c r="KIN7"/>
      <c r="KIO7"/>
      <c r="KIP7"/>
      <c r="KIQ7"/>
      <c r="KIR7"/>
      <c r="KIS7"/>
      <c r="KIT7"/>
      <c r="KIU7"/>
      <c r="KIV7"/>
      <c r="KIW7"/>
      <c r="KIX7"/>
      <c r="KIY7"/>
      <c r="KIZ7"/>
      <c r="KJA7"/>
      <c r="KJB7"/>
      <c r="KJC7"/>
      <c r="KJD7"/>
      <c r="KJE7"/>
      <c r="KJF7"/>
      <c r="KJG7"/>
      <c r="KJH7"/>
      <c r="KJI7"/>
      <c r="KJJ7"/>
      <c r="KJK7"/>
      <c r="KJL7"/>
      <c r="KJM7"/>
      <c r="KJN7"/>
      <c r="KJO7"/>
      <c r="KJP7"/>
      <c r="KJQ7"/>
      <c r="KJR7"/>
      <c r="KJS7"/>
      <c r="KJT7"/>
      <c r="KJU7"/>
      <c r="KJV7"/>
      <c r="KJW7"/>
      <c r="KJX7"/>
      <c r="KJY7"/>
      <c r="KJZ7"/>
      <c r="KKA7"/>
      <c r="KKB7"/>
      <c r="KKC7"/>
      <c r="KKD7"/>
      <c r="KKE7"/>
      <c r="KKF7"/>
      <c r="KKG7"/>
      <c r="KKH7"/>
      <c r="KKI7"/>
      <c r="KKJ7"/>
      <c r="KKK7"/>
      <c r="KKL7"/>
      <c r="KKM7"/>
      <c r="KKN7"/>
      <c r="KKO7"/>
      <c r="KKP7"/>
      <c r="KKQ7"/>
      <c r="KKR7"/>
      <c r="KKS7"/>
      <c r="KKT7"/>
      <c r="KKU7"/>
      <c r="KKV7"/>
      <c r="KKW7"/>
      <c r="KKX7"/>
      <c r="KKY7"/>
      <c r="KKZ7"/>
      <c r="KLA7"/>
      <c r="KLB7"/>
      <c r="KLC7"/>
      <c r="KLD7"/>
      <c r="KLE7"/>
      <c r="KLF7"/>
      <c r="KLG7"/>
      <c r="KLH7"/>
      <c r="KLI7"/>
      <c r="KLJ7"/>
      <c r="KLK7"/>
      <c r="KLL7"/>
      <c r="KLM7"/>
      <c r="KLN7"/>
      <c r="KLO7"/>
      <c r="KLP7"/>
      <c r="KLQ7"/>
      <c r="KLR7"/>
      <c r="KLS7"/>
      <c r="KLT7"/>
      <c r="KLU7"/>
      <c r="KLV7"/>
      <c r="KLW7"/>
      <c r="KLX7"/>
      <c r="KLY7"/>
      <c r="KLZ7"/>
      <c r="KMA7"/>
      <c r="KMB7"/>
      <c r="KMC7"/>
      <c r="KMD7"/>
      <c r="KME7"/>
      <c r="KMF7"/>
      <c r="KMG7"/>
      <c r="KMH7"/>
      <c r="KMI7"/>
      <c r="KMJ7"/>
      <c r="KMK7"/>
      <c r="KML7"/>
      <c r="KMM7"/>
      <c r="KMN7"/>
      <c r="KMO7"/>
      <c r="KMP7"/>
      <c r="KMQ7"/>
      <c r="KMR7"/>
      <c r="KMS7"/>
      <c r="KMT7"/>
      <c r="KMU7"/>
      <c r="KMV7"/>
      <c r="KMW7"/>
      <c r="KMX7"/>
      <c r="KMY7"/>
      <c r="KMZ7"/>
      <c r="KNA7"/>
      <c r="KNB7"/>
      <c r="KNC7"/>
      <c r="KND7"/>
      <c r="KNE7"/>
      <c r="KNF7"/>
      <c r="KNG7"/>
      <c r="KNH7"/>
      <c r="KNI7"/>
      <c r="KNJ7"/>
      <c r="KNK7"/>
      <c r="KNL7"/>
      <c r="KNM7"/>
      <c r="KNN7"/>
      <c r="KNO7"/>
      <c r="KNP7"/>
      <c r="KNQ7"/>
      <c r="KNR7"/>
      <c r="KNS7"/>
      <c r="KNT7"/>
      <c r="KNU7"/>
      <c r="KNV7"/>
      <c r="KNW7"/>
      <c r="KNX7"/>
      <c r="KNY7"/>
      <c r="KNZ7"/>
      <c r="KOA7"/>
      <c r="KOB7"/>
      <c r="KOC7"/>
      <c r="KOD7"/>
      <c r="KOE7"/>
      <c r="KOF7"/>
      <c r="KOG7"/>
      <c r="KOH7"/>
      <c r="KOI7"/>
      <c r="KOJ7"/>
      <c r="KOK7"/>
      <c r="KOL7"/>
      <c r="KOM7"/>
      <c r="KON7"/>
      <c r="KOO7"/>
      <c r="KOP7"/>
      <c r="KOQ7"/>
      <c r="KOR7"/>
      <c r="KOS7"/>
      <c r="KOT7"/>
      <c r="KOU7"/>
      <c r="KOV7"/>
      <c r="KOW7"/>
      <c r="KOX7"/>
      <c r="KOY7"/>
      <c r="KOZ7"/>
      <c r="KPA7"/>
      <c r="KPB7"/>
      <c r="KPC7"/>
      <c r="KPD7"/>
      <c r="KPE7"/>
      <c r="KPF7"/>
      <c r="KPG7"/>
      <c r="KPH7"/>
      <c r="KPI7"/>
      <c r="KPJ7"/>
      <c r="KPK7"/>
      <c r="KPL7"/>
      <c r="KPM7"/>
      <c r="KPN7"/>
      <c r="KPO7"/>
      <c r="KPP7"/>
      <c r="KPQ7"/>
      <c r="KPR7"/>
      <c r="KPS7"/>
      <c r="KPT7"/>
      <c r="KPU7"/>
      <c r="KPV7"/>
      <c r="KPW7"/>
      <c r="KPX7"/>
      <c r="KPY7"/>
      <c r="KPZ7"/>
      <c r="KQA7"/>
      <c r="KQB7"/>
      <c r="KQC7"/>
      <c r="KQD7"/>
      <c r="KQE7"/>
      <c r="KQF7"/>
      <c r="KQG7"/>
      <c r="KQH7"/>
      <c r="KQI7"/>
      <c r="KQJ7"/>
      <c r="KQK7"/>
      <c r="KQL7"/>
      <c r="KQM7"/>
      <c r="KQN7"/>
      <c r="KQO7"/>
      <c r="KQP7"/>
      <c r="KQQ7"/>
      <c r="KQR7"/>
      <c r="KQS7"/>
      <c r="KQT7"/>
      <c r="KQU7"/>
      <c r="KQV7"/>
      <c r="KQW7"/>
      <c r="KQX7"/>
      <c r="KQY7"/>
      <c r="KQZ7"/>
      <c r="KRA7"/>
      <c r="KRB7"/>
      <c r="KRC7"/>
      <c r="KRD7"/>
      <c r="KRE7"/>
      <c r="KRF7"/>
      <c r="KRG7"/>
      <c r="KRH7"/>
      <c r="KRI7"/>
      <c r="KRJ7"/>
      <c r="KRK7"/>
      <c r="KRL7"/>
      <c r="KRM7"/>
      <c r="KRN7"/>
      <c r="KRO7"/>
      <c r="KRP7"/>
      <c r="KRQ7"/>
      <c r="KRR7"/>
      <c r="KRS7"/>
      <c r="KRT7"/>
      <c r="KRU7"/>
      <c r="KRV7"/>
      <c r="KRW7"/>
      <c r="KRX7"/>
      <c r="KRY7"/>
      <c r="KRZ7"/>
      <c r="KSA7"/>
      <c r="KSB7"/>
      <c r="KSC7"/>
      <c r="KSD7"/>
      <c r="KSE7"/>
      <c r="KSF7"/>
      <c r="KSG7"/>
      <c r="KSH7"/>
      <c r="KSI7"/>
      <c r="KSJ7"/>
      <c r="KSK7"/>
      <c r="KSL7"/>
      <c r="KSM7"/>
      <c r="KSN7"/>
      <c r="KSO7"/>
      <c r="KSP7"/>
      <c r="KSQ7"/>
      <c r="KSR7"/>
      <c r="KSS7"/>
      <c r="KST7"/>
      <c r="KSU7"/>
      <c r="KSV7"/>
      <c r="KSW7"/>
      <c r="KSX7"/>
      <c r="KSY7"/>
      <c r="KSZ7"/>
      <c r="KTA7"/>
      <c r="KTB7"/>
      <c r="KTC7"/>
      <c r="KTD7"/>
      <c r="KTE7"/>
      <c r="KTF7"/>
      <c r="KTG7"/>
      <c r="KTH7"/>
      <c r="KTI7"/>
      <c r="KTJ7"/>
      <c r="KTK7"/>
      <c r="KTL7"/>
      <c r="KTM7"/>
      <c r="KTN7"/>
      <c r="KTO7"/>
      <c r="KTP7"/>
      <c r="KTQ7"/>
      <c r="KTR7"/>
      <c r="KTS7"/>
      <c r="KTT7"/>
      <c r="KTU7"/>
      <c r="KTV7"/>
      <c r="KTW7"/>
      <c r="KTX7"/>
      <c r="KTY7"/>
      <c r="KTZ7"/>
      <c r="KUA7"/>
      <c r="KUB7"/>
      <c r="KUC7"/>
      <c r="KUD7"/>
      <c r="KUE7"/>
      <c r="KUF7"/>
      <c r="KUG7"/>
      <c r="KUH7"/>
      <c r="KUI7"/>
      <c r="KUJ7"/>
      <c r="KUK7"/>
      <c r="KUL7"/>
      <c r="KUM7"/>
      <c r="KUN7"/>
      <c r="KUO7"/>
      <c r="KUP7"/>
      <c r="KUQ7"/>
      <c r="KUR7"/>
      <c r="KUS7"/>
      <c r="KUT7"/>
      <c r="KUU7"/>
      <c r="KUV7"/>
      <c r="KUW7"/>
      <c r="KUX7"/>
      <c r="KUY7"/>
      <c r="KUZ7"/>
      <c r="KVA7"/>
      <c r="KVB7"/>
      <c r="KVC7"/>
      <c r="KVD7"/>
      <c r="KVE7"/>
      <c r="KVF7"/>
      <c r="KVG7"/>
      <c r="KVH7"/>
      <c r="KVI7"/>
      <c r="KVJ7"/>
      <c r="KVK7"/>
      <c r="KVL7"/>
      <c r="KVM7"/>
      <c r="KVN7"/>
      <c r="KVO7"/>
      <c r="KVP7"/>
      <c r="KVQ7"/>
      <c r="KVR7"/>
      <c r="KVS7"/>
      <c r="KVT7"/>
      <c r="KVU7"/>
      <c r="KVV7"/>
      <c r="KVW7"/>
      <c r="KVX7"/>
      <c r="KVY7"/>
      <c r="KVZ7"/>
      <c r="KWA7"/>
      <c r="KWB7"/>
      <c r="KWC7"/>
      <c r="KWD7"/>
      <c r="KWE7"/>
      <c r="KWF7"/>
      <c r="KWG7"/>
      <c r="KWH7"/>
      <c r="KWI7"/>
      <c r="KWJ7"/>
      <c r="KWK7"/>
      <c r="KWL7"/>
      <c r="KWM7"/>
      <c r="KWN7"/>
      <c r="KWO7"/>
      <c r="KWP7"/>
      <c r="KWQ7"/>
      <c r="KWR7"/>
      <c r="KWS7"/>
      <c r="KWT7"/>
      <c r="KWU7"/>
      <c r="KWV7"/>
      <c r="KWW7"/>
      <c r="KWX7"/>
      <c r="KWY7"/>
      <c r="KWZ7"/>
      <c r="KXA7"/>
      <c r="KXB7"/>
      <c r="KXC7"/>
      <c r="KXD7"/>
      <c r="KXE7"/>
      <c r="KXF7"/>
      <c r="KXG7"/>
      <c r="KXH7"/>
      <c r="KXI7"/>
      <c r="KXJ7"/>
      <c r="KXK7"/>
      <c r="KXL7"/>
      <c r="KXM7"/>
      <c r="KXN7"/>
      <c r="KXO7"/>
      <c r="KXP7"/>
      <c r="KXQ7"/>
      <c r="KXR7"/>
      <c r="KXS7"/>
      <c r="KXT7"/>
      <c r="KXU7"/>
      <c r="KXV7"/>
      <c r="KXW7"/>
      <c r="KXX7"/>
      <c r="KXY7"/>
      <c r="KXZ7"/>
      <c r="KYA7"/>
      <c r="KYB7"/>
      <c r="KYC7"/>
      <c r="KYD7"/>
      <c r="KYE7"/>
      <c r="KYF7"/>
      <c r="KYG7"/>
      <c r="KYH7"/>
      <c r="KYI7"/>
      <c r="KYJ7"/>
      <c r="KYK7"/>
      <c r="KYL7"/>
      <c r="KYM7"/>
      <c r="KYN7"/>
      <c r="KYO7"/>
      <c r="KYP7"/>
      <c r="KYQ7"/>
      <c r="KYR7"/>
      <c r="KYS7"/>
      <c r="KYT7"/>
      <c r="KYU7"/>
      <c r="KYV7"/>
      <c r="KYW7"/>
      <c r="KYX7"/>
      <c r="KYY7"/>
      <c r="KYZ7"/>
      <c r="KZA7"/>
      <c r="KZB7"/>
      <c r="KZC7"/>
      <c r="KZD7"/>
      <c r="KZE7"/>
      <c r="KZF7"/>
      <c r="KZG7"/>
      <c r="KZH7"/>
      <c r="KZI7"/>
      <c r="KZJ7"/>
      <c r="KZK7"/>
      <c r="KZL7"/>
      <c r="KZM7"/>
      <c r="KZN7"/>
      <c r="KZO7"/>
      <c r="KZP7"/>
      <c r="KZQ7"/>
      <c r="KZR7"/>
      <c r="KZS7"/>
      <c r="KZT7"/>
      <c r="KZU7"/>
      <c r="KZV7"/>
      <c r="KZW7"/>
      <c r="KZX7"/>
      <c r="KZY7"/>
      <c r="KZZ7"/>
      <c r="LAA7"/>
      <c r="LAB7"/>
      <c r="LAC7"/>
      <c r="LAD7"/>
      <c r="LAE7"/>
      <c r="LAF7"/>
      <c r="LAG7"/>
      <c r="LAH7"/>
      <c r="LAI7"/>
      <c r="LAJ7"/>
      <c r="LAK7"/>
      <c r="LAL7"/>
      <c r="LAM7"/>
      <c r="LAN7"/>
      <c r="LAO7"/>
      <c r="LAP7"/>
      <c r="LAQ7"/>
      <c r="LAR7"/>
      <c r="LAS7"/>
      <c r="LAT7"/>
      <c r="LAU7"/>
      <c r="LAV7"/>
      <c r="LAW7"/>
      <c r="LAX7"/>
      <c r="LAY7"/>
      <c r="LAZ7"/>
      <c r="LBA7"/>
      <c r="LBB7"/>
      <c r="LBC7"/>
      <c r="LBD7"/>
      <c r="LBE7"/>
      <c r="LBF7"/>
      <c r="LBG7"/>
      <c r="LBH7"/>
      <c r="LBI7"/>
      <c r="LBJ7"/>
      <c r="LBK7"/>
      <c r="LBL7"/>
      <c r="LBM7"/>
      <c r="LBN7"/>
      <c r="LBO7"/>
      <c r="LBP7"/>
      <c r="LBQ7"/>
      <c r="LBR7"/>
      <c r="LBS7"/>
      <c r="LBT7"/>
      <c r="LBU7"/>
      <c r="LBV7"/>
      <c r="LBW7"/>
      <c r="LBX7"/>
      <c r="LBY7"/>
      <c r="LBZ7"/>
      <c r="LCA7"/>
      <c r="LCB7"/>
      <c r="LCC7"/>
      <c r="LCD7"/>
      <c r="LCE7"/>
      <c r="LCF7"/>
      <c r="LCG7"/>
      <c r="LCH7"/>
      <c r="LCI7"/>
      <c r="LCJ7"/>
      <c r="LCK7"/>
      <c r="LCL7"/>
      <c r="LCM7"/>
      <c r="LCN7"/>
      <c r="LCO7"/>
      <c r="LCP7"/>
      <c r="LCQ7"/>
      <c r="LCR7"/>
      <c r="LCS7"/>
      <c r="LCT7"/>
      <c r="LCU7"/>
      <c r="LCV7"/>
      <c r="LCW7"/>
      <c r="LCX7"/>
      <c r="LCY7"/>
      <c r="LCZ7"/>
      <c r="LDA7"/>
      <c r="LDB7"/>
      <c r="LDC7"/>
      <c r="LDD7"/>
      <c r="LDE7"/>
      <c r="LDF7"/>
      <c r="LDG7"/>
      <c r="LDH7"/>
      <c r="LDI7"/>
      <c r="LDJ7"/>
      <c r="LDK7"/>
      <c r="LDL7"/>
      <c r="LDM7"/>
      <c r="LDN7"/>
      <c r="LDO7"/>
      <c r="LDP7"/>
      <c r="LDQ7"/>
      <c r="LDR7"/>
      <c r="LDS7"/>
      <c r="LDT7"/>
      <c r="LDU7"/>
      <c r="LDV7"/>
      <c r="LDW7"/>
      <c r="LDX7"/>
      <c r="LDY7"/>
      <c r="LDZ7"/>
      <c r="LEA7"/>
      <c r="LEB7"/>
      <c r="LEC7"/>
      <c r="LED7"/>
      <c r="LEE7"/>
      <c r="LEF7"/>
      <c r="LEG7"/>
      <c r="LEH7"/>
      <c r="LEI7"/>
      <c r="LEJ7"/>
      <c r="LEK7"/>
      <c r="LEL7"/>
      <c r="LEM7"/>
      <c r="LEN7"/>
      <c r="LEO7"/>
      <c r="LEP7"/>
      <c r="LEQ7"/>
      <c r="LER7"/>
      <c r="LES7"/>
      <c r="LET7"/>
      <c r="LEU7"/>
      <c r="LEV7"/>
      <c r="LEW7"/>
      <c r="LEX7"/>
      <c r="LEY7"/>
      <c r="LEZ7"/>
      <c r="LFA7"/>
      <c r="LFB7"/>
      <c r="LFC7"/>
      <c r="LFD7"/>
      <c r="LFE7"/>
      <c r="LFF7"/>
      <c r="LFG7"/>
      <c r="LFH7"/>
      <c r="LFI7"/>
      <c r="LFJ7"/>
      <c r="LFK7"/>
      <c r="LFL7"/>
      <c r="LFM7"/>
      <c r="LFN7"/>
      <c r="LFO7"/>
      <c r="LFP7"/>
      <c r="LFQ7"/>
      <c r="LFR7"/>
      <c r="LFS7"/>
      <c r="LFT7"/>
      <c r="LFU7"/>
      <c r="LFV7"/>
      <c r="LFW7"/>
      <c r="LFX7"/>
      <c r="LFY7"/>
      <c r="LFZ7"/>
      <c r="LGA7"/>
      <c r="LGB7"/>
      <c r="LGC7"/>
      <c r="LGD7"/>
      <c r="LGE7"/>
      <c r="LGF7"/>
      <c r="LGG7"/>
      <c r="LGH7"/>
      <c r="LGI7"/>
      <c r="LGJ7"/>
      <c r="LGK7"/>
      <c r="LGL7"/>
      <c r="LGM7"/>
      <c r="LGN7"/>
      <c r="LGO7"/>
      <c r="LGP7"/>
      <c r="LGQ7"/>
      <c r="LGR7"/>
      <c r="LGS7"/>
      <c r="LGT7"/>
      <c r="LGU7"/>
      <c r="LGV7"/>
      <c r="LGW7"/>
      <c r="LGX7"/>
      <c r="LGY7"/>
      <c r="LGZ7"/>
      <c r="LHA7"/>
      <c r="LHB7"/>
      <c r="LHC7"/>
      <c r="LHD7"/>
      <c r="LHE7"/>
      <c r="LHF7"/>
      <c r="LHG7"/>
      <c r="LHH7"/>
      <c r="LHI7"/>
      <c r="LHJ7"/>
      <c r="LHK7"/>
      <c r="LHL7"/>
      <c r="LHM7"/>
      <c r="LHN7"/>
      <c r="LHO7"/>
      <c r="LHP7"/>
      <c r="LHQ7"/>
      <c r="LHR7"/>
      <c r="LHS7"/>
      <c r="LHT7"/>
      <c r="LHU7"/>
      <c r="LHV7"/>
      <c r="LHW7"/>
      <c r="LHX7"/>
      <c r="LHY7"/>
      <c r="LHZ7"/>
      <c r="LIA7"/>
      <c r="LIB7"/>
      <c r="LIC7"/>
      <c r="LID7"/>
      <c r="LIE7"/>
      <c r="LIF7"/>
      <c r="LIG7"/>
      <c r="LIH7"/>
      <c r="LII7"/>
      <c r="LIJ7"/>
      <c r="LIK7"/>
      <c r="LIL7"/>
      <c r="LIM7"/>
      <c r="LIN7"/>
      <c r="LIO7"/>
      <c r="LIP7"/>
      <c r="LIQ7"/>
      <c r="LIR7"/>
      <c r="LIS7"/>
      <c r="LIT7"/>
      <c r="LIU7"/>
      <c r="LIV7"/>
      <c r="LIW7"/>
      <c r="LIX7"/>
      <c r="LIY7"/>
      <c r="LIZ7"/>
      <c r="LJA7"/>
      <c r="LJB7"/>
      <c r="LJC7"/>
      <c r="LJD7"/>
      <c r="LJE7"/>
      <c r="LJF7"/>
      <c r="LJG7"/>
      <c r="LJH7"/>
      <c r="LJI7"/>
      <c r="LJJ7"/>
      <c r="LJK7"/>
      <c r="LJL7"/>
      <c r="LJM7"/>
      <c r="LJN7"/>
      <c r="LJO7"/>
      <c r="LJP7"/>
      <c r="LJQ7"/>
      <c r="LJR7"/>
      <c r="LJS7"/>
      <c r="LJT7"/>
      <c r="LJU7"/>
      <c r="LJV7"/>
      <c r="LJW7"/>
      <c r="LJX7"/>
      <c r="LJY7"/>
      <c r="LJZ7"/>
      <c r="LKA7"/>
      <c r="LKB7"/>
      <c r="LKC7"/>
      <c r="LKD7"/>
      <c r="LKE7"/>
      <c r="LKF7"/>
      <c r="LKG7"/>
      <c r="LKH7"/>
      <c r="LKI7"/>
      <c r="LKJ7"/>
      <c r="LKK7"/>
      <c r="LKL7"/>
      <c r="LKM7"/>
      <c r="LKN7"/>
      <c r="LKO7"/>
      <c r="LKP7"/>
      <c r="LKQ7"/>
      <c r="LKR7"/>
      <c r="LKS7"/>
      <c r="LKT7"/>
      <c r="LKU7"/>
      <c r="LKV7"/>
      <c r="LKW7"/>
      <c r="LKX7"/>
      <c r="LKY7"/>
      <c r="LKZ7"/>
      <c r="LLA7"/>
      <c r="LLB7"/>
      <c r="LLC7"/>
      <c r="LLD7"/>
      <c r="LLE7"/>
      <c r="LLF7"/>
      <c r="LLG7"/>
      <c r="LLH7"/>
      <c r="LLI7"/>
      <c r="LLJ7"/>
      <c r="LLK7"/>
      <c r="LLL7"/>
      <c r="LLM7"/>
      <c r="LLN7"/>
      <c r="LLO7"/>
      <c r="LLP7"/>
      <c r="LLQ7"/>
      <c r="LLR7"/>
      <c r="LLS7"/>
      <c r="LLT7"/>
      <c r="LLU7"/>
      <c r="LLV7"/>
      <c r="LLW7"/>
      <c r="LLX7"/>
      <c r="LLY7"/>
      <c r="LLZ7"/>
      <c r="LMA7"/>
      <c r="LMB7"/>
      <c r="LMC7"/>
      <c r="LMD7"/>
      <c r="LME7"/>
      <c r="LMF7"/>
      <c r="LMG7"/>
      <c r="LMH7"/>
      <c r="LMI7"/>
      <c r="LMJ7"/>
      <c r="LMK7"/>
      <c r="LML7"/>
      <c r="LMM7"/>
      <c r="LMN7"/>
      <c r="LMO7"/>
      <c r="LMP7"/>
      <c r="LMQ7"/>
      <c r="LMR7"/>
      <c r="LMS7"/>
      <c r="LMT7"/>
      <c r="LMU7"/>
      <c r="LMV7"/>
      <c r="LMW7"/>
      <c r="LMX7"/>
      <c r="LMY7"/>
      <c r="LMZ7"/>
      <c r="LNA7"/>
      <c r="LNB7"/>
      <c r="LNC7"/>
      <c r="LND7"/>
      <c r="LNE7"/>
      <c r="LNF7"/>
      <c r="LNG7"/>
      <c r="LNH7"/>
      <c r="LNI7"/>
      <c r="LNJ7"/>
      <c r="LNK7"/>
      <c r="LNL7"/>
      <c r="LNM7"/>
      <c r="LNN7"/>
      <c r="LNO7"/>
      <c r="LNP7"/>
      <c r="LNQ7"/>
      <c r="LNR7"/>
      <c r="LNS7"/>
      <c r="LNT7"/>
      <c r="LNU7"/>
      <c r="LNV7"/>
      <c r="LNW7"/>
      <c r="LNX7"/>
      <c r="LNY7"/>
      <c r="LNZ7"/>
      <c r="LOA7"/>
      <c r="LOB7"/>
      <c r="LOC7"/>
      <c r="LOD7"/>
      <c r="LOE7"/>
      <c r="LOF7"/>
      <c r="LOG7"/>
      <c r="LOH7"/>
      <c r="LOI7"/>
      <c r="LOJ7"/>
      <c r="LOK7"/>
      <c r="LOL7"/>
      <c r="LOM7"/>
      <c r="LON7"/>
      <c r="LOO7"/>
      <c r="LOP7"/>
      <c r="LOQ7"/>
      <c r="LOR7"/>
      <c r="LOS7"/>
      <c r="LOT7"/>
      <c r="LOU7"/>
      <c r="LOV7"/>
      <c r="LOW7"/>
      <c r="LOX7"/>
      <c r="LOY7"/>
      <c r="LOZ7"/>
      <c r="LPA7"/>
      <c r="LPB7"/>
      <c r="LPC7"/>
      <c r="LPD7"/>
      <c r="LPE7"/>
      <c r="LPF7"/>
      <c r="LPG7"/>
      <c r="LPH7"/>
      <c r="LPI7"/>
      <c r="LPJ7"/>
      <c r="LPK7"/>
      <c r="LPL7"/>
      <c r="LPM7"/>
      <c r="LPN7"/>
      <c r="LPO7"/>
      <c r="LPP7"/>
      <c r="LPQ7"/>
      <c r="LPR7"/>
      <c r="LPS7"/>
      <c r="LPT7"/>
      <c r="LPU7"/>
      <c r="LPV7"/>
      <c r="LPW7"/>
      <c r="LPX7"/>
      <c r="LPY7"/>
      <c r="LPZ7"/>
      <c r="LQA7"/>
      <c r="LQB7"/>
      <c r="LQC7"/>
      <c r="LQD7"/>
      <c r="LQE7"/>
      <c r="LQF7"/>
      <c r="LQG7"/>
      <c r="LQH7"/>
      <c r="LQI7"/>
      <c r="LQJ7"/>
      <c r="LQK7"/>
      <c r="LQL7"/>
      <c r="LQM7"/>
      <c r="LQN7"/>
      <c r="LQO7"/>
      <c r="LQP7"/>
      <c r="LQQ7"/>
      <c r="LQR7"/>
      <c r="LQS7"/>
      <c r="LQT7"/>
      <c r="LQU7"/>
      <c r="LQV7"/>
      <c r="LQW7"/>
      <c r="LQX7"/>
      <c r="LQY7"/>
      <c r="LQZ7"/>
      <c r="LRA7"/>
      <c r="LRB7"/>
      <c r="LRC7"/>
      <c r="LRD7"/>
      <c r="LRE7"/>
      <c r="LRF7"/>
      <c r="LRG7"/>
      <c r="LRH7"/>
      <c r="LRI7"/>
      <c r="LRJ7"/>
      <c r="LRK7"/>
      <c r="LRL7"/>
      <c r="LRM7"/>
      <c r="LRN7"/>
      <c r="LRO7"/>
      <c r="LRP7"/>
      <c r="LRQ7"/>
      <c r="LRR7"/>
      <c r="LRS7"/>
      <c r="LRT7"/>
      <c r="LRU7"/>
      <c r="LRV7"/>
      <c r="LRW7"/>
      <c r="LRX7"/>
      <c r="LRY7"/>
      <c r="LRZ7"/>
      <c r="LSA7"/>
      <c r="LSB7"/>
      <c r="LSC7"/>
      <c r="LSD7"/>
      <c r="LSE7"/>
      <c r="LSF7"/>
      <c r="LSG7"/>
      <c r="LSH7"/>
      <c r="LSI7"/>
      <c r="LSJ7"/>
      <c r="LSK7"/>
      <c r="LSL7"/>
      <c r="LSM7"/>
      <c r="LSN7"/>
      <c r="LSO7"/>
      <c r="LSP7"/>
      <c r="LSQ7"/>
      <c r="LSR7"/>
      <c r="LSS7"/>
      <c r="LST7"/>
      <c r="LSU7"/>
      <c r="LSV7"/>
      <c r="LSW7"/>
      <c r="LSX7"/>
      <c r="LSY7"/>
      <c r="LSZ7"/>
      <c r="LTA7"/>
      <c r="LTB7"/>
      <c r="LTC7"/>
      <c r="LTD7"/>
      <c r="LTE7"/>
      <c r="LTF7"/>
      <c r="LTG7"/>
      <c r="LTH7"/>
      <c r="LTI7"/>
      <c r="LTJ7"/>
      <c r="LTK7"/>
      <c r="LTL7"/>
      <c r="LTM7"/>
      <c r="LTN7"/>
      <c r="LTO7"/>
      <c r="LTP7"/>
      <c r="LTQ7"/>
      <c r="LTR7"/>
      <c r="LTS7"/>
      <c r="LTT7"/>
      <c r="LTU7"/>
      <c r="LTV7"/>
      <c r="LTW7"/>
      <c r="LTX7"/>
      <c r="LTY7"/>
      <c r="LTZ7"/>
      <c r="LUA7"/>
      <c r="LUB7"/>
      <c r="LUC7"/>
      <c r="LUD7"/>
      <c r="LUE7"/>
      <c r="LUF7"/>
      <c r="LUG7"/>
      <c r="LUH7"/>
      <c r="LUI7"/>
      <c r="LUJ7"/>
      <c r="LUK7"/>
      <c r="LUL7"/>
      <c r="LUM7"/>
      <c r="LUN7"/>
      <c r="LUO7"/>
      <c r="LUP7"/>
      <c r="LUQ7"/>
      <c r="LUR7"/>
      <c r="LUS7"/>
      <c r="LUT7"/>
      <c r="LUU7"/>
      <c r="LUV7"/>
      <c r="LUW7"/>
      <c r="LUX7"/>
      <c r="LUY7"/>
      <c r="LUZ7"/>
      <c r="LVA7"/>
      <c r="LVB7"/>
      <c r="LVC7"/>
      <c r="LVD7"/>
      <c r="LVE7"/>
      <c r="LVF7"/>
      <c r="LVG7"/>
      <c r="LVH7"/>
      <c r="LVI7"/>
      <c r="LVJ7"/>
      <c r="LVK7"/>
      <c r="LVL7"/>
      <c r="LVM7"/>
      <c r="LVN7"/>
      <c r="LVO7"/>
      <c r="LVP7"/>
      <c r="LVQ7"/>
      <c r="LVR7"/>
      <c r="LVS7"/>
      <c r="LVT7"/>
      <c r="LVU7"/>
      <c r="LVV7"/>
      <c r="LVW7"/>
      <c r="LVX7"/>
      <c r="LVY7"/>
      <c r="LVZ7"/>
      <c r="LWA7"/>
      <c r="LWB7"/>
      <c r="LWC7"/>
      <c r="LWD7"/>
      <c r="LWE7"/>
      <c r="LWF7"/>
      <c r="LWG7"/>
      <c r="LWH7"/>
      <c r="LWI7"/>
      <c r="LWJ7"/>
      <c r="LWK7"/>
      <c r="LWL7"/>
      <c r="LWM7"/>
      <c r="LWN7"/>
      <c r="LWO7"/>
      <c r="LWP7"/>
      <c r="LWQ7"/>
      <c r="LWR7"/>
      <c r="LWS7"/>
      <c r="LWT7"/>
      <c r="LWU7"/>
      <c r="LWV7"/>
      <c r="LWW7"/>
      <c r="LWX7"/>
      <c r="LWY7"/>
      <c r="LWZ7"/>
      <c r="LXA7"/>
      <c r="LXB7"/>
      <c r="LXC7"/>
      <c r="LXD7"/>
      <c r="LXE7"/>
      <c r="LXF7"/>
      <c r="LXG7"/>
      <c r="LXH7"/>
      <c r="LXI7"/>
      <c r="LXJ7"/>
      <c r="LXK7"/>
      <c r="LXL7"/>
      <c r="LXM7"/>
      <c r="LXN7"/>
      <c r="LXO7"/>
      <c r="LXP7"/>
      <c r="LXQ7"/>
      <c r="LXR7"/>
      <c r="LXS7"/>
      <c r="LXT7"/>
      <c r="LXU7"/>
      <c r="LXV7"/>
      <c r="LXW7"/>
      <c r="LXX7"/>
      <c r="LXY7"/>
      <c r="LXZ7"/>
      <c r="LYA7"/>
      <c r="LYB7"/>
      <c r="LYC7"/>
      <c r="LYD7"/>
      <c r="LYE7"/>
      <c r="LYF7"/>
      <c r="LYG7"/>
      <c r="LYH7"/>
      <c r="LYI7"/>
      <c r="LYJ7"/>
      <c r="LYK7"/>
      <c r="LYL7"/>
      <c r="LYM7"/>
      <c r="LYN7"/>
      <c r="LYO7"/>
      <c r="LYP7"/>
      <c r="LYQ7"/>
      <c r="LYR7"/>
      <c r="LYS7"/>
      <c r="LYT7"/>
      <c r="LYU7"/>
      <c r="LYV7"/>
      <c r="LYW7"/>
      <c r="LYX7"/>
      <c r="LYY7"/>
      <c r="LYZ7"/>
      <c r="LZA7"/>
      <c r="LZB7"/>
      <c r="LZC7"/>
      <c r="LZD7"/>
      <c r="LZE7"/>
      <c r="LZF7"/>
      <c r="LZG7"/>
      <c r="LZH7"/>
      <c r="LZI7"/>
      <c r="LZJ7"/>
      <c r="LZK7"/>
      <c r="LZL7"/>
      <c r="LZM7"/>
      <c r="LZN7"/>
      <c r="LZO7"/>
      <c r="LZP7"/>
      <c r="LZQ7"/>
      <c r="LZR7"/>
      <c r="LZS7"/>
      <c r="LZT7"/>
      <c r="LZU7"/>
      <c r="LZV7"/>
      <c r="LZW7"/>
      <c r="LZX7"/>
      <c r="LZY7"/>
      <c r="LZZ7"/>
      <c r="MAA7"/>
      <c r="MAB7"/>
      <c r="MAC7"/>
      <c r="MAD7"/>
      <c r="MAE7"/>
      <c r="MAF7"/>
      <c r="MAG7"/>
      <c r="MAH7"/>
      <c r="MAI7"/>
      <c r="MAJ7"/>
      <c r="MAK7"/>
      <c r="MAL7"/>
      <c r="MAM7"/>
      <c r="MAN7"/>
      <c r="MAO7"/>
      <c r="MAP7"/>
      <c r="MAQ7"/>
      <c r="MAR7"/>
      <c r="MAS7"/>
      <c r="MAT7"/>
      <c r="MAU7"/>
      <c r="MAV7"/>
      <c r="MAW7"/>
      <c r="MAX7"/>
      <c r="MAY7"/>
      <c r="MAZ7"/>
      <c r="MBA7"/>
      <c r="MBB7"/>
      <c r="MBC7"/>
      <c r="MBD7"/>
      <c r="MBE7"/>
      <c r="MBF7"/>
      <c r="MBG7"/>
      <c r="MBH7"/>
      <c r="MBI7"/>
      <c r="MBJ7"/>
      <c r="MBK7"/>
      <c r="MBL7"/>
      <c r="MBM7"/>
      <c r="MBN7"/>
      <c r="MBO7"/>
      <c r="MBP7"/>
      <c r="MBQ7"/>
      <c r="MBR7"/>
      <c r="MBS7"/>
      <c r="MBT7"/>
      <c r="MBU7"/>
      <c r="MBV7"/>
      <c r="MBW7"/>
      <c r="MBX7"/>
      <c r="MBY7"/>
      <c r="MBZ7"/>
      <c r="MCA7"/>
      <c r="MCB7"/>
      <c r="MCC7"/>
      <c r="MCD7"/>
      <c r="MCE7"/>
      <c r="MCF7"/>
      <c r="MCG7"/>
      <c r="MCH7"/>
      <c r="MCI7"/>
      <c r="MCJ7"/>
      <c r="MCK7"/>
      <c r="MCL7"/>
      <c r="MCM7"/>
      <c r="MCN7"/>
      <c r="MCO7"/>
      <c r="MCP7"/>
      <c r="MCQ7"/>
      <c r="MCR7"/>
      <c r="MCS7"/>
      <c r="MCT7"/>
      <c r="MCU7"/>
      <c r="MCV7"/>
      <c r="MCW7"/>
      <c r="MCX7"/>
      <c r="MCY7"/>
      <c r="MCZ7"/>
      <c r="MDA7"/>
      <c r="MDB7"/>
      <c r="MDC7"/>
      <c r="MDD7"/>
      <c r="MDE7"/>
      <c r="MDF7"/>
      <c r="MDG7"/>
      <c r="MDH7"/>
      <c r="MDI7"/>
      <c r="MDJ7"/>
      <c r="MDK7"/>
      <c r="MDL7"/>
      <c r="MDM7"/>
      <c r="MDN7"/>
      <c r="MDO7"/>
      <c r="MDP7"/>
      <c r="MDQ7"/>
      <c r="MDR7"/>
      <c r="MDS7"/>
      <c r="MDT7"/>
      <c r="MDU7"/>
      <c r="MDV7"/>
      <c r="MDW7"/>
      <c r="MDX7"/>
      <c r="MDY7"/>
      <c r="MDZ7"/>
      <c r="MEA7"/>
      <c r="MEB7"/>
      <c r="MEC7"/>
      <c r="MED7"/>
      <c r="MEE7"/>
      <c r="MEF7"/>
      <c r="MEG7"/>
      <c r="MEH7"/>
      <c r="MEI7"/>
      <c r="MEJ7"/>
      <c r="MEK7"/>
      <c r="MEL7"/>
      <c r="MEM7"/>
      <c r="MEN7"/>
      <c r="MEO7"/>
      <c r="MEP7"/>
      <c r="MEQ7"/>
      <c r="MER7"/>
      <c r="MES7"/>
      <c r="MET7"/>
      <c r="MEU7"/>
      <c r="MEV7"/>
      <c r="MEW7"/>
      <c r="MEX7"/>
      <c r="MEY7"/>
      <c r="MEZ7"/>
      <c r="MFA7"/>
      <c r="MFB7"/>
      <c r="MFC7"/>
      <c r="MFD7"/>
      <c r="MFE7"/>
      <c r="MFF7"/>
      <c r="MFG7"/>
      <c r="MFH7"/>
      <c r="MFI7"/>
      <c r="MFJ7"/>
      <c r="MFK7"/>
      <c r="MFL7"/>
      <c r="MFM7"/>
      <c r="MFN7"/>
      <c r="MFO7"/>
      <c r="MFP7"/>
      <c r="MFQ7"/>
      <c r="MFR7"/>
      <c r="MFS7"/>
      <c r="MFT7"/>
      <c r="MFU7"/>
      <c r="MFV7"/>
      <c r="MFW7"/>
      <c r="MFX7"/>
      <c r="MFY7"/>
      <c r="MFZ7"/>
      <c r="MGA7"/>
      <c r="MGB7"/>
      <c r="MGC7"/>
      <c r="MGD7"/>
      <c r="MGE7"/>
      <c r="MGF7"/>
      <c r="MGG7"/>
      <c r="MGH7"/>
      <c r="MGI7"/>
      <c r="MGJ7"/>
      <c r="MGK7"/>
      <c r="MGL7"/>
      <c r="MGM7"/>
      <c r="MGN7"/>
      <c r="MGO7"/>
      <c r="MGP7"/>
      <c r="MGQ7"/>
      <c r="MGR7"/>
      <c r="MGS7"/>
      <c r="MGT7"/>
      <c r="MGU7"/>
      <c r="MGV7"/>
      <c r="MGW7"/>
      <c r="MGX7"/>
      <c r="MGY7"/>
      <c r="MGZ7"/>
      <c r="MHA7"/>
      <c r="MHB7"/>
      <c r="MHC7"/>
      <c r="MHD7"/>
      <c r="MHE7"/>
      <c r="MHF7"/>
      <c r="MHG7"/>
      <c r="MHH7"/>
      <c r="MHI7"/>
      <c r="MHJ7"/>
      <c r="MHK7"/>
      <c r="MHL7"/>
      <c r="MHM7"/>
      <c r="MHN7"/>
      <c r="MHO7"/>
      <c r="MHP7"/>
      <c r="MHQ7"/>
      <c r="MHR7"/>
      <c r="MHS7"/>
      <c r="MHT7"/>
      <c r="MHU7"/>
      <c r="MHV7"/>
      <c r="MHW7"/>
      <c r="MHX7"/>
      <c r="MHY7"/>
      <c r="MHZ7"/>
      <c r="MIA7"/>
      <c r="MIB7"/>
      <c r="MIC7"/>
      <c r="MID7"/>
      <c r="MIE7"/>
      <c r="MIF7"/>
      <c r="MIG7"/>
      <c r="MIH7"/>
      <c r="MII7"/>
      <c r="MIJ7"/>
      <c r="MIK7"/>
      <c r="MIL7"/>
      <c r="MIM7"/>
      <c r="MIN7"/>
      <c r="MIO7"/>
      <c r="MIP7"/>
      <c r="MIQ7"/>
      <c r="MIR7"/>
      <c r="MIS7"/>
      <c r="MIT7"/>
      <c r="MIU7"/>
      <c r="MIV7"/>
      <c r="MIW7"/>
      <c r="MIX7"/>
      <c r="MIY7"/>
      <c r="MIZ7"/>
      <c r="MJA7"/>
      <c r="MJB7"/>
      <c r="MJC7"/>
      <c r="MJD7"/>
      <c r="MJE7"/>
      <c r="MJF7"/>
      <c r="MJG7"/>
      <c r="MJH7"/>
      <c r="MJI7"/>
      <c r="MJJ7"/>
      <c r="MJK7"/>
      <c r="MJL7"/>
      <c r="MJM7"/>
      <c r="MJN7"/>
      <c r="MJO7"/>
      <c r="MJP7"/>
      <c r="MJQ7"/>
      <c r="MJR7"/>
      <c r="MJS7"/>
      <c r="MJT7"/>
      <c r="MJU7"/>
      <c r="MJV7"/>
      <c r="MJW7"/>
      <c r="MJX7"/>
      <c r="MJY7"/>
      <c r="MJZ7"/>
      <c r="MKA7"/>
      <c r="MKB7"/>
      <c r="MKC7"/>
      <c r="MKD7"/>
      <c r="MKE7"/>
      <c r="MKF7"/>
      <c r="MKG7"/>
      <c r="MKH7"/>
      <c r="MKI7"/>
      <c r="MKJ7"/>
      <c r="MKK7"/>
      <c r="MKL7"/>
      <c r="MKM7"/>
      <c r="MKN7"/>
      <c r="MKO7"/>
      <c r="MKP7"/>
      <c r="MKQ7"/>
      <c r="MKR7"/>
      <c r="MKS7"/>
      <c r="MKT7"/>
      <c r="MKU7"/>
      <c r="MKV7"/>
      <c r="MKW7"/>
      <c r="MKX7"/>
      <c r="MKY7"/>
      <c r="MKZ7"/>
      <c r="MLA7"/>
      <c r="MLB7"/>
      <c r="MLC7"/>
      <c r="MLD7"/>
      <c r="MLE7"/>
      <c r="MLF7"/>
      <c r="MLG7"/>
      <c r="MLH7"/>
      <c r="MLI7"/>
      <c r="MLJ7"/>
      <c r="MLK7"/>
      <c r="MLL7"/>
      <c r="MLM7"/>
      <c r="MLN7"/>
      <c r="MLO7"/>
      <c r="MLP7"/>
      <c r="MLQ7"/>
      <c r="MLR7"/>
      <c r="MLS7"/>
      <c r="MLT7"/>
      <c r="MLU7"/>
      <c r="MLV7"/>
      <c r="MLW7"/>
      <c r="MLX7"/>
      <c r="MLY7"/>
      <c r="MLZ7"/>
      <c r="MMA7"/>
      <c r="MMB7"/>
      <c r="MMC7"/>
      <c r="MMD7"/>
      <c r="MME7"/>
      <c r="MMF7"/>
      <c r="MMG7"/>
      <c r="MMH7"/>
      <c r="MMI7"/>
      <c r="MMJ7"/>
      <c r="MMK7"/>
      <c r="MML7"/>
      <c r="MMM7"/>
      <c r="MMN7"/>
      <c r="MMO7"/>
      <c r="MMP7"/>
      <c r="MMQ7"/>
      <c r="MMR7"/>
      <c r="MMS7"/>
      <c r="MMT7"/>
      <c r="MMU7"/>
      <c r="MMV7"/>
      <c r="MMW7"/>
      <c r="MMX7"/>
      <c r="MMY7"/>
      <c r="MMZ7"/>
      <c r="MNA7"/>
      <c r="MNB7"/>
      <c r="MNC7"/>
      <c r="MND7"/>
      <c r="MNE7"/>
      <c r="MNF7"/>
      <c r="MNG7"/>
      <c r="MNH7"/>
      <c r="MNI7"/>
      <c r="MNJ7"/>
      <c r="MNK7"/>
      <c r="MNL7"/>
      <c r="MNM7"/>
      <c r="MNN7"/>
      <c r="MNO7"/>
      <c r="MNP7"/>
      <c r="MNQ7"/>
      <c r="MNR7"/>
      <c r="MNS7"/>
      <c r="MNT7"/>
      <c r="MNU7"/>
      <c r="MNV7"/>
      <c r="MNW7"/>
      <c r="MNX7"/>
      <c r="MNY7"/>
      <c r="MNZ7"/>
      <c r="MOA7"/>
      <c r="MOB7"/>
      <c r="MOC7"/>
      <c r="MOD7"/>
      <c r="MOE7"/>
      <c r="MOF7"/>
      <c r="MOG7"/>
      <c r="MOH7"/>
      <c r="MOI7"/>
      <c r="MOJ7"/>
      <c r="MOK7"/>
      <c r="MOL7"/>
      <c r="MOM7"/>
      <c r="MON7"/>
      <c r="MOO7"/>
      <c r="MOP7"/>
      <c r="MOQ7"/>
      <c r="MOR7"/>
      <c r="MOS7"/>
      <c r="MOT7"/>
      <c r="MOU7"/>
      <c r="MOV7"/>
      <c r="MOW7"/>
      <c r="MOX7"/>
      <c r="MOY7"/>
      <c r="MOZ7"/>
      <c r="MPA7"/>
      <c r="MPB7"/>
      <c r="MPC7"/>
      <c r="MPD7"/>
      <c r="MPE7"/>
      <c r="MPF7"/>
      <c r="MPG7"/>
      <c r="MPH7"/>
      <c r="MPI7"/>
      <c r="MPJ7"/>
      <c r="MPK7"/>
      <c r="MPL7"/>
      <c r="MPM7"/>
      <c r="MPN7"/>
      <c r="MPO7"/>
      <c r="MPP7"/>
      <c r="MPQ7"/>
      <c r="MPR7"/>
      <c r="MPS7"/>
      <c r="MPT7"/>
      <c r="MPU7"/>
      <c r="MPV7"/>
      <c r="MPW7"/>
      <c r="MPX7"/>
      <c r="MPY7"/>
      <c r="MPZ7"/>
      <c r="MQA7"/>
      <c r="MQB7"/>
      <c r="MQC7"/>
      <c r="MQD7"/>
      <c r="MQE7"/>
      <c r="MQF7"/>
      <c r="MQG7"/>
      <c r="MQH7"/>
      <c r="MQI7"/>
      <c r="MQJ7"/>
      <c r="MQK7"/>
      <c r="MQL7"/>
      <c r="MQM7"/>
      <c r="MQN7"/>
      <c r="MQO7"/>
      <c r="MQP7"/>
      <c r="MQQ7"/>
      <c r="MQR7"/>
      <c r="MQS7"/>
      <c r="MQT7"/>
      <c r="MQU7"/>
      <c r="MQV7"/>
      <c r="MQW7"/>
      <c r="MQX7"/>
      <c r="MQY7"/>
      <c r="MQZ7"/>
      <c r="MRA7"/>
      <c r="MRB7"/>
      <c r="MRC7"/>
      <c r="MRD7"/>
      <c r="MRE7"/>
      <c r="MRF7"/>
      <c r="MRG7"/>
      <c r="MRH7"/>
      <c r="MRI7"/>
      <c r="MRJ7"/>
      <c r="MRK7"/>
      <c r="MRL7"/>
      <c r="MRM7"/>
      <c r="MRN7"/>
      <c r="MRO7"/>
      <c r="MRP7"/>
      <c r="MRQ7"/>
      <c r="MRR7"/>
      <c r="MRS7"/>
      <c r="MRT7"/>
      <c r="MRU7"/>
      <c r="MRV7"/>
      <c r="MRW7"/>
      <c r="MRX7"/>
      <c r="MRY7"/>
      <c r="MRZ7"/>
      <c r="MSA7"/>
      <c r="MSB7"/>
      <c r="MSC7"/>
      <c r="MSD7"/>
      <c r="MSE7"/>
      <c r="MSF7"/>
      <c r="MSG7"/>
      <c r="MSH7"/>
      <c r="MSI7"/>
      <c r="MSJ7"/>
      <c r="MSK7"/>
      <c r="MSL7"/>
      <c r="MSM7"/>
      <c r="MSN7"/>
      <c r="MSO7"/>
      <c r="MSP7"/>
      <c r="MSQ7"/>
      <c r="MSR7"/>
      <c r="MSS7"/>
      <c r="MST7"/>
      <c r="MSU7"/>
      <c r="MSV7"/>
      <c r="MSW7"/>
      <c r="MSX7"/>
      <c r="MSY7"/>
      <c r="MSZ7"/>
      <c r="MTA7"/>
      <c r="MTB7"/>
      <c r="MTC7"/>
      <c r="MTD7"/>
      <c r="MTE7"/>
      <c r="MTF7"/>
      <c r="MTG7"/>
      <c r="MTH7"/>
      <c r="MTI7"/>
      <c r="MTJ7"/>
      <c r="MTK7"/>
      <c r="MTL7"/>
      <c r="MTM7"/>
      <c r="MTN7"/>
      <c r="MTO7"/>
      <c r="MTP7"/>
      <c r="MTQ7"/>
      <c r="MTR7"/>
      <c r="MTS7"/>
      <c r="MTT7"/>
      <c r="MTU7"/>
      <c r="MTV7"/>
      <c r="MTW7"/>
      <c r="MTX7"/>
      <c r="MTY7"/>
      <c r="MTZ7"/>
      <c r="MUA7"/>
      <c r="MUB7"/>
      <c r="MUC7"/>
      <c r="MUD7"/>
      <c r="MUE7"/>
      <c r="MUF7"/>
      <c r="MUG7"/>
      <c r="MUH7"/>
      <c r="MUI7"/>
      <c r="MUJ7"/>
      <c r="MUK7"/>
      <c r="MUL7"/>
      <c r="MUM7"/>
      <c r="MUN7"/>
      <c r="MUO7"/>
      <c r="MUP7"/>
      <c r="MUQ7"/>
      <c r="MUR7"/>
      <c r="MUS7"/>
      <c r="MUT7"/>
      <c r="MUU7"/>
      <c r="MUV7"/>
      <c r="MUW7"/>
      <c r="MUX7"/>
      <c r="MUY7"/>
      <c r="MUZ7"/>
      <c r="MVA7"/>
      <c r="MVB7"/>
      <c r="MVC7"/>
      <c r="MVD7"/>
      <c r="MVE7"/>
      <c r="MVF7"/>
      <c r="MVG7"/>
      <c r="MVH7"/>
      <c r="MVI7"/>
      <c r="MVJ7"/>
      <c r="MVK7"/>
      <c r="MVL7"/>
      <c r="MVM7"/>
      <c r="MVN7"/>
      <c r="MVO7"/>
      <c r="MVP7"/>
      <c r="MVQ7"/>
      <c r="MVR7"/>
      <c r="MVS7"/>
      <c r="MVT7"/>
      <c r="MVU7"/>
      <c r="MVV7"/>
      <c r="MVW7"/>
      <c r="MVX7"/>
      <c r="MVY7"/>
      <c r="MVZ7"/>
      <c r="MWA7"/>
      <c r="MWB7"/>
      <c r="MWC7"/>
      <c r="MWD7"/>
      <c r="MWE7"/>
      <c r="MWF7"/>
      <c r="MWG7"/>
      <c r="MWH7"/>
      <c r="MWI7"/>
      <c r="MWJ7"/>
      <c r="MWK7"/>
      <c r="MWL7"/>
      <c r="MWM7"/>
      <c r="MWN7"/>
      <c r="MWO7"/>
      <c r="MWP7"/>
      <c r="MWQ7"/>
      <c r="MWR7"/>
      <c r="MWS7"/>
      <c r="MWT7"/>
      <c r="MWU7"/>
      <c r="MWV7"/>
      <c r="MWW7"/>
      <c r="MWX7"/>
      <c r="MWY7"/>
      <c r="MWZ7"/>
      <c r="MXA7"/>
      <c r="MXB7"/>
      <c r="MXC7"/>
      <c r="MXD7"/>
      <c r="MXE7"/>
      <c r="MXF7"/>
      <c r="MXG7"/>
      <c r="MXH7"/>
      <c r="MXI7"/>
      <c r="MXJ7"/>
      <c r="MXK7"/>
      <c r="MXL7"/>
      <c r="MXM7"/>
      <c r="MXN7"/>
      <c r="MXO7"/>
      <c r="MXP7"/>
      <c r="MXQ7"/>
      <c r="MXR7"/>
      <c r="MXS7"/>
      <c r="MXT7"/>
      <c r="MXU7"/>
      <c r="MXV7"/>
      <c r="MXW7"/>
      <c r="MXX7"/>
      <c r="MXY7"/>
      <c r="MXZ7"/>
      <c r="MYA7"/>
      <c r="MYB7"/>
      <c r="MYC7"/>
      <c r="MYD7"/>
      <c r="MYE7"/>
      <c r="MYF7"/>
      <c r="MYG7"/>
      <c r="MYH7"/>
      <c r="MYI7"/>
      <c r="MYJ7"/>
      <c r="MYK7"/>
      <c r="MYL7"/>
      <c r="MYM7"/>
      <c r="MYN7"/>
      <c r="MYO7"/>
      <c r="MYP7"/>
      <c r="MYQ7"/>
      <c r="MYR7"/>
      <c r="MYS7"/>
      <c r="MYT7"/>
      <c r="MYU7"/>
      <c r="MYV7"/>
      <c r="MYW7"/>
      <c r="MYX7"/>
      <c r="MYY7"/>
      <c r="MYZ7"/>
      <c r="MZA7"/>
      <c r="MZB7"/>
      <c r="MZC7"/>
      <c r="MZD7"/>
      <c r="MZE7"/>
      <c r="MZF7"/>
      <c r="MZG7"/>
      <c r="MZH7"/>
      <c r="MZI7"/>
      <c r="MZJ7"/>
      <c r="MZK7"/>
      <c r="MZL7"/>
      <c r="MZM7"/>
      <c r="MZN7"/>
      <c r="MZO7"/>
      <c r="MZP7"/>
      <c r="MZQ7"/>
      <c r="MZR7"/>
      <c r="MZS7"/>
      <c r="MZT7"/>
      <c r="MZU7"/>
      <c r="MZV7"/>
      <c r="MZW7"/>
      <c r="MZX7"/>
      <c r="MZY7"/>
      <c r="MZZ7"/>
      <c r="NAA7"/>
      <c r="NAB7"/>
      <c r="NAC7"/>
      <c r="NAD7"/>
      <c r="NAE7"/>
      <c r="NAF7"/>
      <c r="NAG7"/>
      <c r="NAH7"/>
      <c r="NAI7"/>
      <c r="NAJ7"/>
      <c r="NAK7"/>
      <c r="NAL7"/>
      <c r="NAM7"/>
      <c r="NAN7"/>
      <c r="NAO7"/>
      <c r="NAP7"/>
      <c r="NAQ7"/>
      <c r="NAR7"/>
      <c r="NAS7"/>
      <c r="NAT7"/>
      <c r="NAU7"/>
      <c r="NAV7"/>
      <c r="NAW7"/>
      <c r="NAX7"/>
      <c r="NAY7"/>
      <c r="NAZ7"/>
      <c r="NBA7"/>
      <c r="NBB7"/>
      <c r="NBC7"/>
      <c r="NBD7"/>
      <c r="NBE7"/>
      <c r="NBF7"/>
      <c r="NBG7"/>
      <c r="NBH7"/>
      <c r="NBI7"/>
      <c r="NBJ7"/>
      <c r="NBK7"/>
      <c r="NBL7"/>
      <c r="NBM7"/>
      <c r="NBN7"/>
      <c r="NBO7"/>
      <c r="NBP7"/>
      <c r="NBQ7"/>
      <c r="NBR7"/>
      <c r="NBS7"/>
      <c r="NBT7"/>
      <c r="NBU7"/>
      <c r="NBV7"/>
      <c r="NBW7"/>
      <c r="NBX7"/>
      <c r="NBY7"/>
      <c r="NBZ7"/>
      <c r="NCA7"/>
      <c r="NCB7"/>
      <c r="NCC7"/>
      <c r="NCD7"/>
      <c r="NCE7"/>
      <c r="NCF7"/>
      <c r="NCG7"/>
      <c r="NCH7"/>
      <c r="NCI7"/>
      <c r="NCJ7"/>
      <c r="NCK7"/>
      <c r="NCL7"/>
      <c r="NCM7"/>
      <c r="NCN7"/>
      <c r="NCO7"/>
      <c r="NCP7"/>
      <c r="NCQ7"/>
      <c r="NCR7"/>
      <c r="NCS7"/>
      <c r="NCT7"/>
      <c r="NCU7"/>
      <c r="NCV7"/>
      <c r="NCW7"/>
      <c r="NCX7"/>
      <c r="NCY7"/>
      <c r="NCZ7"/>
      <c r="NDA7"/>
      <c r="NDB7"/>
      <c r="NDC7"/>
      <c r="NDD7"/>
      <c r="NDE7"/>
      <c r="NDF7"/>
      <c r="NDG7"/>
      <c r="NDH7"/>
      <c r="NDI7"/>
      <c r="NDJ7"/>
      <c r="NDK7"/>
      <c r="NDL7"/>
      <c r="NDM7"/>
      <c r="NDN7"/>
      <c r="NDO7"/>
      <c r="NDP7"/>
      <c r="NDQ7"/>
      <c r="NDR7"/>
      <c r="NDS7"/>
      <c r="NDT7"/>
      <c r="NDU7"/>
      <c r="NDV7"/>
      <c r="NDW7"/>
      <c r="NDX7"/>
      <c r="NDY7"/>
      <c r="NDZ7"/>
      <c r="NEA7"/>
      <c r="NEB7"/>
      <c r="NEC7"/>
      <c r="NED7"/>
      <c r="NEE7"/>
      <c r="NEF7"/>
      <c r="NEG7"/>
      <c r="NEH7"/>
      <c r="NEI7"/>
      <c r="NEJ7"/>
      <c r="NEK7"/>
      <c r="NEL7"/>
      <c r="NEM7"/>
      <c r="NEN7"/>
      <c r="NEO7"/>
      <c r="NEP7"/>
      <c r="NEQ7"/>
      <c r="NER7"/>
      <c r="NES7"/>
      <c r="NET7"/>
      <c r="NEU7"/>
      <c r="NEV7"/>
      <c r="NEW7"/>
      <c r="NEX7"/>
      <c r="NEY7"/>
      <c r="NEZ7"/>
      <c r="NFA7"/>
      <c r="NFB7"/>
      <c r="NFC7"/>
      <c r="NFD7"/>
      <c r="NFE7"/>
      <c r="NFF7"/>
      <c r="NFG7"/>
      <c r="NFH7"/>
      <c r="NFI7"/>
      <c r="NFJ7"/>
      <c r="NFK7"/>
      <c r="NFL7"/>
      <c r="NFM7"/>
      <c r="NFN7"/>
      <c r="NFO7"/>
      <c r="NFP7"/>
      <c r="NFQ7"/>
      <c r="NFR7"/>
      <c r="NFS7"/>
      <c r="NFT7"/>
      <c r="NFU7"/>
      <c r="NFV7"/>
      <c r="NFW7"/>
      <c r="NFX7"/>
      <c r="NFY7"/>
      <c r="NFZ7"/>
      <c r="NGA7"/>
      <c r="NGB7"/>
      <c r="NGC7"/>
      <c r="NGD7"/>
      <c r="NGE7"/>
      <c r="NGF7"/>
      <c r="NGG7"/>
      <c r="NGH7"/>
      <c r="NGI7"/>
      <c r="NGJ7"/>
      <c r="NGK7"/>
      <c r="NGL7"/>
      <c r="NGM7"/>
      <c r="NGN7"/>
      <c r="NGO7"/>
      <c r="NGP7"/>
      <c r="NGQ7"/>
      <c r="NGR7"/>
      <c r="NGS7"/>
      <c r="NGT7"/>
      <c r="NGU7"/>
      <c r="NGV7"/>
      <c r="NGW7"/>
      <c r="NGX7"/>
      <c r="NGY7"/>
      <c r="NGZ7"/>
      <c r="NHA7"/>
      <c r="NHB7"/>
      <c r="NHC7"/>
      <c r="NHD7"/>
      <c r="NHE7"/>
      <c r="NHF7"/>
      <c r="NHG7"/>
      <c r="NHH7"/>
      <c r="NHI7"/>
      <c r="NHJ7"/>
      <c r="NHK7"/>
      <c r="NHL7"/>
      <c r="NHM7"/>
      <c r="NHN7"/>
      <c r="NHO7"/>
      <c r="NHP7"/>
      <c r="NHQ7"/>
      <c r="NHR7"/>
      <c r="NHS7"/>
      <c r="NHT7"/>
      <c r="NHU7"/>
      <c r="NHV7"/>
      <c r="NHW7"/>
      <c r="NHX7"/>
      <c r="NHY7"/>
      <c r="NHZ7"/>
      <c r="NIA7"/>
      <c r="NIB7"/>
      <c r="NIC7"/>
      <c r="NID7"/>
      <c r="NIE7"/>
      <c r="NIF7"/>
      <c r="NIG7"/>
      <c r="NIH7"/>
      <c r="NII7"/>
      <c r="NIJ7"/>
      <c r="NIK7"/>
      <c r="NIL7"/>
      <c r="NIM7"/>
      <c r="NIN7"/>
      <c r="NIO7"/>
      <c r="NIP7"/>
      <c r="NIQ7"/>
      <c r="NIR7"/>
      <c r="NIS7"/>
      <c r="NIT7"/>
      <c r="NIU7"/>
      <c r="NIV7"/>
      <c r="NIW7"/>
      <c r="NIX7"/>
      <c r="NIY7"/>
      <c r="NIZ7"/>
      <c r="NJA7"/>
      <c r="NJB7"/>
      <c r="NJC7"/>
      <c r="NJD7"/>
      <c r="NJE7"/>
      <c r="NJF7"/>
      <c r="NJG7"/>
      <c r="NJH7"/>
      <c r="NJI7"/>
      <c r="NJJ7"/>
      <c r="NJK7"/>
      <c r="NJL7"/>
      <c r="NJM7"/>
      <c r="NJN7"/>
      <c r="NJO7"/>
      <c r="NJP7"/>
      <c r="NJQ7"/>
      <c r="NJR7"/>
      <c r="NJS7"/>
      <c r="NJT7"/>
      <c r="NJU7"/>
      <c r="NJV7"/>
      <c r="NJW7"/>
      <c r="NJX7"/>
      <c r="NJY7"/>
      <c r="NJZ7"/>
      <c r="NKA7"/>
      <c r="NKB7"/>
      <c r="NKC7"/>
      <c r="NKD7"/>
      <c r="NKE7"/>
      <c r="NKF7"/>
      <c r="NKG7"/>
      <c r="NKH7"/>
      <c r="NKI7"/>
      <c r="NKJ7"/>
      <c r="NKK7"/>
      <c r="NKL7"/>
      <c r="NKM7"/>
      <c r="NKN7"/>
      <c r="NKO7"/>
      <c r="NKP7"/>
      <c r="NKQ7"/>
      <c r="NKR7"/>
      <c r="NKS7"/>
      <c r="NKT7"/>
      <c r="NKU7"/>
      <c r="NKV7"/>
      <c r="NKW7"/>
      <c r="NKX7"/>
      <c r="NKY7"/>
      <c r="NKZ7"/>
      <c r="NLA7"/>
      <c r="NLB7"/>
      <c r="NLC7"/>
      <c r="NLD7"/>
      <c r="NLE7"/>
      <c r="NLF7"/>
      <c r="NLG7"/>
      <c r="NLH7"/>
      <c r="NLI7"/>
      <c r="NLJ7"/>
      <c r="NLK7"/>
      <c r="NLL7"/>
      <c r="NLM7"/>
      <c r="NLN7"/>
      <c r="NLO7"/>
      <c r="NLP7"/>
      <c r="NLQ7"/>
      <c r="NLR7"/>
      <c r="NLS7"/>
      <c r="NLT7"/>
      <c r="NLU7"/>
      <c r="NLV7"/>
      <c r="NLW7"/>
      <c r="NLX7"/>
      <c r="NLY7"/>
      <c r="NLZ7"/>
      <c r="NMA7"/>
      <c r="NMB7"/>
      <c r="NMC7"/>
      <c r="NMD7"/>
      <c r="NME7"/>
      <c r="NMF7"/>
      <c r="NMG7"/>
      <c r="NMH7"/>
      <c r="NMI7"/>
      <c r="NMJ7"/>
      <c r="NMK7"/>
      <c r="NML7"/>
      <c r="NMM7"/>
      <c r="NMN7"/>
      <c r="NMO7"/>
      <c r="NMP7"/>
      <c r="NMQ7"/>
      <c r="NMR7"/>
      <c r="NMS7"/>
      <c r="NMT7"/>
      <c r="NMU7"/>
      <c r="NMV7"/>
      <c r="NMW7"/>
      <c r="NMX7"/>
      <c r="NMY7"/>
      <c r="NMZ7"/>
      <c r="NNA7"/>
      <c r="NNB7"/>
      <c r="NNC7"/>
      <c r="NND7"/>
      <c r="NNE7"/>
      <c r="NNF7"/>
      <c r="NNG7"/>
      <c r="NNH7"/>
      <c r="NNI7"/>
      <c r="NNJ7"/>
      <c r="NNK7"/>
      <c r="NNL7"/>
      <c r="NNM7"/>
      <c r="NNN7"/>
      <c r="NNO7"/>
      <c r="NNP7"/>
      <c r="NNQ7"/>
      <c r="NNR7"/>
      <c r="NNS7"/>
      <c r="NNT7"/>
      <c r="NNU7"/>
      <c r="NNV7"/>
      <c r="NNW7"/>
      <c r="NNX7"/>
      <c r="NNY7"/>
      <c r="NNZ7"/>
      <c r="NOA7"/>
      <c r="NOB7"/>
      <c r="NOC7"/>
      <c r="NOD7"/>
      <c r="NOE7"/>
      <c r="NOF7"/>
      <c r="NOG7"/>
      <c r="NOH7"/>
      <c r="NOI7"/>
      <c r="NOJ7"/>
      <c r="NOK7"/>
      <c r="NOL7"/>
      <c r="NOM7"/>
      <c r="NON7"/>
      <c r="NOO7"/>
      <c r="NOP7"/>
      <c r="NOQ7"/>
      <c r="NOR7"/>
      <c r="NOS7"/>
      <c r="NOT7"/>
      <c r="NOU7"/>
      <c r="NOV7"/>
      <c r="NOW7"/>
      <c r="NOX7"/>
      <c r="NOY7"/>
      <c r="NOZ7"/>
      <c r="NPA7"/>
      <c r="NPB7"/>
      <c r="NPC7"/>
      <c r="NPD7"/>
      <c r="NPE7"/>
      <c r="NPF7"/>
      <c r="NPG7"/>
      <c r="NPH7"/>
      <c r="NPI7"/>
      <c r="NPJ7"/>
      <c r="NPK7"/>
      <c r="NPL7"/>
      <c r="NPM7"/>
      <c r="NPN7"/>
      <c r="NPO7"/>
      <c r="NPP7"/>
      <c r="NPQ7"/>
      <c r="NPR7"/>
      <c r="NPS7"/>
      <c r="NPT7"/>
      <c r="NPU7"/>
      <c r="NPV7"/>
      <c r="NPW7"/>
      <c r="NPX7"/>
      <c r="NPY7"/>
      <c r="NPZ7"/>
      <c r="NQA7"/>
      <c r="NQB7"/>
      <c r="NQC7"/>
      <c r="NQD7"/>
      <c r="NQE7"/>
      <c r="NQF7"/>
      <c r="NQG7"/>
      <c r="NQH7"/>
      <c r="NQI7"/>
      <c r="NQJ7"/>
      <c r="NQK7"/>
      <c r="NQL7"/>
      <c r="NQM7"/>
      <c r="NQN7"/>
      <c r="NQO7"/>
      <c r="NQP7"/>
      <c r="NQQ7"/>
      <c r="NQR7"/>
      <c r="NQS7"/>
      <c r="NQT7"/>
      <c r="NQU7"/>
      <c r="NQV7"/>
      <c r="NQW7"/>
      <c r="NQX7"/>
      <c r="NQY7"/>
      <c r="NQZ7"/>
      <c r="NRA7"/>
      <c r="NRB7"/>
      <c r="NRC7"/>
      <c r="NRD7"/>
      <c r="NRE7"/>
      <c r="NRF7"/>
      <c r="NRG7"/>
      <c r="NRH7"/>
      <c r="NRI7"/>
      <c r="NRJ7"/>
      <c r="NRK7"/>
      <c r="NRL7"/>
      <c r="NRM7"/>
      <c r="NRN7"/>
      <c r="NRO7"/>
      <c r="NRP7"/>
      <c r="NRQ7"/>
      <c r="NRR7"/>
      <c r="NRS7"/>
      <c r="NRT7"/>
      <c r="NRU7"/>
      <c r="NRV7"/>
      <c r="NRW7"/>
      <c r="NRX7"/>
      <c r="NRY7"/>
      <c r="NRZ7"/>
      <c r="NSA7"/>
      <c r="NSB7"/>
      <c r="NSC7"/>
      <c r="NSD7"/>
      <c r="NSE7"/>
      <c r="NSF7"/>
      <c r="NSG7"/>
      <c r="NSH7"/>
      <c r="NSI7"/>
      <c r="NSJ7"/>
      <c r="NSK7"/>
      <c r="NSL7"/>
      <c r="NSM7"/>
      <c r="NSN7"/>
      <c r="NSO7"/>
      <c r="NSP7"/>
      <c r="NSQ7"/>
      <c r="NSR7"/>
      <c r="NSS7"/>
      <c r="NST7"/>
      <c r="NSU7"/>
      <c r="NSV7"/>
      <c r="NSW7"/>
      <c r="NSX7"/>
      <c r="NSY7"/>
      <c r="NSZ7"/>
      <c r="NTA7"/>
      <c r="NTB7"/>
      <c r="NTC7"/>
      <c r="NTD7"/>
      <c r="NTE7"/>
      <c r="NTF7"/>
      <c r="NTG7"/>
      <c r="NTH7"/>
      <c r="NTI7"/>
      <c r="NTJ7"/>
      <c r="NTK7"/>
      <c r="NTL7"/>
      <c r="NTM7"/>
      <c r="NTN7"/>
      <c r="NTO7"/>
      <c r="NTP7"/>
      <c r="NTQ7"/>
      <c r="NTR7"/>
      <c r="NTS7"/>
      <c r="NTT7"/>
      <c r="NTU7"/>
      <c r="NTV7"/>
      <c r="NTW7"/>
      <c r="NTX7"/>
      <c r="NTY7"/>
      <c r="NTZ7"/>
      <c r="NUA7"/>
      <c r="NUB7"/>
      <c r="NUC7"/>
      <c r="NUD7"/>
      <c r="NUE7"/>
      <c r="NUF7"/>
      <c r="NUG7"/>
      <c r="NUH7"/>
      <c r="NUI7"/>
      <c r="NUJ7"/>
      <c r="NUK7"/>
      <c r="NUL7"/>
      <c r="NUM7"/>
      <c r="NUN7"/>
      <c r="NUO7"/>
      <c r="NUP7"/>
      <c r="NUQ7"/>
      <c r="NUR7"/>
      <c r="NUS7"/>
      <c r="NUT7"/>
      <c r="NUU7"/>
      <c r="NUV7"/>
      <c r="NUW7"/>
      <c r="NUX7"/>
      <c r="NUY7"/>
      <c r="NUZ7"/>
      <c r="NVA7"/>
      <c r="NVB7"/>
      <c r="NVC7"/>
      <c r="NVD7"/>
      <c r="NVE7"/>
      <c r="NVF7"/>
      <c r="NVG7"/>
      <c r="NVH7"/>
      <c r="NVI7"/>
      <c r="NVJ7"/>
      <c r="NVK7"/>
      <c r="NVL7"/>
      <c r="NVM7"/>
      <c r="NVN7"/>
      <c r="NVO7"/>
      <c r="NVP7"/>
      <c r="NVQ7"/>
      <c r="NVR7"/>
      <c r="NVS7"/>
      <c r="NVT7"/>
      <c r="NVU7"/>
      <c r="NVV7"/>
      <c r="NVW7"/>
      <c r="NVX7"/>
      <c r="NVY7"/>
      <c r="NVZ7"/>
      <c r="NWA7"/>
      <c r="NWB7"/>
      <c r="NWC7"/>
      <c r="NWD7"/>
      <c r="NWE7"/>
      <c r="NWF7"/>
      <c r="NWG7"/>
      <c r="NWH7"/>
      <c r="NWI7"/>
      <c r="NWJ7"/>
      <c r="NWK7"/>
      <c r="NWL7"/>
      <c r="NWM7"/>
      <c r="NWN7"/>
      <c r="NWO7"/>
      <c r="NWP7"/>
      <c r="NWQ7"/>
      <c r="NWR7"/>
      <c r="NWS7"/>
      <c r="NWT7"/>
      <c r="NWU7"/>
      <c r="NWV7"/>
      <c r="NWW7"/>
      <c r="NWX7"/>
      <c r="NWY7"/>
      <c r="NWZ7"/>
      <c r="NXA7"/>
      <c r="NXB7"/>
      <c r="NXC7"/>
      <c r="NXD7"/>
      <c r="NXE7"/>
      <c r="NXF7"/>
      <c r="NXG7"/>
      <c r="NXH7"/>
      <c r="NXI7"/>
      <c r="NXJ7"/>
      <c r="NXK7"/>
      <c r="NXL7"/>
      <c r="NXM7"/>
      <c r="NXN7"/>
      <c r="NXO7"/>
      <c r="NXP7"/>
      <c r="NXQ7"/>
      <c r="NXR7"/>
      <c r="NXS7"/>
      <c r="NXT7"/>
      <c r="NXU7"/>
      <c r="NXV7"/>
      <c r="NXW7"/>
      <c r="NXX7"/>
      <c r="NXY7"/>
      <c r="NXZ7"/>
      <c r="NYA7"/>
      <c r="NYB7"/>
      <c r="NYC7"/>
      <c r="NYD7"/>
      <c r="NYE7"/>
      <c r="NYF7"/>
      <c r="NYG7"/>
      <c r="NYH7"/>
      <c r="NYI7"/>
      <c r="NYJ7"/>
      <c r="NYK7"/>
      <c r="NYL7"/>
      <c r="NYM7"/>
      <c r="NYN7"/>
      <c r="NYO7"/>
      <c r="NYP7"/>
      <c r="NYQ7"/>
      <c r="NYR7"/>
      <c r="NYS7"/>
      <c r="NYT7"/>
      <c r="NYU7"/>
      <c r="NYV7"/>
      <c r="NYW7"/>
      <c r="NYX7"/>
      <c r="NYY7"/>
      <c r="NYZ7"/>
      <c r="NZA7"/>
      <c r="NZB7"/>
      <c r="NZC7"/>
      <c r="NZD7"/>
      <c r="NZE7"/>
      <c r="NZF7"/>
      <c r="NZG7"/>
      <c r="NZH7"/>
      <c r="NZI7"/>
      <c r="NZJ7"/>
      <c r="NZK7"/>
      <c r="NZL7"/>
      <c r="NZM7"/>
      <c r="NZN7"/>
      <c r="NZO7"/>
      <c r="NZP7"/>
      <c r="NZQ7"/>
      <c r="NZR7"/>
      <c r="NZS7"/>
      <c r="NZT7"/>
      <c r="NZU7"/>
      <c r="NZV7"/>
      <c r="NZW7"/>
      <c r="NZX7"/>
      <c r="NZY7"/>
      <c r="NZZ7"/>
      <c r="OAA7"/>
      <c r="OAB7"/>
      <c r="OAC7"/>
      <c r="OAD7"/>
      <c r="OAE7"/>
      <c r="OAF7"/>
      <c r="OAG7"/>
      <c r="OAH7"/>
      <c r="OAI7"/>
      <c r="OAJ7"/>
      <c r="OAK7"/>
      <c r="OAL7"/>
      <c r="OAM7"/>
      <c r="OAN7"/>
      <c r="OAO7"/>
      <c r="OAP7"/>
      <c r="OAQ7"/>
      <c r="OAR7"/>
      <c r="OAS7"/>
      <c r="OAT7"/>
      <c r="OAU7"/>
      <c r="OAV7"/>
      <c r="OAW7"/>
      <c r="OAX7"/>
      <c r="OAY7"/>
      <c r="OAZ7"/>
      <c r="OBA7"/>
      <c r="OBB7"/>
      <c r="OBC7"/>
      <c r="OBD7"/>
      <c r="OBE7"/>
      <c r="OBF7"/>
      <c r="OBG7"/>
      <c r="OBH7"/>
      <c r="OBI7"/>
      <c r="OBJ7"/>
      <c r="OBK7"/>
      <c r="OBL7"/>
      <c r="OBM7"/>
      <c r="OBN7"/>
      <c r="OBO7"/>
      <c r="OBP7"/>
      <c r="OBQ7"/>
      <c r="OBR7"/>
      <c r="OBS7"/>
      <c r="OBT7"/>
      <c r="OBU7"/>
      <c r="OBV7"/>
      <c r="OBW7"/>
      <c r="OBX7"/>
      <c r="OBY7"/>
      <c r="OBZ7"/>
      <c r="OCA7"/>
      <c r="OCB7"/>
      <c r="OCC7"/>
      <c r="OCD7"/>
      <c r="OCE7"/>
      <c r="OCF7"/>
      <c r="OCG7"/>
      <c r="OCH7"/>
      <c r="OCI7"/>
      <c r="OCJ7"/>
      <c r="OCK7"/>
      <c r="OCL7"/>
      <c r="OCM7"/>
      <c r="OCN7"/>
      <c r="OCO7"/>
      <c r="OCP7"/>
      <c r="OCQ7"/>
      <c r="OCR7"/>
      <c r="OCS7"/>
      <c r="OCT7"/>
      <c r="OCU7"/>
      <c r="OCV7"/>
      <c r="OCW7"/>
      <c r="OCX7"/>
      <c r="OCY7"/>
      <c r="OCZ7"/>
      <c r="ODA7"/>
      <c r="ODB7"/>
      <c r="ODC7"/>
      <c r="ODD7"/>
      <c r="ODE7"/>
      <c r="ODF7"/>
      <c r="ODG7"/>
      <c r="ODH7"/>
      <c r="ODI7"/>
      <c r="ODJ7"/>
      <c r="ODK7"/>
      <c r="ODL7"/>
      <c r="ODM7"/>
      <c r="ODN7"/>
      <c r="ODO7"/>
      <c r="ODP7"/>
      <c r="ODQ7"/>
      <c r="ODR7"/>
      <c r="ODS7"/>
      <c r="ODT7"/>
      <c r="ODU7"/>
      <c r="ODV7"/>
      <c r="ODW7"/>
      <c r="ODX7"/>
      <c r="ODY7"/>
      <c r="ODZ7"/>
      <c r="OEA7"/>
      <c r="OEB7"/>
      <c r="OEC7"/>
      <c r="OED7"/>
      <c r="OEE7"/>
      <c r="OEF7"/>
      <c r="OEG7"/>
      <c r="OEH7"/>
      <c r="OEI7"/>
      <c r="OEJ7"/>
      <c r="OEK7"/>
      <c r="OEL7"/>
      <c r="OEM7"/>
      <c r="OEN7"/>
      <c r="OEO7"/>
      <c r="OEP7"/>
      <c r="OEQ7"/>
      <c r="OER7"/>
      <c r="OES7"/>
      <c r="OET7"/>
      <c r="OEU7"/>
      <c r="OEV7"/>
      <c r="OEW7"/>
      <c r="OEX7"/>
      <c r="OEY7"/>
      <c r="OEZ7"/>
      <c r="OFA7"/>
      <c r="OFB7"/>
      <c r="OFC7"/>
      <c r="OFD7"/>
      <c r="OFE7"/>
      <c r="OFF7"/>
      <c r="OFG7"/>
      <c r="OFH7"/>
      <c r="OFI7"/>
      <c r="OFJ7"/>
      <c r="OFK7"/>
      <c r="OFL7"/>
      <c r="OFM7"/>
      <c r="OFN7"/>
      <c r="OFO7"/>
      <c r="OFP7"/>
      <c r="OFQ7"/>
      <c r="OFR7"/>
      <c r="OFS7"/>
      <c r="OFT7"/>
      <c r="OFU7"/>
      <c r="OFV7"/>
      <c r="OFW7"/>
      <c r="OFX7"/>
      <c r="OFY7"/>
      <c r="OFZ7"/>
      <c r="OGA7"/>
      <c r="OGB7"/>
      <c r="OGC7"/>
      <c r="OGD7"/>
      <c r="OGE7"/>
      <c r="OGF7"/>
      <c r="OGG7"/>
      <c r="OGH7"/>
      <c r="OGI7"/>
      <c r="OGJ7"/>
      <c r="OGK7"/>
      <c r="OGL7"/>
      <c r="OGM7"/>
      <c r="OGN7"/>
      <c r="OGO7"/>
      <c r="OGP7"/>
      <c r="OGQ7"/>
      <c r="OGR7"/>
      <c r="OGS7"/>
      <c r="OGT7"/>
      <c r="OGU7"/>
      <c r="OGV7"/>
      <c r="OGW7"/>
      <c r="OGX7"/>
      <c r="OGY7"/>
      <c r="OGZ7"/>
      <c r="OHA7"/>
      <c r="OHB7"/>
      <c r="OHC7"/>
      <c r="OHD7"/>
      <c r="OHE7"/>
      <c r="OHF7"/>
      <c r="OHG7"/>
      <c r="OHH7"/>
      <c r="OHI7"/>
      <c r="OHJ7"/>
      <c r="OHK7"/>
      <c r="OHL7"/>
      <c r="OHM7"/>
      <c r="OHN7"/>
      <c r="OHO7"/>
      <c r="OHP7"/>
      <c r="OHQ7"/>
      <c r="OHR7"/>
      <c r="OHS7"/>
      <c r="OHT7"/>
      <c r="OHU7"/>
      <c r="OHV7"/>
      <c r="OHW7"/>
      <c r="OHX7"/>
      <c r="OHY7"/>
      <c r="OHZ7"/>
      <c r="OIA7"/>
      <c r="OIB7"/>
      <c r="OIC7"/>
      <c r="OID7"/>
      <c r="OIE7"/>
      <c r="OIF7"/>
      <c r="OIG7"/>
      <c r="OIH7"/>
      <c r="OII7"/>
      <c r="OIJ7"/>
      <c r="OIK7"/>
      <c r="OIL7"/>
      <c r="OIM7"/>
      <c r="OIN7"/>
      <c r="OIO7"/>
      <c r="OIP7"/>
      <c r="OIQ7"/>
      <c r="OIR7"/>
      <c r="OIS7"/>
      <c r="OIT7"/>
      <c r="OIU7"/>
      <c r="OIV7"/>
      <c r="OIW7"/>
      <c r="OIX7"/>
      <c r="OIY7"/>
      <c r="OIZ7"/>
      <c r="OJA7"/>
      <c r="OJB7"/>
      <c r="OJC7"/>
      <c r="OJD7"/>
      <c r="OJE7"/>
      <c r="OJF7"/>
      <c r="OJG7"/>
      <c r="OJH7"/>
      <c r="OJI7"/>
      <c r="OJJ7"/>
      <c r="OJK7"/>
      <c r="OJL7"/>
      <c r="OJM7"/>
      <c r="OJN7"/>
      <c r="OJO7"/>
      <c r="OJP7"/>
      <c r="OJQ7"/>
      <c r="OJR7"/>
      <c r="OJS7"/>
      <c r="OJT7"/>
      <c r="OJU7"/>
      <c r="OJV7"/>
      <c r="OJW7"/>
      <c r="OJX7"/>
      <c r="OJY7"/>
      <c r="OJZ7"/>
      <c r="OKA7"/>
      <c r="OKB7"/>
      <c r="OKC7"/>
      <c r="OKD7"/>
      <c r="OKE7"/>
      <c r="OKF7"/>
      <c r="OKG7"/>
      <c r="OKH7"/>
      <c r="OKI7"/>
      <c r="OKJ7"/>
      <c r="OKK7"/>
      <c r="OKL7"/>
      <c r="OKM7"/>
      <c r="OKN7"/>
      <c r="OKO7"/>
      <c r="OKP7"/>
      <c r="OKQ7"/>
      <c r="OKR7"/>
      <c r="OKS7"/>
      <c r="OKT7"/>
      <c r="OKU7"/>
      <c r="OKV7"/>
      <c r="OKW7"/>
      <c r="OKX7"/>
      <c r="OKY7"/>
      <c r="OKZ7"/>
      <c r="OLA7"/>
      <c r="OLB7"/>
      <c r="OLC7"/>
      <c r="OLD7"/>
      <c r="OLE7"/>
      <c r="OLF7"/>
      <c r="OLG7"/>
      <c r="OLH7"/>
      <c r="OLI7"/>
      <c r="OLJ7"/>
      <c r="OLK7"/>
      <c r="OLL7"/>
      <c r="OLM7"/>
      <c r="OLN7"/>
      <c r="OLO7"/>
      <c r="OLP7"/>
      <c r="OLQ7"/>
      <c r="OLR7"/>
      <c r="OLS7"/>
      <c r="OLT7"/>
      <c r="OLU7"/>
      <c r="OLV7"/>
      <c r="OLW7"/>
      <c r="OLX7"/>
      <c r="OLY7"/>
      <c r="OLZ7"/>
      <c r="OMA7"/>
      <c r="OMB7"/>
      <c r="OMC7"/>
      <c r="OMD7"/>
      <c r="OME7"/>
      <c r="OMF7"/>
      <c r="OMG7"/>
      <c r="OMH7"/>
      <c r="OMI7"/>
      <c r="OMJ7"/>
      <c r="OMK7"/>
      <c r="OML7"/>
      <c r="OMM7"/>
      <c r="OMN7"/>
      <c r="OMO7"/>
      <c r="OMP7"/>
      <c r="OMQ7"/>
      <c r="OMR7"/>
      <c r="OMS7"/>
      <c r="OMT7"/>
      <c r="OMU7"/>
      <c r="OMV7"/>
      <c r="OMW7"/>
      <c r="OMX7"/>
      <c r="OMY7"/>
      <c r="OMZ7"/>
      <c r="ONA7"/>
      <c r="ONB7"/>
      <c r="ONC7"/>
      <c r="OND7"/>
      <c r="ONE7"/>
      <c r="ONF7"/>
      <c r="ONG7"/>
      <c r="ONH7"/>
      <c r="ONI7"/>
      <c r="ONJ7"/>
      <c r="ONK7"/>
      <c r="ONL7"/>
      <c r="ONM7"/>
      <c r="ONN7"/>
      <c r="ONO7"/>
      <c r="ONP7"/>
      <c r="ONQ7"/>
      <c r="ONR7"/>
      <c r="ONS7"/>
      <c r="ONT7"/>
      <c r="ONU7"/>
      <c r="ONV7"/>
      <c r="ONW7"/>
      <c r="ONX7"/>
      <c r="ONY7"/>
      <c r="ONZ7"/>
      <c r="OOA7"/>
      <c r="OOB7"/>
      <c r="OOC7"/>
      <c r="OOD7"/>
      <c r="OOE7"/>
      <c r="OOF7"/>
      <c r="OOG7"/>
      <c r="OOH7"/>
      <c r="OOI7"/>
      <c r="OOJ7"/>
      <c r="OOK7"/>
      <c r="OOL7"/>
      <c r="OOM7"/>
      <c r="OON7"/>
      <c r="OOO7"/>
      <c r="OOP7"/>
      <c r="OOQ7"/>
      <c r="OOR7"/>
      <c r="OOS7"/>
      <c r="OOT7"/>
      <c r="OOU7"/>
      <c r="OOV7"/>
      <c r="OOW7"/>
      <c r="OOX7"/>
      <c r="OOY7"/>
      <c r="OOZ7"/>
      <c r="OPA7"/>
      <c r="OPB7"/>
      <c r="OPC7"/>
      <c r="OPD7"/>
      <c r="OPE7"/>
      <c r="OPF7"/>
      <c r="OPG7"/>
      <c r="OPH7"/>
      <c r="OPI7"/>
      <c r="OPJ7"/>
      <c r="OPK7"/>
      <c r="OPL7"/>
      <c r="OPM7"/>
      <c r="OPN7"/>
      <c r="OPO7"/>
      <c r="OPP7"/>
      <c r="OPQ7"/>
      <c r="OPR7"/>
      <c r="OPS7"/>
      <c r="OPT7"/>
      <c r="OPU7"/>
      <c r="OPV7"/>
      <c r="OPW7"/>
      <c r="OPX7"/>
      <c r="OPY7"/>
      <c r="OPZ7"/>
      <c r="OQA7"/>
      <c r="OQB7"/>
      <c r="OQC7"/>
      <c r="OQD7"/>
      <c r="OQE7"/>
      <c r="OQF7"/>
      <c r="OQG7"/>
      <c r="OQH7"/>
      <c r="OQI7"/>
      <c r="OQJ7"/>
      <c r="OQK7"/>
      <c r="OQL7"/>
      <c r="OQM7"/>
      <c r="OQN7"/>
      <c r="OQO7"/>
      <c r="OQP7"/>
      <c r="OQQ7"/>
      <c r="OQR7"/>
      <c r="OQS7"/>
      <c r="OQT7"/>
      <c r="OQU7"/>
      <c r="OQV7"/>
      <c r="OQW7"/>
      <c r="OQX7"/>
      <c r="OQY7"/>
      <c r="OQZ7"/>
      <c r="ORA7"/>
      <c r="ORB7"/>
      <c r="ORC7"/>
      <c r="ORD7"/>
      <c r="ORE7"/>
      <c r="ORF7"/>
      <c r="ORG7"/>
      <c r="ORH7"/>
      <c r="ORI7"/>
      <c r="ORJ7"/>
      <c r="ORK7"/>
      <c r="ORL7"/>
      <c r="ORM7"/>
      <c r="ORN7"/>
      <c r="ORO7"/>
      <c r="ORP7"/>
      <c r="ORQ7"/>
      <c r="ORR7"/>
      <c r="ORS7"/>
      <c r="ORT7"/>
      <c r="ORU7"/>
      <c r="ORV7"/>
      <c r="ORW7"/>
      <c r="ORX7"/>
      <c r="ORY7"/>
      <c r="ORZ7"/>
      <c r="OSA7"/>
      <c r="OSB7"/>
      <c r="OSC7"/>
      <c r="OSD7"/>
      <c r="OSE7"/>
      <c r="OSF7"/>
      <c r="OSG7"/>
      <c r="OSH7"/>
      <c r="OSI7"/>
      <c r="OSJ7"/>
      <c r="OSK7"/>
      <c r="OSL7"/>
      <c r="OSM7"/>
      <c r="OSN7"/>
      <c r="OSO7"/>
      <c r="OSP7"/>
      <c r="OSQ7"/>
      <c r="OSR7"/>
      <c r="OSS7"/>
      <c r="OST7"/>
      <c r="OSU7"/>
      <c r="OSV7"/>
      <c r="OSW7"/>
      <c r="OSX7"/>
      <c r="OSY7"/>
      <c r="OSZ7"/>
      <c r="OTA7"/>
      <c r="OTB7"/>
      <c r="OTC7"/>
      <c r="OTD7"/>
      <c r="OTE7"/>
      <c r="OTF7"/>
      <c r="OTG7"/>
      <c r="OTH7"/>
      <c r="OTI7"/>
      <c r="OTJ7"/>
      <c r="OTK7"/>
      <c r="OTL7"/>
      <c r="OTM7"/>
      <c r="OTN7"/>
      <c r="OTO7"/>
      <c r="OTP7"/>
      <c r="OTQ7"/>
      <c r="OTR7"/>
      <c r="OTS7"/>
      <c r="OTT7"/>
      <c r="OTU7"/>
      <c r="OTV7"/>
      <c r="OTW7"/>
      <c r="OTX7"/>
      <c r="OTY7"/>
      <c r="OTZ7"/>
      <c r="OUA7"/>
      <c r="OUB7"/>
      <c r="OUC7"/>
      <c r="OUD7"/>
      <c r="OUE7"/>
      <c r="OUF7"/>
      <c r="OUG7"/>
      <c r="OUH7"/>
      <c r="OUI7"/>
      <c r="OUJ7"/>
      <c r="OUK7"/>
      <c r="OUL7"/>
      <c r="OUM7"/>
      <c r="OUN7"/>
      <c r="OUO7"/>
      <c r="OUP7"/>
      <c r="OUQ7"/>
      <c r="OUR7"/>
      <c r="OUS7"/>
      <c r="OUT7"/>
      <c r="OUU7"/>
      <c r="OUV7"/>
      <c r="OUW7"/>
      <c r="OUX7"/>
      <c r="OUY7"/>
      <c r="OUZ7"/>
      <c r="OVA7"/>
      <c r="OVB7"/>
      <c r="OVC7"/>
      <c r="OVD7"/>
      <c r="OVE7"/>
      <c r="OVF7"/>
      <c r="OVG7"/>
      <c r="OVH7"/>
      <c r="OVI7"/>
      <c r="OVJ7"/>
      <c r="OVK7"/>
      <c r="OVL7"/>
      <c r="OVM7"/>
      <c r="OVN7"/>
      <c r="OVO7"/>
      <c r="OVP7"/>
      <c r="OVQ7"/>
      <c r="OVR7"/>
      <c r="OVS7"/>
      <c r="OVT7"/>
      <c r="OVU7"/>
      <c r="OVV7"/>
      <c r="OVW7"/>
      <c r="OVX7"/>
      <c r="OVY7"/>
      <c r="OVZ7"/>
      <c r="OWA7"/>
      <c r="OWB7"/>
      <c r="OWC7"/>
      <c r="OWD7"/>
      <c r="OWE7"/>
      <c r="OWF7"/>
      <c r="OWG7"/>
      <c r="OWH7"/>
      <c r="OWI7"/>
      <c r="OWJ7"/>
      <c r="OWK7"/>
      <c r="OWL7"/>
      <c r="OWM7"/>
      <c r="OWN7"/>
      <c r="OWO7"/>
      <c r="OWP7"/>
      <c r="OWQ7"/>
      <c r="OWR7"/>
      <c r="OWS7"/>
      <c r="OWT7"/>
      <c r="OWU7"/>
      <c r="OWV7"/>
      <c r="OWW7"/>
      <c r="OWX7"/>
      <c r="OWY7"/>
      <c r="OWZ7"/>
      <c r="OXA7"/>
      <c r="OXB7"/>
      <c r="OXC7"/>
      <c r="OXD7"/>
      <c r="OXE7"/>
      <c r="OXF7"/>
      <c r="OXG7"/>
      <c r="OXH7"/>
      <c r="OXI7"/>
      <c r="OXJ7"/>
      <c r="OXK7"/>
      <c r="OXL7"/>
      <c r="OXM7"/>
      <c r="OXN7"/>
      <c r="OXO7"/>
      <c r="OXP7"/>
      <c r="OXQ7"/>
      <c r="OXR7"/>
      <c r="OXS7"/>
      <c r="OXT7"/>
      <c r="OXU7"/>
      <c r="OXV7"/>
      <c r="OXW7"/>
      <c r="OXX7"/>
      <c r="OXY7"/>
      <c r="OXZ7"/>
      <c r="OYA7"/>
      <c r="OYB7"/>
      <c r="OYC7"/>
      <c r="OYD7"/>
      <c r="OYE7"/>
      <c r="OYF7"/>
      <c r="OYG7"/>
      <c r="OYH7"/>
      <c r="OYI7"/>
      <c r="OYJ7"/>
      <c r="OYK7"/>
      <c r="OYL7"/>
      <c r="OYM7"/>
      <c r="OYN7"/>
      <c r="OYO7"/>
      <c r="OYP7"/>
      <c r="OYQ7"/>
      <c r="OYR7"/>
      <c r="OYS7"/>
      <c r="OYT7"/>
      <c r="OYU7"/>
      <c r="OYV7"/>
      <c r="OYW7"/>
      <c r="OYX7"/>
      <c r="OYY7"/>
      <c r="OYZ7"/>
      <c r="OZA7"/>
      <c r="OZB7"/>
      <c r="OZC7"/>
      <c r="OZD7"/>
      <c r="OZE7"/>
      <c r="OZF7"/>
      <c r="OZG7"/>
      <c r="OZH7"/>
      <c r="OZI7"/>
      <c r="OZJ7"/>
      <c r="OZK7"/>
      <c r="OZL7"/>
      <c r="OZM7"/>
      <c r="OZN7"/>
      <c r="OZO7"/>
      <c r="OZP7"/>
      <c r="OZQ7"/>
      <c r="OZR7"/>
      <c r="OZS7"/>
      <c r="OZT7"/>
      <c r="OZU7"/>
      <c r="OZV7"/>
      <c r="OZW7"/>
      <c r="OZX7"/>
      <c r="OZY7"/>
      <c r="OZZ7"/>
      <c r="PAA7"/>
      <c r="PAB7"/>
      <c r="PAC7"/>
      <c r="PAD7"/>
      <c r="PAE7"/>
      <c r="PAF7"/>
      <c r="PAG7"/>
      <c r="PAH7"/>
      <c r="PAI7"/>
      <c r="PAJ7"/>
      <c r="PAK7"/>
      <c r="PAL7"/>
      <c r="PAM7"/>
      <c r="PAN7"/>
      <c r="PAO7"/>
      <c r="PAP7"/>
      <c r="PAQ7"/>
      <c r="PAR7"/>
      <c r="PAS7"/>
      <c r="PAT7"/>
      <c r="PAU7"/>
      <c r="PAV7"/>
      <c r="PAW7"/>
      <c r="PAX7"/>
      <c r="PAY7"/>
      <c r="PAZ7"/>
      <c r="PBA7"/>
      <c r="PBB7"/>
      <c r="PBC7"/>
      <c r="PBD7"/>
      <c r="PBE7"/>
      <c r="PBF7"/>
      <c r="PBG7"/>
      <c r="PBH7"/>
      <c r="PBI7"/>
      <c r="PBJ7"/>
      <c r="PBK7"/>
      <c r="PBL7"/>
      <c r="PBM7"/>
      <c r="PBN7"/>
      <c r="PBO7"/>
      <c r="PBP7"/>
      <c r="PBQ7"/>
      <c r="PBR7"/>
      <c r="PBS7"/>
      <c r="PBT7"/>
      <c r="PBU7"/>
      <c r="PBV7"/>
      <c r="PBW7"/>
      <c r="PBX7"/>
      <c r="PBY7"/>
      <c r="PBZ7"/>
      <c r="PCA7"/>
      <c r="PCB7"/>
      <c r="PCC7"/>
      <c r="PCD7"/>
      <c r="PCE7"/>
      <c r="PCF7"/>
      <c r="PCG7"/>
      <c r="PCH7"/>
      <c r="PCI7"/>
      <c r="PCJ7"/>
      <c r="PCK7"/>
      <c r="PCL7"/>
      <c r="PCM7"/>
      <c r="PCN7"/>
      <c r="PCO7"/>
      <c r="PCP7"/>
      <c r="PCQ7"/>
      <c r="PCR7"/>
      <c r="PCS7"/>
      <c r="PCT7"/>
      <c r="PCU7"/>
      <c r="PCV7"/>
      <c r="PCW7"/>
      <c r="PCX7"/>
      <c r="PCY7"/>
      <c r="PCZ7"/>
      <c r="PDA7"/>
      <c r="PDB7"/>
      <c r="PDC7"/>
      <c r="PDD7"/>
      <c r="PDE7"/>
      <c r="PDF7"/>
      <c r="PDG7"/>
      <c r="PDH7"/>
      <c r="PDI7"/>
      <c r="PDJ7"/>
      <c r="PDK7"/>
      <c r="PDL7"/>
      <c r="PDM7"/>
      <c r="PDN7"/>
      <c r="PDO7"/>
      <c r="PDP7"/>
      <c r="PDQ7"/>
      <c r="PDR7"/>
      <c r="PDS7"/>
      <c r="PDT7"/>
      <c r="PDU7"/>
      <c r="PDV7"/>
      <c r="PDW7"/>
      <c r="PDX7"/>
      <c r="PDY7"/>
      <c r="PDZ7"/>
      <c r="PEA7"/>
      <c r="PEB7"/>
      <c r="PEC7"/>
      <c r="PED7"/>
      <c r="PEE7"/>
      <c r="PEF7"/>
      <c r="PEG7"/>
      <c r="PEH7"/>
      <c r="PEI7"/>
      <c r="PEJ7"/>
      <c r="PEK7"/>
      <c r="PEL7"/>
      <c r="PEM7"/>
      <c r="PEN7"/>
      <c r="PEO7"/>
      <c r="PEP7"/>
      <c r="PEQ7"/>
      <c r="PER7"/>
      <c r="PES7"/>
      <c r="PET7"/>
      <c r="PEU7"/>
      <c r="PEV7"/>
      <c r="PEW7"/>
      <c r="PEX7"/>
      <c r="PEY7"/>
      <c r="PEZ7"/>
      <c r="PFA7"/>
      <c r="PFB7"/>
      <c r="PFC7"/>
      <c r="PFD7"/>
      <c r="PFE7"/>
      <c r="PFF7"/>
      <c r="PFG7"/>
      <c r="PFH7"/>
      <c r="PFI7"/>
      <c r="PFJ7"/>
      <c r="PFK7"/>
      <c r="PFL7"/>
      <c r="PFM7"/>
      <c r="PFN7"/>
      <c r="PFO7"/>
      <c r="PFP7"/>
      <c r="PFQ7"/>
      <c r="PFR7"/>
      <c r="PFS7"/>
      <c r="PFT7"/>
      <c r="PFU7"/>
      <c r="PFV7"/>
      <c r="PFW7"/>
      <c r="PFX7"/>
      <c r="PFY7"/>
      <c r="PFZ7"/>
      <c r="PGA7"/>
      <c r="PGB7"/>
      <c r="PGC7"/>
      <c r="PGD7"/>
      <c r="PGE7"/>
      <c r="PGF7"/>
      <c r="PGG7"/>
      <c r="PGH7"/>
      <c r="PGI7"/>
      <c r="PGJ7"/>
      <c r="PGK7"/>
      <c r="PGL7"/>
      <c r="PGM7"/>
      <c r="PGN7"/>
      <c r="PGO7"/>
      <c r="PGP7"/>
      <c r="PGQ7"/>
      <c r="PGR7"/>
      <c r="PGS7"/>
      <c r="PGT7"/>
      <c r="PGU7"/>
      <c r="PGV7"/>
      <c r="PGW7"/>
      <c r="PGX7"/>
      <c r="PGY7"/>
      <c r="PGZ7"/>
      <c r="PHA7"/>
      <c r="PHB7"/>
      <c r="PHC7"/>
      <c r="PHD7"/>
      <c r="PHE7"/>
      <c r="PHF7"/>
      <c r="PHG7"/>
      <c r="PHH7"/>
      <c r="PHI7"/>
      <c r="PHJ7"/>
      <c r="PHK7"/>
      <c r="PHL7"/>
      <c r="PHM7"/>
      <c r="PHN7"/>
      <c r="PHO7"/>
      <c r="PHP7"/>
      <c r="PHQ7"/>
      <c r="PHR7"/>
      <c r="PHS7"/>
      <c r="PHT7"/>
      <c r="PHU7"/>
      <c r="PHV7"/>
      <c r="PHW7"/>
      <c r="PHX7"/>
      <c r="PHY7"/>
      <c r="PHZ7"/>
      <c r="PIA7"/>
      <c r="PIB7"/>
      <c r="PIC7"/>
      <c r="PID7"/>
      <c r="PIE7"/>
      <c r="PIF7"/>
      <c r="PIG7"/>
      <c r="PIH7"/>
      <c r="PII7"/>
      <c r="PIJ7"/>
      <c r="PIK7"/>
      <c r="PIL7"/>
      <c r="PIM7"/>
      <c r="PIN7"/>
      <c r="PIO7"/>
      <c r="PIP7"/>
      <c r="PIQ7"/>
      <c r="PIR7"/>
      <c r="PIS7"/>
      <c r="PIT7"/>
      <c r="PIU7"/>
      <c r="PIV7"/>
      <c r="PIW7"/>
      <c r="PIX7"/>
      <c r="PIY7"/>
      <c r="PIZ7"/>
      <c r="PJA7"/>
      <c r="PJB7"/>
      <c r="PJC7"/>
      <c r="PJD7"/>
      <c r="PJE7"/>
      <c r="PJF7"/>
      <c r="PJG7"/>
      <c r="PJH7"/>
      <c r="PJI7"/>
      <c r="PJJ7"/>
      <c r="PJK7"/>
      <c r="PJL7"/>
      <c r="PJM7"/>
      <c r="PJN7"/>
      <c r="PJO7"/>
      <c r="PJP7"/>
      <c r="PJQ7"/>
      <c r="PJR7"/>
      <c r="PJS7"/>
      <c r="PJT7"/>
      <c r="PJU7"/>
      <c r="PJV7"/>
      <c r="PJW7"/>
      <c r="PJX7"/>
      <c r="PJY7"/>
      <c r="PJZ7"/>
      <c r="PKA7"/>
      <c r="PKB7"/>
      <c r="PKC7"/>
      <c r="PKD7"/>
      <c r="PKE7"/>
      <c r="PKF7"/>
      <c r="PKG7"/>
      <c r="PKH7"/>
      <c r="PKI7"/>
      <c r="PKJ7"/>
      <c r="PKK7"/>
      <c r="PKL7"/>
      <c r="PKM7"/>
      <c r="PKN7"/>
      <c r="PKO7"/>
      <c r="PKP7"/>
      <c r="PKQ7"/>
      <c r="PKR7"/>
      <c r="PKS7"/>
      <c r="PKT7"/>
      <c r="PKU7"/>
      <c r="PKV7"/>
      <c r="PKW7"/>
      <c r="PKX7"/>
      <c r="PKY7"/>
      <c r="PKZ7"/>
      <c r="PLA7"/>
      <c r="PLB7"/>
      <c r="PLC7"/>
      <c r="PLD7"/>
      <c r="PLE7"/>
      <c r="PLF7"/>
      <c r="PLG7"/>
      <c r="PLH7"/>
      <c r="PLI7"/>
      <c r="PLJ7"/>
      <c r="PLK7"/>
      <c r="PLL7"/>
      <c r="PLM7"/>
      <c r="PLN7"/>
      <c r="PLO7"/>
      <c r="PLP7"/>
      <c r="PLQ7"/>
      <c r="PLR7"/>
      <c r="PLS7"/>
      <c r="PLT7"/>
      <c r="PLU7"/>
      <c r="PLV7"/>
      <c r="PLW7"/>
      <c r="PLX7"/>
      <c r="PLY7"/>
      <c r="PLZ7"/>
      <c r="PMA7"/>
      <c r="PMB7"/>
      <c r="PMC7"/>
      <c r="PMD7"/>
      <c r="PME7"/>
      <c r="PMF7"/>
      <c r="PMG7"/>
      <c r="PMH7"/>
      <c r="PMI7"/>
      <c r="PMJ7"/>
      <c r="PMK7"/>
      <c r="PML7"/>
      <c r="PMM7"/>
      <c r="PMN7"/>
      <c r="PMO7"/>
      <c r="PMP7"/>
      <c r="PMQ7"/>
      <c r="PMR7"/>
      <c r="PMS7"/>
      <c r="PMT7"/>
      <c r="PMU7"/>
      <c r="PMV7"/>
      <c r="PMW7"/>
      <c r="PMX7"/>
      <c r="PMY7"/>
      <c r="PMZ7"/>
      <c r="PNA7"/>
      <c r="PNB7"/>
      <c r="PNC7"/>
      <c r="PND7"/>
      <c r="PNE7"/>
      <c r="PNF7"/>
      <c r="PNG7"/>
      <c r="PNH7"/>
      <c r="PNI7"/>
      <c r="PNJ7"/>
      <c r="PNK7"/>
      <c r="PNL7"/>
      <c r="PNM7"/>
      <c r="PNN7"/>
      <c r="PNO7"/>
      <c r="PNP7"/>
      <c r="PNQ7"/>
      <c r="PNR7"/>
      <c r="PNS7"/>
      <c r="PNT7"/>
      <c r="PNU7"/>
      <c r="PNV7"/>
      <c r="PNW7"/>
      <c r="PNX7"/>
      <c r="PNY7"/>
      <c r="PNZ7"/>
      <c r="POA7"/>
      <c r="POB7"/>
      <c r="POC7"/>
      <c r="POD7"/>
      <c r="POE7"/>
      <c r="POF7"/>
      <c r="POG7"/>
      <c r="POH7"/>
      <c r="POI7"/>
      <c r="POJ7"/>
      <c r="POK7"/>
      <c r="POL7"/>
      <c r="POM7"/>
      <c r="PON7"/>
      <c r="POO7"/>
      <c r="POP7"/>
      <c r="POQ7"/>
      <c r="POR7"/>
      <c r="POS7"/>
      <c r="POT7"/>
      <c r="POU7"/>
      <c r="POV7"/>
      <c r="POW7"/>
      <c r="POX7"/>
      <c r="POY7"/>
      <c r="POZ7"/>
      <c r="PPA7"/>
      <c r="PPB7"/>
      <c r="PPC7"/>
      <c r="PPD7"/>
      <c r="PPE7"/>
      <c r="PPF7"/>
      <c r="PPG7"/>
      <c r="PPH7"/>
      <c r="PPI7"/>
      <c r="PPJ7"/>
      <c r="PPK7"/>
      <c r="PPL7"/>
      <c r="PPM7"/>
      <c r="PPN7"/>
      <c r="PPO7"/>
      <c r="PPP7"/>
      <c r="PPQ7"/>
      <c r="PPR7"/>
      <c r="PPS7"/>
      <c r="PPT7"/>
      <c r="PPU7"/>
      <c r="PPV7"/>
      <c r="PPW7"/>
      <c r="PPX7"/>
      <c r="PPY7"/>
      <c r="PPZ7"/>
      <c r="PQA7"/>
      <c r="PQB7"/>
      <c r="PQC7"/>
      <c r="PQD7"/>
      <c r="PQE7"/>
      <c r="PQF7"/>
      <c r="PQG7"/>
      <c r="PQH7"/>
      <c r="PQI7"/>
      <c r="PQJ7"/>
      <c r="PQK7"/>
      <c r="PQL7"/>
      <c r="PQM7"/>
      <c r="PQN7"/>
      <c r="PQO7"/>
      <c r="PQP7"/>
      <c r="PQQ7"/>
      <c r="PQR7"/>
      <c r="PQS7"/>
      <c r="PQT7"/>
      <c r="PQU7"/>
      <c r="PQV7"/>
      <c r="PQW7"/>
      <c r="PQX7"/>
      <c r="PQY7"/>
      <c r="PQZ7"/>
      <c r="PRA7"/>
      <c r="PRB7"/>
      <c r="PRC7"/>
      <c r="PRD7"/>
      <c r="PRE7"/>
      <c r="PRF7"/>
      <c r="PRG7"/>
      <c r="PRH7"/>
      <c r="PRI7"/>
      <c r="PRJ7"/>
      <c r="PRK7"/>
      <c r="PRL7"/>
      <c r="PRM7"/>
      <c r="PRN7"/>
      <c r="PRO7"/>
      <c r="PRP7"/>
      <c r="PRQ7"/>
      <c r="PRR7"/>
      <c r="PRS7"/>
      <c r="PRT7"/>
      <c r="PRU7"/>
      <c r="PRV7"/>
      <c r="PRW7"/>
      <c r="PRX7"/>
      <c r="PRY7"/>
      <c r="PRZ7"/>
      <c r="PSA7"/>
      <c r="PSB7"/>
      <c r="PSC7"/>
      <c r="PSD7"/>
      <c r="PSE7"/>
      <c r="PSF7"/>
      <c r="PSG7"/>
      <c r="PSH7"/>
      <c r="PSI7"/>
      <c r="PSJ7"/>
      <c r="PSK7"/>
      <c r="PSL7"/>
      <c r="PSM7"/>
      <c r="PSN7"/>
      <c r="PSO7"/>
      <c r="PSP7"/>
      <c r="PSQ7"/>
      <c r="PSR7"/>
      <c r="PSS7"/>
      <c r="PST7"/>
      <c r="PSU7"/>
      <c r="PSV7"/>
      <c r="PSW7"/>
      <c r="PSX7"/>
      <c r="PSY7"/>
      <c r="PSZ7"/>
      <c r="PTA7"/>
      <c r="PTB7"/>
      <c r="PTC7"/>
      <c r="PTD7"/>
      <c r="PTE7"/>
      <c r="PTF7"/>
      <c r="PTG7"/>
      <c r="PTH7"/>
      <c r="PTI7"/>
      <c r="PTJ7"/>
      <c r="PTK7"/>
      <c r="PTL7"/>
      <c r="PTM7"/>
      <c r="PTN7"/>
      <c r="PTO7"/>
      <c r="PTP7"/>
      <c r="PTQ7"/>
      <c r="PTR7"/>
      <c r="PTS7"/>
      <c r="PTT7"/>
      <c r="PTU7"/>
      <c r="PTV7"/>
      <c r="PTW7"/>
      <c r="PTX7"/>
      <c r="PTY7"/>
      <c r="PTZ7"/>
      <c r="PUA7"/>
      <c r="PUB7"/>
      <c r="PUC7"/>
      <c r="PUD7"/>
      <c r="PUE7"/>
      <c r="PUF7"/>
      <c r="PUG7"/>
      <c r="PUH7"/>
      <c r="PUI7"/>
      <c r="PUJ7"/>
      <c r="PUK7"/>
      <c r="PUL7"/>
      <c r="PUM7"/>
      <c r="PUN7"/>
      <c r="PUO7"/>
      <c r="PUP7"/>
      <c r="PUQ7"/>
      <c r="PUR7"/>
      <c r="PUS7"/>
      <c r="PUT7"/>
      <c r="PUU7"/>
      <c r="PUV7"/>
      <c r="PUW7"/>
      <c r="PUX7"/>
      <c r="PUY7"/>
      <c r="PUZ7"/>
      <c r="PVA7"/>
      <c r="PVB7"/>
      <c r="PVC7"/>
      <c r="PVD7"/>
      <c r="PVE7"/>
      <c r="PVF7"/>
      <c r="PVG7"/>
      <c r="PVH7"/>
      <c r="PVI7"/>
      <c r="PVJ7"/>
      <c r="PVK7"/>
      <c r="PVL7"/>
      <c r="PVM7"/>
      <c r="PVN7"/>
      <c r="PVO7"/>
      <c r="PVP7"/>
      <c r="PVQ7"/>
      <c r="PVR7"/>
      <c r="PVS7"/>
      <c r="PVT7"/>
      <c r="PVU7"/>
      <c r="PVV7"/>
      <c r="PVW7"/>
      <c r="PVX7"/>
      <c r="PVY7"/>
      <c r="PVZ7"/>
      <c r="PWA7"/>
      <c r="PWB7"/>
      <c r="PWC7"/>
      <c r="PWD7"/>
      <c r="PWE7"/>
      <c r="PWF7"/>
      <c r="PWG7"/>
      <c r="PWH7"/>
      <c r="PWI7"/>
      <c r="PWJ7"/>
      <c r="PWK7"/>
      <c r="PWL7"/>
      <c r="PWM7"/>
      <c r="PWN7"/>
      <c r="PWO7"/>
      <c r="PWP7"/>
      <c r="PWQ7"/>
      <c r="PWR7"/>
      <c r="PWS7"/>
      <c r="PWT7"/>
      <c r="PWU7"/>
      <c r="PWV7"/>
      <c r="PWW7"/>
      <c r="PWX7"/>
      <c r="PWY7"/>
      <c r="PWZ7"/>
      <c r="PXA7"/>
      <c r="PXB7"/>
      <c r="PXC7"/>
      <c r="PXD7"/>
      <c r="PXE7"/>
      <c r="PXF7"/>
      <c r="PXG7"/>
      <c r="PXH7"/>
      <c r="PXI7"/>
      <c r="PXJ7"/>
      <c r="PXK7"/>
      <c r="PXL7"/>
      <c r="PXM7"/>
      <c r="PXN7"/>
      <c r="PXO7"/>
      <c r="PXP7"/>
      <c r="PXQ7"/>
      <c r="PXR7"/>
      <c r="PXS7"/>
      <c r="PXT7"/>
      <c r="PXU7"/>
      <c r="PXV7"/>
      <c r="PXW7"/>
      <c r="PXX7"/>
      <c r="PXY7"/>
      <c r="PXZ7"/>
      <c r="PYA7"/>
      <c r="PYB7"/>
      <c r="PYC7"/>
      <c r="PYD7"/>
      <c r="PYE7"/>
      <c r="PYF7"/>
      <c r="PYG7"/>
      <c r="PYH7"/>
      <c r="PYI7"/>
      <c r="PYJ7"/>
      <c r="PYK7"/>
      <c r="PYL7"/>
      <c r="PYM7"/>
      <c r="PYN7"/>
      <c r="PYO7"/>
      <c r="PYP7"/>
      <c r="PYQ7"/>
      <c r="PYR7"/>
      <c r="PYS7"/>
      <c r="PYT7"/>
      <c r="PYU7"/>
      <c r="PYV7"/>
      <c r="PYW7"/>
      <c r="PYX7"/>
      <c r="PYY7"/>
      <c r="PYZ7"/>
      <c r="PZA7"/>
      <c r="PZB7"/>
      <c r="PZC7"/>
      <c r="PZD7"/>
      <c r="PZE7"/>
      <c r="PZF7"/>
      <c r="PZG7"/>
      <c r="PZH7"/>
      <c r="PZI7"/>
      <c r="PZJ7"/>
      <c r="PZK7"/>
      <c r="PZL7"/>
      <c r="PZM7"/>
      <c r="PZN7"/>
      <c r="PZO7"/>
      <c r="PZP7"/>
      <c r="PZQ7"/>
      <c r="PZR7"/>
      <c r="PZS7"/>
      <c r="PZT7"/>
      <c r="PZU7"/>
      <c r="PZV7"/>
      <c r="PZW7"/>
      <c r="PZX7"/>
      <c r="PZY7"/>
      <c r="PZZ7"/>
      <c r="QAA7"/>
      <c r="QAB7"/>
      <c r="QAC7"/>
      <c r="QAD7"/>
      <c r="QAE7"/>
      <c r="QAF7"/>
      <c r="QAG7"/>
      <c r="QAH7"/>
      <c r="QAI7"/>
      <c r="QAJ7"/>
      <c r="QAK7"/>
      <c r="QAL7"/>
      <c r="QAM7"/>
      <c r="QAN7"/>
      <c r="QAO7"/>
      <c r="QAP7"/>
      <c r="QAQ7"/>
      <c r="QAR7"/>
      <c r="QAS7"/>
      <c r="QAT7"/>
      <c r="QAU7"/>
      <c r="QAV7"/>
      <c r="QAW7"/>
      <c r="QAX7"/>
      <c r="QAY7"/>
      <c r="QAZ7"/>
      <c r="QBA7"/>
      <c r="QBB7"/>
      <c r="QBC7"/>
      <c r="QBD7"/>
      <c r="QBE7"/>
      <c r="QBF7"/>
      <c r="QBG7"/>
      <c r="QBH7"/>
      <c r="QBI7"/>
      <c r="QBJ7"/>
      <c r="QBK7"/>
      <c r="QBL7"/>
      <c r="QBM7"/>
      <c r="QBN7"/>
      <c r="QBO7"/>
      <c r="QBP7"/>
      <c r="QBQ7"/>
      <c r="QBR7"/>
      <c r="QBS7"/>
      <c r="QBT7"/>
      <c r="QBU7"/>
      <c r="QBV7"/>
      <c r="QBW7"/>
      <c r="QBX7"/>
      <c r="QBY7"/>
      <c r="QBZ7"/>
      <c r="QCA7"/>
      <c r="QCB7"/>
      <c r="QCC7"/>
      <c r="QCD7"/>
      <c r="QCE7"/>
      <c r="QCF7"/>
      <c r="QCG7"/>
      <c r="QCH7"/>
      <c r="QCI7"/>
      <c r="QCJ7"/>
      <c r="QCK7"/>
      <c r="QCL7"/>
      <c r="QCM7"/>
      <c r="QCN7"/>
      <c r="QCO7"/>
      <c r="QCP7"/>
      <c r="QCQ7"/>
      <c r="QCR7"/>
      <c r="QCS7"/>
      <c r="QCT7"/>
      <c r="QCU7"/>
      <c r="QCV7"/>
      <c r="QCW7"/>
      <c r="QCX7"/>
      <c r="QCY7"/>
      <c r="QCZ7"/>
      <c r="QDA7"/>
      <c r="QDB7"/>
      <c r="QDC7"/>
      <c r="QDD7"/>
      <c r="QDE7"/>
      <c r="QDF7"/>
      <c r="QDG7"/>
      <c r="QDH7"/>
      <c r="QDI7"/>
      <c r="QDJ7"/>
      <c r="QDK7"/>
      <c r="QDL7"/>
      <c r="QDM7"/>
      <c r="QDN7"/>
      <c r="QDO7"/>
      <c r="QDP7"/>
      <c r="QDQ7"/>
      <c r="QDR7"/>
      <c r="QDS7"/>
      <c r="QDT7"/>
      <c r="QDU7"/>
      <c r="QDV7"/>
      <c r="QDW7"/>
      <c r="QDX7"/>
      <c r="QDY7"/>
      <c r="QDZ7"/>
      <c r="QEA7"/>
      <c r="QEB7"/>
      <c r="QEC7"/>
      <c r="QED7"/>
      <c r="QEE7"/>
      <c r="QEF7"/>
      <c r="QEG7"/>
      <c r="QEH7"/>
      <c r="QEI7"/>
      <c r="QEJ7"/>
      <c r="QEK7"/>
      <c r="QEL7"/>
      <c r="QEM7"/>
      <c r="QEN7"/>
      <c r="QEO7"/>
      <c r="QEP7"/>
      <c r="QEQ7"/>
      <c r="QER7"/>
      <c r="QES7"/>
      <c r="QET7"/>
      <c r="QEU7"/>
      <c r="QEV7"/>
      <c r="QEW7"/>
      <c r="QEX7"/>
      <c r="QEY7"/>
      <c r="QEZ7"/>
      <c r="QFA7"/>
      <c r="QFB7"/>
      <c r="QFC7"/>
      <c r="QFD7"/>
      <c r="QFE7"/>
      <c r="QFF7"/>
      <c r="QFG7"/>
      <c r="QFH7"/>
      <c r="QFI7"/>
      <c r="QFJ7"/>
      <c r="QFK7"/>
      <c r="QFL7"/>
      <c r="QFM7"/>
      <c r="QFN7"/>
      <c r="QFO7"/>
      <c r="QFP7"/>
      <c r="QFQ7"/>
      <c r="QFR7"/>
      <c r="QFS7"/>
      <c r="QFT7"/>
      <c r="QFU7"/>
      <c r="QFV7"/>
      <c r="QFW7"/>
      <c r="QFX7"/>
      <c r="QFY7"/>
      <c r="QFZ7"/>
      <c r="QGA7"/>
      <c r="QGB7"/>
      <c r="QGC7"/>
      <c r="QGD7"/>
      <c r="QGE7"/>
      <c r="QGF7"/>
      <c r="QGG7"/>
      <c r="QGH7"/>
      <c r="QGI7"/>
      <c r="QGJ7"/>
      <c r="QGK7"/>
      <c r="QGL7"/>
      <c r="QGM7"/>
      <c r="QGN7"/>
      <c r="QGO7"/>
      <c r="QGP7"/>
      <c r="QGQ7"/>
      <c r="QGR7"/>
      <c r="QGS7"/>
      <c r="QGT7"/>
      <c r="QGU7"/>
      <c r="QGV7"/>
      <c r="QGW7"/>
      <c r="QGX7"/>
      <c r="QGY7"/>
      <c r="QGZ7"/>
      <c r="QHA7"/>
      <c r="QHB7"/>
      <c r="QHC7"/>
      <c r="QHD7"/>
      <c r="QHE7"/>
      <c r="QHF7"/>
      <c r="QHG7"/>
      <c r="QHH7"/>
      <c r="QHI7"/>
      <c r="QHJ7"/>
      <c r="QHK7"/>
      <c r="QHL7"/>
      <c r="QHM7"/>
      <c r="QHN7"/>
      <c r="QHO7"/>
      <c r="QHP7"/>
      <c r="QHQ7"/>
      <c r="QHR7"/>
      <c r="QHS7"/>
      <c r="QHT7"/>
      <c r="QHU7"/>
      <c r="QHV7"/>
      <c r="QHW7"/>
      <c r="QHX7"/>
      <c r="QHY7"/>
      <c r="QHZ7"/>
      <c r="QIA7"/>
      <c r="QIB7"/>
      <c r="QIC7"/>
      <c r="QID7"/>
      <c r="QIE7"/>
      <c r="QIF7"/>
      <c r="QIG7"/>
      <c r="QIH7"/>
      <c r="QII7"/>
      <c r="QIJ7"/>
      <c r="QIK7"/>
      <c r="QIL7"/>
      <c r="QIM7"/>
      <c r="QIN7"/>
      <c r="QIO7"/>
      <c r="QIP7"/>
      <c r="QIQ7"/>
      <c r="QIR7"/>
      <c r="QIS7"/>
      <c r="QIT7"/>
      <c r="QIU7"/>
      <c r="QIV7"/>
      <c r="QIW7"/>
      <c r="QIX7"/>
      <c r="QIY7"/>
      <c r="QIZ7"/>
      <c r="QJA7"/>
      <c r="QJB7"/>
      <c r="QJC7"/>
      <c r="QJD7"/>
      <c r="QJE7"/>
      <c r="QJF7"/>
      <c r="QJG7"/>
      <c r="QJH7"/>
      <c r="QJI7"/>
      <c r="QJJ7"/>
      <c r="QJK7"/>
      <c r="QJL7"/>
      <c r="QJM7"/>
      <c r="QJN7"/>
      <c r="QJO7"/>
      <c r="QJP7"/>
      <c r="QJQ7"/>
      <c r="QJR7"/>
      <c r="QJS7"/>
      <c r="QJT7"/>
      <c r="QJU7"/>
      <c r="QJV7"/>
      <c r="QJW7"/>
      <c r="QJX7"/>
      <c r="QJY7"/>
      <c r="QJZ7"/>
      <c r="QKA7"/>
      <c r="QKB7"/>
      <c r="QKC7"/>
      <c r="QKD7"/>
      <c r="QKE7"/>
      <c r="QKF7"/>
      <c r="QKG7"/>
      <c r="QKH7"/>
      <c r="QKI7"/>
      <c r="QKJ7"/>
      <c r="QKK7"/>
      <c r="QKL7"/>
      <c r="QKM7"/>
      <c r="QKN7"/>
      <c r="QKO7"/>
      <c r="QKP7"/>
      <c r="QKQ7"/>
      <c r="QKR7"/>
      <c r="QKS7"/>
      <c r="QKT7"/>
      <c r="QKU7"/>
      <c r="QKV7"/>
      <c r="QKW7"/>
      <c r="QKX7"/>
      <c r="QKY7"/>
      <c r="QKZ7"/>
      <c r="QLA7"/>
      <c r="QLB7"/>
      <c r="QLC7"/>
      <c r="QLD7"/>
      <c r="QLE7"/>
      <c r="QLF7"/>
      <c r="QLG7"/>
      <c r="QLH7"/>
      <c r="QLI7"/>
      <c r="QLJ7"/>
      <c r="QLK7"/>
      <c r="QLL7"/>
      <c r="QLM7"/>
      <c r="QLN7"/>
      <c r="QLO7"/>
      <c r="QLP7"/>
      <c r="QLQ7"/>
      <c r="QLR7"/>
      <c r="QLS7"/>
      <c r="QLT7"/>
      <c r="QLU7"/>
      <c r="QLV7"/>
      <c r="QLW7"/>
      <c r="QLX7"/>
      <c r="QLY7"/>
      <c r="QLZ7"/>
      <c r="QMA7"/>
      <c r="QMB7"/>
      <c r="QMC7"/>
      <c r="QMD7"/>
      <c r="QME7"/>
      <c r="QMF7"/>
      <c r="QMG7"/>
      <c r="QMH7"/>
      <c r="QMI7"/>
      <c r="QMJ7"/>
      <c r="QMK7"/>
      <c r="QML7"/>
      <c r="QMM7"/>
      <c r="QMN7"/>
      <c r="QMO7"/>
      <c r="QMP7"/>
      <c r="QMQ7"/>
      <c r="QMR7"/>
      <c r="QMS7"/>
      <c r="QMT7"/>
      <c r="QMU7"/>
      <c r="QMV7"/>
      <c r="QMW7"/>
      <c r="QMX7"/>
      <c r="QMY7"/>
      <c r="QMZ7"/>
      <c r="QNA7"/>
      <c r="QNB7"/>
      <c r="QNC7"/>
      <c r="QND7"/>
      <c r="QNE7"/>
      <c r="QNF7"/>
      <c r="QNG7"/>
      <c r="QNH7"/>
      <c r="QNI7"/>
      <c r="QNJ7"/>
      <c r="QNK7"/>
      <c r="QNL7"/>
      <c r="QNM7"/>
      <c r="QNN7"/>
      <c r="QNO7"/>
      <c r="QNP7"/>
      <c r="QNQ7"/>
      <c r="QNR7"/>
      <c r="QNS7"/>
      <c r="QNT7"/>
      <c r="QNU7"/>
      <c r="QNV7"/>
      <c r="QNW7"/>
      <c r="QNX7"/>
      <c r="QNY7"/>
      <c r="QNZ7"/>
      <c r="QOA7"/>
      <c r="QOB7"/>
      <c r="QOC7"/>
      <c r="QOD7"/>
      <c r="QOE7"/>
      <c r="QOF7"/>
      <c r="QOG7"/>
      <c r="QOH7"/>
      <c r="QOI7"/>
      <c r="QOJ7"/>
      <c r="QOK7"/>
      <c r="QOL7"/>
      <c r="QOM7"/>
      <c r="QON7"/>
      <c r="QOO7"/>
      <c r="QOP7"/>
      <c r="QOQ7"/>
      <c r="QOR7"/>
      <c r="QOS7"/>
      <c r="QOT7"/>
      <c r="QOU7"/>
      <c r="QOV7"/>
      <c r="QOW7"/>
      <c r="QOX7"/>
      <c r="QOY7"/>
      <c r="QOZ7"/>
      <c r="QPA7"/>
      <c r="QPB7"/>
      <c r="QPC7"/>
      <c r="QPD7"/>
      <c r="QPE7"/>
      <c r="QPF7"/>
      <c r="QPG7"/>
      <c r="QPH7"/>
      <c r="QPI7"/>
      <c r="QPJ7"/>
      <c r="QPK7"/>
      <c r="QPL7"/>
      <c r="QPM7"/>
      <c r="QPN7"/>
      <c r="QPO7"/>
      <c r="QPP7"/>
      <c r="QPQ7"/>
      <c r="QPR7"/>
      <c r="QPS7"/>
      <c r="QPT7"/>
      <c r="QPU7"/>
      <c r="QPV7"/>
      <c r="QPW7"/>
      <c r="QPX7"/>
      <c r="QPY7"/>
      <c r="QPZ7"/>
      <c r="QQA7"/>
      <c r="QQB7"/>
      <c r="QQC7"/>
      <c r="QQD7"/>
      <c r="QQE7"/>
      <c r="QQF7"/>
      <c r="QQG7"/>
      <c r="QQH7"/>
      <c r="QQI7"/>
      <c r="QQJ7"/>
      <c r="QQK7"/>
      <c r="QQL7"/>
      <c r="QQM7"/>
      <c r="QQN7"/>
      <c r="QQO7"/>
      <c r="QQP7"/>
      <c r="QQQ7"/>
      <c r="QQR7"/>
      <c r="QQS7"/>
      <c r="QQT7"/>
      <c r="QQU7"/>
      <c r="QQV7"/>
      <c r="QQW7"/>
      <c r="QQX7"/>
      <c r="QQY7"/>
      <c r="QQZ7"/>
      <c r="QRA7"/>
      <c r="QRB7"/>
      <c r="QRC7"/>
      <c r="QRD7"/>
      <c r="QRE7"/>
      <c r="QRF7"/>
      <c r="QRG7"/>
      <c r="QRH7"/>
      <c r="QRI7"/>
      <c r="QRJ7"/>
      <c r="QRK7"/>
      <c r="QRL7"/>
      <c r="QRM7"/>
      <c r="QRN7"/>
      <c r="QRO7"/>
      <c r="QRP7"/>
      <c r="QRQ7"/>
      <c r="QRR7"/>
      <c r="QRS7"/>
      <c r="QRT7"/>
      <c r="QRU7"/>
      <c r="QRV7"/>
      <c r="QRW7"/>
      <c r="QRX7"/>
      <c r="QRY7"/>
      <c r="QRZ7"/>
      <c r="QSA7"/>
      <c r="QSB7"/>
      <c r="QSC7"/>
      <c r="QSD7"/>
      <c r="QSE7"/>
      <c r="QSF7"/>
      <c r="QSG7"/>
      <c r="QSH7"/>
      <c r="QSI7"/>
      <c r="QSJ7"/>
      <c r="QSK7"/>
      <c r="QSL7"/>
      <c r="QSM7"/>
      <c r="QSN7"/>
      <c r="QSO7"/>
      <c r="QSP7"/>
      <c r="QSQ7"/>
      <c r="QSR7"/>
      <c r="QSS7"/>
      <c r="QST7"/>
      <c r="QSU7"/>
      <c r="QSV7"/>
      <c r="QSW7"/>
      <c r="QSX7"/>
      <c r="QSY7"/>
      <c r="QSZ7"/>
      <c r="QTA7"/>
      <c r="QTB7"/>
      <c r="QTC7"/>
      <c r="QTD7"/>
      <c r="QTE7"/>
      <c r="QTF7"/>
      <c r="QTG7"/>
      <c r="QTH7"/>
      <c r="QTI7"/>
      <c r="QTJ7"/>
      <c r="QTK7"/>
      <c r="QTL7"/>
      <c r="QTM7"/>
      <c r="QTN7"/>
      <c r="QTO7"/>
      <c r="QTP7"/>
      <c r="QTQ7"/>
      <c r="QTR7"/>
      <c r="QTS7"/>
      <c r="QTT7"/>
      <c r="QTU7"/>
      <c r="QTV7"/>
      <c r="QTW7"/>
      <c r="QTX7"/>
      <c r="QTY7"/>
      <c r="QTZ7"/>
      <c r="QUA7"/>
      <c r="QUB7"/>
      <c r="QUC7"/>
      <c r="QUD7"/>
      <c r="QUE7"/>
      <c r="QUF7"/>
      <c r="QUG7"/>
      <c r="QUH7"/>
      <c r="QUI7"/>
      <c r="QUJ7"/>
      <c r="QUK7"/>
      <c r="QUL7"/>
      <c r="QUM7"/>
      <c r="QUN7"/>
      <c r="QUO7"/>
      <c r="QUP7"/>
      <c r="QUQ7"/>
      <c r="QUR7"/>
      <c r="QUS7"/>
      <c r="QUT7"/>
      <c r="QUU7"/>
      <c r="QUV7"/>
      <c r="QUW7"/>
      <c r="QUX7"/>
      <c r="QUY7"/>
      <c r="QUZ7"/>
      <c r="QVA7"/>
      <c r="QVB7"/>
      <c r="QVC7"/>
      <c r="QVD7"/>
      <c r="QVE7"/>
      <c r="QVF7"/>
      <c r="QVG7"/>
      <c r="QVH7"/>
      <c r="QVI7"/>
      <c r="QVJ7"/>
      <c r="QVK7"/>
      <c r="QVL7"/>
      <c r="QVM7"/>
      <c r="QVN7"/>
      <c r="QVO7"/>
      <c r="QVP7"/>
      <c r="QVQ7"/>
      <c r="QVR7"/>
      <c r="QVS7"/>
      <c r="QVT7"/>
      <c r="QVU7"/>
      <c r="QVV7"/>
      <c r="QVW7"/>
      <c r="QVX7"/>
      <c r="QVY7"/>
      <c r="QVZ7"/>
      <c r="QWA7"/>
      <c r="QWB7"/>
      <c r="QWC7"/>
      <c r="QWD7"/>
      <c r="QWE7"/>
      <c r="QWF7"/>
      <c r="QWG7"/>
      <c r="QWH7"/>
      <c r="QWI7"/>
      <c r="QWJ7"/>
      <c r="QWK7"/>
      <c r="QWL7"/>
      <c r="QWM7"/>
      <c r="QWN7"/>
      <c r="QWO7"/>
      <c r="QWP7"/>
      <c r="QWQ7"/>
      <c r="QWR7"/>
      <c r="QWS7"/>
      <c r="QWT7"/>
      <c r="QWU7"/>
      <c r="QWV7"/>
      <c r="QWW7"/>
      <c r="QWX7"/>
      <c r="QWY7"/>
      <c r="QWZ7"/>
      <c r="QXA7"/>
      <c r="QXB7"/>
      <c r="QXC7"/>
      <c r="QXD7"/>
      <c r="QXE7"/>
      <c r="QXF7"/>
      <c r="QXG7"/>
      <c r="QXH7"/>
      <c r="QXI7"/>
      <c r="QXJ7"/>
      <c r="QXK7"/>
      <c r="QXL7"/>
      <c r="QXM7"/>
      <c r="QXN7"/>
      <c r="QXO7"/>
      <c r="QXP7"/>
      <c r="QXQ7"/>
      <c r="QXR7"/>
      <c r="QXS7"/>
      <c r="QXT7"/>
      <c r="QXU7"/>
      <c r="QXV7"/>
      <c r="QXW7"/>
      <c r="QXX7"/>
      <c r="QXY7"/>
      <c r="QXZ7"/>
      <c r="QYA7"/>
      <c r="QYB7"/>
      <c r="QYC7"/>
      <c r="QYD7"/>
      <c r="QYE7"/>
      <c r="QYF7"/>
      <c r="QYG7"/>
      <c r="QYH7"/>
      <c r="QYI7"/>
      <c r="QYJ7"/>
      <c r="QYK7"/>
      <c r="QYL7"/>
      <c r="QYM7"/>
      <c r="QYN7"/>
      <c r="QYO7"/>
      <c r="QYP7"/>
      <c r="QYQ7"/>
      <c r="QYR7"/>
      <c r="QYS7"/>
      <c r="QYT7"/>
      <c r="QYU7"/>
      <c r="QYV7"/>
      <c r="QYW7"/>
      <c r="QYX7"/>
      <c r="QYY7"/>
      <c r="QYZ7"/>
      <c r="QZA7"/>
      <c r="QZB7"/>
      <c r="QZC7"/>
      <c r="QZD7"/>
      <c r="QZE7"/>
      <c r="QZF7"/>
      <c r="QZG7"/>
      <c r="QZH7"/>
      <c r="QZI7"/>
      <c r="QZJ7"/>
      <c r="QZK7"/>
      <c r="QZL7"/>
      <c r="QZM7"/>
      <c r="QZN7"/>
      <c r="QZO7"/>
      <c r="QZP7"/>
      <c r="QZQ7"/>
      <c r="QZR7"/>
      <c r="QZS7"/>
      <c r="QZT7"/>
      <c r="QZU7"/>
      <c r="QZV7"/>
      <c r="QZW7"/>
      <c r="QZX7"/>
      <c r="QZY7"/>
      <c r="QZZ7"/>
      <c r="RAA7"/>
      <c r="RAB7"/>
      <c r="RAC7"/>
      <c r="RAD7"/>
      <c r="RAE7"/>
      <c r="RAF7"/>
      <c r="RAG7"/>
      <c r="RAH7"/>
      <c r="RAI7"/>
      <c r="RAJ7"/>
      <c r="RAK7"/>
      <c r="RAL7"/>
      <c r="RAM7"/>
      <c r="RAN7"/>
      <c r="RAO7"/>
      <c r="RAP7"/>
      <c r="RAQ7"/>
      <c r="RAR7"/>
      <c r="RAS7"/>
      <c r="RAT7"/>
      <c r="RAU7"/>
      <c r="RAV7"/>
      <c r="RAW7"/>
      <c r="RAX7"/>
      <c r="RAY7"/>
      <c r="RAZ7"/>
      <c r="RBA7"/>
      <c r="RBB7"/>
      <c r="RBC7"/>
      <c r="RBD7"/>
      <c r="RBE7"/>
      <c r="RBF7"/>
      <c r="RBG7"/>
      <c r="RBH7"/>
      <c r="RBI7"/>
      <c r="RBJ7"/>
      <c r="RBK7"/>
      <c r="RBL7"/>
      <c r="RBM7"/>
      <c r="RBN7"/>
      <c r="RBO7"/>
      <c r="RBP7"/>
      <c r="RBQ7"/>
      <c r="RBR7"/>
      <c r="RBS7"/>
      <c r="RBT7"/>
      <c r="RBU7"/>
      <c r="RBV7"/>
      <c r="RBW7"/>
      <c r="RBX7"/>
      <c r="RBY7"/>
      <c r="RBZ7"/>
      <c r="RCA7"/>
      <c r="RCB7"/>
      <c r="RCC7"/>
      <c r="RCD7"/>
      <c r="RCE7"/>
      <c r="RCF7"/>
      <c r="RCG7"/>
      <c r="RCH7"/>
      <c r="RCI7"/>
      <c r="RCJ7"/>
      <c r="RCK7"/>
      <c r="RCL7"/>
      <c r="RCM7"/>
      <c r="RCN7"/>
      <c r="RCO7"/>
      <c r="RCP7"/>
      <c r="RCQ7"/>
      <c r="RCR7"/>
      <c r="RCS7"/>
      <c r="RCT7"/>
      <c r="RCU7"/>
      <c r="RCV7"/>
      <c r="RCW7"/>
      <c r="RCX7"/>
      <c r="RCY7"/>
      <c r="RCZ7"/>
      <c r="RDA7"/>
      <c r="RDB7"/>
      <c r="RDC7"/>
      <c r="RDD7"/>
      <c r="RDE7"/>
      <c r="RDF7"/>
      <c r="RDG7"/>
      <c r="RDH7"/>
      <c r="RDI7"/>
      <c r="RDJ7"/>
      <c r="RDK7"/>
      <c r="RDL7"/>
      <c r="RDM7"/>
      <c r="RDN7"/>
      <c r="RDO7"/>
      <c r="RDP7"/>
      <c r="RDQ7"/>
      <c r="RDR7"/>
      <c r="RDS7"/>
      <c r="RDT7"/>
      <c r="RDU7"/>
      <c r="RDV7"/>
      <c r="RDW7"/>
      <c r="RDX7"/>
      <c r="RDY7"/>
      <c r="RDZ7"/>
      <c r="REA7"/>
      <c r="REB7"/>
      <c r="REC7"/>
      <c r="RED7"/>
      <c r="REE7"/>
      <c r="REF7"/>
      <c r="REG7"/>
      <c r="REH7"/>
      <c r="REI7"/>
      <c r="REJ7"/>
      <c r="REK7"/>
      <c r="REL7"/>
      <c r="REM7"/>
      <c r="REN7"/>
      <c r="REO7"/>
      <c r="REP7"/>
      <c r="REQ7"/>
      <c r="RER7"/>
      <c r="RES7"/>
      <c r="RET7"/>
      <c r="REU7"/>
      <c r="REV7"/>
      <c r="REW7"/>
      <c r="REX7"/>
      <c r="REY7"/>
      <c r="REZ7"/>
      <c r="RFA7"/>
      <c r="RFB7"/>
      <c r="RFC7"/>
      <c r="RFD7"/>
      <c r="RFE7"/>
      <c r="RFF7"/>
      <c r="RFG7"/>
      <c r="RFH7"/>
      <c r="RFI7"/>
      <c r="RFJ7"/>
      <c r="RFK7"/>
      <c r="RFL7"/>
      <c r="RFM7"/>
      <c r="RFN7"/>
      <c r="RFO7"/>
      <c r="RFP7"/>
      <c r="RFQ7"/>
      <c r="RFR7"/>
      <c r="RFS7"/>
      <c r="RFT7"/>
      <c r="RFU7"/>
      <c r="RFV7"/>
      <c r="RFW7"/>
      <c r="RFX7"/>
      <c r="RFY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c r="XFD7"/>
    </row>
    <row r="8" s="10" customFormat="1" spans="1:16384">
      <c r="A8" s="17"/>
      <c r="B8" s="15"/>
      <c r="C8" s="16"/>
      <c r="D8" s="16" t="s">
        <v>560</v>
      </c>
      <c r="E8" s="16" t="s">
        <v>558</v>
      </c>
      <c r="F8" s="23">
        <v>300</v>
      </c>
      <c r="G8" s="24">
        <v>350</v>
      </c>
      <c r="H8" s="23">
        <v>500</v>
      </c>
      <c r="I8" s="26">
        <v>700</v>
      </c>
      <c r="J8" s="23">
        <f t="shared" si="1"/>
        <v>0.4</v>
      </c>
      <c r="K8" s="28">
        <f t="shared" si="0"/>
        <v>609</v>
      </c>
      <c r="L8" s="23">
        <f t="shared" si="2"/>
        <v>0.4</v>
      </c>
      <c r="M8" s="30"/>
      <c r="N8" s="11"/>
      <c r="O8" s="11"/>
      <c r="P8" s="11"/>
      <c r="Q8" s="11"/>
      <c r="R8"/>
      <c r="S8" s="11">
        <v>605</v>
      </c>
      <c r="T8" s="11">
        <v>615</v>
      </c>
      <c r="U8" s="11">
        <v>607</v>
      </c>
      <c r="V8" s="11">
        <v>609</v>
      </c>
      <c r="W8" s="35" t="s">
        <v>70</v>
      </c>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c r="HJV8"/>
      <c r="HJW8"/>
      <c r="HJX8"/>
      <c r="HJY8"/>
      <c r="HJZ8"/>
      <c r="HKA8"/>
      <c r="HKB8"/>
      <c r="HKC8"/>
      <c r="HKD8"/>
      <c r="HKE8"/>
      <c r="HKF8"/>
      <c r="HKG8"/>
      <c r="HKH8"/>
      <c r="HKI8"/>
      <c r="HKJ8"/>
      <c r="HKK8"/>
      <c r="HKL8"/>
      <c r="HKM8"/>
      <c r="HKN8"/>
      <c r="HKO8"/>
      <c r="HKP8"/>
      <c r="HKQ8"/>
      <c r="HKR8"/>
      <c r="HKS8"/>
      <c r="HKT8"/>
      <c r="HKU8"/>
      <c r="HKV8"/>
      <c r="HKW8"/>
      <c r="HKX8"/>
      <c r="HKY8"/>
      <c r="HKZ8"/>
      <c r="HLA8"/>
      <c r="HLB8"/>
      <c r="HLC8"/>
      <c r="HLD8"/>
      <c r="HLE8"/>
      <c r="HLF8"/>
      <c r="HLG8"/>
      <c r="HLH8"/>
      <c r="HLI8"/>
      <c r="HLJ8"/>
      <c r="HLK8"/>
      <c r="HLL8"/>
      <c r="HLM8"/>
      <c r="HLN8"/>
      <c r="HLO8"/>
      <c r="HLP8"/>
      <c r="HLQ8"/>
      <c r="HLR8"/>
      <c r="HLS8"/>
      <c r="HLT8"/>
      <c r="HLU8"/>
      <c r="HLV8"/>
      <c r="HLW8"/>
      <c r="HLX8"/>
      <c r="HLY8"/>
      <c r="HLZ8"/>
      <c r="HMA8"/>
      <c r="HMB8"/>
      <c r="HMC8"/>
      <c r="HMD8"/>
      <c r="HME8"/>
      <c r="HMF8"/>
      <c r="HMG8"/>
      <c r="HMH8"/>
      <c r="HMI8"/>
      <c r="HMJ8"/>
      <c r="HMK8"/>
      <c r="HML8"/>
      <c r="HMM8"/>
      <c r="HMN8"/>
      <c r="HMO8"/>
      <c r="HMP8"/>
      <c r="HMQ8"/>
      <c r="HMR8"/>
      <c r="HMS8"/>
      <c r="HMT8"/>
      <c r="HMU8"/>
      <c r="HMV8"/>
      <c r="HMW8"/>
      <c r="HMX8"/>
      <c r="HMY8"/>
      <c r="HMZ8"/>
      <c r="HNA8"/>
      <c r="HNB8"/>
      <c r="HNC8"/>
      <c r="HND8"/>
      <c r="HNE8"/>
      <c r="HNF8"/>
      <c r="HNG8"/>
      <c r="HNH8"/>
      <c r="HNI8"/>
      <c r="HNJ8"/>
      <c r="HNK8"/>
      <c r="HNL8"/>
      <c r="HNM8"/>
      <c r="HNN8"/>
      <c r="HNO8"/>
      <c r="HNP8"/>
      <c r="HNQ8"/>
      <c r="HNR8"/>
      <c r="HNS8"/>
      <c r="HNT8"/>
      <c r="HNU8"/>
      <c r="HNV8"/>
      <c r="HNW8"/>
      <c r="HNX8"/>
      <c r="HNY8"/>
      <c r="HNZ8"/>
      <c r="HOA8"/>
      <c r="HOB8"/>
      <c r="HOC8"/>
      <c r="HOD8"/>
      <c r="HOE8"/>
      <c r="HOF8"/>
      <c r="HOG8"/>
      <c r="HOH8"/>
      <c r="HOI8"/>
      <c r="HOJ8"/>
      <c r="HOK8"/>
      <c r="HOL8"/>
      <c r="HOM8"/>
      <c r="HON8"/>
      <c r="HOO8"/>
      <c r="HOP8"/>
      <c r="HOQ8"/>
      <c r="HOR8"/>
      <c r="HOS8"/>
      <c r="HOT8"/>
      <c r="HOU8"/>
      <c r="HOV8"/>
      <c r="HOW8"/>
      <c r="HOX8"/>
      <c r="HOY8"/>
      <c r="HOZ8"/>
      <c r="HPA8"/>
      <c r="HPB8"/>
      <c r="HPC8"/>
      <c r="HPD8"/>
      <c r="HPE8"/>
      <c r="HPF8"/>
      <c r="HPG8"/>
      <c r="HPH8"/>
      <c r="HPI8"/>
      <c r="HPJ8"/>
      <c r="HPK8"/>
      <c r="HPL8"/>
      <c r="HPM8"/>
      <c r="HPN8"/>
      <c r="HPO8"/>
      <c r="HPP8"/>
      <c r="HPQ8"/>
      <c r="HPR8"/>
      <c r="HPS8"/>
      <c r="HPT8"/>
      <c r="HPU8"/>
      <c r="HPV8"/>
      <c r="HPW8"/>
      <c r="HPX8"/>
      <c r="HPY8"/>
      <c r="HPZ8"/>
      <c r="HQA8"/>
      <c r="HQB8"/>
      <c r="HQC8"/>
      <c r="HQD8"/>
      <c r="HQE8"/>
      <c r="HQF8"/>
      <c r="HQG8"/>
      <c r="HQH8"/>
      <c r="HQI8"/>
      <c r="HQJ8"/>
      <c r="HQK8"/>
      <c r="HQL8"/>
      <c r="HQM8"/>
      <c r="HQN8"/>
      <c r="HQO8"/>
      <c r="HQP8"/>
      <c r="HQQ8"/>
      <c r="HQR8"/>
      <c r="HQS8"/>
      <c r="HQT8"/>
      <c r="HQU8"/>
      <c r="HQV8"/>
      <c r="HQW8"/>
      <c r="HQX8"/>
      <c r="HQY8"/>
      <c r="HQZ8"/>
      <c r="HRA8"/>
      <c r="HRB8"/>
      <c r="HRC8"/>
      <c r="HRD8"/>
      <c r="HRE8"/>
      <c r="HRF8"/>
      <c r="HRG8"/>
      <c r="HRH8"/>
      <c r="HRI8"/>
      <c r="HRJ8"/>
      <c r="HRK8"/>
      <c r="HRL8"/>
      <c r="HRM8"/>
      <c r="HRN8"/>
      <c r="HRO8"/>
      <c r="HRP8"/>
      <c r="HRQ8"/>
      <c r="HRR8"/>
      <c r="HRS8"/>
      <c r="HRT8"/>
      <c r="HRU8"/>
      <c r="HRV8"/>
      <c r="HRW8"/>
      <c r="HRX8"/>
      <c r="HRY8"/>
      <c r="HRZ8"/>
      <c r="HSA8"/>
      <c r="HSB8"/>
      <c r="HSC8"/>
      <c r="HSD8"/>
      <c r="HSE8"/>
      <c r="HSF8"/>
      <c r="HSG8"/>
      <c r="HSH8"/>
      <c r="HSI8"/>
      <c r="HSJ8"/>
      <c r="HSK8"/>
      <c r="HSL8"/>
      <c r="HSM8"/>
      <c r="HSN8"/>
      <c r="HSO8"/>
      <c r="HSP8"/>
      <c r="HSQ8"/>
      <c r="HSR8"/>
      <c r="HSS8"/>
      <c r="HST8"/>
      <c r="HSU8"/>
      <c r="HSV8"/>
      <c r="HSW8"/>
      <c r="HSX8"/>
      <c r="HSY8"/>
      <c r="HSZ8"/>
      <c r="HTA8"/>
      <c r="HTB8"/>
      <c r="HTC8"/>
      <c r="HTD8"/>
      <c r="HTE8"/>
      <c r="HTF8"/>
      <c r="HTG8"/>
      <c r="HTH8"/>
      <c r="HTI8"/>
      <c r="HTJ8"/>
      <c r="HTK8"/>
      <c r="HTL8"/>
      <c r="HTM8"/>
      <c r="HTN8"/>
      <c r="HTO8"/>
      <c r="HTP8"/>
      <c r="HTQ8"/>
      <c r="HTR8"/>
      <c r="HTS8"/>
      <c r="HTT8"/>
      <c r="HTU8"/>
      <c r="HTV8"/>
      <c r="HTW8"/>
      <c r="HTX8"/>
      <c r="HTY8"/>
      <c r="HTZ8"/>
      <c r="HUA8"/>
      <c r="HUB8"/>
      <c r="HUC8"/>
      <c r="HUD8"/>
      <c r="HUE8"/>
      <c r="HUF8"/>
      <c r="HUG8"/>
      <c r="HUH8"/>
      <c r="HUI8"/>
      <c r="HUJ8"/>
      <c r="HUK8"/>
      <c r="HUL8"/>
      <c r="HUM8"/>
      <c r="HUN8"/>
      <c r="HUO8"/>
      <c r="HUP8"/>
      <c r="HUQ8"/>
      <c r="HUR8"/>
      <c r="HUS8"/>
      <c r="HUT8"/>
      <c r="HUU8"/>
      <c r="HUV8"/>
      <c r="HUW8"/>
      <c r="HUX8"/>
      <c r="HUY8"/>
      <c r="HUZ8"/>
      <c r="HVA8"/>
      <c r="HVB8"/>
      <c r="HVC8"/>
      <c r="HVD8"/>
      <c r="HVE8"/>
      <c r="HVF8"/>
      <c r="HVG8"/>
      <c r="HVH8"/>
      <c r="HVI8"/>
      <c r="HVJ8"/>
      <c r="HVK8"/>
      <c r="HVL8"/>
      <c r="HVM8"/>
      <c r="HVN8"/>
      <c r="HVO8"/>
      <c r="HVP8"/>
      <c r="HVQ8"/>
      <c r="HVR8"/>
      <c r="HVS8"/>
      <c r="HVT8"/>
      <c r="HVU8"/>
      <c r="HVV8"/>
      <c r="HVW8"/>
      <c r="HVX8"/>
      <c r="HVY8"/>
      <c r="HVZ8"/>
      <c r="HWA8"/>
      <c r="HWB8"/>
      <c r="HWC8"/>
      <c r="HWD8"/>
      <c r="HWE8"/>
      <c r="HWF8"/>
      <c r="HWG8"/>
      <c r="HWH8"/>
      <c r="HWI8"/>
      <c r="HWJ8"/>
      <c r="HWK8"/>
      <c r="HWL8"/>
      <c r="HWM8"/>
      <c r="HWN8"/>
      <c r="HWO8"/>
      <c r="HWP8"/>
      <c r="HWQ8"/>
      <c r="HWR8"/>
      <c r="HWS8"/>
      <c r="HWT8"/>
      <c r="HWU8"/>
      <c r="HWV8"/>
      <c r="HWW8"/>
      <c r="HWX8"/>
      <c r="HWY8"/>
      <c r="HWZ8"/>
      <c r="HXA8"/>
      <c r="HXB8"/>
      <c r="HXC8"/>
      <c r="HXD8"/>
      <c r="HXE8"/>
      <c r="HXF8"/>
      <c r="HXG8"/>
      <c r="HXH8"/>
      <c r="HXI8"/>
      <c r="HXJ8"/>
      <c r="HXK8"/>
      <c r="HXL8"/>
      <c r="HXM8"/>
      <c r="HXN8"/>
      <c r="HXO8"/>
      <c r="HXP8"/>
      <c r="HXQ8"/>
      <c r="HXR8"/>
      <c r="HXS8"/>
      <c r="HXT8"/>
      <c r="HXU8"/>
      <c r="HXV8"/>
      <c r="HXW8"/>
      <c r="HXX8"/>
      <c r="HXY8"/>
      <c r="HXZ8"/>
      <c r="HYA8"/>
      <c r="HYB8"/>
      <c r="HYC8"/>
      <c r="HYD8"/>
      <c r="HYE8"/>
      <c r="HYF8"/>
      <c r="HYG8"/>
      <c r="HYH8"/>
      <c r="HYI8"/>
      <c r="HYJ8"/>
      <c r="HYK8"/>
      <c r="HYL8"/>
      <c r="HYM8"/>
      <c r="HYN8"/>
      <c r="HYO8"/>
      <c r="HYP8"/>
      <c r="HYQ8"/>
      <c r="HYR8"/>
      <c r="HYS8"/>
      <c r="HYT8"/>
      <c r="HYU8"/>
      <c r="HYV8"/>
      <c r="HYW8"/>
      <c r="HYX8"/>
      <c r="HYY8"/>
      <c r="HYZ8"/>
      <c r="HZA8"/>
      <c r="HZB8"/>
      <c r="HZC8"/>
      <c r="HZD8"/>
      <c r="HZE8"/>
      <c r="HZF8"/>
      <c r="HZG8"/>
      <c r="HZH8"/>
      <c r="HZI8"/>
      <c r="HZJ8"/>
      <c r="HZK8"/>
      <c r="HZL8"/>
      <c r="HZM8"/>
      <c r="HZN8"/>
      <c r="HZO8"/>
      <c r="HZP8"/>
      <c r="HZQ8"/>
      <c r="HZR8"/>
      <c r="HZS8"/>
      <c r="HZT8"/>
      <c r="HZU8"/>
      <c r="HZV8"/>
      <c r="HZW8"/>
      <c r="HZX8"/>
      <c r="HZY8"/>
      <c r="HZZ8"/>
      <c r="IAA8"/>
      <c r="IAB8"/>
      <c r="IAC8"/>
      <c r="IAD8"/>
      <c r="IAE8"/>
      <c r="IAF8"/>
      <c r="IAG8"/>
      <c r="IAH8"/>
      <c r="IAI8"/>
      <c r="IAJ8"/>
      <c r="IAK8"/>
      <c r="IAL8"/>
      <c r="IAM8"/>
      <c r="IAN8"/>
      <c r="IAO8"/>
      <c r="IAP8"/>
      <c r="IAQ8"/>
      <c r="IAR8"/>
      <c r="IAS8"/>
      <c r="IAT8"/>
      <c r="IAU8"/>
      <c r="IAV8"/>
      <c r="IAW8"/>
      <c r="IAX8"/>
      <c r="IAY8"/>
      <c r="IAZ8"/>
      <c r="IBA8"/>
      <c r="IBB8"/>
      <c r="IBC8"/>
      <c r="IBD8"/>
      <c r="IBE8"/>
      <c r="IBF8"/>
      <c r="IBG8"/>
      <c r="IBH8"/>
      <c r="IBI8"/>
      <c r="IBJ8"/>
      <c r="IBK8"/>
      <c r="IBL8"/>
      <c r="IBM8"/>
      <c r="IBN8"/>
      <c r="IBO8"/>
      <c r="IBP8"/>
      <c r="IBQ8"/>
      <c r="IBR8"/>
      <c r="IBS8"/>
      <c r="IBT8"/>
      <c r="IBU8"/>
      <c r="IBV8"/>
      <c r="IBW8"/>
      <c r="IBX8"/>
      <c r="IBY8"/>
      <c r="IBZ8"/>
      <c r="ICA8"/>
      <c r="ICB8"/>
      <c r="ICC8"/>
      <c r="ICD8"/>
      <c r="ICE8"/>
      <c r="ICF8"/>
      <c r="ICG8"/>
      <c r="ICH8"/>
      <c r="ICI8"/>
      <c r="ICJ8"/>
      <c r="ICK8"/>
      <c r="ICL8"/>
      <c r="ICM8"/>
      <c r="ICN8"/>
      <c r="ICO8"/>
      <c r="ICP8"/>
      <c r="ICQ8"/>
      <c r="ICR8"/>
      <c r="ICS8"/>
      <c r="ICT8"/>
      <c r="ICU8"/>
      <c r="ICV8"/>
      <c r="ICW8"/>
      <c r="ICX8"/>
      <c r="ICY8"/>
      <c r="ICZ8"/>
      <c r="IDA8"/>
      <c r="IDB8"/>
      <c r="IDC8"/>
      <c r="IDD8"/>
      <c r="IDE8"/>
      <c r="IDF8"/>
      <c r="IDG8"/>
      <c r="IDH8"/>
      <c r="IDI8"/>
      <c r="IDJ8"/>
      <c r="IDK8"/>
      <c r="IDL8"/>
      <c r="IDM8"/>
      <c r="IDN8"/>
      <c r="IDO8"/>
      <c r="IDP8"/>
      <c r="IDQ8"/>
      <c r="IDR8"/>
      <c r="IDS8"/>
      <c r="IDT8"/>
      <c r="IDU8"/>
      <c r="IDV8"/>
      <c r="IDW8"/>
      <c r="IDX8"/>
      <c r="IDY8"/>
      <c r="IDZ8"/>
      <c r="IEA8"/>
      <c r="IEB8"/>
      <c r="IEC8"/>
      <c r="IED8"/>
      <c r="IEE8"/>
      <c r="IEF8"/>
      <c r="IEG8"/>
      <c r="IEH8"/>
      <c r="IEI8"/>
      <c r="IEJ8"/>
      <c r="IEK8"/>
      <c r="IEL8"/>
      <c r="IEM8"/>
      <c r="IEN8"/>
      <c r="IEO8"/>
      <c r="IEP8"/>
      <c r="IEQ8"/>
      <c r="IER8"/>
      <c r="IES8"/>
      <c r="IET8"/>
      <c r="IEU8"/>
      <c r="IEV8"/>
      <c r="IEW8"/>
      <c r="IEX8"/>
      <c r="IEY8"/>
      <c r="IEZ8"/>
      <c r="IFA8"/>
      <c r="IFB8"/>
      <c r="IFC8"/>
      <c r="IFD8"/>
      <c r="IFE8"/>
      <c r="IFF8"/>
      <c r="IFG8"/>
      <c r="IFH8"/>
      <c r="IFI8"/>
      <c r="IFJ8"/>
      <c r="IFK8"/>
      <c r="IFL8"/>
      <c r="IFM8"/>
      <c r="IFN8"/>
      <c r="IFO8"/>
      <c r="IFP8"/>
      <c r="IFQ8"/>
      <c r="IFR8"/>
      <c r="IFS8"/>
      <c r="IFT8"/>
      <c r="IFU8"/>
      <c r="IFV8"/>
      <c r="IFW8"/>
      <c r="IFX8"/>
      <c r="IFY8"/>
      <c r="IFZ8"/>
      <c r="IGA8"/>
      <c r="IGB8"/>
      <c r="IGC8"/>
      <c r="IGD8"/>
      <c r="IGE8"/>
      <c r="IGF8"/>
      <c r="IGG8"/>
      <c r="IGH8"/>
      <c r="IGI8"/>
      <c r="IGJ8"/>
      <c r="IGK8"/>
      <c r="IGL8"/>
      <c r="IGM8"/>
      <c r="IGN8"/>
      <c r="IGO8"/>
      <c r="IGP8"/>
      <c r="IGQ8"/>
      <c r="IGR8"/>
      <c r="IGS8"/>
      <c r="IGT8"/>
      <c r="IGU8"/>
      <c r="IGV8"/>
      <c r="IGW8"/>
      <c r="IGX8"/>
      <c r="IGY8"/>
      <c r="IGZ8"/>
      <c r="IHA8"/>
      <c r="IHB8"/>
      <c r="IHC8"/>
      <c r="IHD8"/>
      <c r="IHE8"/>
      <c r="IHF8"/>
      <c r="IHG8"/>
      <c r="IHH8"/>
      <c r="IHI8"/>
      <c r="IHJ8"/>
      <c r="IHK8"/>
      <c r="IHL8"/>
      <c r="IHM8"/>
      <c r="IHN8"/>
      <c r="IHO8"/>
      <c r="IHP8"/>
      <c r="IHQ8"/>
      <c r="IHR8"/>
      <c r="IHS8"/>
      <c r="IHT8"/>
      <c r="IHU8"/>
      <c r="IHV8"/>
      <c r="IHW8"/>
      <c r="IHX8"/>
      <c r="IHY8"/>
      <c r="IHZ8"/>
      <c r="IIA8"/>
      <c r="IIB8"/>
      <c r="IIC8"/>
      <c r="IID8"/>
      <c r="IIE8"/>
      <c r="IIF8"/>
      <c r="IIG8"/>
      <c r="IIH8"/>
      <c r="III8"/>
      <c r="IIJ8"/>
      <c r="IIK8"/>
      <c r="IIL8"/>
      <c r="IIM8"/>
      <c r="IIN8"/>
      <c r="IIO8"/>
      <c r="IIP8"/>
      <c r="IIQ8"/>
      <c r="IIR8"/>
      <c r="IIS8"/>
      <c r="IIT8"/>
      <c r="IIU8"/>
      <c r="IIV8"/>
      <c r="IIW8"/>
      <c r="IIX8"/>
      <c r="IIY8"/>
      <c r="IIZ8"/>
      <c r="IJA8"/>
      <c r="IJB8"/>
      <c r="IJC8"/>
      <c r="IJD8"/>
      <c r="IJE8"/>
      <c r="IJF8"/>
      <c r="IJG8"/>
      <c r="IJH8"/>
      <c r="IJI8"/>
      <c r="IJJ8"/>
      <c r="IJK8"/>
      <c r="IJL8"/>
      <c r="IJM8"/>
      <c r="IJN8"/>
      <c r="IJO8"/>
      <c r="IJP8"/>
      <c r="IJQ8"/>
      <c r="IJR8"/>
      <c r="IJS8"/>
      <c r="IJT8"/>
      <c r="IJU8"/>
      <c r="IJV8"/>
      <c r="IJW8"/>
      <c r="IJX8"/>
      <c r="IJY8"/>
      <c r="IJZ8"/>
      <c r="IKA8"/>
      <c r="IKB8"/>
      <c r="IKC8"/>
      <c r="IKD8"/>
      <c r="IKE8"/>
      <c r="IKF8"/>
      <c r="IKG8"/>
      <c r="IKH8"/>
      <c r="IKI8"/>
      <c r="IKJ8"/>
      <c r="IKK8"/>
      <c r="IKL8"/>
      <c r="IKM8"/>
      <c r="IKN8"/>
      <c r="IKO8"/>
      <c r="IKP8"/>
      <c r="IKQ8"/>
      <c r="IKR8"/>
      <c r="IKS8"/>
      <c r="IKT8"/>
      <c r="IKU8"/>
      <c r="IKV8"/>
      <c r="IKW8"/>
      <c r="IKX8"/>
      <c r="IKY8"/>
      <c r="IKZ8"/>
      <c r="ILA8"/>
      <c r="ILB8"/>
      <c r="ILC8"/>
      <c r="ILD8"/>
      <c r="ILE8"/>
      <c r="ILF8"/>
      <c r="ILG8"/>
      <c r="ILH8"/>
      <c r="ILI8"/>
      <c r="ILJ8"/>
      <c r="ILK8"/>
      <c r="ILL8"/>
      <c r="ILM8"/>
      <c r="ILN8"/>
      <c r="ILO8"/>
      <c r="ILP8"/>
      <c r="ILQ8"/>
      <c r="ILR8"/>
      <c r="ILS8"/>
      <c r="ILT8"/>
      <c r="ILU8"/>
      <c r="ILV8"/>
      <c r="ILW8"/>
      <c r="ILX8"/>
      <c r="ILY8"/>
      <c r="ILZ8"/>
      <c r="IMA8"/>
      <c r="IMB8"/>
      <c r="IMC8"/>
      <c r="IMD8"/>
      <c r="IME8"/>
      <c r="IMF8"/>
      <c r="IMG8"/>
      <c r="IMH8"/>
      <c r="IMI8"/>
      <c r="IMJ8"/>
      <c r="IMK8"/>
      <c r="IML8"/>
      <c r="IMM8"/>
      <c r="IMN8"/>
      <c r="IMO8"/>
      <c r="IMP8"/>
      <c r="IMQ8"/>
      <c r="IMR8"/>
      <c r="IMS8"/>
      <c r="IMT8"/>
      <c r="IMU8"/>
      <c r="IMV8"/>
      <c r="IMW8"/>
      <c r="IMX8"/>
      <c r="IMY8"/>
      <c r="IMZ8"/>
      <c r="INA8"/>
      <c r="INB8"/>
      <c r="INC8"/>
      <c r="IND8"/>
      <c r="INE8"/>
      <c r="INF8"/>
      <c r="ING8"/>
      <c r="INH8"/>
      <c r="INI8"/>
      <c r="INJ8"/>
      <c r="INK8"/>
      <c r="INL8"/>
      <c r="INM8"/>
      <c r="INN8"/>
      <c r="INO8"/>
      <c r="INP8"/>
      <c r="INQ8"/>
      <c r="INR8"/>
      <c r="INS8"/>
      <c r="INT8"/>
      <c r="INU8"/>
      <c r="INV8"/>
      <c r="INW8"/>
      <c r="INX8"/>
      <c r="INY8"/>
      <c r="INZ8"/>
      <c r="IOA8"/>
      <c r="IOB8"/>
      <c r="IOC8"/>
      <c r="IOD8"/>
      <c r="IOE8"/>
      <c r="IOF8"/>
      <c r="IOG8"/>
      <c r="IOH8"/>
      <c r="IOI8"/>
      <c r="IOJ8"/>
      <c r="IOK8"/>
      <c r="IOL8"/>
      <c r="IOM8"/>
      <c r="ION8"/>
      <c r="IOO8"/>
      <c r="IOP8"/>
      <c r="IOQ8"/>
      <c r="IOR8"/>
      <c r="IOS8"/>
      <c r="IOT8"/>
      <c r="IOU8"/>
      <c r="IOV8"/>
      <c r="IOW8"/>
      <c r="IOX8"/>
      <c r="IOY8"/>
      <c r="IOZ8"/>
      <c r="IPA8"/>
      <c r="IPB8"/>
      <c r="IPC8"/>
      <c r="IPD8"/>
      <c r="IPE8"/>
      <c r="IPF8"/>
      <c r="IPG8"/>
      <c r="IPH8"/>
      <c r="IPI8"/>
      <c r="IPJ8"/>
      <c r="IPK8"/>
      <c r="IPL8"/>
      <c r="IPM8"/>
      <c r="IPN8"/>
      <c r="IPO8"/>
      <c r="IPP8"/>
      <c r="IPQ8"/>
      <c r="IPR8"/>
      <c r="IPS8"/>
      <c r="IPT8"/>
      <c r="IPU8"/>
      <c r="IPV8"/>
      <c r="IPW8"/>
      <c r="IPX8"/>
      <c r="IPY8"/>
      <c r="IPZ8"/>
      <c r="IQA8"/>
      <c r="IQB8"/>
      <c r="IQC8"/>
      <c r="IQD8"/>
      <c r="IQE8"/>
      <c r="IQF8"/>
      <c r="IQG8"/>
      <c r="IQH8"/>
      <c r="IQI8"/>
      <c r="IQJ8"/>
      <c r="IQK8"/>
      <c r="IQL8"/>
      <c r="IQM8"/>
      <c r="IQN8"/>
      <c r="IQO8"/>
      <c r="IQP8"/>
      <c r="IQQ8"/>
      <c r="IQR8"/>
      <c r="IQS8"/>
      <c r="IQT8"/>
      <c r="IQU8"/>
      <c r="IQV8"/>
      <c r="IQW8"/>
      <c r="IQX8"/>
      <c r="IQY8"/>
      <c r="IQZ8"/>
      <c r="IRA8"/>
      <c r="IRB8"/>
      <c r="IRC8"/>
      <c r="IRD8"/>
      <c r="IRE8"/>
      <c r="IRF8"/>
      <c r="IRG8"/>
      <c r="IRH8"/>
      <c r="IRI8"/>
      <c r="IRJ8"/>
      <c r="IRK8"/>
      <c r="IRL8"/>
      <c r="IRM8"/>
      <c r="IRN8"/>
      <c r="IRO8"/>
      <c r="IRP8"/>
      <c r="IRQ8"/>
      <c r="IRR8"/>
      <c r="IRS8"/>
      <c r="IRT8"/>
      <c r="IRU8"/>
      <c r="IRV8"/>
      <c r="IRW8"/>
      <c r="IRX8"/>
      <c r="IRY8"/>
      <c r="IRZ8"/>
      <c r="ISA8"/>
      <c r="ISB8"/>
      <c r="ISC8"/>
      <c r="ISD8"/>
      <c r="ISE8"/>
      <c r="ISF8"/>
      <c r="ISG8"/>
      <c r="ISH8"/>
      <c r="ISI8"/>
      <c r="ISJ8"/>
      <c r="ISK8"/>
      <c r="ISL8"/>
      <c r="ISM8"/>
      <c r="ISN8"/>
      <c r="ISO8"/>
      <c r="ISP8"/>
      <c r="ISQ8"/>
      <c r="ISR8"/>
      <c r="ISS8"/>
      <c r="IST8"/>
      <c r="ISU8"/>
      <c r="ISV8"/>
      <c r="ISW8"/>
      <c r="ISX8"/>
      <c r="ISY8"/>
      <c r="ISZ8"/>
      <c r="ITA8"/>
      <c r="ITB8"/>
      <c r="ITC8"/>
      <c r="ITD8"/>
      <c r="ITE8"/>
      <c r="ITF8"/>
      <c r="ITG8"/>
      <c r="ITH8"/>
      <c r="ITI8"/>
      <c r="ITJ8"/>
      <c r="ITK8"/>
      <c r="ITL8"/>
      <c r="ITM8"/>
      <c r="ITN8"/>
      <c r="ITO8"/>
      <c r="ITP8"/>
      <c r="ITQ8"/>
      <c r="ITR8"/>
      <c r="ITS8"/>
      <c r="ITT8"/>
      <c r="ITU8"/>
      <c r="ITV8"/>
      <c r="ITW8"/>
      <c r="ITX8"/>
      <c r="ITY8"/>
      <c r="ITZ8"/>
      <c r="IUA8"/>
      <c r="IUB8"/>
      <c r="IUC8"/>
      <c r="IUD8"/>
      <c r="IUE8"/>
      <c r="IUF8"/>
      <c r="IUG8"/>
      <c r="IUH8"/>
      <c r="IUI8"/>
      <c r="IUJ8"/>
      <c r="IUK8"/>
      <c r="IUL8"/>
      <c r="IUM8"/>
      <c r="IUN8"/>
      <c r="IUO8"/>
      <c r="IUP8"/>
      <c r="IUQ8"/>
      <c r="IUR8"/>
      <c r="IUS8"/>
      <c r="IUT8"/>
      <c r="IUU8"/>
      <c r="IUV8"/>
      <c r="IUW8"/>
      <c r="IUX8"/>
      <c r="IUY8"/>
      <c r="IUZ8"/>
      <c r="IVA8"/>
      <c r="IVB8"/>
      <c r="IVC8"/>
      <c r="IVD8"/>
      <c r="IVE8"/>
      <c r="IVF8"/>
      <c r="IVG8"/>
      <c r="IVH8"/>
      <c r="IVI8"/>
      <c r="IVJ8"/>
      <c r="IVK8"/>
      <c r="IVL8"/>
      <c r="IVM8"/>
      <c r="IVN8"/>
      <c r="IVO8"/>
      <c r="IVP8"/>
      <c r="IVQ8"/>
      <c r="IVR8"/>
      <c r="IVS8"/>
      <c r="IVT8"/>
      <c r="IVU8"/>
      <c r="IVV8"/>
      <c r="IVW8"/>
      <c r="IVX8"/>
      <c r="IVY8"/>
      <c r="IVZ8"/>
      <c r="IWA8"/>
      <c r="IWB8"/>
      <c r="IWC8"/>
      <c r="IWD8"/>
      <c r="IWE8"/>
      <c r="IWF8"/>
      <c r="IWG8"/>
      <c r="IWH8"/>
      <c r="IWI8"/>
      <c r="IWJ8"/>
      <c r="IWK8"/>
      <c r="IWL8"/>
      <c r="IWM8"/>
      <c r="IWN8"/>
      <c r="IWO8"/>
      <c r="IWP8"/>
      <c r="IWQ8"/>
      <c r="IWR8"/>
      <c r="IWS8"/>
      <c r="IWT8"/>
      <c r="IWU8"/>
      <c r="IWV8"/>
      <c r="IWW8"/>
      <c r="IWX8"/>
      <c r="IWY8"/>
      <c r="IWZ8"/>
      <c r="IXA8"/>
      <c r="IXB8"/>
      <c r="IXC8"/>
      <c r="IXD8"/>
      <c r="IXE8"/>
      <c r="IXF8"/>
      <c r="IXG8"/>
      <c r="IXH8"/>
      <c r="IXI8"/>
      <c r="IXJ8"/>
      <c r="IXK8"/>
      <c r="IXL8"/>
      <c r="IXM8"/>
      <c r="IXN8"/>
      <c r="IXO8"/>
      <c r="IXP8"/>
      <c r="IXQ8"/>
      <c r="IXR8"/>
      <c r="IXS8"/>
      <c r="IXT8"/>
      <c r="IXU8"/>
      <c r="IXV8"/>
      <c r="IXW8"/>
      <c r="IXX8"/>
      <c r="IXY8"/>
      <c r="IXZ8"/>
      <c r="IYA8"/>
      <c r="IYB8"/>
      <c r="IYC8"/>
      <c r="IYD8"/>
      <c r="IYE8"/>
      <c r="IYF8"/>
      <c r="IYG8"/>
      <c r="IYH8"/>
      <c r="IYI8"/>
      <c r="IYJ8"/>
      <c r="IYK8"/>
      <c r="IYL8"/>
      <c r="IYM8"/>
      <c r="IYN8"/>
      <c r="IYO8"/>
      <c r="IYP8"/>
      <c r="IYQ8"/>
      <c r="IYR8"/>
      <c r="IYS8"/>
      <c r="IYT8"/>
      <c r="IYU8"/>
      <c r="IYV8"/>
      <c r="IYW8"/>
      <c r="IYX8"/>
      <c r="IYY8"/>
      <c r="IYZ8"/>
      <c r="IZA8"/>
      <c r="IZB8"/>
      <c r="IZC8"/>
      <c r="IZD8"/>
      <c r="IZE8"/>
      <c r="IZF8"/>
      <c r="IZG8"/>
      <c r="IZH8"/>
      <c r="IZI8"/>
      <c r="IZJ8"/>
      <c r="IZK8"/>
      <c r="IZL8"/>
      <c r="IZM8"/>
      <c r="IZN8"/>
      <c r="IZO8"/>
      <c r="IZP8"/>
      <c r="IZQ8"/>
      <c r="IZR8"/>
      <c r="IZS8"/>
      <c r="IZT8"/>
      <c r="IZU8"/>
      <c r="IZV8"/>
      <c r="IZW8"/>
      <c r="IZX8"/>
      <c r="IZY8"/>
      <c r="IZZ8"/>
      <c r="JAA8"/>
      <c r="JAB8"/>
      <c r="JAC8"/>
      <c r="JAD8"/>
      <c r="JAE8"/>
      <c r="JAF8"/>
      <c r="JAG8"/>
      <c r="JAH8"/>
      <c r="JAI8"/>
      <c r="JAJ8"/>
      <c r="JAK8"/>
      <c r="JAL8"/>
      <c r="JAM8"/>
      <c r="JAN8"/>
      <c r="JAO8"/>
      <c r="JAP8"/>
      <c r="JAQ8"/>
      <c r="JAR8"/>
      <c r="JAS8"/>
      <c r="JAT8"/>
      <c r="JAU8"/>
      <c r="JAV8"/>
      <c r="JAW8"/>
      <c r="JAX8"/>
      <c r="JAY8"/>
      <c r="JAZ8"/>
      <c r="JBA8"/>
      <c r="JBB8"/>
      <c r="JBC8"/>
      <c r="JBD8"/>
      <c r="JBE8"/>
      <c r="JBF8"/>
      <c r="JBG8"/>
      <c r="JBH8"/>
      <c r="JBI8"/>
      <c r="JBJ8"/>
      <c r="JBK8"/>
      <c r="JBL8"/>
      <c r="JBM8"/>
      <c r="JBN8"/>
      <c r="JBO8"/>
      <c r="JBP8"/>
      <c r="JBQ8"/>
      <c r="JBR8"/>
      <c r="JBS8"/>
      <c r="JBT8"/>
      <c r="JBU8"/>
      <c r="JBV8"/>
      <c r="JBW8"/>
      <c r="JBX8"/>
      <c r="JBY8"/>
      <c r="JBZ8"/>
      <c r="JCA8"/>
      <c r="JCB8"/>
      <c r="JCC8"/>
      <c r="JCD8"/>
      <c r="JCE8"/>
      <c r="JCF8"/>
      <c r="JCG8"/>
      <c r="JCH8"/>
      <c r="JCI8"/>
      <c r="JCJ8"/>
      <c r="JCK8"/>
      <c r="JCL8"/>
      <c r="JCM8"/>
      <c r="JCN8"/>
      <c r="JCO8"/>
      <c r="JCP8"/>
      <c r="JCQ8"/>
      <c r="JCR8"/>
      <c r="JCS8"/>
      <c r="JCT8"/>
      <c r="JCU8"/>
      <c r="JCV8"/>
      <c r="JCW8"/>
      <c r="JCX8"/>
      <c r="JCY8"/>
      <c r="JCZ8"/>
      <c r="JDA8"/>
      <c r="JDB8"/>
      <c r="JDC8"/>
      <c r="JDD8"/>
      <c r="JDE8"/>
      <c r="JDF8"/>
      <c r="JDG8"/>
      <c r="JDH8"/>
      <c r="JDI8"/>
      <c r="JDJ8"/>
      <c r="JDK8"/>
      <c r="JDL8"/>
      <c r="JDM8"/>
      <c r="JDN8"/>
      <c r="JDO8"/>
      <c r="JDP8"/>
      <c r="JDQ8"/>
      <c r="JDR8"/>
      <c r="JDS8"/>
      <c r="JDT8"/>
      <c r="JDU8"/>
      <c r="JDV8"/>
      <c r="JDW8"/>
      <c r="JDX8"/>
      <c r="JDY8"/>
      <c r="JDZ8"/>
      <c r="JEA8"/>
      <c r="JEB8"/>
      <c r="JEC8"/>
      <c r="JED8"/>
      <c r="JEE8"/>
      <c r="JEF8"/>
      <c r="JEG8"/>
      <c r="JEH8"/>
      <c r="JEI8"/>
      <c r="JEJ8"/>
      <c r="JEK8"/>
      <c r="JEL8"/>
      <c r="JEM8"/>
      <c r="JEN8"/>
      <c r="JEO8"/>
      <c r="JEP8"/>
      <c r="JEQ8"/>
      <c r="JER8"/>
      <c r="JES8"/>
      <c r="JET8"/>
      <c r="JEU8"/>
      <c r="JEV8"/>
      <c r="JEW8"/>
      <c r="JEX8"/>
      <c r="JEY8"/>
      <c r="JEZ8"/>
      <c r="JFA8"/>
      <c r="JFB8"/>
      <c r="JFC8"/>
      <c r="JFD8"/>
      <c r="JFE8"/>
      <c r="JFF8"/>
      <c r="JFG8"/>
      <c r="JFH8"/>
      <c r="JFI8"/>
      <c r="JFJ8"/>
      <c r="JFK8"/>
      <c r="JFL8"/>
      <c r="JFM8"/>
      <c r="JFN8"/>
      <c r="JFO8"/>
      <c r="JFP8"/>
      <c r="JFQ8"/>
      <c r="JFR8"/>
      <c r="JFS8"/>
      <c r="JFT8"/>
      <c r="JFU8"/>
      <c r="JFV8"/>
      <c r="JFW8"/>
      <c r="JFX8"/>
      <c r="JFY8"/>
      <c r="JFZ8"/>
      <c r="JGA8"/>
      <c r="JGB8"/>
      <c r="JGC8"/>
      <c r="JGD8"/>
      <c r="JGE8"/>
      <c r="JGF8"/>
      <c r="JGG8"/>
      <c r="JGH8"/>
      <c r="JGI8"/>
      <c r="JGJ8"/>
      <c r="JGK8"/>
      <c r="JGL8"/>
      <c r="JGM8"/>
      <c r="JGN8"/>
      <c r="JGO8"/>
      <c r="JGP8"/>
      <c r="JGQ8"/>
      <c r="JGR8"/>
      <c r="JGS8"/>
      <c r="JGT8"/>
      <c r="JGU8"/>
      <c r="JGV8"/>
      <c r="JGW8"/>
      <c r="JGX8"/>
      <c r="JGY8"/>
      <c r="JGZ8"/>
      <c r="JHA8"/>
      <c r="JHB8"/>
      <c r="JHC8"/>
      <c r="JHD8"/>
      <c r="JHE8"/>
      <c r="JHF8"/>
      <c r="JHG8"/>
      <c r="JHH8"/>
      <c r="JHI8"/>
      <c r="JHJ8"/>
      <c r="JHK8"/>
      <c r="JHL8"/>
      <c r="JHM8"/>
      <c r="JHN8"/>
      <c r="JHO8"/>
      <c r="JHP8"/>
      <c r="JHQ8"/>
      <c r="JHR8"/>
      <c r="JHS8"/>
      <c r="JHT8"/>
      <c r="JHU8"/>
      <c r="JHV8"/>
      <c r="JHW8"/>
      <c r="JHX8"/>
      <c r="JHY8"/>
      <c r="JHZ8"/>
      <c r="JIA8"/>
      <c r="JIB8"/>
      <c r="JIC8"/>
      <c r="JID8"/>
      <c r="JIE8"/>
      <c r="JIF8"/>
      <c r="JIG8"/>
      <c r="JIH8"/>
      <c r="JII8"/>
      <c r="JIJ8"/>
      <c r="JIK8"/>
      <c r="JIL8"/>
      <c r="JIM8"/>
      <c r="JIN8"/>
      <c r="JIO8"/>
      <c r="JIP8"/>
      <c r="JIQ8"/>
      <c r="JIR8"/>
      <c r="JIS8"/>
      <c r="JIT8"/>
      <c r="JIU8"/>
      <c r="JIV8"/>
      <c r="JIW8"/>
      <c r="JIX8"/>
      <c r="JIY8"/>
      <c r="JIZ8"/>
      <c r="JJA8"/>
      <c r="JJB8"/>
      <c r="JJC8"/>
      <c r="JJD8"/>
      <c r="JJE8"/>
      <c r="JJF8"/>
      <c r="JJG8"/>
      <c r="JJH8"/>
      <c r="JJI8"/>
      <c r="JJJ8"/>
      <c r="JJK8"/>
      <c r="JJL8"/>
      <c r="JJM8"/>
      <c r="JJN8"/>
      <c r="JJO8"/>
      <c r="JJP8"/>
      <c r="JJQ8"/>
      <c r="JJR8"/>
      <c r="JJS8"/>
      <c r="JJT8"/>
      <c r="JJU8"/>
      <c r="JJV8"/>
      <c r="JJW8"/>
      <c r="JJX8"/>
      <c r="JJY8"/>
      <c r="JJZ8"/>
      <c r="JKA8"/>
      <c r="JKB8"/>
      <c r="JKC8"/>
      <c r="JKD8"/>
      <c r="JKE8"/>
      <c r="JKF8"/>
      <c r="JKG8"/>
      <c r="JKH8"/>
      <c r="JKI8"/>
      <c r="JKJ8"/>
      <c r="JKK8"/>
      <c r="JKL8"/>
      <c r="JKM8"/>
      <c r="JKN8"/>
      <c r="JKO8"/>
      <c r="JKP8"/>
      <c r="JKQ8"/>
      <c r="JKR8"/>
      <c r="JKS8"/>
      <c r="JKT8"/>
      <c r="JKU8"/>
      <c r="JKV8"/>
      <c r="JKW8"/>
      <c r="JKX8"/>
      <c r="JKY8"/>
      <c r="JKZ8"/>
      <c r="JLA8"/>
      <c r="JLB8"/>
      <c r="JLC8"/>
      <c r="JLD8"/>
      <c r="JLE8"/>
      <c r="JLF8"/>
      <c r="JLG8"/>
      <c r="JLH8"/>
      <c r="JLI8"/>
      <c r="JLJ8"/>
      <c r="JLK8"/>
      <c r="JLL8"/>
      <c r="JLM8"/>
      <c r="JLN8"/>
      <c r="JLO8"/>
      <c r="JLP8"/>
      <c r="JLQ8"/>
      <c r="JLR8"/>
      <c r="JLS8"/>
      <c r="JLT8"/>
      <c r="JLU8"/>
      <c r="JLV8"/>
      <c r="JLW8"/>
      <c r="JLX8"/>
      <c r="JLY8"/>
      <c r="JLZ8"/>
      <c r="JMA8"/>
      <c r="JMB8"/>
      <c r="JMC8"/>
      <c r="JMD8"/>
      <c r="JME8"/>
      <c r="JMF8"/>
      <c r="JMG8"/>
      <c r="JMH8"/>
      <c r="JMI8"/>
      <c r="JMJ8"/>
      <c r="JMK8"/>
      <c r="JML8"/>
      <c r="JMM8"/>
      <c r="JMN8"/>
      <c r="JMO8"/>
      <c r="JMP8"/>
      <c r="JMQ8"/>
      <c r="JMR8"/>
      <c r="JMS8"/>
      <c r="JMT8"/>
      <c r="JMU8"/>
      <c r="JMV8"/>
      <c r="JMW8"/>
      <c r="JMX8"/>
      <c r="JMY8"/>
      <c r="JMZ8"/>
      <c r="JNA8"/>
      <c r="JNB8"/>
      <c r="JNC8"/>
      <c r="JND8"/>
      <c r="JNE8"/>
      <c r="JNF8"/>
      <c r="JNG8"/>
      <c r="JNH8"/>
      <c r="JNI8"/>
      <c r="JNJ8"/>
      <c r="JNK8"/>
      <c r="JNL8"/>
      <c r="JNM8"/>
      <c r="JNN8"/>
      <c r="JNO8"/>
      <c r="JNP8"/>
      <c r="JNQ8"/>
      <c r="JNR8"/>
      <c r="JNS8"/>
      <c r="JNT8"/>
      <c r="JNU8"/>
      <c r="JNV8"/>
      <c r="JNW8"/>
      <c r="JNX8"/>
      <c r="JNY8"/>
      <c r="JNZ8"/>
      <c r="JOA8"/>
      <c r="JOB8"/>
      <c r="JOC8"/>
      <c r="JOD8"/>
      <c r="JOE8"/>
      <c r="JOF8"/>
      <c r="JOG8"/>
      <c r="JOH8"/>
      <c r="JOI8"/>
      <c r="JOJ8"/>
      <c r="JOK8"/>
      <c r="JOL8"/>
      <c r="JOM8"/>
      <c r="JON8"/>
      <c r="JOO8"/>
      <c r="JOP8"/>
      <c r="JOQ8"/>
      <c r="JOR8"/>
      <c r="JOS8"/>
      <c r="JOT8"/>
      <c r="JOU8"/>
      <c r="JOV8"/>
      <c r="JOW8"/>
      <c r="JOX8"/>
      <c r="JOY8"/>
      <c r="JOZ8"/>
      <c r="JPA8"/>
      <c r="JPB8"/>
      <c r="JPC8"/>
      <c r="JPD8"/>
      <c r="JPE8"/>
      <c r="JPF8"/>
      <c r="JPG8"/>
      <c r="JPH8"/>
      <c r="JPI8"/>
      <c r="JPJ8"/>
      <c r="JPK8"/>
      <c r="JPL8"/>
      <c r="JPM8"/>
      <c r="JPN8"/>
      <c r="JPO8"/>
      <c r="JPP8"/>
      <c r="JPQ8"/>
      <c r="JPR8"/>
      <c r="JPS8"/>
      <c r="JPT8"/>
      <c r="JPU8"/>
      <c r="JPV8"/>
      <c r="JPW8"/>
      <c r="JPX8"/>
      <c r="JPY8"/>
      <c r="JPZ8"/>
      <c r="JQA8"/>
      <c r="JQB8"/>
      <c r="JQC8"/>
      <c r="JQD8"/>
      <c r="JQE8"/>
      <c r="JQF8"/>
      <c r="JQG8"/>
      <c r="JQH8"/>
      <c r="JQI8"/>
      <c r="JQJ8"/>
      <c r="JQK8"/>
      <c r="JQL8"/>
      <c r="JQM8"/>
      <c r="JQN8"/>
      <c r="JQO8"/>
      <c r="JQP8"/>
      <c r="JQQ8"/>
      <c r="JQR8"/>
      <c r="JQS8"/>
      <c r="JQT8"/>
      <c r="JQU8"/>
      <c r="JQV8"/>
      <c r="JQW8"/>
      <c r="JQX8"/>
      <c r="JQY8"/>
      <c r="JQZ8"/>
      <c r="JRA8"/>
      <c r="JRB8"/>
      <c r="JRC8"/>
      <c r="JRD8"/>
      <c r="JRE8"/>
      <c r="JRF8"/>
      <c r="JRG8"/>
      <c r="JRH8"/>
      <c r="JRI8"/>
      <c r="JRJ8"/>
      <c r="JRK8"/>
      <c r="JRL8"/>
      <c r="JRM8"/>
      <c r="JRN8"/>
      <c r="JRO8"/>
      <c r="JRP8"/>
      <c r="JRQ8"/>
      <c r="JRR8"/>
      <c r="JRS8"/>
      <c r="JRT8"/>
      <c r="JRU8"/>
      <c r="JRV8"/>
      <c r="JRW8"/>
      <c r="JRX8"/>
      <c r="JRY8"/>
      <c r="JRZ8"/>
      <c r="JSA8"/>
      <c r="JSB8"/>
      <c r="JSC8"/>
      <c r="JSD8"/>
      <c r="JSE8"/>
      <c r="JSF8"/>
      <c r="JSG8"/>
      <c r="JSH8"/>
      <c r="JSI8"/>
      <c r="JSJ8"/>
      <c r="JSK8"/>
      <c r="JSL8"/>
      <c r="JSM8"/>
      <c r="JSN8"/>
      <c r="JSO8"/>
      <c r="JSP8"/>
      <c r="JSQ8"/>
      <c r="JSR8"/>
      <c r="JSS8"/>
      <c r="JST8"/>
      <c r="JSU8"/>
      <c r="JSV8"/>
      <c r="JSW8"/>
      <c r="JSX8"/>
      <c r="JSY8"/>
      <c r="JSZ8"/>
      <c r="JTA8"/>
      <c r="JTB8"/>
      <c r="JTC8"/>
      <c r="JTD8"/>
      <c r="JTE8"/>
      <c r="JTF8"/>
      <c r="JTG8"/>
      <c r="JTH8"/>
      <c r="JTI8"/>
      <c r="JTJ8"/>
      <c r="JTK8"/>
      <c r="JTL8"/>
      <c r="JTM8"/>
      <c r="JTN8"/>
      <c r="JTO8"/>
      <c r="JTP8"/>
      <c r="JTQ8"/>
      <c r="JTR8"/>
      <c r="JTS8"/>
      <c r="JTT8"/>
      <c r="JTU8"/>
      <c r="JTV8"/>
      <c r="JTW8"/>
      <c r="JTX8"/>
      <c r="JTY8"/>
      <c r="JTZ8"/>
      <c r="JUA8"/>
      <c r="JUB8"/>
      <c r="JUC8"/>
      <c r="JUD8"/>
      <c r="JUE8"/>
      <c r="JUF8"/>
      <c r="JUG8"/>
      <c r="JUH8"/>
      <c r="JUI8"/>
      <c r="JUJ8"/>
      <c r="JUK8"/>
      <c r="JUL8"/>
      <c r="JUM8"/>
      <c r="JUN8"/>
      <c r="JUO8"/>
      <c r="JUP8"/>
      <c r="JUQ8"/>
      <c r="JUR8"/>
      <c r="JUS8"/>
      <c r="JUT8"/>
      <c r="JUU8"/>
      <c r="JUV8"/>
      <c r="JUW8"/>
      <c r="JUX8"/>
      <c r="JUY8"/>
      <c r="JUZ8"/>
      <c r="JVA8"/>
      <c r="JVB8"/>
      <c r="JVC8"/>
      <c r="JVD8"/>
      <c r="JVE8"/>
      <c r="JVF8"/>
      <c r="JVG8"/>
      <c r="JVH8"/>
      <c r="JVI8"/>
      <c r="JVJ8"/>
      <c r="JVK8"/>
      <c r="JVL8"/>
      <c r="JVM8"/>
      <c r="JVN8"/>
      <c r="JVO8"/>
      <c r="JVP8"/>
      <c r="JVQ8"/>
      <c r="JVR8"/>
      <c r="JVS8"/>
      <c r="JVT8"/>
      <c r="JVU8"/>
      <c r="JVV8"/>
      <c r="JVW8"/>
      <c r="JVX8"/>
      <c r="JVY8"/>
      <c r="JVZ8"/>
      <c r="JWA8"/>
      <c r="JWB8"/>
      <c r="JWC8"/>
      <c r="JWD8"/>
      <c r="JWE8"/>
      <c r="JWF8"/>
      <c r="JWG8"/>
      <c r="JWH8"/>
      <c r="JWI8"/>
      <c r="JWJ8"/>
      <c r="JWK8"/>
      <c r="JWL8"/>
      <c r="JWM8"/>
      <c r="JWN8"/>
      <c r="JWO8"/>
      <c r="JWP8"/>
      <c r="JWQ8"/>
      <c r="JWR8"/>
      <c r="JWS8"/>
      <c r="JWT8"/>
      <c r="JWU8"/>
      <c r="JWV8"/>
      <c r="JWW8"/>
      <c r="JWX8"/>
      <c r="JWY8"/>
      <c r="JWZ8"/>
      <c r="JXA8"/>
      <c r="JXB8"/>
      <c r="JXC8"/>
      <c r="JXD8"/>
      <c r="JXE8"/>
      <c r="JXF8"/>
      <c r="JXG8"/>
      <c r="JXH8"/>
      <c r="JXI8"/>
      <c r="JXJ8"/>
      <c r="JXK8"/>
      <c r="JXL8"/>
      <c r="JXM8"/>
      <c r="JXN8"/>
      <c r="JXO8"/>
      <c r="JXP8"/>
      <c r="JXQ8"/>
      <c r="JXR8"/>
      <c r="JXS8"/>
      <c r="JXT8"/>
      <c r="JXU8"/>
      <c r="JXV8"/>
      <c r="JXW8"/>
      <c r="JXX8"/>
      <c r="JXY8"/>
      <c r="JXZ8"/>
      <c r="JYA8"/>
      <c r="JYB8"/>
      <c r="JYC8"/>
      <c r="JYD8"/>
      <c r="JYE8"/>
      <c r="JYF8"/>
      <c r="JYG8"/>
      <c r="JYH8"/>
      <c r="JYI8"/>
      <c r="JYJ8"/>
      <c r="JYK8"/>
      <c r="JYL8"/>
      <c r="JYM8"/>
      <c r="JYN8"/>
      <c r="JYO8"/>
      <c r="JYP8"/>
      <c r="JYQ8"/>
      <c r="JYR8"/>
      <c r="JYS8"/>
      <c r="JYT8"/>
      <c r="JYU8"/>
      <c r="JYV8"/>
      <c r="JYW8"/>
      <c r="JYX8"/>
      <c r="JYY8"/>
      <c r="JYZ8"/>
      <c r="JZA8"/>
      <c r="JZB8"/>
      <c r="JZC8"/>
      <c r="JZD8"/>
      <c r="JZE8"/>
      <c r="JZF8"/>
      <c r="JZG8"/>
      <c r="JZH8"/>
      <c r="JZI8"/>
      <c r="JZJ8"/>
      <c r="JZK8"/>
      <c r="JZL8"/>
      <c r="JZM8"/>
      <c r="JZN8"/>
      <c r="JZO8"/>
      <c r="JZP8"/>
      <c r="JZQ8"/>
      <c r="JZR8"/>
      <c r="JZS8"/>
      <c r="JZT8"/>
      <c r="JZU8"/>
      <c r="JZV8"/>
      <c r="JZW8"/>
      <c r="JZX8"/>
      <c r="JZY8"/>
      <c r="JZZ8"/>
      <c r="KAA8"/>
      <c r="KAB8"/>
      <c r="KAC8"/>
      <c r="KAD8"/>
      <c r="KAE8"/>
      <c r="KAF8"/>
      <c r="KAG8"/>
      <c r="KAH8"/>
      <c r="KAI8"/>
      <c r="KAJ8"/>
      <c r="KAK8"/>
      <c r="KAL8"/>
      <c r="KAM8"/>
      <c r="KAN8"/>
      <c r="KAO8"/>
      <c r="KAP8"/>
      <c r="KAQ8"/>
      <c r="KAR8"/>
      <c r="KAS8"/>
      <c r="KAT8"/>
      <c r="KAU8"/>
      <c r="KAV8"/>
      <c r="KAW8"/>
      <c r="KAX8"/>
      <c r="KAY8"/>
      <c r="KAZ8"/>
      <c r="KBA8"/>
      <c r="KBB8"/>
      <c r="KBC8"/>
      <c r="KBD8"/>
      <c r="KBE8"/>
      <c r="KBF8"/>
      <c r="KBG8"/>
      <c r="KBH8"/>
      <c r="KBI8"/>
      <c r="KBJ8"/>
      <c r="KBK8"/>
      <c r="KBL8"/>
      <c r="KBM8"/>
      <c r="KBN8"/>
      <c r="KBO8"/>
      <c r="KBP8"/>
      <c r="KBQ8"/>
      <c r="KBR8"/>
      <c r="KBS8"/>
      <c r="KBT8"/>
      <c r="KBU8"/>
      <c r="KBV8"/>
      <c r="KBW8"/>
      <c r="KBX8"/>
      <c r="KBY8"/>
      <c r="KBZ8"/>
      <c r="KCA8"/>
      <c r="KCB8"/>
      <c r="KCC8"/>
      <c r="KCD8"/>
      <c r="KCE8"/>
      <c r="KCF8"/>
      <c r="KCG8"/>
      <c r="KCH8"/>
      <c r="KCI8"/>
      <c r="KCJ8"/>
      <c r="KCK8"/>
      <c r="KCL8"/>
      <c r="KCM8"/>
      <c r="KCN8"/>
      <c r="KCO8"/>
      <c r="KCP8"/>
      <c r="KCQ8"/>
      <c r="KCR8"/>
      <c r="KCS8"/>
      <c r="KCT8"/>
      <c r="KCU8"/>
      <c r="KCV8"/>
      <c r="KCW8"/>
      <c r="KCX8"/>
      <c r="KCY8"/>
      <c r="KCZ8"/>
      <c r="KDA8"/>
      <c r="KDB8"/>
      <c r="KDC8"/>
      <c r="KDD8"/>
      <c r="KDE8"/>
      <c r="KDF8"/>
      <c r="KDG8"/>
      <c r="KDH8"/>
      <c r="KDI8"/>
      <c r="KDJ8"/>
      <c r="KDK8"/>
      <c r="KDL8"/>
      <c r="KDM8"/>
      <c r="KDN8"/>
      <c r="KDO8"/>
      <c r="KDP8"/>
      <c r="KDQ8"/>
      <c r="KDR8"/>
      <c r="KDS8"/>
      <c r="KDT8"/>
      <c r="KDU8"/>
      <c r="KDV8"/>
      <c r="KDW8"/>
      <c r="KDX8"/>
      <c r="KDY8"/>
      <c r="KDZ8"/>
      <c r="KEA8"/>
      <c r="KEB8"/>
      <c r="KEC8"/>
      <c r="KED8"/>
      <c r="KEE8"/>
      <c r="KEF8"/>
      <c r="KEG8"/>
      <c r="KEH8"/>
      <c r="KEI8"/>
      <c r="KEJ8"/>
      <c r="KEK8"/>
      <c r="KEL8"/>
      <c r="KEM8"/>
      <c r="KEN8"/>
      <c r="KEO8"/>
      <c r="KEP8"/>
      <c r="KEQ8"/>
      <c r="KER8"/>
      <c r="KES8"/>
      <c r="KET8"/>
      <c r="KEU8"/>
      <c r="KEV8"/>
      <c r="KEW8"/>
      <c r="KEX8"/>
      <c r="KEY8"/>
      <c r="KEZ8"/>
      <c r="KFA8"/>
      <c r="KFB8"/>
      <c r="KFC8"/>
      <c r="KFD8"/>
      <c r="KFE8"/>
      <c r="KFF8"/>
      <c r="KFG8"/>
      <c r="KFH8"/>
      <c r="KFI8"/>
      <c r="KFJ8"/>
      <c r="KFK8"/>
      <c r="KFL8"/>
      <c r="KFM8"/>
      <c r="KFN8"/>
      <c r="KFO8"/>
      <c r="KFP8"/>
      <c r="KFQ8"/>
      <c r="KFR8"/>
      <c r="KFS8"/>
      <c r="KFT8"/>
      <c r="KFU8"/>
      <c r="KFV8"/>
      <c r="KFW8"/>
      <c r="KFX8"/>
      <c r="KFY8"/>
      <c r="KFZ8"/>
      <c r="KGA8"/>
      <c r="KGB8"/>
      <c r="KGC8"/>
      <c r="KGD8"/>
      <c r="KGE8"/>
      <c r="KGF8"/>
      <c r="KGG8"/>
      <c r="KGH8"/>
      <c r="KGI8"/>
      <c r="KGJ8"/>
      <c r="KGK8"/>
      <c r="KGL8"/>
      <c r="KGM8"/>
      <c r="KGN8"/>
      <c r="KGO8"/>
      <c r="KGP8"/>
      <c r="KGQ8"/>
      <c r="KGR8"/>
      <c r="KGS8"/>
      <c r="KGT8"/>
      <c r="KGU8"/>
      <c r="KGV8"/>
      <c r="KGW8"/>
      <c r="KGX8"/>
      <c r="KGY8"/>
      <c r="KGZ8"/>
      <c r="KHA8"/>
      <c r="KHB8"/>
      <c r="KHC8"/>
      <c r="KHD8"/>
      <c r="KHE8"/>
      <c r="KHF8"/>
      <c r="KHG8"/>
      <c r="KHH8"/>
      <c r="KHI8"/>
      <c r="KHJ8"/>
      <c r="KHK8"/>
      <c r="KHL8"/>
      <c r="KHM8"/>
      <c r="KHN8"/>
      <c r="KHO8"/>
      <c r="KHP8"/>
      <c r="KHQ8"/>
      <c r="KHR8"/>
      <c r="KHS8"/>
      <c r="KHT8"/>
      <c r="KHU8"/>
      <c r="KHV8"/>
      <c r="KHW8"/>
      <c r="KHX8"/>
      <c r="KHY8"/>
      <c r="KHZ8"/>
      <c r="KIA8"/>
      <c r="KIB8"/>
      <c r="KIC8"/>
      <c r="KID8"/>
      <c r="KIE8"/>
      <c r="KIF8"/>
      <c r="KIG8"/>
      <c r="KIH8"/>
      <c r="KII8"/>
      <c r="KIJ8"/>
      <c r="KIK8"/>
      <c r="KIL8"/>
      <c r="KIM8"/>
      <c r="KIN8"/>
      <c r="KIO8"/>
      <c r="KIP8"/>
      <c r="KIQ8"/>
      <c r="KIR8"/>
      <c r="KIS8"/>
      <c r="KIT8"/>
      <c r="KIU8"/>
      <c r="KIV8"/>
      <c r="KIW8"/>
      <c r="KIX8"/>
      <c r="KIY8"/>
      <c r="KIZ8"/>
      <c r="KJA8"/>
      <c r="KJB8"/>
      <c r="KJC8"/>
      <c r="KJD8"/>
      <c r="KJE8"/>
      <c r="KJF8"/>
      <c r="KJG8"/>
      <c r="KJH8"/>
      <c r="KJI8"/>
      <c r="KJJ8"/>
      <c r="KJK8"/>
      <c r="KJL8"/>
      <c r="KJM8"/>
      <c r="KJN8"/>
      <c r="KJO8"/>
      <c r="KJP8"/>
      <c r="KJQ8"/>
      <c r="KJR8"/>
      <c r="KJS8"/>
      <c r="KJT8"/>
      <c r="KJU8"/>
      <c r="KJV8"/>
      <c r="KJW8"/>
      <c r="KJX8"/>
      <c r="KJY8"/>
      <c r="KJZ8"/>
      <c r="KKA8"/>
      <c r="KKB8"/>
      <c r="KKC8"/>
      <c r="KKD8"/>
      <c r="KKE8"/>
      <c r="KKF8"/>
      <c r="KKG8"/>
      <c r="KKH8"/>
      <c r="KKI8"/>
      <c r="KKJ8"/>
      <c r="KKK8"/>
      <c r="KKL8"/>
      <c r="KKM8"/>
      <c r="KKN8"/>
      <c r="KKO8"/>
      <c r="KKP8"/>
      <c r="KKQ8"/>
      <c r="KKR8"/>
      <c r="KKS8"/>
      <c r="KKT8"/>
      <c r="KKU8"/>
      <c r="KKV8"/>
      <c r="KKW8"/>
      <c r="KKX8"/>
      <c r="KKY8"/>
      <c r="KKZ8"/>
      <c r="KLA8"/>
      <c r="KLB8"/>
      <c r="KLC8"/>
      <c r="KLD8"/>
      <c r="KLE8"/>
      <c r="KLF8"/>
      <c r="KLG8"/>
      <c r="KLH8"/>
      <c r="KLI8"/>
      <c r="KLJ8"/>
      <c r="KLK8"/>
      <c r="KLL8"/>
      <c r="KLM8"/>
      <c r="KLN8"/>
      <c r="KLO8"/>
      <c r="KLP8"/>
      <c r="KLQ8"/>
      <c r="KLR8"/>
      <c r="KLS8"/>
      <c r="KLT8"/>
      <c r="KLU8"/>
      <c r="KLV8"/>
      <c r="KLW8"/>
      <c r="KLX8"/>
      <c r="KLY8"/>
      <c r="KLZ8"/>
      <c r="KMA8"/>
      <c r="KMB8"/>
      <c r="KMC8"/>
      <c r="KMD8"/>
      <c r="KME8"/>
      <c r="KMF8"/>
      <c r="KMG8"/>
      <c r="KMH8"/>
      <c r="KMI8"/>
      <c r="KMJ8"/>
      <c r="KMK8"/>
      <c r="KML8"/>
      <c r="KMM8"/>
      <c r="KMN8"/>
      <c r="KMO8"/>
      <c r="KMP8"/>
      <c r="KMQ8"/>
      <c r="KMR8"/>
      <c r="KMS8"/>
      <c r="KMT8"/>
      <c r="KMU8"/>
      <c r="KMV8"/>
      <c r="KMW8"/>
      <c r="KMX8"/>
      <c r="KMY8"/>
      <c r="KMZ8"/>
      <c r="KNA8"/>
      <c r="KNB8"/>
      <c r="KNC8"/>
      <c r="KND8"/>
      <c r="KNE8"/>
      <c r="KNF8"/>
      <c r="KNG8"/>
      <c r="KNH8"/>
      <c r="KNI8"/>
      <c r="KNJ8"/>
      <c r="KNK8"/>
      <c r="KNL8"/>
      <c r="KNM8"/>
      <c r="KNN8"/>
      <c r="KNO8"/>
      <c r="KNP8"/>
      <c r="KNQ8"/>
      <c r="KNR8"/>
      <c r="KNS8"/>
      <c r="KNT8"/>
      <c r="KNU8"/>
      <c r="KNV8"/>
      <c r="KNW8"/>
      <c r="KNX8"/>
      <c r="KNY8"/>
      <c r="KNZ8"/>
      <c r="KOA8"/>
      <c r="KOB8"/>
      <c r="KOC8"/>
      <c r="KOD8"/>
      <c r="KOE8"/>
      <c r="KOF8"/>
      <c r="KOG8"/>
      <c r="KOH8"/>
      <c r="KOI8"/>
      <c r="KOJ8"/>
      <c r="KOK8"/>
      <c r="KOL8"/>
      <c r="KOM8"/>
      <c r="KON8"/>
      <c r="KOO8"/>
      <c r="KOP8"/>
      <c r="KOQ8"/>
      <c r="KOR8"/>
      <c r="KOS8"/>
      <c r="KOT8"/>
      <c r="KOU8"/>
      <c r="KOV8"/>
      <c r="KOW8"/>
      <c r="KOX8"/>
      <c r="KOY8"/>
      <c r="KOZ8"/>
      <c r="KPA8"/>
      <c r="KPB8"/>
      <c r="KPC8"/>
      <c r="KPD8"/>
      <c r="KPE8"/>
      <c r="KPF8"/>
      <c r="KPG8"/>
      <c r="KPH8"/>
      <c r="KPI8"/>
      <c r="KPJ8"/>
      <c r="KPK8"/>
      <c r="KPL8"/>
      <c r="KPM8"/>
      <c r="KPN8"/>
      <c r="KPO8"/>
      <c r="KPP8"/>
      <c r="KPQ8"/>
      <c r="KPR8"/>
      <c r="KPS8"/>
      <c r="KPT8"/>
      <c r="KPU8"/>
      <c r="KPV8"/>
      <c r="KPW8"/>
      <c r="KPX8"/>
      <c r="KPY8"/>
      <c r="KPZ8"/>
      <c r="KQA8"/>
      <c r="KQB8"/>
      <c r="KQC8"/>
      <c r="KQD8"/>
      <c r="KQE8"/>
      <c r="KQF8"/>
      <c r="KQG8"/>
      <c r="KQH8"/>
      <c r="KQI8"/>
      <c r="KQJ8"/>
      <c r="KQK8"/>
      <c r="KQL8"/>
      <c r="KQM8"/>
      <c r="KQN8"/>
      <c r="KQO8"/>
      <c r="KQP8"/>
      <c r="KQQ8"/>
      <c r="KQR8"/>
      <c r="KQS8"/>
      <c r="KQT8"/>
      <c r="KQU8"/>
      <c r="KQV8"/>
      <c r="KQW8"/>
      <c r="KQX8"/>
      <c r="KQY8"/>
      <c r="KQZ8"/>
      <c r="KRA8"/>
      <c r="KRB8"/>
      <c r="KRC8"/>
      <c r="KRD8"/>
      <c r="KRE8"/>
      <c r="KRF8"/>
      <c r="KRG8"/>
      <c r="KRH8"/>
      <c r="KRI8"/>
      <c r="KRJ8"/>
      <c r="KRK8"/>
      <c r="KRL8"/>
      <c r="KRM8"/>
      <c r="KRN8"/>
      <c r="KRO8"/>
      <c r="KRP8"/>
      <c r="KRQ8"/>
      <c r="KRR8"/>
      <c r="KRS8"/>
      <c r="KRT8"/>
      <c r="KRU8"/>
      <c r="KRV8"/>
      <c r="KRW8"/>
      <c r="KRX8"/>
      <c r="KRY8"/>
      <c r="KRZ8"/>
      <c r="KSA8"/>
      <c r="KSB8"/>
      <c r="KSC8"/>
      <c r="KSD8"/>
      <c r="KSE8"/>
      <c r="KSF8"/>
      <c r="KSG8"/>
      <c r="KSH8"/>
      <c r="KSI8"/>
      <c r="KSJ8"/>
      <c r="KSK8"/>
      <c r="KSL8"/>
      <c r="KSM8"/>
      <c r="KSN8"/>
      <c r="KSO8"/>
      <c r="KSP8"/>
      <c r="KSQ8"/>
      <c r="KSR8"/>
      <c r="KSS8"/>
      <c r="KST8"/>
      <c r="KSU8"/>
      <c r="KSV8"/>
      <c r="KSW8"/>
      <c r="KSX8"/>
      <c r="KSY8"/>
      <c r="KSZ8"/>
      <c r="KTA8"/>
      <c r="KTB8"/>
      <c r="KTC8"/>
      <c r="KTD8"/>
      <c r="KTE8"/>
      <c r="KTF8"/>
      <c r="KTG8"/>
      <c r="KTH8"/>
      <c r="KTI8"/>
      <c r="KTJ8"/>
      <c r="KTK8"/>
      <c r="KTL8"/>
      <c r="KTM8"/>
      <c r="KTN8"/>
      <c r="KTO8"/>
      <c r="KTP8"/>
      <c r="KTQ8"/>
      <c r="KTR8"/>
      <c r="KTS8"/>
      <c r="KTT8"/>
      <c r="KTU8"/>
      <c r="KTV8"/>
      <c r="KTW8"/>
      <c r="KTX8"/>
      <c r="KTY8"/>
      <c r="KTZ8"/>
      <c r="KUA8"/>
      <c r="KUB8"/>
      <c r="KUC8"/>
      <c r="KUD8"/>
      <c r="KUE8"/>
      <c r="KUF8"/>
      <c r="KUG8"/>
      <c r="KUH8"/>
      <c r="KUI8"/>
      <c r="KUJ8"/>
      <c r="KUK8"/>
      <c r="KUL8"/>
      <c r="KUM8"/>
      <c r="KUN8"/>
      <c r="KUO8"/>
      <c r="KUP8"/>
      <c r="KUQ8"/>
      <c r="KUR8"/>
      <c r="KUS8"/>
      <c r="KUT8"/>
      <c r="KUU8"/>
      <c r="KUV8"/>
      <c r="KUW8"/>
      <c r="KUX8"/>
      <c r="KUY8"/>
      <c r="KUZ8"/>
      <c r="KVA8"/>
      <c r="KVB8"/>
      <c r="KVC8"/>
      <c r="KVD8"/>
      <c r="KVE8"/>
      <c r="KVF8"/>
      <c r="KVG8"/>
      <c r="KVH8"/>
      <c r="KVI8"/>
      <c r="KVJ8"/>
      <c r="KVK8"/>
      <c r="KVL8"/>
      <c r="KVM8"/>
      <c r="KVN8"/>
      <c r="KVO8"/>
      <c r="KVP8"/>
      <c r="KVQ8"/>
      <c r="KVR8"/>
      <c r="KVS8"/>
      <c r="KVT8"/>
      <c r="KVU8"/>
      <c r="KVV8"/>
      <c r="KVW8"/>
      <c r="KVX8"/>
      <c r="KVY8"/>
      <c r="KVZ8"/>
      <c r="KWA8"/>
      <c r="KWB8"/>
      <c r="KWC8"/>
      <c r="KWD8"/>
      <c r="KWE8"/>
      <c r="KWF8"/>
      <c r="KWG8"/>
      <c r="KWH8"/>
      <c r="KWI8"/>
      <c r="KWJ8"/>
      <c r="KWK8"/>
      <c r="KWL8"/>
      <c r="KWM8"/>
      <c r="KWN8"/>
      <c r="KWO8"/>
      <c r="KWP8"/>
      <c r="KWQ8"/>
      <c r="KWR8"/>
      <c r="KWS8"/>
      <c r="KWT8"/>
      <c r="KWU8"/>
      <c r="KWV8"/>
      <c r="KWW8"/>
      <c r="KWX8"/>
      <c r="KWY8"/>
      <c r="KWZ8"/>
      <c r="KXA8"/>
      <c r="KXB8"/>
      <c r="KXC8"/>
      <c r="KXD8"/>
      <c r="KXE8"/>
      <c r="KXF8"/>
      <c r="KXG8"/>
      <c r="KXH8"/>
      <c r="KXI8"/>
      <c r="KXJ8"/>
      <c r="KXK8"/>
      <c r="KXL8"/>
      <c r="KXM8"/>
      <c r="KXN8"/>
      <c r="KXO8"/>
      <c r="KXP8"/>
      <c r="KXQ8"/>
      <c r="KXR8"/>
      <c r="KXS8"/>
      <c r="KXT8"/>
      <c r="KXU8"/>
      <c r="KXV8"/>
      <c r="KXW8"/>
      <c r="KXX8"/>
      <c r="KXY8"/>
      <c r="KXZ8"/>
      <c r="KYA8"/>
      <c r="KYB8"/>
      <c r="KYC8"/>
      <c r="KYD8"/>
      <c r="KYE8"/>
      <c r="KYF8"/>
      <c r="KYG8"/>
      <c r="KYH8"/>
      <c r="KYI8"/>
      <c r="KYJ8"/>
      <c r="KYK8"/>
      <c r="KYL8"/>
      <c r="KYM8"/>
      <c r="KYN8"/>
      <c r="KYO8"/>
      <c r="KYP8"/>
      <c r="KYQ8"/>
      <c r="KYR8"/>
      <c r="KYS8"/>
      <c r="KYT8"/>
      <c r="KYU8"/>
      <c r="KYV8"/>
      <c r="KYW8"/>
      <c r="KYX8"/>
      <c r="KYY8"/>
      <c r="KYZ8"/>
      <c r="KZA8"/>
      <c r="KZB8"/>
      <c r="KZC8"/>
      <c r="KZD8"/>
      <c r="KZE8"/>
      <c r="KZF8"/>
      <c r="KZG8"/>
      <c r="KZH8"/>
      <c r="KZI8"/>
      <c r="KZJ8"/>
      <c r="KZK8"/>
      <c r="KZL8"/>
      <c r="KZM8"/>
      <c r="KZN8"/>
      <c r="KZO8"/>
      <c r="KZP8"/>
      <c r="KZQ8"/>
      <c r="KZR8"/>
      <c r="KZS8"/>
      <c r="KZT8"/>
      <c r="KZU8"/>
      <c r="KZV8"/>
      <c r="KZW8"/>
      <c r="KZX8"/>
      <c r="KZY8"/>
      <c r="KZZ8"/>
      <c r="LAA8"/>
      <c r="LAB8"/>
      <c r="LAC8"/>
      <c r="LAD8"/>
      <c r="LAE8"/>
      <c r="LAF8"/>
      <c r="LAG8"/>
      <c r="LAH8"/>
      <c r="LAI8"/>
      <c r="LAJ8"/>
      <c r="LAK8"/>
      <c r="LAL8"/>
      <c r="LAM8"/>
      <c r="LAN8"/>
      <c r="LAO8"/>
      <c r="LAP8"/>
      <c r="LAQ8"/>
      <c r="LAR8"/>
      <c r="LAS8"/>
      <c r="LAT8"/>
      <c r="LAU8"/>
      <c r="LAV8"/>
      <c r="LAW8"/>
      <c r="LAX8"/>
      <c r="LAY8"/>
      <c r="LAZ8"/>
      <c r="LBA8"/>
      <c r="LBB8"/>
      <c r="LBC8"/>
      <c r="LBD8"/>
      <c r="LBE8"/>
      <c r="LBF8"/>
      <c r="LBG8"/>
      <c r="LBH8"/>
      <c r="LBI8"/>
      <c r="LBJ8"/>
      <c r="LBK8"/>
      <c r="LBL8"/>
      <c r="LBM8"/>
      <c r="LBN8"/>
      <c r="LBO8"/>
      <c r="LBP8"/>
      <c r="LBQ8"/>
      <c r="LBR8"/>
      <c r="LBS8"/>
      <c r="LBT8"/>
      <c r="LBU8"/>
      <c r="LBV8"/>
      <c r="LBW8"/>
      <c r="LBX8"/>
      <c r="LBY8"/>
      <c r="LBZ8"/>
      <c r="LCA8"/>
      <c r="LCB8"/>
      <c r="LCC8"/>
      <c r="LCD8"/>
      <c r="LCE8"/>
      <c r="LCF8"/>
      <c r="LCG8"/>
      <c r="LCH8"/>
      <c r="LCI8"/>
      <c r="LCJ8"/>
      <c r="LCK8"/>
      <c r="LCL8"/>
      <c r="LCM8"/>
      <c r="LCN8"/>
      <c r="LCO8"/>
      <c r="LCP8"/>
      <c r="LCQ8"/>
      <c r="LCR8"/>
      <c r="LCS8"/>
      <c r="LCT8"/>
      <c r="LCU8"/>
      <c r="LCV8"/>
      <c r="LCW8"/>
      <c r="LCX8"/>
      <c r="LCY8"/>
      <c r="LCZ8"/>
      <c r="LDA8"/>
      <c r="LDB8"/>
      <c r="LDC8"/>
      <c r="LDD8"/>
      <c r="LDE8"/>
      <c r="LDF8"/>
      <c r="LDG8"/>
      <c r="LDH8"/>
      <c r="LDI8"/>
      <c r="LDJ8"/>
      <c r="LDK8"/>
      <c r="LDL8"/>
      <c r="LDM8"/>
      <c r="LDN8"/>
      <c r="LDO8"/>
      <c r="LDP8"/>
      <c r="LDQ8"/>
      <c r="LDR8"/>
      <c r="LDS8"/>
      <c r="LDT8"/>
      <c r="LDU8"/>
      <c r="LDV8"/>
      <c r="LDW8"/>
      <c r="LDX8"/>
      <c r="LDY8"/>
      <c r="LDZ8"/>
      <c r="LEA8"/>
      <c r="LEB8"/>
      <c r="LEC8"/>
      <c r="LED8"/>
      <c r="LEE8"/>
      <c r="LEF8"/>
      <c r="LEG8"/>
      <c r="LEH8"/>
      <c r="LEI8"/>
      <c r="LEJ8"/>
      <c r="LEK8"/>
      <c r="LEL8"/>
      <c r="LEM8"/>
      <c r="LEN8"/>
      <c r="LEO8"/>
      <c r="LEP8"/>
      <c r="LEQ8"/>
      <c r="LER8"/>
      <c r="LES8"/>
      <c r="LET8"/>
      <c r="LEU8"/>
      <c r="LEV8"/>
      <c r="LEW8"/>
      <c r="LEX8"/>
      <c r="LEY8"/>
      <c r="LEZ8"/>
      <c r="LFA8"/>
      <c r="LFB8"/>
      <c r="LFC8"/>
      <c r="LFD8"/>
      <c r="LFE8"/>
      <c r="LFF8"/>
      <c r="LFG8"/>
      <c r="LFH8"/>
      <c r="LFI8"/>
      <c r="LFJ8"/>
      <c r="LFK8"/>
      <c r="LFL8"/>
      <c r="LFM8"/>
      <c r="LFN8"/>
      <c r="LFO8"/>
      <c r="LFP8"/>
      <c r="LFQ8"/>
      <c r="LFR8"/>
      <c r="LFS8"/>
      <c r="LFT8"/>
      <c r="LFU8"/>
      <c r="LFV8"/>
      <c r="LFW8"/>
      <c r="LFX8"/>
      <c r="LFY8"/>
      <c r="LFZ8"/>
      <c r="LGA8"/>
      <c r="LGB8"/>
      <c r="LGC8"/>
      <c r="LGD8"/>
      <c r="LGE8"/>
      <c r="LGF8"/>
      <c r="LGG8"/>
      <c r="LGH8"/>
      <c r="LGI8"/>
      <c r="LGJ8"/>
      <c r="LGK8"/>
      <c r="LGL8"/>
      <c r="LGM8"/>
      <c r="LGN8"/>
      <c r="LGO8"/>
      <c r="LGP8"/>
      <c r="LGQ8"/>
      <c r="LGR8"/>
      <c r="LGS8"/>
      <c r="LGT8"/>
      <c r="LGU8"/>
      <c r="LGV8"/>
      <c r="LGW8"/>
      <c r="LGX8"/>
      <c r="LGY8"/>
      <c r="LGZ8"/>
      <c r="LHA8"/>
      <c r="LHB8"/>
      <c r="LHC8"/>
      <c r="LHD8"/>
      <c r="LHE8"/>
      <c r="LHF8"/>
      <c r="LHG8"/>
      <c r="LHH8"/>
      <c r="LHI8"/>
      <c r="LHJ8"/>
      <c r="LHK8"/>
      <c r="LHL8"/>
      <c r="LHM8"/>
      <c r="LHN8"/>
      <c r="LHO8"/>
      <c r="LHP8"/>
      <c r="LHQ8"/>
      <c r="LHR8"/>
      <c r="LHS8"/>
      <c r="LHT8"/>
      <c r="LHU8"/>
      <c r="LHV8"/>
      <c r="LHW8"/>
      <c r="LHX8"/>
      <c r="LHY8"/>
      <c r="LHZ8"/>
      <c r="LIA8"/>
      <c r="LIB8"/>
      <c r="LIC8"/>
      <c r="LID8"/>
      <c r="LIE8"/>
      <c r="LIF8"/>
      <c r="LIG8"/>
      <c r="LIH8"/>
      <c r="LII8"/>
      <c r="LIJ8"/>
      <c r="LIK8"/>
      <c r="LIL8"/>
      <c r="LIM8"/>
      <c r="LIN8"/>
      <c r="LIO8"/>
      <c r="LIP8"/>
      <c r="LIQ8"/>
      <c r="LIR8"/>
      <c r="LIS8"/>
      <c r="LIT8"/>
      <c r="LIU8"/>
      <c r="LIV8"/>
      <c r="LIW8"/>
      <c r="LIX8"/>
      <c r="LIY8"/>
      <c r="LIZ8"/>
      <c r="LJA8"/>
      <c r="LJB8"/>
      <c r="LJC8"/>
      <c r="LJD8"/>
      <c r="LJE8"/>
      <c r="LJF8"/>
      <c r="LJG8"/>
      <c r="LJH8"/>
      <c r="LJI8"/>
      <c r="LJJ8"/>
      <c r="LJK8"/>
      <c r="LJL8"/>
      <c r="LJM8"/>
      <c r="LJN8"/>
      <c r="LJO8"/>
      <c r="LJP8"/>
      <c r="LJQ8"/>
      <c r="LJR8"/>
      <c r="LJS8"/>
      <c r="LJT8"/>
      <c r="LJU8"/>
      <c r="LJV8"/>
      <c r="LJW8"/>
      <c r="LJX8"/>
      <c r="LJY8"/>
      <c r="LJZ8"/>
      <c r="LKA8"/>
      <c r="LKB8"/>
      <c r="LKC8"/>
      <c r="LKD8"/>
      <c r="LKE8"/>
      <c r="LKF8"/>
      <c r="LKG8"/>
      <c r="LKH8"/>
      <c r="LKI8"/>
      <c r="LKJ8"/>
      <c r="LKK8"/>
      <c r="LKL8"/>
      <c r="LKM8"/>
      <c r="LKN8"/>
      <c r="LKO8"/>
      <c r="LKP8"/>
      <c r="LKQ8"/>
      <c r="LKR8"/>
      <c r="LKS8"/>
      <c r="LKT8"/>
      <c r="LKU8"/>
      <c r="LKV8"/>
      <c r="LKW8"/>
      <c r="LKX8"/>
      <c r="LKY8"/>
      <c r="LKZ8"/>
      <c r="LLA8"/>
      <c r="LLB8"/>
      <c r="LLC8"/>
      <c r="LLD8"/>
      <c r="LLE8"/>
      <c r="LLF8"/>
      <c r="LLG8"/>
      <c r="LLH8"/>
      <c r="LLI8"/>
      <c r="LLJ8"/>
      <c r="LLK8"/>
      <c r="LLL8"/>
      <c r="LLM8"/>
      <c r="LLN8"/>
      <c r="LLO8"/>
      <c r="LLP8"/>
      <c r="LLQ8"/>
      <c r="LLR8"/>
      <c r="LLS8"/>
      <c r="LLT8"/>
      <c r="LLU8"/>
      <c r="LLV8"/>
      <c r="LLW8"/>
      <c r="LLX8"/>
      <c r="LLY8"/>
      <c r="LLZ8"/>
      <c r="LMA8"/>
      <c r="LMB8"/>
      <c r="LMC8"/>
      <c r="LMD8"/>
      <c r="LME8"/>
      <c r="LMF8"/>
      <c r="LMG8"/>
      <c r="LMH8"/>
      <c r="LMI8"/>
      <c r="LMJ8"/>
      <c r="LMK8"/>
      <c r="LML8"/>
      <c r="LMM8"/>
      <c r="LMN8"/>
      <c r="LMO8"/>
      <c r="LMP8"/>
      <c r="LMQ8"/>
      <c r="LMR8"/>
      <c r="LMS8"/>
      <c r="LMT8"/>
      <c r="LMU8"/>
      <c r="LMV8"/>
      <c r="LMW8"/>
      <c r="LMX8"/>
      <c r="LMY8"/>
      <c r="LMZ8"/>
      <c r="LNA8"/>
      <c r="LNB8"/>
      <c r="LNC8"/>
      <c r="LND8"/>
      <c r="LNE8"/>
      <c r="LNF8"/>
      <c r="LNG8"/>
      <c r="LNH8"/>
      <c r="LNI8"/>
      <c r="LNJ8"/>
      <c r="LNK8"/>
      <c r="LNL8"/>
      <c r="LNM8"/>
      <c r="LNN8"/>
      <c r="LNO8"/>
      <c r="LNP8"/>
      <c r="LNQ8"/>
      <c r="LNR8"/>
      <c r="LNS8"/>
      <c r="LNT8"/>
      <c r="LNU8"/>
      <c r="LNV8"/>
      <c r="LNW8"/>
      <c r="LNX8"/>
      <c r="LNY8"/>
      <c r="LNZ8"/>
      <c r="LOA8"/>
      <c r="LOB8"/>
      <c r="LOC8"/>
      <c r="LOD8"/>
      <c r="LOE8"/>
      <c r="LOF8"/>
      <c r="LOG8"/>
      <c r="LOH8"/>
      <c r="LOI8"/>
      <c r="LOJ8"/>
      <c r="LOK8"/>
      <c r="LOL8"/>
      <c r="LOM8"/>
      <c r="LON8"/>
      <c r="LOO8"/>
      <c r="LOP8"/>
      <c r="LOQ8"/>
      <c r="LOR8"/>
      <c r="LOS8"/>
      <c r="LOT8"/>
      <c r="LOU8"/>
      <c r="LOV8"/>
      <c r="LOW8"/>
      <c r="LOX8"/>
      <c r="LOY8"/>
      <c r="LOZ8"/>
      <c r="LPA8"/>
      <c r="LPB8"/>
      <c r="LPC8"/>
      <c r="LPD8"/>
      <c r="LPE8"/>
      <c r="LPF8"/>
      <c r="LPG8"/>
      <c r="LPH8"/>
      <c r="LPI8"/>
      <c r="LPJ8"/>
      <c r="LPK8"/>
      <c r="LPL8"/>
      <c r="LPM8"/>
      <c r="LPN8"/>
      <c r="LPO8"/>
      <c r="LPP8"/>
      <c r="LPQ8"/>
      <c r="LPR8"/>
      <c r="LPS8"/>
      <c r="LPT8"/>
      <c r="LPU8"/>
      <c r="LPV8"/>
      <c r="LPW8"/>
      <c r="LPX8"/>
      <c r="LPY8"/>
      <c r="LPZ8"/>
      <c r="LQA8"/>
      <c r="LQB8"/>
      <c r="LQC8"/>
      <c r="LQD8"/>
      <c r="LQE8"/>
      <c r="LQF8"/>
      <c r="LQG8"/>
      <c r="LQH8"/>
      <c r="LQI8"/>
      <c r="LQJ8"/>
      <c r="LQK8"/>
      <c r="LQL8"/>
      <c r="LQM8"/>
      <c r="LQN8"/>
      <c r="LQO8"/>
      <c r="LQP8"/>
      <c r="LQQ8"/>
      <c r="LQR8"/>
      <c r="LQS8"/>
      <c r="LQT8"/>
      <c r="LQU8"/>
      <c r="LQV8"/>
      <c r="LQW8"/>
      <c r="LQX8"/>
      <c r="LQY8"/>
      <c r="LQZ8"/>
      <c r="LRA8"/>
      <c r="LRB8"/>
      <c r="LRC8"/>
      <c r="LRD8"/>
      <c r="LRE8"/>
      <c r="LRF8"/>
      <c r="LRG8"/>
      <c r="LRH8"/>
      <c r="LRI8"/>
      <c r="LRJ8"/>
      <c r="LRK8"/>
      <c r="LRL8"/>
      <c r="LRM8"/>
      <c r="LRN8"/>
      <c r="LRO8"/>
      <c r="LRP8"/>
      <c r="LRQ8"/>
      <c r="LRR8"/>
      <c r="LRS8"/>
      <c r="LRT8"/>
      <c r="LRU8"/>
      <c r="LRV8"/>
      <c r="LRW8"/>
      <c r="LRX8"/>
      <c r="LRY8"/>
      <c r="LRZ8"/>
      <c r="LSA8"/>
      <c r="LSB8"/>
      <c r="LSC8"/>
      <c r="LSD8"/>
      <c r="LSE8"/>
      <c r="LSF8"/>
      <c r="LSG8"/>
      <c r="LSH8"/>
      <c r="LSI8"/>
      <c r="LSJ8"/>
      <c r="LSK8"/>
      <c r="LSL8"/>
      <c r="LSM8"/>
      <c r="LSN8"/>
      <c r="LSO8"/>
      <c r="LSP8"/>
      <c r="LSQ8"/>
      <c r="LSR8"/>
      <c r="LSS8"/>
      <c r="LST8"/>
      <c r="LSU8"/>
      <c r="LSV8"/>
      <c r="LSW8"/>
      <c r="LSX8"/>
      <c r="LSY8"/>
      <c r="LSZ8"/>
      <c r="LTA8"/>
      <c r="LTB8"/>
      <c r="LTC8"/>
      <c r="LTD8"/>
      <c r="LTE8"/>
      <c r="LTF8"/>
      <c r="LTG8"/>
      <c r="LTH8"/>
      <c r="LTI8"/>
      <c r="LTJ8"/>
      <c r="LTK8"/>
      <c r="LTL8"/>
      <c r="LTM8"/>
      <c r="LTN8"/>
      <c r="LTO8"/>
      <c r="LTP8"/>
      <c r="LTQ8"/>
      <c r="LTR8"/>
      <c r="LTS8"/>
      <c r="LTT8"/>
      <c r="LTU8"/>
      <c r="LTV8"/>
      <c r="LTW8"/>
      <c r="LTX8"/>
      <c r="LTY8"/>
      <c r="LTZ8"/>
      <c r="LUA8"/>
      <c r="LUB8"/>
      <c r="LUC8"/>
      <c r="LUD8"/>
      <c r="LUE8"/>
      <c r="LUF8"/>
      <c r="LUG8"/>
      <c r="LUH8"/>
      <c r="LUI8"/>
      <c r="LUJ8"/>
      <c r="LUK8"/>
      <c r="LUL8"/>
      <c r="LUM8"/>
      <c r="LUN8"/>
      <c r="LUO8"/>
      <c r="LUP8"/>
      <c r="LUQ8"/>
      <c r="LUR8"/>
      <c r="LUS8"/>
      <c r="LUT8"/>
      <c r="LUU8"/>
      <c r="LUV8"/>
      <c r="LUW8"/>
      <c r="LUX8"/>
      <c r="LUY8"/>
      <c r="LUZ8"/>
      <c r="LVA8"/>
      <c r="LVB8"/>
      <c r="LVC8"/>
      <c r="LVD8"/>
      <c r="LVE8"/>
      <c r="LVF8"/>
      <c r="LVG8"/>
      <c r="LVH8"/>
      <c r="LVI8"/>
      <c r="LVJ8"/>
      <c r="LVK8"/>
      <c r="LVL8"/>
      <c r="LVM8"/>
      <c r="LVN8"/>
      <c r="LVO8"/>
      <c r="LVP8"/>
      <c r="LVQ8"/>
      <c r="LVR8"/>
      <c r="LVS8"/>
      <c r="LVT8"/>
      <c r="LVU8"/>
      <c r="LVV8"/>
      <c r="LVW8"/>
      <c r="LVX8"/>
      <c r="LVY8"/>
      <c r="LVZ8"/>
      <c r="LWA8"/>
      <c r="LWB8"/>
      <c r="LWC8"/>
      <c r="LWD8"/>
      <c r="LWE8"/>
      <c r="LWF8"/>
      <c r="LWG8"/>
      <c r="LWH8"/>
      <c r="LWI8"/>
      <c r="LWJ8"/>
      <c r="LWK8"/>
      <c r="LWL8"/>
      <c r="LWM8"/>
      <c r="LWN8"/>
      <c r="LWO8"/>
      <c r="LWP8"/>
      <c r="LWQ8"/>
      <c r="LWR8"/>
      <c r="LWS8"/>
      <c r="LWT8"/>
      <c r="LWU8"/>
      <c r="LWV8"/>
      <c r="LWW8"/>
      <c r="LWX8"/>
      <c r="LWY8"/>
      <c r="LWZ8"/>
      <c r="LXA8"/>
      <c r="LXB8"/>
      <c r="LXC8"/>
      <c r="LXD8"/>
      <c r="LXE8"/>
      <c r="LXF8"/>
      <c r="LXG8"/>
      <c r="LXH8"/>
      <c r="LXI8"/>
      <c r="LXJ8"/>
      <c r="LXK8"/>
      <c r="LXL8"/>
      <c r="LXM8"/>
      <c r="LXN8"/>
      <c r="LXO8"/>
      <c r="LXP8"/>
      <c r="LXQ8"/>
      <c r="LXR8"/>
      <c r="LXS8"/>
      <c r="LXT8"/>
      <c r="LXU8"/>
      <c r="LXV8"/>
      <c r="LXW8"/>
      <c r="LXX8"/>
      <c r="LXY8"/>
      <c r="LXZ8"/>
      <c r="LYA8"/>
      <c r="LYB8"/>
      <c r="LYC8"/>
      <c r="LYD8"/>
      <c r="LYE8"/>
      <c r="LYF8"/>
      <c r="LYG8"/>
      <c r="LYH8"/>
      <c r="LYI8"/>
      <c r="LYJ8"/>
      <c r="LYK8"/>
      <c r="LYL8"/>
      <c r="LYM8"/>
      <c r="LYN8"/>
      <c r="LYO8"/>
      <c r="LYP8"/>
      <c r="LYQ8"/>
      <c r="LYR8"/>
      <c r="LYS8"/>
      <c r="LYT8"/>
      <c r="LYU8"/>
      <c r="LYV8"/>
      <c r="LYW8"/>
      <c r="LYX8"/>
      <c r="LYY8"/>
      <c r="LYZ8"/>
      <c r="LZA8"/>
      <c r="LZB8"/>
      <c r="LZC8"/>
      <c r="LZD8"/>
      <c r="LZE8"/>
      <c r="LZF8"/>
      <c r="LZG8"/>
      <c r="LZH8"/>
      <c r="LZI8"/>
      <c r="LZJ8"/>
      <c r="LZK8"/>
      <c r="LZL8"/>
      <c r="LZM8"/>
      <c r="LZN8"/>
      <c r="LZO8"/>
      <c r="LZP8"/>
      <c r="LZQ8"/>
      <c r="LZR8"/>
      <c r="LZS8"/>
      <c r="LZT8"/>
      <c r="LZU8"/>
      <c r="LZV8"/>
      <c r="LZW8"/>
      <c r="LZX8"/>
      <c r="LZY8"/>
      <c r="LZZ8"/>
      <c r="MAA8"/>
      <c r="MAB8"/>
      <c r="MAC8"/>
      <c r="MAD8"/>
      <c r="MAE8"/>
      <c r="MAF8"/>
      <c r="MAG8"/>
      <c r="MAH8"/>
      <c r="MAI8"/>
      <c r="MAJ8"/>
      <c r="MAK8"/>
      <c r="MAL8"/>
      <c r="MAM8"/>
      <c r="MAN8"/>
      <c r="MAO8"/>
      <c r="MAP8"/>
      <c r="MAQ8"/>
      <c r="MAR8"/>
      <c r="MAS8"/>
      <c r="MAT8"/>
      <c r="MAU8"/>
      <c r="MAV8"/>
      <c r="MAW8"/>
      <c r="MAX8"/>
      <c r="MAY8"/>
      <c r="MAZ8"/>
      <c r="MBA8"/>
      <c r="MBB8"/>
      <c r="MBC8"/>
      <c r="MBD8"/>
      <c r="MBE8"/>
      <c r="MBF8"/>
      <c r="MBG8"/>
      <c r="MBH8"/>
      <c r="MBI8"/>
      <c r="MBJ8"/>
      <c r="MBK8"/>
      <c r="MBL8"/>
      <c r="MBM8"/>
      <c r="MBN8"/>
      <c r="MBO8"/>
      <c r="MBP8"/>
      <c r="MBQ8"/>
      <c r="MBR8"/>
      <c r="MBS8"/>
      <c r="MBT8"/>
      <c r="MBU8"/>
      <c r="MBV8"/>
      <c r="MBW8"/>
      <c r="MBX8"/>
      <c r="MBY8"/>
      <c r="MBZ8"/>
      <c r="MCA8"/>
      <c r="MCB8"/>
      <c r="MCC8"/>
      <c r="MCD8"/>
      <c r="MCE8"/>
      <c r="MCF8"/>
      <c r="MCG8"/>
      <c r="MCH8"/>
      <c r="MCI8"/>
      <c r="MCJ8"/>
      <c r="MCK8"/>
      <c r="MCL8"/>
      <c r="MCM8"/>
      <c r="MCN8"/>
      <c r="MCO8"/>
      <c r="MCP8"/>
      <c r="MCQ8"/>
      <c r="MCR8"/>
      <c r="MCS8"/>
      <c r="MCT8"/>
      <c r="MCU8"/>
      <c r="MCV8"/>
      <c r="MCW8"/>
      <c r="MCX8"/>
      <c r="MCY8"/>
      <c r="MCZ8"/>
      <c r="MDA8"/>
      <c r="MDB8"/>
      <c r="MDC8"/>
      <c r="MDD8"/>
      <c r="MDE8"/>
      <c r="MDF8"/>
      <c r="MDG8"/>
      <c r="MDH8"/>
      <c r="MDI8"/>
      <c r="MDJ8"/>
      <c r="MDK8"/>
      <c r="MDL8"/>
      <c r="MDM8"/>
      <c r="MDN8"/>
      <c r="MDO8"/>
      <c r="MDP8"/>
      <c r="MDQ8"/>
      <c r="MDR8"/>
      <c r="MDS8"/>
      <c r="MDT8"/>
      <c r="MDU8"/>
      <c r="MDV8"/>
      <c r="MDW8"/>
      <c r="MDX8"/>
      <c r="MDY8"/>
      <c r="MDZ8"/>
      <c r="MEA8"/>
      <c r="MEB8"/>
      <c r="MEC8"/>
      <c r="MED8"/>
      <c r="MEE8"/>
      <c r="MEF8"/>
      <c r="MEG8"/>
      <c r="MEH8"/>
      <c r="MEI8"/>
      <c r="MEJ8"/>
      <c r="MEK8"/>
      <c r="MEL8"/>
      <c r="MEM8"/>
      <c r="MEN8"/>
      <c r="MEO8"/>
      <c r="MEP8"/>
      <c r="MEQ8"/>
      <c r="MER8"/>
      <c r="MES8"/>
      <c r="MET8"/>
      <c r="MEU8"/>
      <c r="MEV8"/>
      <c r="MEW8"/>
      <c r="MEX8"/>
      <c r="MEY8"/>
      <c r="MEZ8"/>
      <c r="MFA8"/>
      <c r="MFB8"/>
      <c r="MFC8"/>
      <c r="MFD8"/>
      <c r="MFE8"/>
      <c r="MFF8"/>
      <c r="MFG8"/>
      <c r="MFH8"/>
      <c r="MFI8"/>
      <c r="MFJ8"/>
      <c r="MFK8"/>
      <c r="MFL8"/>
      <c r="MFM8"/>
      <c r="MFN8"/>
      <c r="MFO8"/>
      <c r="MFP8"/>
      <c r="MFQ8"/>
      <c r="MFR8"/>
      <c r="MFS8"/>
      <c r="MFT8"/>
      <c r="MFU8"/>
      <c r="MFV8"/>
      <c r="MFW8"/>
      <c r="MFX8"/>
      <c r="MFY8"/>
      <c r="MFZ8"/>
      <c r="MGA8"/>
      <c r="MGB8"/>
      <c r="MGC8"/>
      <c r="MGD8"/>
      <c r="MGE8"/>
      <c r="MGF8"/>
      <c r="MGG8"/>
      <c r="MGH8"/>
      <c r="MGI8"/>
      <c r="MGJ8"/>
      <c r="MGK8"/>
      <c r="MGL8"/>
      <c r="MGM8"/>
      <c r="MGN8"/>
      <c r="MGO8"/>
      <c r="MGP8"/>
      <c r="MGQ8"/>
      <c r="MGR8"/>
      <c r="MGS8"/>
      <c r="MGT8"/>
      <c r="MGU8"/>
      <c r="MGV8"/>
      <c r="MGW8"/>
      <c r="MGX8"/>
      <c r="MGY8"/>
      <c r="MGZ8"/>
      <c r="MHA8"/>
      <c r="MHB8"/>
      <c r="MHC8"/>
      <c r="MHD8"/>
      <c r="MHE8"/>
      <c r="MHF8"/>
      <c r="MHG8"/>
      <c r="MHH8"/>
      <c r="MHI8"/>
      <c r="MHJ8"/>
      <c r="MHK8"/>
      <c r="MHL8"/>
      <c r="MHM8"/>
      <c r="MHN8"/>
      <c r="MHO8"/>
      <c r="MHP8"/>
      <c r="MHQ8"/>
      <c r="MHR8"/>
      <c r="MHS8"/>
      <c r="MHT8"/>
      <c r="MHU8"/>
      <c r="MHV8"/>
      <c r="MHW8"/>
      <c r="MHX8"/>
      <c r="MHY8"/>
      <c r="MHZ8"/>
      <c r="MIA8"/>
      <c r="MIB8"/>
      <c r="MIC8"/>
      <c r="MID8"/>
      <c r="MIE8"/>
      <c r="MIF8"/>
      <c r="MIG8"/>
      <c r="MIH8"/>
      <c r="MII8"/>
      <c r="MIJ8"/>
      <c r="MIK8"/>
      <c r="MIL8"/>
      <c r="MIM8"/>
      <c r="MIN8"/>
      <c r="MIO8"/>
      <c r="MIP8"/>
      <c r="MIQ8"/>
      <c r="MIR8"/>
      <c r="MIS8"/>
      <c r="MIT8"/>
      <c r="MIU8"/>
      <c r="MIV8"/>
      <c r="MIW8"/>
      <c r="MIX8"/>
      <c r="MIY8"/>
      <c r="MIZ8"/>
      <c r="MJA8"/>
      <c r="MJB8"/>
      <c r="MJC8"/>
      <c r="MJD8"/>
      <c r="MJE8"/>
      <c r="MJF8"/>
      <c r="MJG8"/>
      <c r="MJH8"/>
      <c r="MJI8"/>
      <c r="MJJ8"/>
      <c r="MJK8"/>
      <c r="MJL8"/>
      <c r="MJM8"/>
      <c r="MJN8"/>
      <c r="MJO8"/>
      <c r="MJP8"/>
      <c r="MJQ8"/>
      <c r="MJR8"/>
      <c r="MJS8"/>
      <c r="MJT8"/>
      <c r="MJU8"/>
      <c r="MJV8"/>
      <c r="MJW8"/>
      <c r="MJX8"/>
      <c r="MJY8"/>
      <c r="MJZ8"/>
      <c r="MKA8"/>
      <c r="MKB8"/>
      <c r="MKC8"/>
      <c r="MKD8"/>
      <c r="MKE8"/>
      <c r="MKF8"/>
      <c r="MKG8"/>
      <c r="MKH8"/>
      <c r="MKI8"/>
      <c r="MKJ8"/>
      <c r="MKK8"/>
      <c r="MKL8"/>
      <c r="MKM8"/>
      <c r="MKN8"/>
      <c r="MKO8"/>
      <c r="MKP8"/>
      <c r="MKQ8"/>
      <c r="MKR8"/>
      <c r="MKS8"/>
      <c r="MKT8"/>
      <c r="MKU8"/>
      <c r="MKV8"/>
      <c r="MKW8"/>
      <c r="MKX8"/>
      <c r="MKY8"/>
      <c r="MKZ8"/>
      <c r="MLA8"/>
      <c r="MLB8"/>
      <c r="MLC8"/>
      <c r="MLD8"/>
      <c r="MLE8"/>
      <c r="MLF8"/>
      <c r="MLG8"/>
      <c r="MLH8"/>
      <c r="MLI8"/>
      <c r="MLJ8"/>
      <c r="MLK8"/>
      <c r="MLL8"/>
      <c r="MLM8"/>
      <c r="MLN8"/>
      <c r="MLO8"/>
      <c r="MLP8"/>
      <c r="MLQ8"/>
      <c r="MLR8"/>
      <c r="MLS8"/>
      <c r="MLT8"/>
      <c r="MLU8"/>
      <c r="MLV8"/>
      <c r="MLW8"/>
      <c r="MLX8"/>
      <c r="MLY8"/>
      <c r="MLZ8"/>
      <c r="MMA8"/>
      <c r="MMB8"/>
      <c r="MMC8"/>
      <c r="MMD8"/>
      <c r="MME8"/>
      <c r="MMF8"/>
      <c r="MMG8"/>
      <c r="MMH8"/>
      <c r="MMI8"/>
      <c r="MMJ8"/>
      <c r="MMK8"/>
      <c r="MML8"/>
      <c r="MMM8"/>
      <c r="MMN8"/>
      <c r="MMO8"/>
      <c r="MMP8"/>
      <c r="MMQ8"/>
      <c r="MMR8"/>
      <c r="MMS8"/>
      <c r="MMT8"/>
      <c r="MMU8"/>
      <c r="MMV8"/>
      <c r="MMW8"/>
      <c r="MMX8"/>
      <c r="MMY8"/>
      <c r="MMZ8"/>
      <c r="MNA8"/>
      <c r="MNB8"/>
      <c r="MNC8"/>
      <c r="MND8"/>
      <c r="MNE8"/>
      <c r="MNF8"/>
      <c r="MNG8"/>
      <c r="MNH8"/>
      <c r="MNI8"/>
      <c r="MNJ8"/>
      <c r="MNK8"/>
      <c r="MNL8"/>
      <c r="MNM8"/>
      <c r="MNN8"/>
      <c r="MNO8"/>
      <c r="MNP8"/>
      <c r="MNQ8"/>
      <c r="MNR8"/>
      <c r="MNS8"/>
      <c r="MNT8"/>
      <c r="MNU8"/>
      <c r="MNV8"/>
      <c r="MNW8"/>
      <c r="MNX8"/>
      <c r="MNY8"/>
      <c r="MNZ8"/>
      <c r="MOA8"/>
      <c r="MOB8"/>
      <c r="MOC8"/>
      <c r="MOD8"/>
      <c r="MOE8"/>
      <c r="MOF8"/>
      <c r="MOG8"/>
      <c r="MOH8"/>
      <c r="MOI8"/>
      <c r="MOJ8"/>
      <c r="MOK8"/>
      <c r="MOL8"/>
      <c r="MOM8"/>
      <c r="MON8"/>
      <c r="MOO8"/>
      <c r="MOP8"/>
      <c r="MOQ8"/>
      <c r="MOR8"/>
      <c r="MOS8"/>
      <c r="MOT8"/>
      <c r="MOU8"/>
      <c r="MOV8"/>
      <c r="MOW8"/>
      <c r="MOX8"/>
      <c r="MOY8"/>
      <c r="MOZ8"/>
      <c r="MPA8"/>
      <c r="MPB8"/>
      <c r="MPC8"/>
      <c r="MPD8"/>
      <c r="MPE8"/>
      <c r="MPF8"/>
      <c r="MPG8"/>
      <c r="MPH8"/>
      <c r="MPI8"/>
      <c r="MPJ8"/>
      <c r="MPK8"/>
      <c r="MPL8"/>
      <c r="MPM8"/>
      <c r="MPN8"/>
      <c r="MPO8"/>
      <c r="MPP8"/>
      <c r="MPQ8"/>
      <c r="MPR8"/>
      <c r="MPS8"/>
      <c r="MPT8"/>
      <c r="MPU8"/>
      <c r="MPV8"/>
      <c r="MPW8"/>
      <c r="MPX8"/>
      <c r="MPY8"/>
      <c r="MPZ8"/>
      <c r="MQA8"/>
      <c r="MQB8"/>
      <c r="MQC8"/>
      <c r="MQD8"/>
      <c r="MQE8"/>
      <c r="MQF8"/>
      <c r="MQG8"/>
      <c r="MQH8"/>
      <c r="MQI8"/>
      <c r="MQJ8"/>
      <c r="MQK8"/>
      <c r="MQL8"/>
      <c r="MQM8"/>
      <c r="MQN8"/>
      <c r="MQO8"/>
      <c r="MQP8"/>
      <c r="MQQ8"/>
      <c r="MQR8"/>
      <c r="MQS8"/>
      <c r="MQT8"/>
      <c r="MQU8"/>
      <c r="MQV8"/>
      <c r="MQW8"/>
      <c r="MQX8"/>
      <c r="MQY8"/>
      <c r="MQZ8"/>
      <c r="MRA8"/>
      <c r="MRB8"/>
      <c r="MRC8"/>
      <c r="MRD8"/>
      <c r="MRE8"/>
      <c r="MRF8"/>
      <c r="MRG8"/>
      <c r="MRH8"/>
      <c r="MRI8"/>
      <c r="MRJ8"/>
      <c r="MRK8"/>
      <c r="MRL8"/>
      <c r="MRM8"/>
      <c r="MRN8"/>
      <c r="MRO8"/>
      <c r="MRP8"/>
      <c r="MRQ8"/>
      <c r="MRR8"/>
      <c r="MRS8"/>
      <c r="MRT8"/>
      <c r="MRU8"/>
      <c r="MRV8"/>
      <c r="MRW8"/>
      <c r="MRX8"/>
      <c r="MRY8"/>
      <c r="MRZ8"/>
      <c r="MSA8"/>
      <c r="MSB8"/>
      <c r="MSC8"/>
      <c r="MSD8"/>
      <c r="MSE8"/>
      <c r="MSF8"/>
      <c r="MSG8"/>
      <c r="MSH8"/>
      <c r="MSI8"/>
      <c r="MSJ8"/>
      <c r="MSK8"/>
      <c r="MSL8"/>
      <c r="MSM8"/>
      <c r="MSN8"/>
      <c r="MSO8"/>
      <c r="MSP8"/>
      <c r="MSQ8"/>
      <c r="MSR8"/>
      <c r="MSS8"/>
      <c r="MST8"/>
      <c r="MSU8"/>
      <c r="MSV8"/>
      <c r="MSW8"/>
      <c r="MSX8"/>
      <c r="MSY8"/>
      <c r="MSZ8"/>
      <c r="MTA8"/>
      <c r="MTB8"/>
      <c r="MTC8"/>
      <c r="MTD8"/>
      <c r="MTE8"/>
      <c r="MTF8"/>
      <c r="MTG8"/>
      <c r="MTH8"/>
      <c r="MTI8"/>
      <c r="MTJ8"/>
      <c r="MTK8"/>
      <c r="MTL8"/>
      <c r="MTM8"/>
      <c r="MTN8"/>
      <c r="MTO8"/>
      <c r="MTP8"/>
      <c r="MTQ8"/>
      <c r="MTR8"/>
      <c r="MTS8"/>
      <c r="MTT8"/>
      <c r="MTU8"/>
      <c r="MTV8"/>
      <c r="MTW8"/>
      <c r="MTX8"/>
      <c r="MTY8"/>
      <c r="MTZ8"/>
      <c r="MUA8"/>
      <c r="MUB8"/>
      <c r="MUC8"/>
      <c r="MUD8"/>
      <c r="MUE8"/>
      <c r="MUF8"/>
      <c r="MUG8"/>
      <c r="MUH8"/>
      <c r="MUI8"/>
      <c r="MUJ8"/>
      <c r="MUK8"/>
      <c r="MUL8"/>
      <c r="MUM8"/>
      <c r="MUN8"/>
      <c r="MUO8"/>
      <c r="MUP8"/>
      <c r="MUQ8"/>
      <c r="MUR8"/>
      <c r="MUS8"/>
      <c r="MUT8"/>
      <c r="MUU8"/>
      <c r="MUV8"/>
      <c r="MUW8"/>
      <c r="MUX8"/>
      <c r="MUY8"/>
      <c r="MUZ8"/>
      <c r="MVA8"/>
      <c r="MVB8"/>
      <c r="MVC8"/>
      <c r="MVD8"/>
      <c r="MVE8"/>
      <c r="MVF8"/>
      <c r="MVG8"/>
      <c r="MVH8"/>
      <c r="MVI8"/>
      <c r="MVJ8"/>
      <c r="MVK8"/>
      <c r="MVL8"/>
      <c r="MVM8"/>
      <c r="MVN8"/>
      <c r="MVO8"/>
      <c r="MVP8"/>
      <c r="MVQ8"/>
      <c r="MVR8"/>
      <c r="MVS8"/>
      <c r="MVT8"/>
      <c r="MVU8"/>
      <c r="MVV8"/>
      <c r="MVW8"/>
      <c r="MVX8"/>
      <c r="MVY8"/>
      <c r="MVZ8"/>
      <c r="MWA8"/>
      <c r="MWB8"/>
      <c r="MWC8"/>
      <c r="MWD8"/>
      <c r="MWE8"/>
      <c r="MWF8"/>
      <c r="MWG8"/>
      <c r="MWH8"/>
      <c r="MWI8"/>
      <c r="MWJ8"/>
      <c r="MWK8"/>
      <c r="MWL8"/>
      <c r="MWM8"/>
      <c r="MWN8"/>
      <c r="MWO8"/>
      <c r="MWP8"/>
      <c r="MWQ8"/>
      <c r="MWR8"/>
      <c r="MWS8"/>
      <c r="MWT8"/>
      <c r="MWU8"/>
      <c r="MWV8"/>
      <c r="MWW8"/>
      <c r="MWX8"/>
      <c r="MWY8"/>
      <c r="MWZ8"/>
      <c r="MXA8"/>
      <c r="MXB8"/>
      <c r="MXC8"/>
      <c r="MXD8"/>
      <c r="MXE8"/>
      <c r="MXF8"/>
      <c r="MXG8"/>
      <c r="MXH8"/>
      <c r="MXI8"/>
      <c r="MXJ8"/>
      <c r="MXK8"/>
      <c r="MXL8"/>
      <c r="MXM8"/>
      <c r="MXN8"/>
      <c r="MXO8"/>
      <c r="MXP8"/>
      <c r="MXQ8"/>
      <c r="MXR8"/>
      <c r="MXS8"/>
      <c r="MXT8"/>
      <c r="MXU8"/>
      <c r="MXV8"/>
      <c r="MXW8"/>
      <c r="MXX8"/>
      <c r="MXY8"/>
      <c r="MXZ8"/>
      <c r="MYA8"/>
      <c r="MYB8"/>
      <c r="MYC8"/>
      <c r="MYD8"/>
      <c r="MYE8"/>
      <c r="MYF8"/>
      <c r="MYG8"/>
      <c r="MYH8"/>
      <c r="MYI8"/>
      <c r="MYJ8"/>
      <c r="MYK8"/>
      <c r="MYL8"/>
      <c r="MYM8"/>
      <c r="MYN8"/>
      <c r="MYO8"/>
      <c r="MYP8"/>
      <c r="MYQ8"/>
      <c r="MYR8"/>
      <c r="MYS8"/>
      <c r="MYT8"/>
      <c r="MYU8"/>
      <c r="MYV8"/>
      <c r="MYW8"/>
      <c r="MYX8"/>
      <c r="MYY8"/>
      <c r="MYZ8"/>
      <c r="MZA8"/>
      <c r="MZB8"/>
      <c r="MZC8"/>
      <c r="MZD8"/>
      <c r="MZE8"/>
      <c r="MZF8"/>
      <c r="MZG8"/>
      <c r="MZH8"/>
      <c r="MZI8"/>
      <c r="MZJ8"/>
      <c r="MZK8"/>
      <c r="MZL8"/>
      <c r="MZM8"/>
      <c r="MZN8"/>
      <c r="MZO8"/>
      <c r="MZP8"/>
      <c r="MZQ8"/>
      <c r="MZR8"/>
      <c r="MZS8"/>
      <c r="MZT8"/>
      <c r="MZU8"/>
      <c r="MZV8"/>
      <c r="MZW8"/>
      <c r="MZX8"/>
      <c r="MZY8"/>
      <c r="MZZ8"/>
      <c r="NAA8"/>
      <c r="NAB8"/>
      <c r="NAC8"/>
      <c r="NAD8"/>
      <c r="NAE8"/>
      <c r="NAF8"/>
      <c r="NAG8"/>
      <c r="NAH8"/>
      <c r="NAI8"/>
      <c r="NAJ8"/>
      <c r="NAK8"/>
      <c r="NAL8"/>
      <c r="NAM8"/>
      <c r="NAN8"/>
      <c r="NAO8"/>
      <c r="NAP8"/>
      <c r="NAQ8"/>
      <c r="NAR8"/>
      <c r="NAS8"/>
      <c r="NAT8"/>
      <c r="NAU8"/>
      <c r="NAV8"/>
      <c r="NAW8"/>
      <c r="NAX8"/>
      <c r="NAY8"/>
      <c r="NAZ8"/>
      <c r="NBA8"/>
      <c r="NBB8"/>
      <c r="NBC8"/>
      <c r="NBD8"/>
      <c r="NBE8"/>
      <c r="NBF8"/>
      <c r="NBG8"/>
      <c r="NBH8"/>
      <c r="NBI8"/>
      <c r="NBJ8"/>
      <c r="NBK8"/>
      <c r="NBL8"/>
      <c r="NBM8"/>
      <c r="NBN8"/>
      <c r="NBO8"/>
      <c r="NBP8"/>
      <c r="NBQ8"/>
      <c r="NBR8"/>
      <c r="NBS8"/>
      <c r="NBT8"/>
      <c r="NBU8"/>
      <c r="NBV8"/>
      <c r="NBW8"/>
      <c r="NBX8"/>
      <c r="NBY8"/>
      <c r="NBZ8"/>
      <c r="NCA8"/>
      <c r="NCB8"/>
      <c r="NCC8"/>
      <c r="NCD8"/>
      <c r="NCE8"/>
      <c r="NCF8"/>
      <c r="NCG8"/>
      <c r="NCH8"/>
      <c r="NCI8"/>
      <c r="NCJ8"/>
      <c r="NCK8"/>
      <c r="NCL8"/>
      <c r="NCM8"/>
      <c r="NCN8"/>
      <c r="NCO8"/>
      <c r="NCP8"/>
      <c r="NCQ8"/>
      <c r="NCR8"/>
      <c r="NCS8"/>
      <c r="NCT8"/>
      <c r="NCU8"/>
      <c r="NCV8"/>
      <c r="NCW8"/>
      <c r="NCX8"/>
      <c r="NCY8"/>
      <c r="NCZ8"/>
      <c r="NDA8"/>
      <c r="NDB8"/>
      <c r="NDC8"/>
      <c r="NDD8"/>
      <c r="NDE8"/>
      <c r="NDF8"/>
      <c r="NDG8"/>
      <c r="NDH8"/>
      <c r="NDI8"/>
      <c r="NDJ8"/>
      <c r="NDK8"/>
      <c r="NDL8"/>
      <c r="NDM8"/>
      <c r="NDN8"/>
      <c r="NDO8"/>
      <c r="NDP8"/>
      <c r="NDQ8"/>
      <c r="NDR8"/>
      <c r="NDS8"/>
      <c r="NDT8"/>
      <c r="NDU8"/>
      <c r="NDV8"/>
      <c r="NDW8"/>
      <c r="NDX8"/>
      <c r="NDY8"/>
      <c r="NDZ8"/>
      <c r="NEA8"/>
      <c r="NEB8"/>
      <c r="NEC8"/>
      <c r="NED8"/>
      <c r="NEE8"/>
      <c r="NEF8"/>
      <c r="NEG8"/>
      <c r="NEH8"/>
      <c r="NEI8"/>
      <c r="NEJ8"/>
      <c r="NEK8"/>
      <c r="NEL8"/>
      <c r="NEM8"/>
      <c r="NEN8"/>
      <c r="NEO8"/>
      <c r="NEP8"/>
      <c r="NEQ8"/>
      <c r="NER8"/>
      <c r="NES8"/>
      <c r="NET8"/>
      <c r="NEU8"/>
      <c r="NEV8"/>
      <c r="NEW8"/>
      <c r="NEX8"/>
      <c r="NEY8"/>
      <c r="NEZ8"/>
      <c r="NFA8"/>
      <c r="NFB8"/>
      <c r="NFC8"/>
      <c r="NFD8"/>
      <c r="NFE8"/>
      <c r="NFF8"/>
      <c r="NFG8"/>
      <c r="NFH8"/>
      <c r="NFI8"/>
      <c r="NFJ8"/>
      <c r="NFK8"/>
      <c r="NFL8"/>
      <c r="NFM8"/>
      <c r="NFN8"/>
      <c r="NFO8"/>
      <c r="NFP8"/>
      <c r="NFQ8"/>
      <c r="NFR8"/>
      <c r="NFS8"/>
      <c r="NFT8"/>
      <c r="NFU8"/>
      <c r="NFV8"/>
      <c r="NFW8"/>
      <c r="NFX8"/>
      <c r="NFY8"/>
      <c r="NFZ8"/>
      <c r="NGA8"/>
      <c r="NGB8"/>
      <c r="NGC8"/>
      <c r="NGD8"/>
      <c r="NGE8"/>
      <c r="NGF8"/>
      <c r="NGG8"/>
      <c r="NGH8"/>
      <c r="NGI8"/>
      <c r="NGJ8"/>
      <c r="NGK8"/>
      <c r="NGL8"/>
      <c r="NGM8"/>
      <c r="NGN8"/>
      <c r="NGO8"/>
      <c r="NGP8"/>
      <c r="NGQ8"/>
      <c r="NGR8"/>
      <c r="NGS8"/>
      <c r="NGT8"/>
      <c r="NGU8"/>
      <c r="NGV8"/>
      <c r="NGW8"/>
      <c r="NGX8"/>
      <c r="NGY8"/>
      <c r="NGZ8"/>
      <c r="NHA8"/>
      <c r="NHB8"/>
      <c r="NHC8"/>
      <c r="NHD8"/>
      <c r="NHE8"/>
      <c r="NHF8"/>
      <c r="NHG8"/>
      <c r="NHH8"/>
      <c r="NHI8"/>
      <c r="NHJ8"/>
      <c r="NHK8"/>
      <c r="NHL8"/>
      <c r="NHM8"/>
      <c r="NHN8"/>
      <c r="NHO8"/>
      <c r="NHP8"/>
      <c r="NHQ8"/>
      <c r="NHR8"/>
      <c r="NHS8"/>
      <c r="NHT8"/>
      <c r="NHU8"/>
      <c r="NHV8"/>
      <c r="NHW8"/>
      <c r="NHX8"/>
      <c r="NHY8"/>
      <c r="NHZ8"/>
      <c r="NIA8"/>
      <c r="NIB8"/>
      <c r="NIC8"/>
      <c r="NID8"/>
      <c r="NIE8"/>
      <c r="NIF8"/>
      <c r="NIG8"/>
      <c r="NIH8"/>
      <c r="NII8"/>
      <c r="NIJ8"/>
      <c r="NIK8"/>
      <c r="NIL8"/>
      <c r="NIM8"/>
      <c r="NIN8"/>
      <c r="NIO8"/>
      <c r="NIP8"/>
      <c r="NIQ8"/>
      <c r="NIR8"/>
      <c r="NIS8"/>
      <c r="NIT8"/>
      <c r="NIU8"/>
      <c r="NIV8"/>
      <c r="NIW8"/>
      <c r="NIX8"/>
      <c r="NIY8"/>
      <c r="NIZ8"/>
      <c r="NJA8"/>
      <c r="NJB8"/>
      <c r="NJC8"/>
      <c r="NJD8"/>
      <c r="NJE8"/>
      <c r="NJF8"/>
      <c r="NJG8"/>
      <c r="NJH8"/>
      <c r="NJI8"/>
      <c r="NJJ8"/>
      <c r="NJK8"/>
      <c r="NJL8"/>
      <c r="NJM8"/>
      <c r="NJN8"/>
      <c r="NJO8"/>
      <c r="NJP8"/>
      <c r="NJQ8"/>
      <c r="NJR8"/>
      <c r="NJS8"/>
      <c r="NJT8"/>
      <c r="NJU8"/>
      <c r="NJV8"/>
      <c r="NJW8"/>
      <c r="NJX8"/>
      <c r="NJY8"/>
      <c r="NJZ8"/>
      <c r="NKA8"/>
      <c r="NKB8"/>
      <c r="NKC8"/>
      <c r="NKD8"/>
      <c r="NKE8"/>
      <c r="NKF8"/>
      <c r="NKG8"/>
      <c r="NKH8"/>
      <c r="NKI8"/>
      <c r="NKJ8"/>
      <c r="NKK8"/>
      <c r="NKL8"/>
      <c r="NKM8"/>
      <c r="NKN8"/>
      <c r="NKO8"/>
      <c r="NKP8"/>
      <c r="NKQ8"/>
      <c r="NKR8"/>
      <c r="NKS8"/>
      <c r="NKT8"/>
      <c r="NKU8"/>
      <c r="NKV8"/>
      <c r="NKW8"/>
      <c r="NKX8"/>
      <c r="NKY8"/>
      <c r="NKZ8"/>
      <c r="NLA8"/>
      <c r="NLB8"/>
      <c r="NLC8"/>
      <c r="NLD8"/>
      <c r="NLE8"/>
      <c r="NLF8"/>
      <c r="NLG8"/>
      <c r="NLH8"/>
      <c r="NLI8"/>
      <c r="NLJ8"/>
      <c r="NLK8"/>
      <c r="NLL8"/>
      <c r="NLM8"/>
      <c r="NLN8"/>
      <c r="NLO8"/>
      <c r="NLP8"/>
      <c r="NLQ8"/>
      <c r="NLR8"/>
      <c r="NLS8"/>
      <c r="NLT8"/>
      <c r="NLU8"/>
      <c r="NLV8"/>
      <c r="NLW8"/>
      <c r="NLX8"/>
      <c r="NLY8"/>
      <c r="NLZ8"/>
      <c r="NMA8"/>
      <c r="NMB8"/>
      <c r="NMC8"/>
      <c r="NMD8"/>
      <c r="NME8"/>
      <c r="NMF8"/>
      <c r="NMG8"/>
      <c r="NMH8"/>
      <c r="NMI8"/>
      <c r="NMJ8"/>
      <c r="NMK8"/>
      <c r="NML8"/>
      <c r="NMM8"/>
      <c r="NMN8"/>
      <c r="NMO8"/>
      <c r="NMP8"/>
      <c r="NMQ8"/>
      <c r="NMR8"/>
      <c r="NMS8"/>
      <c r="NMT8"/>
      <c r="NMU8"/>
      <c r="NMV8"/>
      <c r="NMW8"/>
      <c r="NMX8"/>
      <c r="NMY8"/>
      <c r="NMZ8"/>
      <c r="NNA8"/>
      <c r="NNB8"/>
      <c r="NNC8"/>
      <c r="NND8"/>
      <c r="NNE8"/>
      <c r="NNF8"/>
      <c r="NNG8"/>
      <c r="NNH8"/>
      <c r="NNI8"/>
      <c r="NNJ8"/>
      <c r="NNK8"/>
      <c r="NNL8"/>
      <c r="NNM8"/>
      <c r="NNN8"/>
      <c r="NNO8"/>
      <c r="NNP8"/>
      <c r="NNQ8"/>
      <c r="NNR8"/>
      <c r="NNS8"/>
      <c r="NNT8"/>
      <c r="NNU8"/>
      <c r="NNV8"/>
      <c r="NNW8"/>
      <c r="NNX8"/>
      <c r="NNY8"/>
      <c r="NNZ8"/>
      <c r="NOA8"/>
      <c r="NOB8"/>
      <c r="NOC8"/>
      <c r="NOD8"/>
      <c r="NOE8"/>
      <c r="NOF8"/>
      <c r="NOG8"/>
      <c r="NOH8"/>
      <c r="NOI8"/>
      <c r="NOJ8"/>
      <c r="NOK8"/>
      <c r="NOL8"/>
      <c r="NOM8"/>
      <c r="NON8"/>
      <c r="NOO8"/>
      <c r="NOP8"/>
      <c r="NOQ8"/>
      <c r="NOR8"/>
      <c r="NOS8"/>
      <c r="NOT8"/>
      <c r="NOU8"/>
      <c r="NOV8"/>
      <c r="NOW8"/>
      <c r="NOX8"/>
      <c r="NOY8"/>
      <c r="NOZ8"/>
      <c r="NPA8"/>
      <c r="NPB8"/>
      <c r="NPC8"/>
      <c r="NPD8"/>
      <c r="NPE8"/>
      <c r="NPF8"/>
      <c r="NPG8"/>
      <c r="NPH8"/>
      <c r="NPI8"/>
      <c r="NPJ8"/>
      <c r="NPK8"/>
      <c r="NPL8"/>
      <c r="NPM8"/>
      <c r="NPN8"/>
      <c r="NPO8"/>
      <c r="NPP8"/>
      <c r="NPQ8"/>
      <c r="NPR8"/>
      <c r="NPS8"/>
      <c r="NPT8"/>
      <c r="NPU8"/>
      <c r="NPV8"/>
      <c r="NPW8"/>
      <c r="NPX8"/>
      <c r="NPY8"/>
      <c r="NPZ8"/>
      <c r="NQA8"/>
      <c r="NQB8"/>
      <c r="NQC8"/>
      <c r="NQD8"/>
      <c r="NQE8"/>
      <c r="NQF8"/>
      <c r="NQG8"/>
      <c r="NQH8"/>
      <c r="NQI8"/>
      <c r="NQJ8"/>
      <c r="NQK8"/>
      <c r="NQL8"/>
      <c r="NQM8"/>
      <c r="NQN8"/>
      <c r="NQO8"/>
      <c r="NQP8"/>
      <c r="NQQ8"/>
      <c r="NQR8"/>
      <c r="NQS8"/>
      <c r="NQT8"/>
      <c r="NQU8"/>
      <c r="NQV8"/>
      <c r="NQW8"/>
      <c r="NQX8"/>
      <c r="NQY8"/>
      <c r="NQZ8"/>
      <c r="NRA8"/>
      <c r="NRB8"/>
      <c r="NRC8"/>
      <c r="NRD8"/>
      <c r="NRE8"/>
      <c r="NRF8"/>
      <c r="NRG8"/>
      <c r="NRH8"/>
      <c r="NRI8"/>
      <c r="NRJ8"/>
      <c r="NRK8"/>
      <c r="NRL8"/>
      <c r="NRM8"/>
      <c r="NRN8"/>
      <c r="NRO8"/>
      <c r="NRP8"/>
      <c r="NRQ8"/>
      <c r="NRR8"/>
      <c r="NRS8"/>
      <c r="NRT8"/>
      <c r="NRU8"/>
      <c r="NRV8"/>
      <c r="NRW8"/>
      <c r="NRX8"/>
      <c r="NRY8"/>
      <c r="NRZ8"/>
      <c r="NSA8"/>
      <c r="NSB8"/>
      <c r="NSC8"/>
      <c r="NSD8"/>
      <c r="NSE8"/>
      <c r="NSF8"/>
      <c r="NSG8"/>
      <c r="NSH8"/>
      <c r="NSI8"/>
      <c r="NSJ8"/>
      <c r="NSK8"/>
      <c r="NSL8"/>
      <c r="NSM8"/>
      <c r="NSN8"/>
      <c r="NSO8"/>
      <c r="NSP8"/>
      <c r="NSQ8"/>
      <c r="NSR8"/>
      <c r="NSS8"/>
      <c r="NST8"/>
      <c r="NSU8"/>
      <c r="NSV8"/>
      <c r="NSW8"/>
      <c r="NSX8"/>
      <c r="NSY8"/>
      <c r="NSZ8"/>
      <c r="NTA8"/>
      <c r="NTB8"/>
      <c r="NTC8"/>
      <c r="NTD8"/>
      <c r="NTE8"/>
      <c r="NTF8"/>
      <c r="NTG8"/>
      <c r="NTH8"/>
      <c r="NTI8"/>
      <c r="NTJ8"/>
      <c r="NTK8"/>
      <c r="NTL8"/>
      <c r="NTM8"/>
      <c r="NTN8"/>
      <c r="NTO8"/>
      <c r="NTP8"/>
      <c r="NTQ8"/>
      <c r="NTR8"/>
      <c r="NTS8"/>
      <c r="NTT8"/>
      <c r="NTU8"/>
      <c r="NTV8"/>
      <c r="NTW8"/>
      <c r="NTX8"/>
      <c r="NTY8"/>
      <c r="NTZ8"/>
      <c r="NUA8"/>
      <c r="NUB8"/>
      <c r="NUC8"/>
      <c r="NUD8"/>
      <c r="NUE8"/>
      <c r="NUF8"/>
      <c r="NUG8"/>
      <c r="NUH8"/>
      <c r="NUI8"/>
      <c r="NUJ8"/>
      <c r="NUK8"/>
      <c r="NUL8"/>
      <c r="NUM8"/>
      <c r="NUN8"/>
      <c r="NUO8"/>
      <c r="NUP8"/>
      <c r="NUQ8"/>
      <c r="NUR8"/>
      <c r="NUS8"/>
      <c r="NUT8"/>
      <c r="NUU8"/>
      <c r="NUV8"/>
      <c r="NUW8"/>
      <c r="NUX8"/>
      <c r="NUY8"/>
      <c r="NUZ8"/>
      <c r="NVA8"/>
      <c r="NVB8"/>
      <c r="NVC8"/>
      <c r="NVD8"/>
      <c r="NVE8"/>
      <c r="NVF8"/>
      <c r="NVG8"/>
      <c r="NVH8"/>
      <c r="NVI8"/>
      <c r="NVJ8"/>
      <c r="NVK8"/>
      <c r="NVL8"/>
      <c r="NVM8"/>
      <c r="NVN8"/>
      <c r="NVO8"/>
      <c r="NVP8"/>
      <c r="NVQ8"/>
      <c r="NVR8"/>
      <c r="NVS8"/>
      <c r="NVT8"/>
      <c r="NVU8"/>
      <c r="NVV8"/>
      <c r="NVW8"/>
      <c r="NVX8"/>
      <c r="NVY8"/>
      <c r="NVZ8"/>
      <c r="NWA8"/>
      <c r="NWB8"/>
      <c r="NWC8"/>
      <c r="NWD8"/>
      <c r="NWE8"/>
      <c r="NWF8"/>
      <c r="NWG8"/>
      <c r="NWH8"/>
      <c r="NWI8"/>
      <c r="NWJ8"/>
      <c r="NWK8"/>
      <c r="NWL8"/>
      <c r="NWM8"/>
      <c r="NWN8"/>
      <c r="NWO8"/>
      <c r="NWP8"/>
      <c r="NWQ8"/>
      <c r="NWR8"/>
      <c r="NWS8"/>
      <c r="NWT8"/>
      <c r="NWU8"/>
      <c r="NWV8"/>
      <c r="NWW8"/>
      <c r="NWX8"/>
      <c r="NWY8"/>
      <c r="NWZ8"/>
      <c r="NXA8"/>
      <c r="NXB8"/>
      <c r="NXC8"/>
      <c r="NXD8"/>
      <c r="NXE8"/>
      <c r="NXF8"/>
      <c r="NXG8"/>
      <c r="NXH8"/>
      <c r="NXI8"/>
      <c r="NXJ8"/>
      <c r="NXK8"/>
      <c r="NXL8"/>
      <c r="NXM8"/>
      <c r="NXN8"/>
      <c r="NXO8"/>
      <c r="NXP8"/>
      <c r="NXQ8"/>
      <c r="NXR8"/>
      <c r="NXS8"/>
      <c r="NXT8"/>
      <c r="NXU8"/>
      <c r="NXV8"/>
      <c r="NXW8"/>
      <c r="NXX8"/>
      <c r="NXY8"/>
      <c r="NXZ8"/>
      <c r="NYA8"/>
      <c r="NYB8"/>
      <c r="NYC8"/>
      <c r="NYD8"/>
      <c r="NYE8"/>
      <c r="NYF8"/>
      <c r="NYG8"/>
      <c r="NYH8"/>
      <c r="NYI8"/>
      <c r="NYJ8"/>
      <c r="NYK8"/>
      <c r="NYL8"/>
      <c r="NYM8"/>
      <c r="NYN8"/>
      <c r="NYO8"/>
      <c r="NYP8"/>
      <c r="NYQ8"/>
      <c r="NYR8"/>
      <c r="NYS8"/>
      <c r="NYT8"/>
      <c r="NYU8"/>
      <c r="NYV8"/>
      <c r="NYW8"/>
      <c r="NYX8"/>
      <c r="NYY8"/>
      <c r="NYZ8"/>
      <c r="NZA8"/>
      <c r="NZB8"/>
      <c r="NZC8"/>
      <c r="NZD8"/>
      <c r="NZE8"/>
      <c r="NZF8"/>
      <c r="NZG8"/>
      <c r="NZH8"/>
      <c r="NZI8"/>
      <c r="NZJ8"/>
      <c r="NZK8"/>
      <c r="NZL8"/>
      <c r="NZM8"/>
      <c r="NZN8"/>
      <c r="NZO8"/>
      <c r="NZP8"/>
      <c r="NZQ8"/>
      <c r="NZR8"/>
      <c r="NZS8"/>
      <c r="NZT8"/>
      <c r="NZU8"/>
      <c r="NZV8"/>
      <c r="NZW8"/>
      <c r="NZX8"/>
      <c r="NZY8"/>
      <c r="NZZ8"/>
      <c r="OAA8"/>
      <c r="OAB8"/>
      <c r="OAC8"/>
      <c r="OAD8"/>
      <c r="OAE8"/>
      <c r="OAF8"/>
      <c r="OAG8"/>
      <c r="OAH8"/>
      <c r="OAI8"/>
      <c r="OAJ8"/>
      <c r="OAK8"/>
      <c r="OAL8"/>
      <c r="OAM8"/>
      <c r="OAN8"/>
      <c r="OAO8"/>
      <c r="OAP8"/>
      <c r="OAQ8"/>
      <c r="OAR8"/>
      <c r="OAS8"/>
      <c r="OAT8"/>
      <c r="OAU8"/>
      <c r="OAV8"/>
      <c r="OAW8"/>
      <c r="OAX8"/>
      <c r="OAY8"/>
      <c r="OAZ8"/>
      <c r="OBA8"/>
      <c r="OBB8"/>
      <c r="OBC8"/>
      <c r="OBD8"/>
      <c r="OBE8"/>
      <c r="OBF8"/>
      <c r="OBG8"/>
      <c r="OBH8"/>
      <c r="OBI8"/>
      <c r="OBJ8"/>
      <c r="OBK8"/>
      <c r="OBL8"/>
      <c r="OBM8"/>
      <c r="OBN8"/>
      <c r="OBO8"/>
      <c r="OBP8"/>
      <c r="OBQ8"/>
      <c r="OBR8"/>
      <c r="OBS8"/>
      <c r="OBT8"/>
      <c r="OBU8"/>
      <c r="OBV8"/>
      <c r="OBW8"/>
      <c r="OBX8"/>
      <c r="OBY8"/>
      <c r="OBZ8"/>
      <c r="OCA8"/>
      <c r="OCB8"/>
      <c r="OCC8"/>
      <c r="OCD8"/>
      <c r="OCE8"/>
      <c r="OCF8"/>
      <c r="OCG8"/>
      <c r="OCH8"/>
      <c r="OCI8"/>
      <c r="OCJ8"/>
      <c r="OCK8"/>
      <c r="OCL8"/>
      <c r="OCM8"/>
      <c r="OCN8"/>
      <c r="OCO8"/>
      <c r="OCP8"/>
      <c r="OCQ8"/>
      <c r="OCR8"/>
      <c r="OCS8"/>
      <c r="OCT8"/>
      <c r="OCU8"/>
      <c r="OCV8"/>
      <c r="OCW8"/>
      <c r="OCX8"/>
      <c r="OCY8"/>
      <c r="OCZ8"/>
      <c r="ODA8"/>
      <c r="ODB8"/>
      <c r="ODC8"/>
      <c r="ODD8"/>
      <c r="ODE8"/>
      <c r="ODF8"/>
      <c r="ODG8"/>
      <c r="ODH8"/>
      <c r="ODI8"/>
      <c r="ODJ8"/>
      <c r="ODK8"/>
      <c r="ODL8"/>
      <c r="ODM8"/>
      <c r="ODN8"/>
      <c r="ODO8"/>
      <c r="ODP8"/>
      <c r="ODQ8"/>
      <c r="ODR8"/>
      <c r="ODS8"/>
      <c r="ODT8"/>
      <c r="ODU8"/>
      <c r="ODV8"/>
      <c r="ODW8"/>
      <c r="ODX8"/>
      <c r="ODY8"/>
      <c r="ODZ8"/>
      <c r="OEA8"/>
      <c r="OEB8"/>
      <c r="OEC8"/>
      <c r="OED8"/>
      <c r="OEE8"/>
      <c r="OEF8"/>
      <c r="OEG8"/>
      <c r="OEH8"/>
      <c r="OEI8"/>
      <c r="OEJ8"/>
      <c r="OEK8"/>
      <c r="OEL8"/>
      <c r="OEM8"/>
      <c r="OEN8"/>
      <c r="OEO8"/>
      <c r="OEP8"/>
      <c r="OEQ8"/>
      <c r="OER8"/>
      <c r="OES8"/>
      <c r="OET8"/>
      <c r="OEU8"/>
      <c r="OEV8"/>
      <c r="OEW8"/>
      <c r="OEX8"/>
      <c r="OEY8"/>
      <c r="OEZ8"/>
      <c r="OFA8"/>
      <c r="OFB8"/>
      <c r="OFC8"/>
      <c r="OFD8"/>
      <c r="OFE8"/>
      <c r="OFF8"/>
      <c r="OFG8"/>
      <c r="OFH8"/>
      <c r="OFI8"/>
      <c r="OFJ8"/>
      <c r="OFK8"/>
      <c r="OFL8"/>
      <c r="OFM8"/>
      <c r="OFN8"/>
      <c r="OFO8"/>
      <c r="OFP8"/>
      <c r="OFQ8"/>
      <c r="OFR8"/>
      <c r="OFS8"/>
      <c r="OFT8"/>
      <c r="OFU8"/>
      <c r="OFV8"/>
      <c r="OFW8"/>
      <c r="OFX8"/>
      <c r="OFY8"/>
      <c r="OFZ8"/>
      <c r="OGA8"/>
      <c r="OGB8"/>
      <c r="OGC8"/>
      <c r="OGD8"/>
      <c r="OGE8"/>
      <c r="OGF8"/>
      <c r="OGG8"/>
      <c r="OGH8"/>
      <c r="OGI8"/>
      <c r="OGJ8"/>
      <c r="OGK8"/>
      <c r="OGL8"/>
      <c r="OGM8"/>
      <c r="OGN8"/>
      <c r="OGO8"/>
      <c r="OGP8"/>
      <c r="OGQ8"/>
      <c r="OGR8"/>
      <c r="OGS8"/>
      <c r="OGT8"/>
      <c r="OGU8"/>
      <c r="OGV8"/>
      <c r="OGW8"/>
      <c r="OGX8"/>
      <c r="OGY8"/>
      <c r="OGZ8"/>
      <c r="OHA8"/>
      <c r="OHB8"/>
      <c r="OHC8"/>
      <c r="OHD8"/>
      <c r="OHE8"/>
      <c r="OHF8"/>
      <c r="OHG8"/>
      <c r="OHH8"/>
      <c r="OHI8"/>
      <c r="OHJ8"/>
      <c r="OHK8"/>
      <c r="OHL8"/>
      <c r="OHM8"/>
      <c r="OHN8"/>
      <c r="OHO8"/>
      <c r="OHP8"/>
      <c r="OHQ8"/>
      <c r="OHR8"/>
      <c r="OHS8"/>
      <c r="OHT8"/>
      <c r="OHU8"/>
      <c r="OHV8"/>
      <c r="OHW8"/>
      <c r="OHX8"/>
      <c r="OHY8"/>
      <c r="OHZ8"/>
      <c r="OIA8"/>
      <c r="OIB8"/>
      <c r="OIC8"/>
      <c r="OID8"/>
      <c r="OIE8"/>
      <c r="OIF8"/>
      <c r="OIG8"/>
      <c r="OIH8"/>
      <c r="OII8"/>
      <c r="OIJ8"/>
      <c r="OIK8"/>
      <c r="OIL8"/>
      <c r="OIM8"/>
      <c r="OIN8"/>
      <c r="OIO8"/>
      <c r="OIP8"/>
      <c r="OIQ8"/>
      <c r="OIR8"/>
      <c r="OIS8"/>
      <c r="OIT8"/>
      <c r="OIU8"/>
      <c r="OIV8"/>
      <c r="OIW8"/>
      <c r="OIX8"/>
      <c r="OIY8"/>
      <c r="OIZ8"/>
      <c r="OJA8"/>
      <c r="OJB8"/>
      <c r="OJC8"/>
      <c r="OJD8"/>
      <c r="OJE8"/>
      <c r="OJF8"/>
      <c r="OJG8"/>
      <c r="OJH8"/>
      <c r="OJI8"/>
      <c r="OJJ8"/>
      <c r="OJK8"/>
      <c r="OJL8"/>
      <c r="OJM8"/>
      <c r="OJN8"/>
      <c r="OJO8"/>
      <c r="OJP8"/>
      <c r="OJQ8"/>
      <c r="OJR8"/>
      <c r="OJS8"/>
      <c r="OJT8"/>
      <c r="OJU8"/>
      <c r="OJV8"/>
      <c r="OJW8"/>
      <c r="OJX8"/>
      <c r="OJY8"/>
      <c r="OJZ8"/>
      <c r="OKA8"/>
      <c r="OKB8"/>
      <c r="OKC8"/>
      <c r="OKD8"/>
      <c r="OKE8"/>
      <c r="OKF8"/>
      <c r="OKG8"/>
      <c r="OKH8"/>
      <c r="OKI8"/>
      <c r="OKJ8"/>
      <c r="OKK8"/>
      <c r="OKL8"/>
      <c r="OKM8"/>
      <c r="OKN8"/>
      <c r="OKO8"/>
      <c r="OKP8"/>
      <c r="OKQ8"/>
      <c r="OKR8"/>
      <c r="OKS8"/>
      <c r="OKT8"/>
      <c r="OKU8"/>
      <c r="OKV8"/>
      <c r="OKW8"/>
      <c r="OKX8"/>
      <c r="OKY8"/>
      <c r="OKZ8"/>
      <c r="OLA8"/>
      <c r="OLB8"/>
      <c r="OLC8"/>
      <c r="OLD8"/>
      <c r="OLE8"/>
      <c r="OLF8"/>
      <c r="OLG8"/>
      <c r="OLH8"/>
      <c r="OLI8"/>
      <c r="OLJ8"/>
      <c r="OLK8"/>
      <c r="OLL8"/>
      <c r="OLM8"/>
      <c r="OLN8"/>
      <c r="OLO8"/>
      <c r="OLP8"/>
      <c r="OLQ8"/>
      <c r="OLR8"/>
      <c r="OLS8"/>
      <c r="OLT8"/>
      <c r="OLU8"/>
      <c r="OLV8"/>
      <c r="OLW8"/>
      <c r="OLX8"/>
      <c r="OLY8"/>
      <c r="OLZ8"/>
      <c r="OMA8"/>
      <c r="OMB8"/>
      <c r="OMC8"/>
      <c r="OMD8"/>
      <c r="OME8"/>
      <c r="OMF8"/>
      <c r="OMG8"/>
      <c r="OMH8"/>
      <c r="OMI8"/>
      <c r="OMJ8"/>
      <c r="OMK8"/>
      <c r="OML8"/>
      <c r="OMM8"/>
      <c r="OMN8"/>
      <c r="OMO8"/>
      <c r="OMP8"/>
      <c r="OMQ8"/>
      <c r="OMR8"/>
      <c r="OMS8"/>
      <c r="OMT8"/>
      <c r="OMU8"/>
      <c r="OMV8"/>
      <c r="OMW8"/>
      <c r="OMX8"/>
      <c r="OMY8"/>
      <c r="OMZ8"/>
      <c r="ONA8"/>
      <c r="ONB8"/>
      <c r="ONC8"/>
      <c r="OND8"/>
      <c r="ONE8"/>
      <c r="ONF8"/>
      <c r="ONG8"/>
      <c r="ONH8"/>
      <c r="ONI8"/>
      <c r="ONJ8"/>
      <c r="ONK8"/>
      <c r="ONL8"/>
      <c r="ONM8"/>
      <c r="ONN8"/>
      <c r="ONO8"/>
      <c r="ONP8"/>
      <c r="ONQ8"/>
      <c r="ONR8"/>
      <c r="ONS8"/>
      <c r="ONT8"/>
      <c r="ONU8"/>
      <c r="ONV8"/>
      <c r="ONW8"/>
      <c r="ONX8"/>
      <c r="ONY8"/>
      <c r="ONZ8"/>
      <c r="OOA8"/>
      <c r="OOB8"/>
      <c r="OOC8"/>
      <c r="OOD8"/>
      <c r="OOE8"/>
      <c r="OOF8"/>
      <c r="OOG8"/>
      <c r="OOH8"/>
      <c r="OOI8"/>
      <c r="OOJ8"/>
      <c r="OOK8"/>
      <c r="OOL8"/>
      <c r="OOM8"/>
      <c r="OON8"/>
      <c r="OOO8"/>
      <c r="OOP8"/>
      <c r="OOQ8"/>
      <c r="OOR8"/>
      <c r="OOS8"/>
      <c r="OOT8"/>
      <c r="OOU8"/>
      <c r="OOV8"/>
      <c r="OOW8"/>
      <c r="OOX8"/>
      <c r="OOY8"/>
      <c r="OOZ8"/>
      <c r="OPA8"/>
      <c r="OPB8"/>
      <c r="OPC8"/>
      <c r="OPD8"/>
      <c r="OPE8"/>
      <c r="OPF8"/>
      <c r="OPG8"/>
      <c r="OPH8"/>
      <c r="OPI8"/>
      <c r="OPJ8"/>
      <c r="OPK8"/>
      <c r="OPL8"/>
      <c r="OPM8"/>
      <c r="OPN8"/>
      <c r="OPO8"/>
      <c r="OPP8"/>
      <c r="OPQ8"/>
      <c r="OPR8"/>
      <c r="OPS8"/>
      <c r="OPT8"/>
      <c r="OPU8"/>
      <c r="OPV8"/>
      <c r="OPW8"/>
      <c r="OPX8"/>
      <c r="OPY8"/>
      <c r="OPZ8"/>
      <c r="OQA8"/>
      <c r="OQB8"/>
      <c r="OQC8"/>
      <c r="OQD8"/>
      <c r="OQE8"/>
      <c r="OQF8"/>
      <c r="OQG8"/>
      <c r="OQH8"/>
      <c r="OQI8"/>
      <c r="OQJ8"/>
      <c r="OQK8"/>
      <c r="OQL8"/>
      <c r="OQM8"/>
      <c r="OQN8"/>
      <c r="OQO8"/>
      <c r="OQP8"/>
      <c r="OQQ8"/>
      <c r="OQR8"/>
      <c r="OQS8"/>
      <c r="OQT8"/>
      <c r="OQU8"/>
      <c r="OQV8"/>
      <c r="OQW8"/>
      <c r="OQX8"/>
      <c r="OQY8"/>
      <c r="OQZ8"/>
      <c r="ORA8"/>
      <c r="ORB8"/>
      <c r="ORC8"/>
      <c r="ORD8"/>
      <c r="ORE8"/>
      <c r="ORF8"/>
      <c r="ORG8"/>
      <c r="ORH8"/>
      <c r="ORI8"/>
      <c r="ORJ8"/>
      <c r="ORK8"/>
      <c r="ORL8"/>
      <c r="ORM8"/>
      <c r="ORN8"/>
      <c r="ORO8"/>
      <c r="ORP8"/>
      <c r="ORQ8"/>
      <c r="ORR8"/>
      <c r="ORS8"/>
      <c r="ORT8"/>
      <c r="ORU8"/>
      <c r="ORV8"/>
      <c r="ORW8"/>
      <c r="ORX8"/>
      <c r="ORY8"/>
      <c r="ORZ8"/>
      <c r="OSA8"/>
      <c r="OSB8"/>
      <c r="OSC8"/>
      <c r="OSD8"/>
      <c r="OSE8"/>
      <c r="OSF8"/>
      <c r="OSG8"/>
      <c r="OSH8"/>
      <c r="OSI8"/>
      <c r="OSJ8"/>
      <c r="OSK8"/>
      <c r="OSL8"/>
      <c r="OSM8"/>
      <c r="OSN8"/>
      <c r="OSO8"/>
      <c r="OSP8"/>
      <c r="OSQ8"/>
      <c r="OSR8"/>
      <c r="OSS8"/>
      <c r="OST8"/>
      <c r="OSU8"/>
      <c r="OSV8"/>
      <c r="OSW8"/>
      <c r="OSX8"/>
      <c r="OSY8"/>
      <c r="OSZ8"/>
      <c r="OTA8"/>
      <c r="OTB8"/>
      <c r="OTC8"/>
      <c r="OTD8"/>
      <c r="OTE8"/>
      <c r="OTF8"/>
      <c r="OTG8"/>
      <c r="OTH8"/>
      <c r="OTI8"/>
      <c r="OTJ8"/>
      <c r="OTK8"/>
      <c r="OTL8"/>
      <c r="OTM8"/>
      <c r="OTN8"/>
      <c r="OTO8"/>
      <c r="OTP8"/>
      <c r="OTQ8"/>
      <c r="OTR8"/>
      <c r="OTS8"/>
      <c r="OTT8"/>
      <c r="OTU8"/>
      <c r="OTV8"/>
      <c r="OTW8"/>
      <c r="OTX8"/>
      <c r="OTY8"/>
      <c r="OTZ8"/>
      <c r="OUA8"/>
      <c r="OUB8"/>
      <c r="OUC8"/>
      <c r="OUD8"/>
      <c r="OUE8"/>
      <c r="OUF8"/>
      <c r="OUG8"/>
      <c r="OUH8"/>
      <c r="OUI8"/>
      <c r="OUJ8"/>
      <c r="OUK8"/>
      <c r="OUL8"/>
      <c r="OUM8"/>
      <c r="OUN8"/>
      <c r="OUO8"/>
      <c r="OUP8"/>
      <c r="OUQ8"/>
      <c r="OUR8"/>
      <c r="OUS8"/>
      <c r="OUT8"/>
      <c r="OUU8"/>
      <c r="OUV8"/>
      <c r="OUW8"/>
      <c r="OUX8"/>
      <c r="OUY8"/>
      <c r="OUZ8"/>
      <c r="OVA8"/>
      <c r="OVB8"/>
      <c r="OVC8"/>
      <c r="OVD8"/>
      <c r="OVE8"/>
      <c r="OVF8"/>
      <c r="OVG8"/>
      <c r="OVH8"/>
      <c r="OVI8"/>
      <c r="OVJ8"/>
      <c r="OVK8"/>
      <c r="OVL8"/>
      <c r="OVM8"/>
      <c r="OVN8"/>
      <c r="OVO8"/>
      <c r="OVP8"/>
      <c r="OVQ8"/>
      <c r="OVR8"/>
      <c r="OVS8"/>
      <c r="OVT8"/>
      <c r="OVU8"/>
      <c r="OVV8"/>
      <c r="OVW8"/>
      <c r="OVX8"/>
      <c r="OVY8"/>
      <c r="OVZ8"/>
      <c r="OWA8"/>
      <c r="OWB8"/>
      <c r="OWC8"/>
      <c r="OWD8"/>
      <c r="OWE8"/>
      <c r="OWF8"/>
      <c r="OWG8"/>
      <c r="OWH8"/>
      <c r="OWI8"/>
      <c r="OWJ8"/>
      <c r="OWK8"/>
      <c r="OWL8"/>
      <c r="OWM8"/>
      <c r="OWN8"/>
      <c r="OWO8"/>
      <c r="OWP8"/>
      <c r="OWQ8"/>
      <c r="OWR8"/>
      <c r="OWS8"/>
      <c r="OWT8"/>
      <c r="OWU8"/>
      <c r="OWV8"/>
      <c r="OWW8"/>
      <c r="OWX8"/>
      <c r="OWY8"/>
      <c r="OWZ8"/>
      <c r="OXA8"/>
      <c r="OXB8"/>
      <c r="OXC8"/>
      <c r="OXD8"/>
      <c r="OXE8"/>
      <c r="OXF8"/>
      <c r="OXG8"/>
      <c r="OXH8"/>
      <c r="OXI8"/>
      <c r="OXJ8"/>
      <c r="OXK8"/>
      <c r="OXL8"/>
      <c r="OXM8"/>
      <c r="OXN8"/>
      <c r="OXO8"/>
      <c r="OXP8"/>
      <c r="OXQ8"/>
      <c r="OXR8"/>
      <c r="OXS8"/>
      <c r="OXT8"/>
      <c r="OXU8"/>
      <c r="OXV8"/>
      <c r="OXW8"/>
      <c r="OXX8"/>
      <c r="OXY8"/>
      <c r="OXZ8"/>
      <c r="OYA8"/>
      <c r="OYB8"/>
      <c r="OYC8"/>
      <c r="OYD8"/>
      <c r="OYE8"/>
      <c r="OYF8"/>
      <c r="OYG8"/>
      <c r="OYH8"/>
      <c r="OYI8"/>
      <c r="OYJ8"/>
      <c r="OYK8"/>
      <c r="OYL8"/>
      <c r="OYM8"/>
      <c r="OYN8"/>
      <c r="OYO8"/>
      <c r="OYP8"/>
      <c r="OYQ8"/>
      <c r="OYR8"/>
      <c r="OYS8"/>
      <c r="OYT8"/>
      <c r="OYU8"/>
      <c r="OYV8"/>
      <c r="OYW8"/>
      <c r="OYX8"/>
      <c r="OYY8"/>
      <c r="OYZ8"/>
      <c r="OZA8"/>
      <c r="OZB8"/>
      <c r="OZC8"/>
      <c r="OZD8"/>
      <c r="OZE8"/>
      <c r="OZF8"/>
      <c r="OZG8"/>
      <c r="OZH8"/>
      <c r="OZI8"/>
      <c r="OZJ8"/>
      <c r="OZK8"/>
      <c r="OZL8"/>
      <c r="OZM8"/>
      <c r="OZN8"/>
      <c r="OZO8"/>
      <c r="OZP8"/>
      <c r="OZQ8"/>
      <c r="OZR8"/>
      <c r="OZS8"/>
      <c r="OZT8"/>
      <c r="OZU8"/>
      <c r="OZV8"/>
      <c r="OZW8"/>
      <c r="OZX8"/>
      <c r="OZY8"/>
      <c r="OZZ8"/>
      <c r="PAA8"/>
      <c r="PAB8"/>
      <c r="PAC8"/>
      <c r="PAD8"/>
      <c r="PAE8"/>
      <c r="PAF8"/>
      <c r="PAG8"/>
      <c r="PAH8"/>
      <c r="PAI8"/>
      <c r="PAJ8"/>
      <c r="PAK8"/>
      <c r="PAL8"/>
      <c r="PAM8"/>
      <c r="PAN8"/>
      <c r="PAO8"/>
      <c r="PAP8"/>
      <c r="PAQ8"/>
      <c r="PAR8"/>
      <c r="PAS8"/>
      <c r="PAT8"/>
      <c r="PAU8"/>
      <c r="PAV8"/>
      <c r="PAW8"/>
      <c r="PAX8"/>
      <c r="PAY8"/>
      <c r="PAZ8"/>
      <c r="PBA8"/>
      <c r="PBB8"/>
      <c r="PBC8"/>
      <c r="PBD8"/>
      <c r="PBE8"/>
      <c r="PBF8"/>
      <c r="PBG8"/>
      <c r="PBH8"/>
      <c r="PBI8"/>
      <c r="PBJ8"/>
      <c r="PBK8"/>
      <c r="PBL8"/>
      <c r="PBM8"/>
      <c r="PBN8"/>
      <c r="PBO8"/>
      <c r="PBP8"/>
      <c r="PBQ8"/>
      <c r="PBR8"/>
      <c r="PBS8"/>
      <c r="PBT8"/>
      <c r="PBU8"/>
      <c r="PBV8"/>
      <c r="PBW8"/>
      <c r="PBX8"/>
      <c r="PBY8"/>
      <c r="PBZ8"/>
      <c r="PCA8"/>
      <c r="PCB8"/>
      <c r="PCC8"/>
      <c r="PCD8"/>
      <c r="PCE8"/>
      <c r="PCF8"/>
      <c r="PCG8"/>
      <c r="PCH8"/>
      <c r="PCI8"/>
      <c r="PCJ8"/>
      <c r="PCK8"/>
      <c r="PCL8"/>
      <c r="PCM8"/>
      <c r="PCN8"/>
      <c r="PCO8"/>
      <c r="PCP8"/>
      <c r="PCQ8"/>
      <c r="PCR8"/>
      <c r="PCS8"/>
      <c r="PCT8"/>
      <c r="PCU8"/>
      <c r="PCV8"/>
      <c r="PCW8"/>
      <c r="PCX8"/>
      <c r="PCY8"/>
      <c r="PCZ8"/>
      <c r="PDA8"/>
      <c r="PDB8"/>
      <c r="PDC8"/>
      <c r="PDD8"/>
      <c r="PDE8"/>
      <c r="PDF8"/>
      <c r="PDG8"/>
      <c r="PDH8"/>
      <c r="PDI8"/>
      <c r="PDJ8"/>
      <c r="PDK8"/>
      <c r="PDL8"/>
      <c r="PDM8"/>
      <c r="PDN8"/>
      <c r="PDO8"/>
      <c r="PDP8"/>
      <c r="PDQ8"/>
      <c r="PDR8"/>
      <c r="PDS8"/>
      <c r="PDT8"/>
      <c r="PDU8"/>
      <c r="PDV8"/>
      <c r="PDW8"/>
      <c r="PDX8"/>
      <c r="PDY8"/>
      <c r="PDZ8"/>
      <c r="PEA8"/>
      <c r="PEB8"/>
      <c r="PEC8"/>
      <c r="PED8"/>
      <c r="PEE8"/>
      <c r="PEF8"/>
      <c r="PEG8"/>
      <c r="PEH8"/>
      <c r="PEI8"/>
      <c r="PEJ8"/>
      <c r="PEK8"/>
      <c r="PEL8"/>
      <c r="PEM8"/>
      <c r="PEN8"/>
      <c r="PEO8"/>
      <c r="PEP8"/>
      <c r="PEQ8"/>
      <c r="PER8"/>
      <c r="PES8"/>
      <c r="PET8"/>
      <c r="PEU8"/>
      <c r="PEV8"/>
      <c r="PEW8"/>
      <c r="PEX8"/>
      <c r="PEY8"/>
      <c r="PEZ8"/>
      <c r="PFA8"/>
      <c r="PFB8"/>
      <c r="PFC8"/>
      <c r="PFD8"/>
      <c r="PFE8"/>
      <c r="PFF8"/>
      <c r="PFG8"/>
      <c r="PFH8"/>
      <c r="PFI8"/>
      <c r="PFJ8"/>
      <c r="PFK8"/>
      <c r="PFL8"/>
      <c r="PFM8"/>
      <c r="PFN8"/>
      <c r="PFO8"/>
      <c r="PFP8"/>
      <c r="PFQ8"/>
      <c r="PFR8"/>
      <c r="PFS8"/>
      <c r="PFT8"/>
      <c r="PFU8"/>
      <c r="PFV8"/>
      <c r="PFW8"/>
      <c r="PFX8"/>
      <c r="PFY8"/>
      <c r="PFZ8"/>
      <c r="PGA8"/>
      <c r="PGB8"/>
      <c r="PGC8"/>
      <c r="PGD8"/>
      <c r="PGE8"/>
      <c r="PGF8"/>
      <c r="PGG8"/>
      <c r="PGH8"/>
      <c r="PGI8"/>
      <c r="PGJ8"/>
      <c r="PGK8"/>
      <c r="PGL8"/>
      <c r="PGM8"/>
      <c r="PGN8"/>
      <c r="PGO8"/>
      <c r="PGP8"/>
      <c r="PGQ8"/>
      <c r="PGR8"/>
      <c r="PGS8"/>
      <c r="PGT8"/>
      <c r="PGU8"/>
      <c r="PGV8"/>
      <c r="PGW8"/>
      <c r="PGX8"/>
      <c r="PGY8"/>
      <c r="PGZ8"/>
      <c r="PHA8"/>
      <c r="PHB8"/>
      <c r="PHC8"/>
      <c r="PHD8"/>
      <c r="PHE8"/>
      <c r="PHF8"/>
      <c r="PHG8"/>
      <c r="PHH8"/>
      <c r="PHI8"/>
      <c r="PHJ8"/>
      <c r="PHK8"/>
      <c r="PHL8"/>
      <c r="PHM8"/>
      <c r="PHN8"/>
      <c r="PHO8"/>
      <c r="PHP8"/>
      <c r="PHQ8"/>
      <c r="PHR8"/>
      <c r="PHS8"/>
      <c r="PHT8"/>
      <c r="PHU8"/>
      <c r="PHV8"/>
      <c r="PHW8"/>
      <c r="PHX8"/>
      <c r="PHY8"/>
      <c r="PHZ8"/>
      <c r="PIA8"/>
      <c r="PIB8"/>
      <c r="PIC8"/>
      <c r="PID8"/>
      <c r="PIE8"/>
      <c r="PIF8"/>
      <c r="PIG8"/>
      <c r="PIH8"/>
      <c r="PII8"/>
      <c r="PIJ8"/>
      <c r="PIK8"/>
      <c r="PIL8"/>
      <c r="PIM8"/>
      <c r="PIN8"/>
      <c r="PIO8"/>
      <c r="PIP8"/>
      <c r="PIQ8"/>
      <c r="PIR8"/>
      <c r="PIS8"/>
      <c r="PIT8"/>
      <c r="PIU8"/>
      <c r="PIV8"/>
      <c r="PIW8"/>
      <c r="PIX8"/>
      <c r="PIY8"/>
      <c r="PIZ8"/>
      <c r="PJA8"/>
      <c r="PJB8"/>
      <c r="PJC8"/>
      <c r="PJD8"/>
      <c r="PJE8"/>
      <c r="PJF8"/>
      <c r="PJG8"/>
      <c r="PJH8"/>
      <c r="PJI8"/>
      <c r="PJJ8"/>
      <c r="PJK8"/>
      <c r="PJL8"/>
      <c r="PJM8"/>
      <c r="PJN8"/>
      <c r="PJO8"/>
      <c r="PJP8"/>
      <c r="PJQ8"/>
      <c r="PJR8"/>
      <c r="PJS8"/>
      <c r="PJT8"/>
      <c r="PJU8"/>
      <c r="PJV8"/>
      <c r="PJW8"/>
      <c r="PJX8"/>
      <c r="PJY8"/>
      <c r="PJZ8"/>
      <c r="PKA8"/>
      <c r="PKB8"/>
      <c r="PKC8"/>
      <c r="PKD8"/>
      <c r="PKE8"/>
      <c r="PKF8"/>
      <c r="PKG8"/>
      <c r="PKH8"/>
      <c r="PKI8"/>
      <c r="PKJ8"/>
      <c r="PKK8"/>
      <c r="PKL8"/>
      <c r="PKM8"/>
      <c r="PKN8"/>
      <c r="PKO8"/>
      <c r="PKP8"/>
      <c r="PKQ8"/>
      <c r="PKR8"/>
      <c r="PKS8"/>
      <c r="PKT8"/>
      <c r="PKU8"/>
      <c r="PKV8"/>
      <c r="PKW8"/>
      <c r="PKX8"/>
      <c r="PKY8"/>
      <c r="PKZ8"/>
      <c r="PLA8"/>
      <c r="PLB8"/>
      <c r="PLC8"/>
      <c r="PLD8"/>
      <c r="PLE8"/>
      <c r="PLF8"/>
      <c r="PLG8"/>
      <c r="PLH8"/>
      <c r="PLI8"/>
      <c r="PLJ8"/>
      <c r="PLK8"/>
      <c r="PLL8"/>
      <c r="PLM8"/>
      <c r="PLN8"/>
      <c r="PLO8"/>
      <c r="PLP8"/>
      <c r="PLQ8"/>
      <c r="PLR8"/>
      <c r="PLS8"/>
      <c r="PLT8"/>
      <c r="PLU8"/>
      <c r="PLV8"/>
      <c r="PLW8"/>
      <c r="PLX8"/>
      <c r="PLY8"/>
      <c r="PLZ8"/>
      <c r="PMA8"/>
      <c r="PMB8"/>
      <c r="PMC8"/>
      <c r="PMD8"/>
      <c r="PME8"/>
      <c r="PMF8"/>
      <c r="PMG8"/>
      <c r="PMH8"/>
      <c r="PMI8"/>
      <c r="PMJ8"/>
      <c r="PMK8"/>
      <c r="PML8"/>
      <c r="PMM8"/>
      <c r="PMN8"/>
      <c r="PMO8"/>
      <c r="PMP8"/>
      <c r="PMQ8"/>
      <c r="PMR8"/>
      <c r="PMS8"/>
      <c r="PMT8"/>
      <c r="PMU8"/>
      <c r="PMV8"/>
      <c r="PMW8"/>
      <c r="PMX8"/>
      <c r="PMY8"/>
      <c r="PMZ8"/>
      <c r="PNA8"/>
      <c r="PNB8"/>
      <c r="PNC8"/>
      <c r="PND8"/>
      <c r="PNE8"/>
      <c r="PNF8"/>
      <c r="PNG8"/>
      <c r="PNH8"/>
      <c r="PNI8"/>
      <c r="PNJ8"/>
      <c r="PNK8"/>
      <c r="PNL8"/>
      <c r="PNM8"/>
      <c r="PNN8"/>
      <c r="PNO8"/>
      <c r="PNP8"/>
      <c r="PNQ8"/>
      <c r="PNR8"/>
      <c r="PNS8"/>
      <c r="PNT8"/>
      <c r="PNU8"/>
      <c r="PNV8"/>
      <c r="PNW8"/>
      <c r="PNX8"/>
      <c r="PNY8"/>
      <c r="PNZ8"/>
      <c r="POA8"/>
      <c r="POB8"/>
      <c r="POC8"/>
      <c r="POD8"/>
      <c r="POE8"/>
      <c r="POF8"/>
      <c r="POG8"/>
      <c r="POH8"/>
      <c r="POI8"/>
      <c r="POJ8"/>
      <c r="POK8"/>
      <c r="POL8"/>
      <c r="POM8"/>
      <c r="PON8"/>
      <c r="POO8"/>
      <c r="POP8"/>
      <c r="POQ8"/>
      <c r="POR8"/>
      <c r="POS8"/>
      <c r="POT8"/>
      <c r="POU8"/>
      <c r="POV8"/>
      <c r="POW8"/>
      <c r="POX8"/>
      <c r="POY8"/>
      <c r="POZ8"/>
      <c r="PPA8"/>
      <c r="PPB8"/>
      <c r="PPC8"/>
      <c r="PPD8"/>
      <c r="PPE8"/>
      <c r="PPF8"/>
      <c r="PPG8"/>
      <c r="PPH8"/>
      <c r="PPI8"/>
      <c r="PPJ8"/>
      <c r="PPK8"/>
      <c r="PPL8"/>
      <c r="PPM8"/>
      <c r="PPN8"/>
      <c r="PPO8"/>
      <c r="PPP8"/>
      <c r="PPQ8"/>
      <c r="PPR8"/>
      <c r="PPS8"/>
      <c r="PPT8"/>
      <c r="PPU8"/>
      <c r="PPV8"/>
      <c r="PPW8"/>
      <c r="PPX8"/>
      <c r="PPY8"/>
      <c r="PPZ8"/>
      <c r="PQA8"/>
      <c r="PQB8"/>
      <c r="PQC8"/>
      <c r="PQD8"/>
      <c r="PQE8"/>
      <c r="PQF8"/>
      <c r="PQG8"/>
      <c r="PQH8"/>
      <c r="PQI8"/>
      <c r="PQJ8"/>
      <c r="PQK8"/>
      <c r="PQL8"/>
      <c r="PQM8"/>
      <c r="PQN8"/>
      <c r="PQO8"/>
      <c r="PQP8"/>
      <c r="PQQ8"/>
      <c r="PQR8"/>
      <c r="PQS8"/>
      <c r="PQT8"/>
      <c r="PQU8"/>
      <c r="PQV8"/>
      <c r="PQW8"/>
      <c r="PQX8"/>
      <c r="PQY8"/>
      <c r="PQZ8"/>
      <c r="PRA8"/>
      <c r="PRB8"/>
      <c r="PRC8"/>
      <c r="PRD8"/>
      <c r="PRE8"/>
      <c r="PRF8"/>
      <c r="PRG8"/>
      <c r="PRH8"/>
      <c r="PRI8"/>
      <c r="PRJ8"/>
      <c r="PRK8"/>
      <c r="PRL8"/>
      <c r="PRM8"/>
      <c r="PRN8"/>
      <c r="PRO8"/>
      <c r="PRP8"/>
      <c r="PRQ8"/>
      <c r="PRR8"/>
      <c r="PRS8"/>
      <c r="PRT8"/>
      <c r="PRU8"/>
      <c r="PRV8"/>
      <c r="PRW8"/>
      <c r="PRX8"/>
      <c r="PRY8"/>
      <c r="PRZ8"/>
      <c r="PSA8"/>
      <c r="PSB8"/>
      <c r="PSC8"/>
      <c r="PSD8"/>
      <c r="PSE8"/>
      <c r="PSF8"/>
      <c r="PSG8"/>
      <c r="PSH8"/>
      <c r="PSI8"/>
      <c r="PSJ8"/>
      <c r="PSK8"/>
      <c r="PSL8"/>
      <c r="PSM8"/>
      <c r="PSN8"/>
      <c r="PSO8"/>
      <c r="PSP8"/>
      <c r="PSQ8"/>
      <c r="PSR8"/>
      <c r="PSS8"/>
      <c r="PST8"/>
      <c r="PSU8"/>
      <c r="PSV8"/>
      <c r="PSW8"/>
      <c r="PSX8"/>
      <c r="PSY8"/>
      <c r="PSZ8"/>
      <c r="PTA8"/>
      <c r="PTB8"/>
      <c r="PTC8"/>
      <c r="PTD8"/>
      <c r="PTE8"/>
      <c r="PTF8"/>
      <c r="PTG8"/>
      <c r="PTH8"/>
      <c r="PTI8"/>
      <c r="PTJ8"/>
      <c r="PTK8"/>
      <c r="PTL8"/>
      <c r="PTM8"/>
      <c r="PTN8"/>
      <c r="PTO8"/>
      <c r="PTP8"/>
      <c r="PTQ8"/>
      <c r="PTR8"/>
      <c r="PTS8"/>
      <c r="PTT8"/>
      <c r="PTU8"/>
      <c r="PTV8"/>
      <c r="PTW8"/>
      <c r="PTX8"/>
      <c r="PTY8"/>
      <c r="PTZ8"/>
      <c r="PUA8"/>
      <c r="PUB8"/>
      <c r="PUC8"/>
      <c r="PUD8"/>
      <c r="PUE8"/>
      <c r="PUF8"/>
      <c r="PUG8"/>
      <c r="PUH8"/>
      <c r="PUI8"/>
      <c r="PUJ8"/>
      <c r="PUK8"/>
      <c r="PUL8"/>
      <c r="PUM8"/>
      <c r="PUN8"/>
      <c r="PUO8"/>
      <c r="PUP8"/>
      <c r="PUQ8"/>
      <c r="PUR8"/>
      <c r="PUS8"/>
      <c r="PUT8"/>
      <c r="PUU8"/>
      <c r="PUV8"/>
      <c r="PUW8"/>
      <c r="PUX8"/>
      <c r="PUY8"/>
      <c r="PUZ8"/>
      <c r="PVA8"/>
      <c r="PVB8"/>
      <c r="PVC8"/>
      <c r="PVD8"/>
      <c r="PVE8"/>
      <c r="PVF8"/>
      <c r="PVG8"/>
      <c r="PVH8"/>
      <c r="PVI8"/>
      <c r="PVJ8"/>
      <c r="PVK8"/>
      <c r="PVL8"/>
      <c r="PVM8"/>
      <c r="PVN8"/>
      <c r="PVO8"/>
      <c r="PVP8"/>
      <c r="PVQ8"/>
      <c r="PVR8"/>
      <c r="PVS8"/>
      <c r="PVT8"/>
      <c r="PVU8"/>
      <c r="PVV8"/>
      <c r="PVW8"/>
      <c r="PVX8"/>
      <c r="PVY8"/>
      <c r="PVZ8"/>
      <c r="PWA8"/>
      <c r="PWB8"/>
      <c r="PWC8"/>
      <c r="PWD8"/>
      <c r="PWE8"/>
      <c r="PWF8"/>
      <c r="PWG8"/>
      <c r="PWH8"/>
      <c r="PWI8"/>
      <c r="PWJ8"/>
      <c r="PWK8"/>
      <c r="PWL8"/>
      <c r="PWM8"/>
      <c r="PWN8"/>
      <c r="PWO8"/>
      <c r="PWP8"/>
      <c r="PWQ8"/>
      <c r="PWR8"/>
      <c r="PWS8"/>
      <c r="PWT8"/>
      <c r="PWU8"/>
      <c r="PWV8"/>
      <c r="PWW8"/>
      <c r="PWX8"/>
      <c r="PWY8"/>
      <c r="PWZ8"/>
      <c r="PXA8"/>
      <c r="PXB8"/>
      <c r="PXC8"/>
      <c r="PXD8"/>
      <c r="PXE8"/>
      <c r="PXF8"/>
      <c r="PXG8"/>
      <c r="PXH8"/>
      <c r="PXI8"/>
      <c r="PXJ8"/>
      <c r="PXK8"/>
      <c r="PXL8"/>
      <c r="PXM8"/>
      <c r="PXN8"/>
      <c r="PXO8"/>
      <c r="PXP8"/>
      <c r="PXQ8"/>
      <c r="PXR8"/>
      <c r="PXS8"/>
      <c r="PXT8"/>
      <c r="PXU8"/>
      <c r="PXV8"/>
      <c r="PXW8"/>
      <c r="PXX8"/>
      <c r="PXY8"/>
      <c r="PXZ8"/>
      <c r="PYA8"/>
      <c r="PYB8"/>
      <c r="PYC8"/>
      <c r="PYD8"/>
      <c r="PYE8"/>
      <c r="PYF8"/>
      <c r="PYG8"/>
      <c r="PYH8"/>
      <c r="PYI8"/>
      <c r="PYJ8"/>
      <c r="PYK8"/>
      <c r="PYL8"/>
      <c r="PYM8"/>
      <c r="PYN8"/>
      <c r="PYO8"/>
      <c r="PYP8"/>
      <c r="PYQ8"/>
      <c r="PYR8"/>
      <c r="PYS8"/>
      <c r="PYT8"/>
      <c r="PYU8"/>
      <c r="PYV8"/>
      <c r="PYW8"/>
      <c r="PYX8"/>
      <c r="PYY8"/>
      <c r="PYZ8"/>
      <c r="PZA8"/>
      <c r="PZB8"/>
      <c r="PZC8"/>
      <c r="PZD8"/>
      <c r="PZE8"/>
      <c r="PZF8"/>
      <c r="PZG8"/>
      <c r="PZH8"/>
      <c r="PZI8"/>
      <c r="PZJ8"/>
      <c r="PZK8"/>
      <c r="PZL8"/>
      <c r="PZM8"/>
      <c r="PZN8"/>
      <c r="PZO8"/>
      <c r="PZP8"/>
      <c r="PZQ8"/>
      <c r="PZR8"/>
      <c r="PZS8"/>
      <c r="PZT8"/>
      <c r="PZU8"/>
      <c r="PZV8"/>
      <c r="PZW8"/>
      <c r="PZX8"/>
      <c r="PZY8"/>
      <c r="PZZ8"/>
      <c r="QAA8"/>
      <c r="QAB8"/>
      <c r="QAC8"/>
      <c r="QAD8"/>
      <c r="QAE8"/>
      <c r="QAF8"/>
      <c r="QAG8"/>
      <c r="QAH8"/>
      <c r="QAI8"/>
      <c r="QAJ8"/>
      <c r="QAK8"/>
      <c r="QAL8"/>
      <c r="QAM8"/>
      <c r="QAN8"/>
      <c r="QAO8"/>
      <c r="QAP8"/>
      <c r="QAQ8"/>
      <c r="QAR8"/>
      <c r="QAS8"/>
      <c r="QAT8"/>
      <c r="QAU8"/>
      <c r="QAV8"/>
      <c r="QAW8"/>
      <c r="QAX8"/>
      <c r="QAY8"/>
      <c r="QAZ8"/>
      <c r="QBA8"/>
      <c r="QBB8"/>
      <c r="QBC8"/>
      <c r="QBD8"/>
      <c r="QBE8"/>
      <c r="QBF8"/>
      <c r="QBG8"/>
      <c r="QBH8"/>
      <c r="QBI8"/>
      <c r="QBJ8"/>
      <c r="QBK8"/>
      <c r="QBL8"/>
      <c r="QBM8"/>
      <c r="QBN8"/>
      <c r="QBO8"/>
      <c r="QBP8"/>
      <c r="QBQ8"/>
      <c r="QBR8"/>
      <c r="QBS8"/>
      <c r="QBT8"/>
      <c r="QBU8"/>
      <c r="QBV8"/>
      <c r="QBW8"/>
      <c r="QBX8"/>
      <c r="QBY8"/>
      <c r="QBZ8"/>
      <c r="QCA8"/>
      <c r="QCB8"/>
      <c r="QCC8"/>
      <c r="QCD8"/>
      <c r="QCE8"/>
      <c r="QCF8"/>
      <c r="QCG8"/>
      <c r="QCH8"/>
      <c r="QCI8"/>
      <c r="QCJ8"/>
      <c r="QCK8"/>
      <c r="QCL8"/>
      <c r="QCM8"/>
      <c r="QCN8"/>
      <c r="QCO8"/>
      <c r="QCP8"/>
      <c r="QCQ8"/>
      <c r="QCR8"/>
      <c r="QCS8"/>
      <c r="QCT8"/>
      <c r="QCU8"/>
      <c r="QCV8"/>
      <c r="QCW8"/>
      <c r="QCX8"/>
      <c r="QCY8"/>
      <c r="QCZ8"/>
      <c r="QDA8"/>
      <c r="QDB8"/>
      <c r="QDC8"/>
      <c r="QDD8"/>
      <c r="QDE8"/>
      <c r="QDF8"/>
      <c r="QDG8"/>
      <c r="QDH8"/>
      <c r="QDI8"/>
      <c r="QDJ8"/>
      <c r="QDK8"/>
      <c r="QDL8"/>
      <c r="QDM8"/>
      <c r="QDN8"/>
      <c r="QDO8"/>
      <c r="QDP8"/>
      <c r="QDQ8"/>
      <c r="QDR8"/>
      <c r="QDS8"/>
      <c r="QDT8"/>
      <c r="QDU8"/>
      <c r="QDV8"/>
      <c r="QDW8"/>
      <c r="QDX8"/>
      <c r="QDY8"/>
      <c r="QDZ8"/>
      <c r="QEA8"/>
      <c r="QEB8"/>
      <c r="QEC8"/>
      <c r="QED8"/>
      <c r="QEE8"/>
      <c r="QEF8"/>
      <c r="QEG8"/>
      <c r="QEH8"/>
      <c r="QEI8"/>
      <c r="QEJ8"/>
      <c r="QEK8"/>
      <c r="QEL8"/>
      <c r="QEM8"/>
      <c r="QEN8"/>
      <c r="QEO8"/>
      <c r="QEP8"/>
      <c r="QEQ8"/>
      <c r="QER8"/>
      <c r="QES8"/>
      <c r="QET8"/>
      <c r="QEU8"/>
      <c r="QEV8"/>
      <c r="QEW8"/>
      <c r="QEX8"/>
      <c r="QEY8"/>
      <c r="QEZ8"/>
      <c r="QFA8"/>
      <c r="QFB8"/>
      <c r="QFC8"/>
      <c r="QFD8"/>
      <c r="QFE8"/>
      <c r="QFF8"/>
      <c r="QFG8"/>
      <c r="QFH8"/>
      <c r="QFI8"/>
      <c r="QFJ8"/>
      <c r="QFK8"/>
      <c r="QFL8"/>
      <c r="QFM8"/>
      <c r="QFN8"/>
      <c r="QFO8"/>
      <c r="QFP8"/>
      <c r="QFQ8"/>
      <c r="QFR8"/>
      <c r="QFS8"/>
      <c r="QFT8"/>
      <c r="QFU8"/>
      <c r="QFV8"/>
      <c r="QFW8"/>
      <c r="QFX8"/>
      <c r="QFY8"/>
      <c r="QFZ8"/>
      <c r="QGA8"/>
      <c r="QGB8"/>
      <c r="QGC8"/>
      <c r="QGD8"/>
      <c r="QGE8"/>
      <c r="QGF8"/>
      <c r="QGG8"/>
      <c r="QGH8"/>
      <c r="QGI8"/>
      <c r="QGJ8"/>
      <c r="QGK8"/>
      <c r="QGL8"/>
      <c r="QGM8"/>
      <c r="QGN8"/>
      <c r="QGO8"/>
      <c r="QGP8"/>
      <c r="QGQ8"/>
      <c r="QGR8"/>
      <c r="QGS8"/>
      <c r="QGT8"/>
      <c r="QGU8"/>
      <c r="QGV8"/>
      <c r="QGW8"/>
      <c r="QGX8"/>
      <c r="QGY8"/>
      <c r="QGZ8"/>
      <c r="QHA8"/>
      <c r="QHB8"/>
      <c r="QHC8"/>
      <c r="QHD8"/>
      <c r="QHE8"/>
      <c r="QHF8"/>
      <c r="QHG8"/>
      <c r="QHH8"/>
      <c r="QHI8"/>
      <c r="QHJ8"/>
      <c r="QHK8"/>
      <c r="QHL8"/>
      <c r="QHM8"/>
      <c r="QHN8"/>
      <c r="QHO8"/>
      <c r="QHP8"/>
      <c r="QHQ8"/>
      <c r="QHR8"/>
      <c r="QHS8"/>
      <c r="QHT8"/>
      <c r="QHU8"/>
      <c r="QHV8"/>
      <c r="QHW8"/>
      <c r="QHX8"/>
      <c r="QHY8"/>
      <c r="QHZ8"/>
      <c r="QIA8"/>
      <c r="QIB8"/>
      <c r="QIC8"/>
      <c r="QID8"/>
      <c r="QIE8"/>
      <c r="QIF8"/>
      <c r="QIG8"/>
      <c r="QIH8"/>
      <c r="QII8"/>
      <c r="QIJ8"/>
      <c r="QIK8"/>
      <c r="QIL8"/>
      <c r="QIM8"/>
      <c r="QIN8"/>
      <c r="QIO8"/>
      <c r="QIP8"/>
      <c r="QIQ8"/>
      <c r="QIR8"/>
      <c r="QIS8"/>
      <c r="QIT8"/>
      <c r="QIU8"/>
      <c r="QIV8"/>
      <c r="QIW8"/>
      <c r="QIX8"/>
      <c r="QIY8"/>
      <c r="QIZ8"/>
      <c r="QJA8"/>
      <c r="QJB8"/>
      <c r="QJC8"/>
      <c r="QJD8"/>
      <c r="QJE8"/>
      <c r="QJF8"/>
      <c r="QJG8"/>
      <c r="QJH8"/>
      <c r="QJI8"/>
      <c r="QJJ8"/>
      <c r="QJK8"/>
      <c r="QJL8"/>
      <c r="QJM8"/>
      <c r="QJN8"/>
      <c r="QJO8"/>
      <c r="QJP8"/>
      <c r="QJQ8"/>
      <c r="QJR8"/>
      <c r="QJS8"/>
      <c r="QJT8"/>
      <c r="QJU8"/>
      <c r="QJV8"/>
      <c r="QJW8"/>
      <c r="QJX8"/>
      <c r="QJY8"/>
      <c r="QJZ8"/>
      <c r="QKA8"/>
      <c r="QKB8"/>
      <c r="QKC8"/>
      <c r="QKD8"/>
      <c r="QKE8"/>
      <c r="QKF8"/>
      <c r="QKG8"/>
      <c r="QKH8"/>
      <c r="QKI8"/>
      <c r="QKJ8"/>
      <c r="QKK8"/>
      <c r="QKL8"/>
      <c r="QKM8"/>
      <c r="QKN8"/>
      <c r="QKO8"/>
      <c r="QKP8"/>
      <c r="QKQ8"/>
      <c r="QKR8"/>
      <c r="QKS8"/>
      <c r="QKT8"/>
      <c r="QKU8"/>
      <c r="QKV8"/>
      <c r="QKW8"/>
      <c r="QKX8"/>
      <c r="QKY8"/>
      <c r="QKZ8"/>
      <c r="QLA8"/>
      <c r="QLB8"/>
      <c r="QLC8"/>
      <c r="QLD8"/>
      <c r="QLE8"/>
      <c r="QLF8"/>
      <c r="QLG8"/>
      <c r="QLH8"/>
      <c r="QLI8"/>
      <c r="QLJ8"/>
      <c r="QLK8"/>
      <c r="QLL8"/>
      <c r="QLM8"/>
      <c r="QLN8"/>
      <c r="QLO8"/>
      <c r="QLP8"/>
      <c r="QLQ8"/>
      <c r="QLR8"/>
      <c r="QLS8"/>
      <c r="QLT8"/>
      <c r="QLU8"/>
      <c r="QLV8"/>
      <c r="QLW8"/>
      <c r="QLX8"/>
      <c r="QLY8"/>
      <c r="QLZ8"/>
      <c r="QMA8"/>
      <c r="QMB8"/>
      <c r="QMC8"/>
      <c r="QMD8"/>
      <c r="QME8"/>
      <c r="QMF8"/>
      <c r="QMG8"/>
      <c r="QMH8"/>
      <c r="QMI8"/>
      <c r="QMJ8"/>
      <c r="QMK8"/>
      <c r="QML8"/>
      <c r="QMM8"/>
      <c r="QMN8"/>
      <c r="QMO8"/>
      <c r="QMP8"/>
      <c r="QMQ8"/>
      <c r="QMR8"/>
      <c r="QMS8"/>
      <c r="QMT8"/>
      <c r="QMU8"/>
      <c r="QMV8"/>
      <c r="QMW8"/>
      <c r="QMX8"/>
      <c r="QMY8"/>
      <c r="QMZ8"/>
      <c r="QNA8"/>
      <c r="QNB8"/>
      <c r="QNC8"/>
      <c r="QND8"/>
      <c r="QNE8"/>
      <c r="QNF8"/>
      <c r="QNG8"/>
      <c r="QNH8"/>
      <c r="QNI8"/>
      <c r="QNJ8"/>
      <c r="QNK8"/>
      <c r="QNL8"/>
      <c r="QNM8"/>
      <c r="QNN8"/>
      <c r="QNO8"/>
      <c r="QNP8"/>
      <c r="QNQ8"/>
      <c r="QNR8"/>
      <c r="QNS8"/>
      <c r="QNT8"/>
      <c r="QNU8"/>
      <c r="QNV8"/>
      <c r="QNW8"/>
      <c r="QNX8"/>
      <c r="QNY8"/>
      <c r="QNZ8"/>
      <c r="QOA8"/>
      <c r="QOB8"/>
      <c r="QOC8"/>
      <c r="QOD8"/>
      <c r="QOE8"/>
      <c r="QOF8"/>
      <c r="QOG8"/>
      <c r="QOH8"/>
      <c r="QOI8"/>
      <c r="QOJ8"/>
      <c r="QOK8"/>
      <c r="QOL8"/>
      <c r="QOM8"/>
      <c r="QON8"/>
      <c r="QOO8"/>
      <c r="QOP8"/>
      <c r="QOQ8"/>
      <c r="QOR8"/>
      <c r="QOS8"/>
      <c r="QOT8"/>
      <c r="QOU8"/>
      <c r="QOV8"/>
      <c r="QOW8"/>
      <c r="QOX8"/>
      <c r="QOY8"/>
      <c r="QOZ8"/>
      <c r="QPA8"/>
      <c r="QPB8"/>
      <c r="QPC8"/>
      <c r="QPD8"/>
      <c r="QPE8"/>
      <c r="QPF8"/>
      <c r="QPG8"/>
      <c r="QPH8"/>
      <c r="QPI8"/>
      <c r="QPJ8"/>
      <c r="QPK8"/>
      <c r="QPL8"/>
      <c r="QPM8"/>
      <c r="QPN8"/>
      <c r="QPO8"/>
      <c r="QPP8"/>
      <c r="QPQ8"/>
      <c r="QPR8"/>
      <c r="QPS8"/>
      <c r="QPT8"/>
      <c r="QPU8"/>
      <c r="QPV8"/>
      <c r="QPW8"/>
      <c r="QPX8"/>
      <c r="QPY8"/>
      <c r="QPZ8"/>
      <c r="QQA8"/>
      <c r="QQB8"/>
      <c r="QQC8"/>
      <c r="QQD8"/>
      <c r="QQE8"/>
      <c r="QQF8"/>
      <c r="QQG8"/>
      <c r="QQH8"/>
      <c r="QQI8"/>
      <c r="QQJ8"/>
      <c r="QQK8"/>
      <c r="QQL8"/>
      <c r="QQM8"/>
      <c r="QQN8"/>
      <c r="QQO8"/>
      <c r="QQP8"/>
      <c r="QQQ8"/>
      <c r="QQR8"/>
      <c r="QQS8"/>
      <c r="QQT8"/>
      <c r="QQU8"/>
      <c r="QQV8"/>
      <c r="QQW8"/>
      <c r="QQX8"/>
      <c r="QQY8"/>
      <c r="QQZ8"/>
      <c r="QRA8"/>
      <c r="QRB8"/>
      <c r="QRC8"/>
      <c r="QRD8"/>
      <c r="QRE8"/>
      <c r="QRF8"/>
      <c r="QRG8"/>
      <c r="QRH8"/>
      <c r="QRI8"/>
      <c r="QRJ8"/>
      <c r="QRK8"/>
      <c r="QRL8"/>
      <c r="QRM8"/>
      <c r="QRN8"/>
      <c r="QRO8"/>
      <c r="QRP8"/>
      <c r="QRQ8"/>
      <c r="QRR8"/>
      <c r="QRS8"/>
      <c r="QRT8"/>
      <c r="QRU8"/>
      <c r="QRV8"/>
      <c r="QRW8"/>
      <c r="QRX8"/>
      <c r="QRY8"/>
      <c r="QRZ8"/>
      <c r="QSA8"/>
      <c r="QSB8"/>
      <c r="QSC8"/>
      <c r="QSD8"/>
      <c r="QSE8"/>
      <c r="QSF8"/>
      <c r="QSG8"/>
      <c r="QSH8"/>
      <c r="QSI8"/>
      <c r="QSJ8"/>
      <c r="QSK8"/>
      <c r="QSL8"/>
      <c r="QSM8"/>
      <c r="QSN8"/>
      <c r="QSO8"/>
      <c r="QSP8"/>
      <c r="QSQ8"/>
      <c r="QSR8"/>
      <c r="QSS8"/>
      <c r="QST8"/>
      <c r="QSU8"/>
      <c r="QSV8"/>
      <c r="QSW8"/>
      <c r="QSX8"/>
      <c r="QSY8"/>
      <c r="QSZ8"/>
      <c r="QTA8"/>
      <c r="QTB8"/>
      <c r="QTC8"/>
      <c r="QTD8"/>
      <c r="QTE8"/>
      <c r="QTF8"/>
      <c r="QTG8"/>
      <c r="QTH8"/>
      <c r="QTI8"/>
      <c r="QTJ8"/>
      <c r="QTK8"/>
      <c r="QTL8"/>
      <c r="QTM8"/>
      <c r="QTN8"/>
      <c r="QTO8"/>
      <c r="QTP8"/>
      <c r="QTQ8"/>
      <c r="QTR8"/>
      <c r="QTS8"/>
      <c r="QTT8"/>
      <c r="QTU8"/>
      <c r="QTV8"/>
      <c r="QTW8"/>
      <c r="QTX8"/>
      <c r="QTY8"/>
      <c r="QTZ8"/>
      <c r="QUA8"/>
      <c r="QUB8"/>
      <c r="QUC8"/>
      <c r="QUD8"/>
      <c r="QUE8"/>
      <c r="QUF8"/>
      <c r="QUG8"/>
      <c r="QUH8"/>
      <c r="QUI8"/>
      <c r="QUJ8"/>
      <c r="QUK8"/>
      <c r="QUL8"/>
      <c r="QUM8"/>
      <c r="QUN8"/>
      <c r="QUO8"/>
      <c r="QUP8"/>
      <c r="QUQ8"/>
      <c r="QUR8"/>
      <c r="QUS8"/>
      <c r="QUT8"/>
      <c r="QUU8"/>
      <c r="QUV8"/>
      <c r="QUW8"/>
      <c r="QUX8"/>
      <c r="QUY8"/>
      <c r="QUZ8"/>
      <c r="QVA8"/>
      <c r="QVB8"/>
      <c r="QVC8"/>
      <c r="QVD8"/>
      <c r="QVE8"/>
      <c r="QVF8"/>
      <c r="QVG8"/>
      <c r="QVH8"/>
      <c r="QVI8"/>
      <c r="QVJ8"/>
      <c r="QVK8"/>
      <c r="QVL8"/>
      <c r="QVM8"/>
      <c r="QVN8"/>
      <c r="QVO8"/>
      <c r="QVP8"/>
      <c r="QVQ8"/>
      <c r="QVR8"/>
      <c r="QVS8"/>
      <c r="QVT8"/>
      <c r="QVU8"/>
      <c r="QVV8"/>
      <c r="QVW8"/>
      <c r="QVX8"/>
      <c r="QVY8"/>
      <c r="QVZ8"/>
      <c r="QWA8"/>
      <c r="QWB8"/>
      <c r="QWC8"/>
      <c r="QWD8"/>
      <c r="QWE8"/>
      <c r="QWF8"/>
      <c r="QWG8"/>
      <c r="QWH8"/>
      <c r="QWI8"/>
      <c r="QWJ8"/>
      <c r="QWK8"/>
      <c r="QWL8"/>
      <c r="QWM8"/>
      <c r="QWN8"/>
      <c r="QWO8"/>
      <c r="QWP8"/>
      <c r="QWQ8"/>
      <c r="QWR8"/>
      <c r="QWS8"/>
      <c r="QWT8"/>
      <c r="QWU8"/>
      <c r="QWV8"/>
      <c r="QWW8"/>
      <c r="QWX8"/>
      <c r="QWY8"/>
      <c r="QWZ8"/>
      <c r="QXA8"/>
      <c r="QXB8"/>
      <c r="QXC8"/>
      <c r="QXD8"/>
      <c r="QXE8"/>
      <c r="QXF8"/>
      <c r="QXG8"/>
      <c r="QXH8"/>
      <c r="QXI8"/>
      <c r="QXJ8"/>
      <c r="QXK8"/>
      <c r="QXL8"/>
      <c r="QXM8"/>
      <c r="QXN8"/>
      <c r="QXO8"/>
      <c r="QXP8"/>
      <c r="QXQ8"/>
      <c r="QXR8"/>
      <c r="QXS8"/>
      <c r="QXT8"/>
      <c r="QXU8"/>
      <c r="QXV8"/>
      <c r="QXW8"/>
      <c r="QXX8"/>
      <c r="QXY8"/>
      <c r="QXZ8"/>
      <c r="QYA8"/>
      <c r="QYB8"/>
      <c r="QYC8"/>
      <c r="QYD8"/>
      <c r="QYE8"/>
      <c r="QYF8"/>
      <c r="QYG8"/>
      <c r="QYH8"/>
      <c r="QYI8"/>
      <c r="QYJ8"/>
      <c r="QYK8"/>
      <c r="QYL8"/>
      <c r="QYM8"/>
      <c r="QYN8"/>
      <c r="QYO8"/>
      <c r="QYP8"/>
      <c r="QYQ8"/>
      <c r="QYR8"/>
      <c r="QYS8"/>
      <c r="QYT8"/>
      <c r="QYU8"/>
      <c r="QYV8"/>
      <c r="QYW8"/>
      <c r="QYX8"/>
      <c r="QYY8"/>
      <c r="QYZ8"/>
      <c r="QZA8"/>
      <c r="QZB8"/>
      <c r="QZC8"/>
      <c r="QZD8"/>
      <c r="QZE8"/>
      <c r="QZF8"/>
      <c r="QZG8"/>
      <c r="QZH8"/>
      <c r="QZI8"/>
      <c r="QZJ8"/>
      <c r="QZK8"/>
      <c r="QZL8"/>
      <c r="QZM8"/>
      <c r="QZN8"/>
      <c r="QZO8"/>
      <c r="QZP8"/>
      <c r="QZQ8"/>
      <c r="QZR8"/>
      <c r="QZS8"/>
      <c r="QZT8"/>
      <c r="QZU8"/>
      <c r="QZV8"/>
      <c r="QZW8"/>
      <c r="QZX8"/>
      <c r="QZY8"/>
      <c r="QZZ8"/>
      <c r="RAA8"/>
      <c r="RAB8"/>
      <c r="RAC8"/>
      <c r="RAD8"/>
      <c r="RAE8"/>
      <c r="RAF8"/>
      <c r="RAG8"/>
      <c r="RAH8"/>
      <c r="RAI8"/>
      <c r="RAJ8"/>
      <c r="RAK8"/>
      <c r="RAL8"/>
      <c r="RAM8"/>
      <c r="RAN8"/>
      <c r="RAO8"/>
      <c r="RAP8"/>
      <c r="RAQ8"/>
      <c r="RAR8"/>
      <c r="RAS8"/>
      <c r="RAT8"/>
      <c r="RAU8"/>
      <c r="RAV8"/>
      <c r="RAW8"/>
      <c r="RAX8"/>
      <c r="RAY8"/>
      <c r="RAZ8"/>
      <c r="RBA8"/>
      <c r="RBB8"/>
      <c r="RBC8"/>
      <c r="RBD8"/>
      <c r="RBE8"/>
      <c r="RBF8"/>
      <c r="RBG8"/>
      <c r="RBH8"/>
      <c r="RBI8"/>
      <c r="RBJ8"/>
      <c r="RBK8"/>
      <c r="RBL8"/>
      <c r="RBM8"/>
      <c r="RBN8"/>
      <c r="RBO8"/>
      <c r="RBP8"/>
      <c r="RBQ8"/>
      <c r="RBR8"/>
      <c r="RBS8"/>
      <c r="RBT8"/>
      <c r="RBU8"/>
      <c r="RBV8"/>
      <c r="RBW8"/>
      <c r="RBX8"/>
      <c r="RBY8"/>
      <c r="RBZ8"/>
      <c r="RCA8"/>
      <c r="RCB8"/>
      <c r="RCC8"/>
      <c r="RCD8"/>
      <c r="RCE8"/>
      <c r="RCF8"/>
      <c r="RCG8"/>
      <c r="RCH8"/>
      <c r="RCI8"/>
      <c r="RCJ8"/>
      <c r="RCK8"/>
      <c r="RCL8"/>
      <c r="RCM8"/>
      <c r="RCN8"/>
      <c r="RCO8"/>
      <c r="RCP8"/>
      <c r="RCQ8"/>
      <c r="RCR8"/>
      <c r="RCS8"/>
      <c r="RCT8"/>
      <c r="RCU8"/>
      <c r="RCV8"/>
      <c r="RCW8"/>
      <c r="RCX8"/>
      <c r="RCY8"/>
      <c r="RCZ8"/>
      <c r="RDA8"/>
      <c r="RDB8"/>
      <c r="RDC8"/>
      <c r="RDD8"/>
      <c r="RDE8"/>
      <c r="RDF8"/>
      <c r="RDG8"/>
      <c r="RDH8"/>
      <c r="RDI8"/>
      <c r="RDJ8"/>
      <c r="RDK8"/>
      <c r="RDL8"/>
      <c r="RDM8"/>
      <c r="RDN8"/>
      <c r="RDO8"/>
      <c r="RDP8"/>
      <c r="RDQ8"/>
      <c r="RDR8"/>
      <c r="RDS8"/>
      <c r="RDT8"/>
      <c r="RDU8"/>
      <c r="RDV8"/>
      <c r="RDW8"/>
      <c r="RDX8"/>
      <c r="RDY8"/>
      <c r="RDZ8"/>
      <c r="REA8"/>
      <c r="REB8"/>
      <c r="REC8"/>
      <c r="RED8"/>
      <c r="REE8"/>
      <c r="REF8"/>
      <c r="REG8"/>
      <c r="REH8"/>
      <c r="REI8"/>
      <c r="REJ8"/>
      <c r="REK8"/>
      <c r="REL8"/>
      <c r="REM8"/>
      <c r="REN8"/>
      <c r="REO8"/>
      <c r="REP8"/>
      <c r="REQ8"/>
      <c r="RER8"/>
      <c r="RES8"/>
      <c r="RET8"/>
      <c r="REU8"/>
      <c r="REV8"/>
      <c r="REW8"/>
      <c r="REX8"/>
      <c r="REY8"/>
      <c r="REZ8"/>
      <c r="RFA8"/>
      <c r="RFB8"/>
      <c r="RFC8"/>
      <c r="RFD8"/>
      <c r="RFE8"/>
      <c r="RFF8"/>
      <c r="RFG8"/>
      <c r="RFH8"/>
      <c r="RFI8"/>
      <c r="RFJ8"/>
      <c r="RFK8"/>
      <c r="RFL8"/>
      <c r="RFM8"/>
      <c r="RFN8"/>
      <c r="RFO8"/>
      <c r="RFP8"/>
      <c r="RFQ8"/>
      <c r="RFR8"/>
      <c r="RFS8"/>
      <c r="RFT8"/>
      <c r="RFU8"/>
      <c r="RFV8"/>
      <c r="RFW8"/>
      <c r="RFX8"/>
      <c r="RFY8"/>
      <c r="RFZ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c r="XFC8"/>
      <c r="XFD8"/>
    </row>
    <row r="9" s="10" customFormat="1" spans="1:16384">
      <c r="A9" s="17"/>
      <c r="B9" s="15"/>
      <c r="C9" s="16"/>
      <c r="D9" s="16" t="s">
        <v>561</v>
      </c>
      <c r="E9" s="16" t="s">
        <v>558</v>
      </c>
      <c r="F9" s="23">
        <v>300</v>
      </c>
      <c r="G9" s="23">
        <v>350</v>
      </c>
      <c r="H9" s="23">
        <v>500</v>
      </c>
      <c r="I9" s="26">
        <v>600</v>
      </c>
      <c r="J9" s="23">
        <f t="shared" si="1"/>
        <v>0.4</v>
      </c>
      <c r="K9" s="28">
        <f t="shared" si="0"/>
        <v>704</v>
      </c>
      <c r="L9" s="23">
        <f t="shared" si="2"/>
        <v>0.4</v>
      </c>
      <c r="M9" s="30"/>
      <c r="N9" s="11"/>
      <c r="O9" s="11"/>
      <c r="P9" s="11"/>
      <c r="Q9" s="11"/>
      <c r="R9"/>
      <c r="S9" s="11">
        <v>689</v>
      </c>
      <c r="T9" s="11">
        <v>711</v>
      </c>
      <c r="U9" s="11">
        <v>712</v>
      </c>
      <c r="V9" s="11">
        <v>704</v>
      </c>
      <c r="W9" s="35" t="s">
        <v>70</v>
      </c>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s="11" customFormat="1" spans="1:58">
      <c r="A10" s="17"/>
      <c r="B10" s="15"/>
      <c r="C10" s="16"/>
      <c r="D10" s="16" t="s">
        <v>562</v>
      </c>
      <c r="E10" s="16" t="s">
        <v>563</v>
      </c>
      <c r="F10" s="25">
        <v>15</v>
      </c>
      <c r="G10" s="25">
        <v>12</v>
      </c>
      <c r="H10" s="25">
        <v>10</v>
      </c>
      <c r="I10" s="26">
        <v>15</v>
      </c>
      <c r="J10" s="23">
        <f>IF(I10&gt;=$F10,100,IF(I10&gt;=$G10,(80+20/($F10-$G10)*(I10-$G10)),IF(I10&gt;=$H10,(60+20/($H10-$G10)*(I10-$H10)),40)))*3%/3</f>
        <v>1</v>
      </c>
      <c r="K10" s="28">
        <f t="shared" si="0"/>
        <v>18.3</v>
      </c>
      <c r="L10" s="23">
        <f>IF(K10&gt;=$F10,100,IF(K10&gt;=$G10,(80+20/($F10-$G10)*(K10-$G10)),IF(K10&gt;=$H10,(60+20/($H10-$G10)*(K10-$H10)),40)))*3%/3</f>
        <v>1</v>
      </c>
      <c r="M10" s="30" t="s">
        <v>564</v>
      </c>
      <c r="Q10" s="34"/>
      <c r="S10" s="11">
        <v>20.1</v>
      </c>
      <c r="T10" s="11">
        <v>16.9</v>
      </c>
      <c r="U10" s="11">
        <v>17.9</v>
      </c>
      <c r="V10" s="11">
        <v>18.3</v>
      </c>
      <c r="W10" s="35" t="s">
        <v>70</v>
      </c>
      <c r="X10"/>
      <c r="Y10"/>
      <c r="Z10"/>
      <c r="AA10"/>
      <c r="AB10"/>
      <c r="AC10"/>
      <c r="AD10"/>
      <c r="AE10"/>
      <c r="AF10"/>
      <c r="AG10"/>
      <c r="AH10"/>
      <c r="AI10"/>
      <c r="AJ10"/>
      <c r="AK10"/>
      <c r="AL10"/>
      <c r="AM10"/>
      <c r="AN10"/>
      <c r="AO10"/>
      <c r="AP10"/>
      <c r="AQ10"/>
      <c r="AR10"/>
      <c r="AS10"/>
      <c r="AT10"/>
      <c r="AU10"/>
      <c r="AV10"/>
      <c r="AW10"/>
      <c r="AX10"/>
      <c r="AY10"/>
      <c r="AZ10"/>
      <c r="BA10"/>
      <c r="BB10"/>
      <c r="BC10"/>
      <c r="BD10"/>
      <c r="BE10"/>
      <c r="BF10"/>
    </row>
    <row r="11" s="11" customFormat="1" ht="31" spans="1:58">
      <c r="A11" s="17"/>
      <c r="B11" s="15"/>
      <c r="C11" s="16"/>
      <c r="D11" s="16" t="s">
        <v>565</v>
      </c>
      <c r="E11" s="16" t="s">
        <v>563</v>
      </c>
      <c r="F11" s="25">
        <v>15</v>
      </c>
      <c r="G11" s="25">
        <v>12</v>
      </c>
      <c r="H11" s="25">
        <v>10</v>
      </c>
      <c r="I11" s="26">
        <v>15</v>
      </c>
      <c r="J11" s="23">
        <f>IF(I11&gt;=$F11,100,IF(I11&gt;=$G11,(80+20/($F11-$G11)*(I11-$G11)),IF(I11&gt;=$H11,(60+20/($H11-$G11)*(I11-$H11)),40)))*8%/8</f>
        <v>1</v>
      </c>
      <c r="K11" s="28">
        <f t="shared" si="0"/>
        <v>28.9</v>
      </c>
      <c r="L11" s="23">
        <f>IF(K11&gt;=$F11,100,IF(K11&gt;=$G11,(80+20/($F11-$G11)*(K11-$G11)),IF(K11&gt;=$H11,(60+20/($H11-$G11)*(K11-$H11)),40)))*8%/8</f>
        <v>1</v>
      </c>
      <c r="M11" s="30" t="s">
        <v>564</v>
      </c>
      <c r="Q11" s="34"/>
      <c r="S11" s="11">
        <v>34.2</v>
      </c>
      <c r="T11" s="11">
        <v>29.2</v>
      </c>
      <c r="U11" s="11">
        <v>23.3</v>
      </c>
      <c r="V11" s="14">
        <v>28.9</v>
      </c>
      <c r="W11" s="35" t="s">
        <v>70</v>
      </c>
      <c r="X11"/>
      <c r="Y11"/>
      <c r="Z11"/>
      <c r="AA11"/>
      <c r="AB11"/>
      <c r="AC11"/>
      <c r="AD11"/>
      <c r="AE11"/>
      <c r="AF11"/>
      <c r="AG11"/>
      <c r="AH11"/>
      <c r="AI11"/>
      <c r="AJ11"/>
      <c r="AK11"/>
      <c r="AL11"/>
      <c r="AM11"/>
      <c r="AN11"/>
      <c r="AO11"/>
      <c r="AP11"/>
      <c r="AQ11"/>
      <c r="AR11"/>
      <c r="AS11"/>
      <c r="AT11"/>
      <c r="AU11"/>
      <c r="AV11"/>
      <c r="AW11"/>
      <c r="AX11"/>
      <c r="AY11"/>
      <c r="AZ11"/>
      <c r="BA11"/>
      <c r="BB11"/>
      <c r="BC11"/>
      <c r="BD11"/>
      <c r="BE11"/>
      <c r="BF11"/>
    </row>
    <row r="12" s="10" customFormat="1" ht="71" spans="1:16384">
      <c r="A12" s="17">
        <v>0.03</v>
      </c>
      <c r="B12" s="15" t="s">
        <v>566</v>
      </c>
      <c r="C12" s="16" t="s">
        <v>567</v>
      </c>
      <c r="D12" s="16" t="s">
        <v>568</v>
      </c>
      <c r="E12" s="16" t="s">
        <v>551</v>
      </c>
      <c r="F12" s="23">
        <v>200</v>
      </c>
      <c r="G12" s="23">
        <v>800</v>
      </c>
      <c r="H12" s="23">
        <v>1000</v>
      </c>
      <c r="I12" s="26">
        <v>300</v>
      </c>
      <c r="J12" s="23">
        <f t="shared" ref="J12:J14" si="3">IF(I12&lt;=$F12,100,IF(I12&lt;=$G12,(80+20/($G12-$F12)*($G12-I12)),IF(I12&lt;=$H12,(60+20/($H12-$G12)*($H12-I12)),40)))*3%/3</f>
        <v>0.966666666666667</v>
      </c>
      <c r="K12" s="28">
        <f t="shared" si="0"/>
        <v>638.23</v>
      </c>
      <c r="L12" s="23">
        <f t="shared" ref="L12:L14" si="4">IF(K12&lt;=$F12,100,IF(K12&lt;=$G12,(80+20/($G12-$F12)*($G12-K12)),IF(K12&lt;=$H12,(60+20/($H12-$G12)*($H12-K12)),40)))*3%/3</f>
        <v>0.853923333333333</v>
      </c>
      <c r="M12" s="31" t="s">
        <v>569</v>
      </c>
      <c r="N12" s="11"/>
      <c r="O12" s="11"/>
      <c r="P12" s="11"/>
      <c r="Q12" s="34" t="s">
        <v>570</v>
      </c>
      <c r="R12"/>
      <c r="S12" s="35">
        <v>666.97</v>
      </c>
      <c r="T12" s="35">
        <v>654.81</v>
      </c>
      <c r="U12" s="35">
        <v>592.91</v>
      </c>
      <c r="V12" s="14">
        <v>638.23</v>
      </c>
      <c r="W12" s="35" t="s">
        <v>70</v>
      </c>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c r="XFC12"/>
      <c r="XFD12"/>
    </row>
    <row r="13" s="10" customFormat="1" ht="31" spans="1:16384">
      <c r="A13" s="17"/>
      <c r="B13" s="15"/>
      <c r="C13" s="16" t="s">
        <v>571</v>
      </c>
      <c r="D13" s="16" t="s">
        <v>572</v>
      </c>
      <c r="E13" s="16" t="s">
        <v>551</v>
      </c>
      <c r="F13" s="23">
        <v>200</v>
      </c>
      <c r="G13" s="23">
        <v>800</v>
      </c>
      <c r="H13" s="23">
        <v>1000</v>
      </c>
      <c r="I13" s="26">
        <v>300</v>
      </c>
      <c r="J13" s="23">
        <f t="shared" si="3"/>
        <v>0.966666666666667</v>
      </c>
      <c r="K13" s="28">
        <f t="shared" si="0"/>
        <v>640.87</v>
      </c>
      <c r="L13" s="23">
        <f t="shared" si="4"/>
        <v>0.853043333333333</v>
      </c>
      <c r="M13" s="31"/>
      <c r="N13" s="11"/>
      <c r="O13" s="11"/>
      <c r="P13" s="11"/>
      <c r="Q13" s="34"/>
      <c r="R13"/>
      <c r="S13" s="35">
        <v>639.53</v>
      </c>
      <c r="T13" s="35">
        <v>578.52</v>
      </c>
      <c r="U13" s="35">
        <v>704.56</v>
      </c>
      <c r="V13" s="14">
        <v>640.87</v>
      </c>
      <c r="W13" s="35" t="s">
        <v>70</v>
      </c>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10" customFormat="1" ht="31" spans="1:16384">
      <c r="A14" s="17"/>
      <c r="B14" s="15"/>
      <c r="C14" s="16" t="s">
        <v>567</v>
      </c>
      <c r="D14" s="16" t="s">
        <v>573</v>
      </c>
      <c r="E14" s="16" t="s">
        <v>551</v>
      </c>
      <c r="F14" s="23">
        <v>200</v>
      </c>
      <c r="G14" s="23">
        <v>800</v>
      </c>
      <c r="H14" s="23">
        <v>1000</v>
      </c>
      <c r="I14" s="26">
        <v>300</v>
      </c>
      <c r="J14" s="23">
        <f t="shared" si="3"/>
        <v>0.966666666666667</v>
      </c>
      <c r="K14" s="28">
        <f t="shared" si="0"/>
        <v>523.34</v>
      </c>
      <c r="L14" s="23">
        <f t="shared" si="4"/>
        <v>0.89222</v>
      </c>
      <c r="M14" s="31"/>
      <c r="N14" s="11"/>
      <c r="O14" s="11"/>
      <c r="P14" s="11"/>
      <c r="Q14" s="34"/>
      <c r="R14"/>
      <c r="S14" s="35">
        <v>521.72</v>
      </c>
      <c r="T14" s="35">
        <v>523.44</v>
      </c>
      <c r="U14" s="35">
        <v>524.86</v>
      </c>
      <c r="V14" s="14">
        <v>523.34</v>
      </c>
      <c r="W14" s="35" t="s">
        <v>70</v>
      </c>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10" customFormat="1" ht="31" spans="1:16384">
      <c r="A15" s="17">
        <v>0.02</v>
      </c>
      <c r="B15" s="15" t="s">
        <v>574</v>
      </c>
      <c r="C15" s="16" t="s">
        <v>575</v>
      </c>
      <c r="D15" s="16" t="s">
        <v>576</v>
      </c>
      <c r="E15" s="16" t="s">
        <v>551</v>
      </c>
      <c r="F15" s="23">
        <v>200</v>
      </c>
      <c r="G15" s="23">
        <v>800</v>
      </c>
      <c r="H15" s="23">
        <v>1000</v>
      </c>
      <c r="I15" s="26">
        <v>800</v>
      </c>
      <c r="J15" s="23">
        <f>IF(I15&lt;=$F15,100,IF(I15&lt;=$G15,(80+20/($G15-$F15)*($G15-I15)),IF(I15&lt;=$H15,(60+20/($H15-$G15)*($H15-I15)),40)))*2%/2</f>
        <v>0.8</v>
      </c>
      <c r="K15" s="28">
        <f t="shared" si="0"/>
        <v>356.28</v>
      </c>
      <c r="L15" s="23">
        <f>IF(K15&lt;=$F15,100,IF(K15&lt;=$G15,(80+20/($G15-$F15)*($G15-K15)),IF(K15&lt;=$H15,(60+20/($H15-$G15)*($H15-K15)),40)))*2%/2</f>
        <v>0.947906666666667</v>
      </c>
      <c r="M15" s="30" t="s">
        <v>577</v>
      </c>
      <c r="N15" s="11"/>
      <c r="O15" s="11"/>
      <c r="P15" s="11"/>
      <c r="Q15" s="11" t="s">
        <v>578</v>
      </c>
      <c r="R15"/>
      <c r="S15" s="35">
        <v>351.22</v>
      </c>
      <c r="T15" s="35">
        <v>327.73</v>
      </c>
      <c r="U15" s="35">
        <v>389.89</v>
      </c>
      <c r="V15" s="14">
        <v>356.28</v>
      </c>
      <c r="W15" s="35" t="s">
        <v>70</v>
      </c>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10" customFormat="1" ht="31" spans="1:16384">
      <c r="A16" s="17"/>
      <c r="B16" s="15"/>
      <c r="C16" s="16" t="s">
        <v>579</v>
      </c>
      <c r="D16" s="16" t="s">
        <v>580</v>
      </c>
      <c r="E16" s="16" t="s">
        <v>551</v>
      </c>
      <c r="F16" s="23">
        <v>200</v>
      </c>
      <c r="G16" s="23">
        <v>800</v>
      </c>
      <c r="H16" s="23">
        <v>1000</v>
      </c>
      <c r="I16" s="26">
        <v>800</v>
      </c>
      <c r="J16" s="23">
        <f>IF(I16&lt;=$F16,100,IF(I16&lt;=$G16,(80+20/($G16-$F16)*($G16-I16)),IF(I16&lt;=$H16,(60+20/($H16-$G16)*($H16-I16)),40)))*2%/2</f>
        <v>0.8</v>
      </c>
      <c r="K16" s="28">
        <f t="shared" si="0"/>
        <v>330.37</v>
      </c>
      <c r="L16" s="23">
        <f>IF(K16&lt;=$F16,100,IF(K16&lt;=$G16,(80+20/($G16-$F16)*($G16-K16)),IF(K16&lt;=$H16,(60+20/($H16-$G16)*($H16-K16)),40)))*2%/2</f>
        <v>0.956543333333333</v>
      </c>
      <c r="M16" s="30"/>
      <c r="N16" s="11"/>
      <c r="O16" s="11"/>
      <c r="P16" s="11"/>
      <c r="Q16" s="11"/>
      <c r="R16"/>
      <c r="S16" s="35">
        <v>318.53</v>
      </c>
      <c r="T16" s="35">
        <v>349.31</v>
      </c>
      <c r="U16" s="35">
        <v>323.27</v>
      </c>
      <c r="V16" s="14">
        <v>330.37</v>
      </c>
      <c r="W16" s="35" t="s">
        <v>70</v>
      </c>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10" customFormat="1" ht="31" spans="1:16384">
      <c r="A17" s="18">
        <v>0.1</v>
      </c>
      <c r="B17" s="15" t="s">
        <v>581</v>
      </c>
      <c r="C17" s="16" t="s">
        <v>582</v>
      </c>
      <c r="D17" s="16" t="s">
        <v>583</v>
      </c>
      <c r="E17" s="16" t="s">
        <v>551</v>
      </c>
      <c r="F17" s="23">
        <v>1000</v>
      </c>
      <c r="G17" s="23">
        <v>2000</v>
      </c>
      <c r="H17" s="23">
        <v>3000</v>
      </c>
      <c r="I17" s="26">
        <v>1300</v>
      </c>
      <c r="J17" s="23">
        <f t="shared" ref="J17:J20" si="5">IF(I17&lt;=$F17,100,IF(I17&lt;=$G17,(80+20/($G17-$F17)*($G17-I17)),IF(I17&lt;=$H17,(60+20/($H17-$G17)*($H17-I17)),40)))*10%/4</f>
        <v>2.35</v>
      </c>
      <c r="K17" s="28">
        <f t="shared" si="0"/>
        <v>1.12</v>
      </c>
      <c r="L17" s="23">
        <f t="shared" ref="L17:L20" si="6">IF(K17&lt;=$F17,100,IF(K17&lt;=$G17,(80+20/($G17-$F17)*($G17-K17)),IF(K17&lt;=$H17,(60+20/($H17-$G17)*($H17-K17)),40)))*10%/4</f>
        <v>2.5</v>
      </c>
      <c r="M17" s="30" t="s">
        <v>584</v>
      </c>
      <c r="N17" s="11"/>
      <c r="O17" s="11"/>
      <c r="P17" s="11"/>
      <c r="Q17" s="11" t="s">
        <v>585</v>
      </c>
      <c r="R17"/>
      <c r="S17" s="35">
        <v>1.1</v>
      </c>
      <c r="T17" s="35">
        <v>1.09</v>
      </c>
      <c r="U17" s="35">
        <v>1.17</v>
      </c>
      <c r="V17" s="14">
        <v>1.12</v>
      </c>
      <c r="W17" s="35" t="s">
        <v>70</v>
      </c>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0" customFormat="1" ht="31" spans="1:16384">
      <c r="A18" s="18"/>
      <c r="B18" s="15"/>
      <c r="C18" s="16" t="s">
        <v>586</v>
      </c>
      <c r="D18" s="16" t="s">
        <v>587</v>
      </c>
      <c r="E18" s="16" t="s">
        <v>551</v>
      </c>
      <c r="F18" s="23">
        <v>1000</v>
      </c>
      <c r="G18" s="23">
        <v>2000</v>
      </c>
      <c r="H18" s="23">
        <v>3000</v>
      </c>
      <c r="I18" s="26">
        <v>1300</v>
      </c>
      <c r="J18" s="23">
        <f t="shared" si="5"/>
        <v>2.35</v>
      </c>
      <c r="K18" s="28">
        <f t="shared" si="0"/>
        <v>1.18</v>
      </c>
      <c r="L18" s="23">
        <f t="shared" si="6"/>
        <v>2.5</v>
      </c>
      <c r="M18" s="30"/>
      <c r="N18" s="11"/>
      <c r="O18" s="11"/>
      <c r="P18" s="11"/>
      <c r="Q18" s="11"/>
      <c r="R18"/>
      <c r="S18" s="35">
        <v>1.25</v>
      </c>
      <c r="T18" s="35">
        <v>1.22</v>
      </c>
      <c r="U18" s="35">
        <v>1.07</v>
      </c>
      <c r="V18" s="14">
        <v>1.18</v>
      </c>
      <c r="W18" s="35" t="s">
        <v>70</v>
      </c>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0" customFormat="1" ht="31" spans="1:16384">
      <c r="A19" s="18"/>
      <c r="B19" s="15"/>
      <c r="C19" s="16" t="s">
        <v>588</v>
      </c>
      <c r="D19" s="16" t="s">
        <v>589</v>
      </c>
      <c r="E19" s="16" t="s">
        <v>551</v>
      </c>
      <c r="F19" s="23">
        <v>1000</v>
      </c>
      <c r="G19" s="23">
        <v>2000</v>
      </c>
      <c r="H19" s="23">
        <v>3000</v>
      </c>
      <c r="I19" s="26">
        <v>2000</v>
      </c>
      <c r="J19" s="23">
        <f t="shared" si="5"/>
        <v>2</v>
      </c>
      <c r="K19" s="28">
        <f t="shared" si="0"/>
        <v>1.32</v>
      </c>
      <c r="L19" s="23">
        <f t="shared" si="6"/>
        <v>2.5</v>
      </c>
      <c r="M19" s="30"/>
      <c r="N19" s="11"/>
      <c r="O19" s="11"/>
      <c r="P19" s="11"/>
      <c r="Q19" s="11"/>
      <c r="R19"/>
      <c r="S19" s="35">
        <v>1.4</v>
      </c>
      <c r="T19" s="35">
        <v>1.27</v>
      </c>
      <c r="U19" s="35">
        <v>1.29</v>
      </c>
      <c r="V19" s="14">
        <v>1.32</v>
      </c>
      <c r="W19" s="35" t="s">
        <v>70</v>
      </c>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10" customFormat="1" ht="31" spans="1:16384">
      <c r="A20" s="18"/>
      <c r="B20" s="15"/>
      <c r="C20" s="16" t="s">
        <v>590</v>
      </c>
      <c r="D20" s="16" t="s">
        <v>591</v>
      </c>
      <c r="E20" s="16" t="s">
        <v>551</v>
      </c>
      <c r="F20" s="23">
        <v>2000</v>
      </c>
      <c r="G20" s="23">
        <v>3000</v>
      </c>
      <c r="H20" s="23">
        <v>3000</v>
      </c>
      <c r="I20" s="26">
        <v>2500</v>
      </c>
      <c r="J20" s="23">
        <f t="shared" si="5"/>
        <v>2.25</v>
      </c>
      <c r="K20" s="28">
        <f t="shared" si="0"/>
        <v>1.43</v>
      </c>
      <c r="L20" s="23">
        <f t="shared" si="6"/>
        <v>2.5</v>
      </c>
      <c r="M20" s="30"/>
      <c r="N20" s="11"/>
      <c r="O20" s="11"/>
      <c r="P20" s="11"/>
      <c r="Q20" s="11"/>
      <c r="R20"/>
      <c r="S20" s="35">
        <v>1.49</v>
      </c>
      <c r="T20" s="35">
        <v>1.43</v>
      </c>
      <c r="U20" s="35">
        <v>1.37</v>
      </c>
      <c r="V20" s="14">
        <v>1.43</v>
      </c>
      <c r="W20" s="35" t="s">
        <v>70</v>
      </c>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0" customFormat="1" ht="61" spans="1:16384">
      <c r="A21" s="18">
        <v>0.2</v>
      </c>
      <c r="B21" s="15" t="s">
        <v>592</v>
      </c>
      <c r="C21" s="16" t="s">
        <v>593</v>
      </c>
      <c r="D21" s="16" t="s">
        <v>594</v>
      </c>
      <c r="E21" s="16" t="s">
        <v>543</v>
      </c>
      <c r="F21" s="23">
        <v>1</v>
      </c>
      <c r="G21" s="23">
        <v>3</v>
      </c>
      <c r="H21" s="23">
        <v>5</v>
      </c>
      <c r="I21" s="26">
        <v>1.5</v>
      </c>
      <c r="J21" s="23">
        <f t="shared" ref="J21:J31" si="7">IF(I21&lt;=$F21,100,IF(I21&lt;=$G21,(80+20/($G21-$F21)*($G21-I21)),IF(I21&lt;=$H21,(60+20/($H21-$G21)*($H21-I21)),40)))*20%/11</f>
        <v>1.72727272727273</v>
      </c>
      <c r="K21" s="28">
        <f t="shared" si="0"/>
        <v>2.12</v>
      </c>
      <c r="L21" s="23">
        <f t="shared" ref="L21:L31" si="8">IF(K21&lt;=$F21,100,IF(K21&lt;=$G21,(80+20/($G21-$F21)*($G21-K21)),IF(K21&lt;=$H21,(60+20/($H21-$G21)*($H21-K21)),40)))*20%/11</f>
        <v>1.61454545454545</v>
      </c>
      <c r="M21" s="30" t="s">
        <v>595</v>
      </c>
      <c r="N21" s="11"/>
      <c r="O21" s="11"/>
      <c r="P21" s="11"/>
      <c r="Q21" s="11" t="s">
        <v>596</v>
      </c>
      <c r="R21"/>
      <c r="S21" s="35">
        <v>2.33</v>
      </c>
      <c r="T21" s="35">
        <v>1.93</v>
      </c>
      <c r="U21" s="35">
        <v>2.1</v>
      </c>
      <c r="V21" s="14">
        <v>2.12</v>
      </c>
      <c r="W21" s="35" t="s">
        <v>70</v>
      </c>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0" customFormat="1" ht="61" spans="1:16384">
      <c r="A22" s="18"/>
      <c r="B22" s="15"/>
      <c r="C22" s="16" t="s">
        <v>593</v>
      </c>
      <c r="D22" s="16" t="s">
        <v>597</v>
      </c>
      <c r="E22" s="16" t="s">
        <v>543</v>
      </c>
      <c r="F22" s="23">
        <v>1</v>
      </c>
      <c r="G22" s="23">
        <v>3</v>
      </c>
      <c r="H22" s="23">
        <v>5</v>
      </c>
      <c r="I22" s="26">
        <v>2</v>
      </c>
      <c r="J22" s="23">
        <f t="shared" si="7"/>
        <v>1.63636363636364</v>
      </c>
      <c r="K22" s="28">
        <f t="shared" si="0"/>
        <v>2.44</v>
      </c>
      <c r="L22" s="23">
        <f t="shared" si="8"/>
        <v>1.55636363636364</v>
      </c>
      <c r="M22" s="30"/>
      <c r="N22" s="11"/>
      <c r="O22" s="11"/>
      <c r="P22" s="11"/>
      <c r="Q22" s="11"/>
      <c r="R22"/>
      <c r="S22" s="35">
        <v>2.56</v>
      </c>
      <c r="T22" s="35">
        <v>2.43</v>
      </c>
      <c r="U22" s="35">
        <v>2.33</v>
      </c>
      <c r="V22" s="14">
        <v>2.44</v>
      </c>
      <c r="W22" s="35" t="s">
        <v>70</v>
      </c>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11" customFormat="1" ht="61" spans="1:45">
      <c r="A23" s="18"/>
      <c r="B23" s="15"/>
      <c r="C23" s="16" t="s">
        <v>593</v>
      </c>
      <c r="D23" s="16" t="s">
        <v>598</v>
      </c>
      <c r="E23" s="16" t="s">
        <v>543</v>
      </c>
      <c r="F23" s="23">
        <v>3</v>
      </c>
      <c r="G23" s="23">
        <v>5</v>
      </c>
      <c r="H23" s="23">
        <v>8</v>
      </c>
      <c r="I23" s="26">
        <v>2.3</v>
      </c>
      <c r="J23" s="23">
        <f t="shared" si="7"/>
        <v>1.81818181818182</v>
      </c>
      <c r="K23" s="28">
        <f t="shared" si="0"/>
        <v>2.17</v>
      </c>
      <c r="L23" s="23">
        <f t="shared" si="8"/>
        <v>1.81818181818182</v>
      </c>
      <c r="M23" s="30" t="s">
        <v>66</v>
      </c>
      <c r="Q23" s="11" t="s">
        <v>67</v>
      </c>
      <c r="S23" s="35">
        <v>2.19</v>
      </c>
      <c r="T23" s="35">
        <v>2.19</v>
      </c>
      <c r="U23" s="35">
        <v>2.13</v>
      </c>
      <c r="V23" s="14">
        <v>2.17</v>
      </c>
      <c r="W23" s="35" t="s">
        <v>70</v>
      </c>
      <c r="X23"/>
      <c r="Y23"/>
      <c r="Z23"/>
      <c r="AA23"/>
      <c r="AB23"/>
      <c r="AC23"/>
      <c r="AD23"/>
      <c r="AE23"/>
      <c r="AF23"/>
      <c r="AG23"/>
      <c r="AH23"/>
      <c r="AI23"/>
      <c r="AJ23"/>
      <c r="AK23"/>
      <c r="AL23"/>
      <c r="AM23"/>
      <c r="AN23"/>
      <c r="AO23"/>
      <c r="AP23"/>
      <c r="AQ23"/>
      <c r="AR23"/>
      <c r="AS23"/>
    </row>
    <row r="24" s="11" customFormat="1" ht="61" spans="1:45">
      <c r="A24" s="18"/>
      <c r="B24" s="15"/>
      <c r="C24" s="16" t="s">
        <v>593</v>
      </c>
      <c r="D24" s="16" t="s">
        <v>599</v>
      </c>
      <c r="E24" s="16" t="s">
        <v>543</v>
      </c>
      <c r="F24" s="23">
        <v>3</v>
      </c>
      <c r="G24" s="23">
        <v>5</v>
      </c>
      <c r="H24" s="23">
        <v>8</v>
      </c>
      <c r="I24" s="26">
        <v>3</v>
      </c>
      <c r="J24" s="23">
        <f t="shared" si="7"/>
        <v>1.81818181818182</v>
      </c>
      <c r="K24" s="28">
        <f t="shared" si="0"/>
        <v>3.55</v>
      </c>
      <c r="L24" s="23">
        <f t="shared" si="8"/>
        <v>1.71818181818182</v>
      </c>
      <c r="M24" s="30" t="s">
        <v>66</v>
      </c>
      <c r="Q24" s="11" t="s">
        <v>67</v>
      </c>
      <c r="S24" s="35">
        <v>3.57</v>
      </c>
      <c r="T24" s="35">
        <v>3.39</v>
      </c>
      <c r="U24" s="35">
        <v>3.69</v>
      </c>
      <c r="V24" s="14">
        <v>3.55</v>
      </c>
      <c r="W24" s="35" t="s">
        <v>70</v>
      </c>
      <c r="X24"/>
      <c r="Y24"/>
      <c r="Z24"/>
      <c r="AA24"/>
      <c r="AB24"/>
      <c r="AC24"/>
      <c r="AD24"/>
      <c r="AE24"/>
      <c r="AF24"/>
      <c r="AG24"/>
      <c r="AH24"/>
      <c r="AI24"/>
      <c r="AJ24"/>
      <c r="AK24"/>
      <c r="AL24"/>
      <c r="AM24"/>
      <c r="AN24"/>
      <c r="AO24"/>
      <c r="AP24"/>
      <c r="AQ24"/>
      <c r="AR24"/>
      <c r="AS24"/>
    </row>
    <row r="25" s="10" customFormat="1" ht="61" spans="1:16384">
      <c r="A25" s="18"/>
      <c r="B25" s="15"/>
      <c r="C25" s="16" t="s">
        <v>593</v>
      </c>
      <c r="D25" s="16" t="s">
        <v>600</v>
      </c>
      <c r="E25" s="16" t="s">
        <v>543</v>
      </c>
      <c r="F25" s="23">
        <v>5</v>
      </c>
      <c r="G25" s="23">
        <v>8</v>
      </c>
      <c r="H25" s="23">
        <v>10</v>
      </c>
      <c r="I25" s="26">
        <v>4</v>
      </c>
      <c r="J25" s="23">
        <f t="shared" si="7"/>
        <v>1.81818181818182</v>
      </c>
      <c r="K25" s="28">
        <f t="shared" si="0"/>
        <v>5.34</v>
      </c>
      <c r="L25" s="23">
        <f t="shared" si="8"/>
        <v>1.7769696969697</v>
      </c>
      <c r="M25" s="30" t="s">
        <v>66</v>
      </c>
      <c r="N25" s="11"/>
      <c r="O25" s="11"/>
      <c r="P25" s="11"/>
      <c r="Q25" s="11" t="s">
        <v>67</v>
      </c>
      <c r="R25"/>
      <c r="S25" s="35">
        <v>5.45</v>
      </c>
      <c r="T25" s="35">
        <v>5.68</v>
      </c>
      <c r="U25" s="35">
        <v>4.89</v>
      </c>
      <c r="V25" s="14">
        <v>5.34</v>
      </c>
      <c r="W25" s="35" t="s">
        <v>70</v>
      </c>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c r="XFD25"/>
    </row>
    <row r="26" s="10" customFormat="1" ht="61" spans="1:16384">
      <c r="A26" s="18"/>
      <c r="B26" s="15"/>
      <c r="C26" s="16" t="s">
        <v>601</v>
      </c>
      <c r="D26" s="16" t="s">
        <v>602</v>
      </c>
      <c r="E26" s="16" t="s">
        <v>543</v>
      </c>
      <c r="F26" s="23">
        <v>3</v>
      </c>
      <c r="G26" s="23">
        <v>5</v>
      </c>
      <c r="H26" s="23">
        <v>8</v>
      </c>
      <c r="I26" s="26">
        <v>3</v>
      </c>
      <c r="J26" s="23">
        <f t="shared" si="7"/>
        <v>1.81818181818182</v>
      </c>
      <c r="K26" s="28">
        <f t="shared" si="0"/>
        <v>2.42</v>
      </c>
      <c r="L26" s="23">
        <f t="shared" si="8"/>
        <v>1.81818181818182</v>
      </c>
      <c r="M26" s="30" t="s">
        <v>66</v>
      </c>
      <c r="N26" s="11"/>
      <c r="O26" s="11"/>
      <c r="P26" s="11"/>
      <c r="Q26" s="11" t="s">
        <v>67</v>
      </c>
      <c r="R26"/>
      <c r="S26" s="35">
        <v>2.49</v>
      </c>
      <c r="T26" s="35">
        <v>2.32</v>
      </c>
      <c r="U26" s="35">
        <v>2.45</v>
      </c>
      <c r="V26" s="14">
        <v>2.42</v>
      </c>
      <c r="W26" s="35" t="s">
        <v>70</v>
      </c>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s="10" customFormat="1" ht="61" spans="1:16384">
      <c r="A27" s="18"/>
      <c r="B27" s="15"/>
      <c r="C27" s="16" t="s">
        <v>603</v>
      </c>
      <c r="D27" s="16" t="s">
        <v>604</v>
      </c>
      <c r="E27" s="16" t="s">
        <v>543</v>
      </c>
      <c r="F27" s="23">
        <v>2</v>
      </c>
      <c r="G27" s="23">
        <v>3</v>
      </c>
      <c r="H27" s="23">
        <v>5</v>
      </c>
      <c r="I27" s="26">
        <v>1.8</v>
      </c>
      <c r="J27" s="23">
        <f t="shared" si="7"/>
        <v>1.81818181818182</v>
      </c>
      <c r="K27" s="28">
        <f t="shared" si="0"/>
        <v>1.89</v>
      </c>
      <c r="L27" s="23">
        <f t="shared" si="8"/>
        <v>1.81818181818182</v>
      </c>
      <c r="M27" s="30" t="s">
        <v>66</v>
      </c>
      <c r="N27" s="11"/>
      <c r="O27" s="11"/>
      <c r="P27" s="11"/>
      <c r="Q27" s="11"/>
      <c r="R27"/>
      <c r="S27" s="35">
        <v>1.79</v>
      </c>
      <c r="T27" s="35">
        <v>2.06</v>
      </c>
      <c r="U27" s="35">
        <v>1.82</v>
      </c>
      <c r="V27" s="14">
        <v>1.89</v>
      </c>
      <c r="W27" s="35" t="s">
        <v>70</v>
      </c>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28" s="10" customFormat="1" ht="61" spans="1:16384">
      <c r="A28" s="18"/>
      <c r="B28" s="15"/>
      <c r="C28" s="16" t="s">
        <v>603</v>
      </c>
      <c r="D28" s="16" t="s">
        <v>605</v>
      </c>
      <c r="E28" s="16" t="s">
        <v>543</v>
      </c>
      <c r="F28" s="23">
        <v>3</v>
      </c>
      <c r="G28" s="23">
        <v>5</v>
      </c>
      <c r="H28" s="23">
        <v>8</v>
      </c>
      <c r="I28" s="26">
        <v>2.3</v>
      </c>
      <c r="J28" s="23">
        <f t="shared" si="7"/>
        <v>1.81818181818182</v>
      </c>
      <c r="K28" s="28">
        <f t="shared" si="0"/>
        <v>1.72</v>
      </c>
      <c r="L28" s="23">
        <f t="shared" si="8"/>
        <v>1.81818181818182</v>
      </c>
      <c r="M28" s="30" t="s">
        <v>66</v>
      </c>
      <c r="N28" s="11"/>
      <c r="O28" s="11"/>
      <c r="P28" s="11"/>
      <c r="Q28" s="11" t="s">
        <v>67</v>
      </c>
      <c r="R28"/>
      <c r="S28" s="35">
        <v>1.62</v>
      </c>
      <c r="T28" s="35">
        <v>1.85</v>
      </c>
      <c r="U28" s="35">
        <v>1.69</v>
      </c>
      <c r="V28" s="14">
        <v>1.72</v>
      </c>
      <c r="W28" s="35" t="s">
        <v>70</v>
      </c>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c r="XFD28"/>
    </row>
    <row r="29" s="10" customFormat="1" ht="61" spans="1:16384">
      <c r="A29" s="18"/>
      <c r="B29" s="15"/>
      <c r="C29" s="16" t="s">
        <v>603</v>
      </c>
      <c r="D29" s="16" t="s">
        <v>606</v>
      </c>
      <c r="E29" s="16" t="s">
        <v>543</v>
      </c>
      <c r="F29" s="23">
        <v>3</v>
      </c>
      <c r="G29" s="23">
        <v>5</v>
      </c>
      <c r="H29" s="23">
        <v>8</v>
      </c>
      <c r="I29" s="26">
        <v>2.5</v>
      </c>
      <c r="J29" s="23">
        <f t="shared" si="7"/>
        <v>1.81818181818182</v>
      </c>
      <c r="K29" s="28">
        <f t="shared" si="0"/>
        <v>3.23</v>
      </c>
      <c r="L29" s="23">
        <f t="shared" si="8"/>
        <v>1.77636363636364</v>
      </c>
      <c r="M29" s="30" t="s">
        <v>66</v>
      </c>
      <c r="N29" s="11"/>
      <c r="O29" s="11"/>
      <c r="P29" s="11"/>
      <c r="Q29" s="11" t="s">
        <v>67</v>
      </c>
      <c r="R29"/>
      <c r="S29" s="35">
        <v>3.03</v>
      </c>
      <c r="T29" s="35">
        <v>3.48</v>
      </c>
      <c r="U29" s="35">
        <v>3.18</v>
      </c>
      <c r="V29" s="14">
        <v>3.23</v>
      </c>
      <c r="W29" s="35" t="s">
        <v>70</v>
      </c>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c r="XFD29"/>
    </row>
    <row r="30" s="10" customFormat="1" ht="61" spans="1:16384">
      <c r="A30" s="18"/>
      <c r="B30" s="15"/>
      <c r="C30" s="16" t="s">
        <v>603</v>
      </c>
      <c r="D30" s="16" t="s">
        <v>607</v>
      </c>
      <c r="E30" s="16" t="s">
        <v>543</v>
      </c>
      <c r="F30" s="23">
        <v>5</v>
      </c>
      <c r="G30" s="23">
        <v>8</v>
      </c>
      <c r="H30" s="23">
        <v>10</v>
      </c>
      <c r="I30" s="26">
        <v>3.3</v>
      </c>
      <c r="J30" s="23">
        <f t="shared" si="7"/>
        <v>1.81818181818182</v>
      </c>
      <c r="K30" s="28">
        <f t="shared" si="0"/>
        <v>4.12</v>
      </c>
      <c r="L30" s="23">
        <f t="shared" si="8"/>
        <v>1.81818181818182</v>
      </c>
      <c r="M30" s="30" t="s">
        <v>66</v>
      </c>
      <c r="N30" s="11"/>
      <c r="O30" s="11"/>
      <c r="P30" s="11"/>
      <c r="Q30" s="11" t="s">
        <v>67</v>
      </c>
      <c r="R30"/>
      <c r="S30" s="35">
        <v>4.07</v>
      </c>
      <c r="T30" s="35">
        <v>3.79</v>
      </c>
      <c r="U30" s="35">
        <v>4.5</v>
      </c>
      <c r="V30" s="14">
        <v>4.12</v>
      </c>
      <c r="W30" s="35" t="s">
        <v>70</v>
      </c>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c r="XFC30"/>
      <c r="XFD30"/>
    </row>
    <row r="31" s="10" customFormat="1" ht="61" spans="1:16384">
      <c r="A31" s="18"/>
      <c r="B31" s="15"/>
      <c r="C31" s="16" t="s">
        <v>603</v>
      </c>
      <c r="D31" s="16" t="s">
        <v>608</v>
      </c>
      <c r="E31" s="16" t="s">
        <v>543</v>
      </c>
      <c r="F31" s="23">
        <v>6</v>
      </c>
      <c r="G31" s="23">
        <v>10</v>
      </c>
      <c r="H31" s="23">
        <v>12</v>
      </c>
      <c r="I31" s="26">
        <v>4.3</v>
      </c>
      <c r="J31" s="23">
        <f t="shared" si="7"/>
        <v>1.81818181818182</v>
      </c>
      <c r="K31" s="28">
        <f t="shared" si="0"/>
        <v>5.35</v>
      </c>
      <c r="L31" s="23">
        <f t="shared" si="8"/>
        <v>1.81818181818182</v>
      </c>
      <c r="M31" s="30"/>
      <c r="N31" s="11"/>
      <c r="O31" s="11"/>
      <c r="P31" s="11"/>
      <c r="Q31" s="11"/>
      <c r="R31"/>
      <c r="S31" s="35">
        <v>5.34</v>
      </c>
      <c r="T31" s="35">
        <v>5.11</v>
      </c>
      <c r="U31" s="35">
        <v>5.6</v>
      </c>
      <c r="V31" s="14">
        <v>5.35</v>
      </c>
      <c r="W31" s="35" t="s">
        <v>70</v>
      </c>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c r="XFD31"/>
    </row>
    <row r="32" s="10" customFormat="1" ht="53" spans="1:16384">
      <c r="A32" s="18">
        <v>0.2</v>
      </c>
      <c r="B32" s="15" t="s">
        <v>609</v>
      </c>
      <c r="C32" s="16" t="s">
        <v>610</v>
      </c>
      <c r="D32" s="16" t="s">
        <v>611</v>
      </c>
      <c r="E32" s="16" t="s">
        <v>543</v>
      </c>
      <c r="F32" s="23">
        <v>2</v>
      </c>
      <c r="G32" s="23">
        <v>3</v>
      </c>
      <c r="H32" s="23">
        <v>3</v>
      </c>
      <c r="I32" s="26">
        <v>3</v>
      </c>
      <c r="J32" s="23">
        <f t="shared" ref="J32:J35" si="9">IF(I32&lt;=$F32,100,IF(I32&lt;=$G32,(80+20/($G32-$F32)*($G32-I32)),IF(I32&lt;=$H32,(60+20/($H32-$G32)*($H32-I32)),40)))*20%/5</f>
        <v>3.2</v>
      </c>
      <c r="K32" s="28" t="str">
        <f t="shared" si="0"/>
        <v>0.167s</v>
      </c>
      <c r="L32" s="23">
        <v>3.2</v>
      </c>
      <c r="M32" s="30" t="s">
        <v>66</v>
      </c>
      <c r="N32" s="11"/>
      <c r="O32" s="11"/>
      <c r="P32" s="11"/>
      <c r="Q32" s="11" t="s">
        <v>67</v>
      </c>
      <c r="R32"/>
      <c r="S32" s="36" t="s">
        <v>68</v>
      </c>
      <c r="T32" s="37" t="s">
        <v>69</v>
      </c>
      <c r="U32" s="36" t="s">
        <v>68</v>
      </c>
      <c r="V32" s="41" t="s">
        <v>69</v>
      </c>
      <c r="W32" s="35" t="s">
        <v>70</v>
      </c>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0" customFormat="1" ht="46" spans="1:16384">
      <c r="A33" s="19"/>
      <c r="B33" s="15"/>
      <c r="C33" s="16" t="s">
        <v>612</v>
      </c>
      <c r="D33" s="16" t="s">
        <v>613</v>
      </c>
      <c r="E33" s="16" t="s">
        <v>543</v>
      </c>
      <c r="F33" s="23">
        <v>2</v>
      </c>
      <c r="G33" s="23">
        <v>3</v>
      </c>
      <c r="H33" s="23">
        <v>5</v>
      </c>
      <c r="I33" s="26">
        <v>3</v>
      </c>
      <c r="J33" s="23">
        <f t="shared" si="9"/>
        <v>3.2</v>
      </c>
      <c r="K33" s="28" t="str">
        <f t="shared" si="0"/>
        <v>0.934s</v>
      </c>
      <c r="L33" s="23">
        <v>3.2</v>
      </c>
      <c r="M33" s="30" t="s">
        <v>66</v>
      </c>
      <c r="N33" s="11"/>
      <c r="O33" s="11"/>
      <c r="P33" s="11"/>
      <c r="Q33" s="11" t="s">
        <v>67</v>
      </c>
      <c r="R33"/>
      <c r="S33" s="36" t="s">
        <v>71</v>
      </c>
      <c r="T33" s="37" t="s">
        <v>72</v>
      </c>
      <c r="U33" s="37" t="s">
        <v>72</v>
      </c>
      <c r="V33" s="41" t="s">
        <v>73</v>
      </c>
      <c r="W33" s="35" t="s">
        <v>70</v>
      </c>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10" customFormat="1" ht="46" spans="1:16384">
      <c r="A34" s="19"/>
      <c r="B34" s="15"/>
      <c r="C34" s="16" t="s">
        <v>614</v>
      </c>
      <c r="D34" s="16" t="s">
        <v>615</v>
      </c>
      <c r="E34" s="16" t="s">
        <v>543</v>
      </c>
      <c r="F34" s="23">
        <v>2</v>
      </c>
      <c r="G34" s="23">
        <v>3</v>
      </c>
      <c r="H34" s="23">
        <v>5</v>
      </c>
      <c r="I34" s="26">
        <v>3</v>
      </c>
      <c r="J34" s="23">
        <f t="shared" si="9"/>
        <v>3.2</v>
      </c>
      <c r="K34" s="28" t="str">
        <f t="shared" si="0"/>
        <v>1.610s</v>
      </c>
      <c r="L34" s="23">
        <v>3.2</v>
      </c>
      <c r="M34" s="30"/>
      <c r="N34" s="11"/>
      <c r="O34" s="11"/>
      <c r="P34" s="11"/>
      <c r="Q34" s="11"/>
      <c r="R34"/>
      <c r="S34" s="36" t="s">
        <v>74</v>
      </c>
      <c r="T34" s="37" t="s">
        <v>75</v>
      </c>
      <c r="U34" s="37" t="s">
        <v>76</v>
      </c>
      <c r="V34" s="41" t="s">
        <v>77</v>
      </c>
      <c r="W34" s="35" t="s">
        <v>70</v>
      </c>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10" customFormat="1" ht="46" spans="1:16384">
      <c r="A35" s="19"/>
      <c r="B35" s="15"/>
      <c r="C35" s="16" t="s">
        <v>612</v>
      </c>
      <c r="D35" s="16" t="s">
        <v>616</v>
      </c>
      <c r="E35" s="16" t="s">
        <v>543</v>
      </c>
      <c r="F35" s="23">
        <v>2</v>
      </c>
      <c r="G35" s="23">
        <v>3</v>
      </c>
      <c r="H35" s="23">
        <v>6</v>
      </c>
      <c r="I35" s="26">
        <v>3</v>
      </c>
      <c r="J35" s="23">
        <f t="shared" si="9"/>
        <v>3.2</v>
      </c>
      <c r="K35" s="28" t="str">
        <f t="shared" si="0"/>
        <v>0.163s</v>
      </c>
      <c r="L35" s="23">
        <v>3.2</v>
      </c>
      <c r="M35" s="30" t="s">
        <v>66</v>
      </c>
      <c r="N35" s="11"/>
      <c r="O35" s="11"/>
      <c r="P35" s="11"/>
      <c r="Q35" s="11" t="s">
        <v>67</v>
      </c>
      <c r="R35"/>
      <c r="S35" s="36" t="s">
        <v>78</v>
      </c>
      <c r="T35" s="37" t="s">
        <v>72</v>
      </c>
      <c r="U35" s="37" t="s">
        <v>79</v>
      </c>
      <c r="V35" s="41" t="s">
        <v>80</v>
      </c>
      <c r="W35" s="35" t="s">
        <v>70</v>
      </c>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0" customFormat="1" ht="46" spans="1:16384">
      <c r="A36" s="19"/>
      <c r="B36" s="15"/>
      <c r="C36" s="16" t="s">
        <v>617</v>
      </c>
      <c r="D36" s="16" t="s">
        <v>618</v>
      </c>
      <c r="E36" s="16" t="s">
        <v>543</v>
      </c>
      <c r="F36" s="23"/>
      <c r="G36" s="23"/>
      <c r="H36" s="23"/>
      <c r="I36" s="26">
        <v>3</v>
      </c>
      <c r="J36" s="23"/>
      <c r="K36" s="28" t="str">
        <f t="shared" si="0"/>
        <v>3.017s</v>
      </c>
      <c r="L36" s="23"/>
      <c r="M36" s="30"/>
      <c r="N36" s="11"/>
      <c r="O36" s="11"/>
      <c r="P36" s="11"/>
      <c r="Q36" s="11"/>
      <c r="R36"/>
      <c r="S36" s="36" t="s">
        <v>81</v>
      </c>
      <c r="T36" s="37" t="s">
        <v>82</v>
      </c>
      <c r="U36" s="37" t="s">
        <v>83</v>
      </c>
      <c r="V36" s="41" t="s">
        <v>84</v>
      </c>
      <c r="W36" s="35" t="s">
        <v>70</v>
      </c>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10" customFormat="1" ht="46" spans="1:16384">
      <c r="A37" s="19"/>
      <c r="B37" s="15"/>
      <c r="C37" s="16" t="s">
        <v>614</v>
      </c>
      <c r="D37" s="16" t="s">
        <v>619</v>
      </c>
      <c r="E37" s="16" t="s">
        <v>543</v>
      </c>
      <c r="F37" s="23"/>
      <c r="G37" s="23"/>
      <c r="H37" s="23"/>
      <c r="I37" s="26">
        <v>3</v>
      </c>
      <c r="J37" s="23"/>
      <c r="K37" s="28" t="str">
        <f t="shared" si="0"/>
        <v>0.256s</v>
      </c>
      <c r="L37" s="23"/>
      <c r="M37" s="30"/>
      <c r="N37" s="11"/>
      <c r="O37" s="11"/>
      <c r="P37" s="11"/>
      <c r="Q37" s="11"/>
      <c r="R37"/>
      <c r="S37" s="36" t="s">
        <v>85</v>
      </c>
      <c r="T37" s="37" t="s">
        <v>86</v>
      </c>
      <c r="U37" s="37" t="s">
        <v>87</v>
      </c>
      <c r="V37" s="41" t="s">
        <v>88</v>
      </c>
      <c r="W37" s="35" t="s">
        <v>70</v>
      </c>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10" customFormat="1" ht="46" spans="1:16384">
      <c r="A38" s="19"/>
      <c r="B38" s="15"/>
      <c r="C38" s="16" t="s">
        <v>610</v>
      </c>
      <c r="D38" s="16" t="s">
        <v>620</v>
      </c>
      <c r="E38" s="16" t="s">
        <v>543</v>
      </c>
      <c r="F38" s="23"/>
      <c r="G38" s="23"/>
      <c r="H38" s="23"/>
      <c r="I38" s="26">
        <v>3</v>
      </c>
      <c r="J38" s="23"/>
      <c r="K38" s="28" t="str">
        <f t="shared" si="0"/>
        <v>1.87s</v>
      </c>
      <c r="L38" s="23"/>
      <c r="M38" s="30"/>
      <c r="N38" s="11"/>
      <c r="O38" s="11"/>
      <c r="P38" s="11"/>
      <c r="Q38" s="11"/>
      <c r="R38"/>
      <c r="S38" s="36" t="s">
        <v>89</v>
      </c>
      <c r="T38" s="37" t="s">
        <v>90</v>
      </c>
      <c r="U38" s="37" t="s">
        <v>91</v>
      </c>
      <c r="V38" s="41" t="s">
        <v>92</v>
      </c>
      <c r="W38" s="35" t="s">
        <v>70</v>
      </c>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0" customFormat="1" ht="53" spans="1:16384">
      <c r="A39" s="19"/>
      <c r="B39" s="15"/>
      <c r="C39" s="16" t="s">
        <v>612</v>
      </c>
      <c r="D39" s="16" t="s">
        <v>621</v>
      </c>
      <c r="E39" s="16" t="s">
        <v>543</v>
      </c>
      <c r="F39" s="23"/>
      <c r="G39" s="23"/>
      <c r="H39" s="23"/>
      <c r="I39" s="26">
        <v>3</v>
      </c>
      <c r="J39" s="23"/>
      <c r="K39" s="28" t="str">
        <f t="shared" si="0"/>
        <v>1.153s</v>
      </c>
      <c r="L39" s="23"/>
      <c r="M39" s="30"/>
      <c r="N39" s="11"/>
      <c r="O39" s="11"/>
      <c r="P39" s="11"/>
      <c r="Q39" s="11"/>
      <c r="R39"/>
      <c r="S39" s="36" t="s">
        <v>68</v>
      </c>
      <c r="T39" s="37" t="s">
        <v>93</v>
      </c>
      <c r="U39" s="37" t="s">
        <v>94</v>
      </c>
      <c r="V39" s="41" t="s">
        <v>95</v>
      </c>
      <c r="W39" s="35" t="s">
        <v>70</v>
      </c>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10" customFormat="1" ht="46" spans="1:16384">
      <c r="A40" s="19"/>
      <c r="B40" s="15"/>
      <c r="C40" s="16" t="s">
        <v>617</v>
      </c>
      <c r="D40" s="16" t="s">
        <v>622</v>
      </c>
      <c r="E40" s="16" t="s">
        <v>543</v>
      </c>
      <c r="F40" s="23"/>
      <c r="G40" s="23"/>
      <c r="H40" s="23"/>
      <c r="I40" s="26">
        <v>3</v>
      </c>
      <c r="J40" s="23"/>
      <c r="K40" s="28" t="str">
        <f t="shared" si="0"/>
        <v>1.593s</v>
      </c>
      <c r="L40" s="23"/>
      <c r="M40" s="30"/>
      <c r="N40" s="11"/>
      <c r="O40" s="11"/>
      <c r="P40" s="11"/>
      <c r="Q40" s="11"/>
      <c r="R40"/>
      <c r="S40" s="36" t="s">
        <v>72</v>
      </c>
      <c r="T40" s="37" t="s">
        <v>96</v>
      </c>
      <c r="U40" s="37" t="s">
        <v>97</v>
      </c>
      <c r="V40" s="41" t="s">
        <v>98</v>
      </c>
      <c r="W40" s="35" t="s">
        <v>70</v>
      </c>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c r="XFD40"/>
    </row>
    <row r="41" s="10" customFormat="1" ht="46" spans="1:16384">
      <c r="A41" s="19"/>
      <c r="B41" s="15"/>
      <c r="C41" s="16" t="s">
        <v>610</v>
      </c>
      <c r="D41" s="16" t="s">
        <v>623</v>
      </c>
      <c r="E41" s="16" t="s">
        <v>543</v>
      </c>
      <c r="F41" s="23"/>
      <c r="G41" s="23"/>
      <c r="H41" s="23"/>
      <c r="I41" s="26">
        <v>3</v>
      </c>
      <c r="J41" s="23"/>
      <c r="K41" s="28" t="str">
        <f t="shared" si="0"/>
        <v>0.332s</v>
      </c>
      <c r="L41" s="23"/>
      <c r="M41" s="30"/>
      <c r="N41" s="11"/>
      <c r="O41" s="11"/>
      <c r="P41" s="11"/>
      <c r="Q41" s="11"/>
      <c r="R41"/>
      <c r="S41" s="36" t="s">
        <v>99</v>
      </c>
      <c r="T41" s="37" t="s">
        <v>72</v>
      </c>
      <c r="U41" s="37" t="s">
        <v>100</v>
      </c>
      <c r="V41" s="41" t="s">
        <v>101</v>
      </c>
      <c r="W41" s="35" t="s">
        <v>70</v>
      </c>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s="10" customFormat="1" ht="46" spans="1:16384">
      <c r="A42" s="19"/>
      <c r="B42" s="15"/>
      <c r="C42" s="16" t="s">
        <v>617</v>
      </c>
      <c r="D42" s="16" t="s">
        <v>624</v>
      </c>
      <c r="E42" s="16" t="s">
        <v>543</v>
      </c>
      <c r="F42" s="23"/>
      <c r="G42" s="23"/>
      <c r="H42" s="23"/>
      <c r="I42" s="26">
        <v>3</v>
      </c>
      <c r="J42" s="23"/>
      <c r="K42" s="28" t="str">
        <f t="shared" si="0"/>
        <v>1.486s</v>
      </c>
      <c r="L42" s="23"/>
      <c r="M42" s="30"/>
      <c r="N42" s="11"/>
      <c r="O42" s="11"/>
      <c r="P42" s="11"/>
      <c r="Q42" s="11"/>
      <c r="R42"/>
      <c r="S42" s="36" t="s">
        <v>72</v>
      </c>
      <c r="T42" s="37" t="s">
        <v>102</v>
      </c>
      <c r="U42" s="37" t="s">
        <v>103</v>
      </c>
      <c r="V42" s="41" t="s">
        <v>104</v>
      </c>
      <c r="W42" s="35" t="s">
        <v>70</v>
      </c>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c r="XFD42"/>
    </row>
    <row r="43" s="10" customFormat="1" ht="46" spans="1:16384">
      <c r="A43" s="19"/>
      <c r="B43" s="15"/>
      <c r="C43" s="16" t="s">
        <v>614</v>
      </c>
      <c r="D43" s="16" t="s">
        <v>625</v>
      </c>
      <c r="E43" s="16" t="s">
        <v>543</v>
      </c>
      <c r="F43" s="23">
        <v>3</v>
      </c>
      <c r="G43" s="23">
        <v>5</v>
      </c>
      <c r="H43" s="23">
        <v>8</v>
      </c>
      <c r="I43" s="26">
        <v>3</v>
      </c>
      <c r="J43" s="23">
        <f>IF(I43&lt;=$F43,100,IF(I43&lt;=$G43,(80+20/($G43-$F43)*($G43-I43)),IF(I43&lt;=$H43,(60+20/($H43-$G43)*($H43-I43)),40)))*20%/5</f>
        <v>4</v>
      </c>
      <c r="K43" s="28" t="str">
        <f t="shared" si="0"/>
        <v>0.923s</v>
      </c>
      <c r="L43" s="23">
        <v>4</v>
      </c>
      <c r="M43" s="30" t="s">
        <v>66</v>
      </c>
      <c r="N43" s="11"/>
      <c r="O43" s="11"/>
      <c r="P43" s="11"/>
      <c r="Q43" s="11" t="s">
        <v>67</v>
      </c>
      <c r="R43"/>
      <c r="S43" s="36" t="s">
        <v>85</v>
      </c>
      <c r="T43" s="37" t="s">
        <v>105</v>
      </c>
      <c r="U43" s="37" t="s">
        <v>106</v>
      </c>
      <c r="V43" s="41" t="s">
        <v>107</v>
      </c>
      <c r="W43" s="35" t="s">
        <v>70</v>
      </c>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c r="XFD43"/>
    </row>
    <row r="44" s="10" customFormat="1" ht="46" spans="1:16384">
      <c r="A44" s="18">
        <v>0.1</v>
      </c>
      <c r="B44" s="15" t="s">
        <v>626</v>
      </c>
      <c r="C44" s="16"/>
      <c r="D44" s="20" t="s">
        <v>627</v>
      </c>
      <c r="E44" s="16" t="s">
        <v>628</v>
      </c>
      <c r="F44" s="23">
        <v>0</v>
      </c>
      <c r="G44" s="23">
        <v>1</v>
      </c>
      <c r="H44" s="23">
        <v>3</v>
      </c>
      <c r="I44" s="26">
        <v>1</v>
      </c>
      <c r="J44" s="23">
        <f>IF(I44&lt;=$F44,100,IF(I44&lt;=$G44,(80+20/($G44-$F44)*($G44-I44)),IF(I44&lt;=$H44,(60+20/($H44-$G44)*($H44-I44)),40)))*10%/1</f>
        <v>8</v>
      </c>
      <c r="K44" s="28">
        <v>1</v>
      </c>
      <c r="L44" s="23">
        <v>8</v>
      </c>
      <c r="M44" s="30"/>
      <c r="N44" s="11"/>
      <c r="O44" s="11"/>
      <c r="P44" s="11"/>
      <c r="Q44" s="11" t="s">
        <v>108</v>
      </c>
      <c r="R44"/>
      <c r="S44" s="38">
        <v>0</v>
      </c>
      <c r="T44" s="38">
        <v>0</v>
      </c>
      <c r="U44" s="38">
        <v>0</v>
      </c>
      <c r="V44" s="42" t="s">
        <v>109</v>
      </c>
      <c r="W44" s="35" t="s">
        <v>70</v>
      </c>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10" customFormat="1" spans="1:16384">
      <c r="A45" s="18" t="s">
        <v>629</v>
      </c>
      <c r="B45" s="15"/>
      <c r="C45" s="16"/>
      <c r="D45" s="16"/>
      <c r="E45" s="16"/>
      <c r="F45" s="23"/>
      <c r="G45" s="23"/>
      <c r="H45" s="23"/>
      <c r="I45" s="26"/>
      <c r="J45" s="23">
        <f>SUM(J2:J44)</f>
        <v>85.9772727272727</v>
      </c>
      <c r="K45" s="23"/>
      <c r="L45" s="23">
        <f>SUM(L2:L44)</f>
        <v>89.3484851515152</v>
      </c>
      <c r="M45" s="30"/>
      <c r="N45" s="11"/>
      <c r="O45" s="11"/>
      <c r="P45" s="11"/>
      <c r="Q45" s="11"/>
      <c r="R45"/>
      <c r="S45"/>
      <c r="T45"/>
      <c r="U45"/>
      <c r="V45" s="43"/>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s="10" customFormat="1" ht="31" spans="1:16384">
      <c r="A46" s="21" t="s">
        <v>630</v>
      </c>
      <c r="B46" s="15"/>
      <c r="C46" s="16"/>
      <c r="D46" s="16" t="s">
        <v>631</v>
      </c>
      <c r="E46" s="16" t="s">
        <v>632</v>
      </c>
      <c r="F46" s="16" t="s">
        <v>633</v>
      </c>
      <c r="G46" s="16" t="s">
        <v>634</v>
      </c>
      <c r="H46" s="16" t="s">
        <v>635</v>
      </c>
      <c r="I46" s="26"/>
      <c r="J46"/>
      <c r="K46"/>
      <c r="L46"/>
      <c r="M46" s="30" t="s">
        <v>636</v>
      </c>
      <c r="N46" s="11"/>
      <c r="O46" s="11"/>
      <c r="P46" s="11"/>
      <c r="Q46" s="39" t="s">
        <v>637</v>
      </c>
      <c r="R46"/>
      <c r="S46"/>
      <c r="T46"/>
      <c r="U46"/>
      <c r="V46" s="43"/>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s="10" customFormat="1" spans="1:16384">
      <c r="A47" s="21"/>
      <c r="B47" s="15"/>
      <c r="C47" s="16"/>
      <c r="D47" s="16" t="s">
        <v>638</v>
      </c>
      <c r="E47" s="16" t="s">
        <v>632</v>
      </c>
      <c r="F47" s="16" t="s">
        <v>634</v>
      </c>
      <c r="G47" s="16" t="s">
        <v>635</v>
      </c>
      <c r="H47" s="16" t="s">
        <v>639</v>
      </c>
      <c r="I47" s="23"/>
      <c r="J47" s="23"/>
      <c r="K47" s="23"/>
      <c r="L47" s="23"/>
      <c r="M47" s="30"/>
      <c r="N47" s="11"/>
      <c r="O47" s="11"/>
      <c r="P47" s="11"/>
      <c r="Q47" s="39"/>
      <c r="R47"/>
      <c r="S47"/>
      <c r="T47"/>
      <c r="U47"/>
      <c r="V47" s="43"/>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sheetData>
  <sheetProtection formatCells="0" insertHyperlinks="0" autoFilter="0"/>
  <mergeCells count="21">
    <mergeCell ref="A2:A3"/>
    <mergeCell ref="A4:A5"/>
    <mergeCell ref="A6:A9"/>
    <mergeCell ref="A10:A11"/>
    <mergeCell ref="A12:A14"/>
    <mergeCell ref="A15:A16"/>
    <mergeCell ref="A17:A20"/>
    <mergeCell ref="A21:A31"/>
    <mergeCell ref="A32:A43"/>
    <mergeCell ref="A46:A47"/>
    <mergeCell ref="B4:B5"/>
    <mergeCell ref="B6:B9"/>
    <mergeCell ref="B10:B11"/>
    <mergeCell ref="B12:B14"/>
    <mergeCell ref="B15:B16"/>
    <mergeCell ref="B17:B20"/>
    <mergeCell ref="B21:B31"/>
    <mergeCell ref="B32:B43"/>
    <mergeCell ref="C6:C9"/>
    <mergeCell ref="C10:C11"/>
    <mergeCell ref="Q46:Q47"/>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4"/>
  <sheetViews>
    <sheetView tabSelected="1" topLeftCell="A37" workbookViewId="0">
      <selection activeCell="B108" sqref="B108"/>
    </sheetView>
  </sheetViews>
  <sheetFormatPr defaultColWidth="9" defaultRowHeight="16.8"/>
  <cols>
    <col min="1" max="1" width="16.5178571428571" customWidth="1"/>
    <col min="2" max="2" width="114.875" customWidth="1"/>
  </cols>
  <sheetData>
    <row r="1" s="2" customFormat="1" ht="22" customHeight="1" spans="1:17">
      <c r="A1" s="3" t="s">
        <v>640</v>
      </c>
      <c r="B1" s="3"/>
      <c r="C1" s="3"/>
      <c r="D1" s="3"/>
      <c r="E1" s="3"/>
      <c r="F1" s="3"/>
      <c r="G1" s="3"/>
      <c r="H1" s="3"/>
      <c r="I1" s="3"/>
      <c r="J1" s="3"/>
      <c r="K1" s="3"/>
      <c r="L1" s="3"/>
      <c r="M1" s="3"/>
      <c r="N1" s="3"/>
      <c r="O1" s="3"/>
      <c r="P1" s="3"/>
      <c r="Q1" s="3"/>
    </row>
    <row r="2" s="2" customFormat="1" ht="15" customHeight="1" spans="1:17">
      <c r="A2" s="3"/>
      <c r="B2" s="3"/>
      <c r="C2" s="3"/>
      <c r="D2" s="3"/>
      <c r="E2" s="3"/>
      <c r="F2" s="3"/>
      <c r="G2" s="3"/>
      <c r="H2" s="3"/>
      <c r="I2" s="3"/>
      <c r="J2" s="3"/>
      <c r="K2" s="3"/>
      <c r="L2" s="3"/>
      <c r="M2" s="3"/>
      <c r="N2" s="3"/>
      <c r="O2" s="3"/>
      <c r="P2" s="3"/>
      <c r="Q2" s="3"/>
    </row>
    <row r="3" s="2" customFormat="1" ht="15" customHeight="1" spans="1:17">
      <c r="A3" s="3"/>
      <c r="B3" s="3"/>
      <c r="C3" s="3"/>
      <c r="D3" s="3"/>
      <c r="E3" s="3"/>
      <c r="F3" s="3"/>
      <c r="G3" s="3"/>
      <c r="H3" s="3"/>
      <c r="I3" s="3"/>
      <c r="J3" s="3"/>
      <c r="K3" s="3"/>
      <c r="L3" s="3"/>
      <c r="M3" s="3"/>
      <c r="N3" s="3"/>
      <c r="O3" s="3"/>
      <c r="P3" s="3"/>
      <c r="Q3" s="3"/>
    </row>
    <row r="4" s="2" customFormat="1" ht="15" customHeight="1" spans="1:17">
      <c r="A4" s="3"/>
      <c r="B4" s="3"/>
      <c r="C4" s="3"/>
      <c r="D4" s="3"/>
      <c r="E4" s="3"/>
      <c r="F4" s="3"/>
      <c r="G4" s="3"/>
      <c r="H4" s="3"/>
      <c r="I4" s="3"/>
      <c r="J4" s="3"/>
      <c r="K4" s="3"/>
      <c r="L4" s="3"/>
      <c r="M4" s="3"/>
      <c r="N4" s="3"/>
      <c r="O4" s="3"/>
      <c r="P4" s="3"/>
      <c r="Q4" s="3"/>
    </row>
    <row r="5" s="2" customFormat="1" ht="15" customHeight="1" spans="1:17">
      <c r="A5" s="3"/>
      <c r="B5" s="3"/>
      <c r="C5" s="3"/>
      <c r="D5" s="3"/>
      <c r="E5" s="3"/>
      <c r="F5" s="3"/>
      <c r="G5" s="3"/>
      <c r="H5" s="3"/>
      <c r="I5" s="3"/>
      <c r="J5" s="3"/>
      <c r="K5" s="3"/>
      <c r="L5" s="3"/>
      <c r="M5" s="3"/>
      <c r="N5" s="3"/>
      <c r="O5" s="3"/>
      <c r="P5" s="3"/>
      <c r="Q5" s="3"/>
    </row>
    <row r="6" s="2" customFormat="1" ht="15" customHeight="1" spans="1:17">
      <c r="A6" s="3"/>
      <c r="B6" s="3"/>
      <c r="C6" s="3"/>
      <c r="D6" s="3"/>
      <c r="E6" s="3"/>
      <c r="F6" s="3"/>
      <c r="G6" s="3"/>
      <c r="H6" s="3"/>
      <c r="I6" s="3"/>
      <c r="J6" s="3"/>
      <c r="K6" s="3"/>
      <c r="L6" s="3"/>
      <c r="M6" s="3"/>
      <c r="N6" s="3"/>
      <c r="O6" s="3"/>
      <c r="P6" s="3"/>
      <c r="Q6" s="3"/>
    </row>
    <row r="7" s="2" customFormat="1" ht="15" customHeight="1" spans="1:17">
      <c r="A7" s="3"/>
      <c r="B7" s="3"/>
      <c r="C7" s="3"/>
      <c r="D7" s="3"/>
      <c r="E7" s="3"/>
      <c r="F7" s="3"/>
      <c r="G7" s="3"/>
      <c r="H7" s="3"/>
      <c r="I7" s="3"/>
      <c r="J7" s="3"/>
      <c r="K7" s="3"/>
      <c r="L7" s="3"/>
      <c r="M7" s="3"/>
      <c r="N7" s="3"/>
      <c r="O7" s="3"/>
      <c r="P7" s="3"/>
      <c r="Q7" s="3"/>
    </row>
    <row r="8" s="2" customFormat="1" ht="15" customHeight="1" spans="1:17">
      <c r="A8" s="3"/>
      <c r="B8" s="3"/>
      <c r="C8" s="3"/>
      <c r="D8" s="3"/>
      <c r="E8" s="3"/>
      <c r="F8" s="3"/>
      <c r="G8" s="3"/>
      <c r="H8" s="3"/>
      <c r="I8" s="3"/>
      <c r="J8" s="3"/>
      <c r="K8" s="3"/>
      <c r="L8" s="3"/>
      <c r="M8" s="3"/>
      <c r="N8" s="3"/>
      <c r="O8" s="3"/>
      <c r="P8" s="3"/>
      <c r="Q8" s="3"/>
    </row>
    <row r="9" s="2" customFormat="1" ht="15" customHeight="1" spans="1:17">
      <c r="A9" s="3"/>
      <c r="B9" s="3"/>
      <c r="C9" s="3"/>
      <c r="D9" s="3"/>
      <c r="E9" s="3"/>
      <c r="F9" s="3"/>
      <c r="G9" s="3"/>
      <c r="H9" s="3"/>
      <c r="I9" s="3"/>
      <c r="J9" s="3"/>
      <c r="K9" s="3"/>
      <c r="L9" s="3"/>
      <c r="M9" s="3"/>
      <c r="N9" s="3"/>
      <c r="O9" s="3"/>
      <c r="P9" s="3"/>
      <c r="Q9" s="3"/>
    </row>
    <row r="10" s="2" customFormat="1" ht="15" customHeight="1" spans="1:17">
      <c r="A10" s="3"/>
      <c r="B10" s="3"/>
      <c r="C10" s="3"/>
      <c r="D10" s="3"/>
      <c r="E10" s="3"/>
      <c r="F10" s="3"/>
      <c r="G10" s="3"/>
      <c r="H10" s="3"/>
      <c r="I10" s="3"/>
      <c r="J10" s="3"/>
      <c r="K10" s="3"/>
      <c r="L10" s="3"/>
      <c r="M10" s="3"/>
      <c r="N10" s="3"/>
      <c r="O10" s="3"/>
      <c r="P10" s="3"/>
      <c r="Q10" s="3"/>
    </row>
    <row r="11" s="2" customFormat="1" ht="15" customHeight="1" spans="1:17">
      <c r="A11" s="3"/>
      <c r="B11" s="3"/>
      <c r="C11" s="3"/>
      <c r="D11" s="3"/>
      <c r="E11" s="3"/>
      <c r="F11" s="3"/>
      <c r="G11" s="3"/>
      <c r="H11" s="3"/>
      <c r="I11" s="3"/>
      <c r="J11" s="3"/>
      <c r="K11" s="3"/>
      <c r="L11" s="3"/>
      <c r="M11" s="3"/>
      <c r="N11" s="3"/>
      <c r="O11" s="3"/>
      <c r="P11" s="3"/>
      <c r="Q11" s="3"/>
    </row>
    <row r="12" s="2" customFormat="1" ht="15" customHeight="1" spans="1:17">
      <c r="A12" s="3"/>
      <c r="B12" s="3"/>
      <c r="C12" s="3"/>
      <c r="D12" s="3"/>
      <c r="E12" s="3"/>
      <c r="F12" s="3"/>
      <c r="G12" s="3"/>
      <c r="H12" s="3"/>
      <c r="I12" s="3"/>
      <c r="J12" s="3"/>
      <c r="K12" s="3"/>
      <c r="L12" s="3"/>
      <c r="M12" s="3"/>
      <c r="N12" s="3"/>
      <c r="O12" s="3"/>
      <c r="P12" s="3"/>
      <c r="Q12" s="3"/>
    </row>
    <row r="13" s="2" customFormat="1" ht="15" customHeight="1" spans="1:17">
      <c r="A13" s="3"/>
      <c r="B13" s="3"/>
      <c r="C13" s="3"/>
      <c r="D13" s="3"/>
      <c r="E13" s="3"/>
      <c r="F13" s="3"/>
      <c r="G13" s="3"/>
      <c r="H13" s="3"/>
      <c r="I13" s="3"/>
      <c r="J13" s="3"/>
      <c r="K13" s="3"/>
      <c r="L13" s="3"/>
      <c r="M13" s="3"/>
      <c r="N13" s="3"/>
      <c r="O13" s="3"/>
      <c r="P13" s="3"/>
      <c r="Q13" s="3"/>
    </row>
    <row r="14" s="2" customFormat="1" ht="15" customHeight="1" spans="1:17">
      <c r="A14" s="3"/>
      <c r="B14" s="3"/>
      <c r="C14" s="3"/>
      <c r="D14" s="3"/>
      <c r="E14" s="3"/>
      <c r="F14" s="3"/>
      <c r="G14" s="3"/>
      <c r="H14" s="3"/>
      <c r="I14" s="3"/>
      <c r="J14" s="3"/>
      <c r="K14" s="3"/>
      <c r="L14" s="3"/>
      <c r="M14" s="3"/>
      <c r="N14" s="3"/>
      <c r="O14" s="3"/>
      <c r="P14" s="3"/>
      <c r="Q14" s="3"/>
    </row>
    <row r="15" s="2" customFormat="1" ht="15" customHeight="1" spans="1:17">
      <c r="A15" s="3"/>
      <c r="B15" s="3"/>
      <c r="C15" s="3"/>
      <c r="D15" s="3"/>
      <c r="E15" s="3"/>
      <c r="F15" s="3"/>
      <c r="G15" s="3"/>
      <c r="H15" s="3"/>
      <c r="I15" s="3"/>
      <c r="J15" s="3"/>
      <c r="K15" s="3"/>
      <c r="L15" s="3"/>
      <c r="M15" s="3"/>
      <c r="N15" s="3"/>
      <c r="O15" s="3"/>
      <c r="P15" s="3"/>
      <c r="Q15" s="3"/>
    </row>
    <row r="16" s="2" customFormat="1" ht="15" customHeight="1" spans="1:17">
      <c r="A16" s="3"/>
      <c r="B16" s="3"/>
      <c r="C16" s="3"/>
      <c r="D16" s="3"/>
      <c r="E16" s="3"/>
      <c r="F16" s="3"/>
      <c r="G16" s="3"/>
      <c r="H16" s="3"/>
      <c r="I16" s="3"/>
      <c r="J16" s="3"/>
      <c r="K16" s="3"/>
      <c r="L16" s="3"/>
      <c r="M16" s="3"/>
      <c r="N16" s="3"/>
      <c r="O16" s="3"/>
      <c r="P16" s="3"/>
      <c r="Q16" s="3"/>
    </row>
    <row r="17" s="2" customFormat="1" ht="15" customHeight="1" spans="1:17">
      <c r="A17" s="3"/>
      <c r="B17" s="3"/>
      <c r="C17" s="3"/>
      <c r="D17" s="3"/>
      <c r="E17" s="3"/>
      <c r="F17" s="3"/>
      <c r="G17" s="3"/>
      <c r="H17" s="3"/>
      <c r="I17" s="3"/>
      <c r="J17" s="3"/>
      <c r="K17" s="3"/>
      <c r="L17" s="3"/>
      <c r="M17" s="3"/>
      <c r="N17" s="3"/>
      <c r="O17" s="3"/>
      <c r="P17" s="3"/>
      <c r="Q17" s="3"/>
    </row>
    <row r="18" s="2" customFormat="1" ht="15" customHeight="1" spans="1:17">
      <c r="A18" s="3"/>
      <c r="B18" s="3"/>
      <c r="C18" s="3"/>
      <c r="D18" s="3"/>
      <c r="E18" s="3"/>
      <c r="F18" s="3"/>
      <c r="G18" s="3"/>
      <c r="H18" s="3"/>
      <c r="I18" s="3"/>
      <c r="J18" s="3"/>
      <c r="K18" s="3"/>
      <c r="L18" s="3"/>
      <c r="M18" s="3"/>
      <c r="N18" s="3"/>
      <c r="O18" s="3"/>
      <c r="P18" s="3"/>
      <c r="Q18" s="3"/>
    </row>
    <row r="19" s="2" customFormat="1" ht="15" customHeight="1" spans="1:17">
      <c r="A19" s="3"/>
      <c r="B19" s="3"/>
      <c r="C19" s="3"/>
      <c r="D19" s="3"/>
      <c r="E19" s="3"/>
      <c r="F19" s="3"/>
      <c r="G19" s="3"/>
      <c r="H19" s="3"/>
      <c r="I19" s="3"/>
      <c r="J19" s="3"/>
      <c r="K19" s="3"/>
      <c r="L19" s="3"/>
      <c r="M19" s="3"/>
      <c r="N19" s="3"/>
      <c r="O19" s="3"/>
      <c r="P19" s="3"/>
      <c r="Q19" s="3"/>
    </row>
    <row r="20" s="2" customFormat="1" ht="15" customHeight="1" spans="1:17">
      <c r="A20" s="3"/>
      <c r="B20" s="3"/>
      <c r="C20" s="3"/>
      <c r="D20" s="3"/>
      <c r="E20" s="3"/>
      <c r="F20" s="3"/>
      <c r="G20" s="3"/>
      <c r="H20" s="3"/>
      <c r="I20" s="3"/>
      <c r="J20" s="3"/>
      <c r="K20" s="3"/>
      <c r="L20" s="3"/>
      <c r="M20" s="3"/>
      <c r="N20" s="3"/>
      <c r="O20" s="3"/>
      <c r="P20" s="3"/>
      <c r="Q20" s="3"/>
    </row>
    <row r="21" s="2" customFormat="1" ht="15" customHeight="1" spans="1:17">
      <c r="A21" s="3"/>
      <c r="B21" s="3"/>
      <c r="C21" s="3"/>
      <c r="D21" s="3"/>
      <c r="E21" s="3"/>
      <c r="F21" s="3"/>
      <c r="G21" s="3"/>
      <c r="H21" s="3"/>
      <c r="I21" s="3"/>
      <c r="J21" s="3"/>
      <c r="K21" s="3"/>
      <c r="L21" s="3"/>
      <c r="M21" s="3"/>
      <c r="N21" s="3"/>
      <c r="O21" s="3"/>
      <c r="P21" s="3"/>
      <c r="Q21" s="3"/>
    </row>
    <row r="22" s="2" customFormat="1" ht="15" customHeight="1" spans="1:17">
      <c r="A22" s="3"/>
      <c r="B22" s="3"/>
      <c r="C22" s="3"/>
      <c r="D22" s="3"/>
      <c r="E22" s="3"/>
      <c r="F22" s="3"/>
      <c r="G22" s="3"/>
      <c r="H22" s="3"/>
      <c r="I22" s="3"/>
      <c r="J22" s="3"/>
      <c r="K22" s="3"/>
      <c r="L22" s="3"/>
      <c r="M22" s="3"/>
      <c r="N22" s="3"/>
      <c r="O22" s="3"/>
      <c r="P22" s="3"/>
      <c r="Q22" s="3"/>
    </row>
    <row r="23" s="2" customFormat="1" ht="15" customHeight="1" spans="1:17">
      <c r="A23" s="3"/>
      <c r="B23" s="3"/>
      <c r="C23" s="3"/>
      <c r="D23" s="3"/>
      <c r="E23" s="3"/>
      <c r="F23" s="3"/>
      <c r="G23" s="3"/>
      <c r="H23" s="3"/>
      <c r="I23" s="3"/>
      <c r="J23" s="3"/>
      <c r="K23" s="3"/>
      <c r="L23" s="3"/>
      <c r="M23" s="3"/>
      <c r="N23" s="3"/>
      <c r="O23" s="3"/>
      <c r="P23" s="3"/>
      <c r="Q23" s="3"/>
    </row>
    <row r="24" s="2" customFormat="1" ht="15" customHeight="1" spans="1:17">
      <c r="A24" s="3"/>
      <c r="B24" s="3"/>
      <c r="C24" s="3"/>
      <c r="D24" s="3"/>
      <c r="E24" s="3"/>
      <c r="F24" s="3"/>
      <c r="G24" s="3"/>
      <c r="H24" s="3"/>
      <c r="I24" s="3"/>
      <c r="J24" s="3"/>
      <c r="K24" s="3"/>
      <c r="L24" s="3"/>
      <c r="M24" s="3"/>
      <c r="N24" s="3"/>
      <c r="O24" s="3"/>
      <c r="P24" s="3"/>
      <c r="Q24" s="3"/>
    </row>
    <row r="25" s="2" customFormat="1" ht="15" customHeight="1" spans="1:17">
      <c r="A25" s="3"/>
      <c r="B25" s="3"/>
      <c r="C25" s="3"/>
      <c r="D25" s="3"/>
      <c r="E25" s="3"/>
      <c r="F25" s="3"/>
      <c r="G25" s="3"/>
      <c r="H25" s="3"/>
      <c r="I25" s="3"/>
      <c r="J25" s="3"/>
      <c r="K25" s="3"/>
      <c r="L25" s="3"/>
      <c r="M25" s="3"/>
      <c r="N25" s="3"/>
      <c r="O25" s="3"/>
      <c r="P25" s="3"/>
      <c r="Q25" s="3"/>
    </row>
    <row r="26" s="2" customFormat="1" ht="15" customHeight="1" spans="1:17">
      <c r="A26" s="3"/>
      <c r="B26" s="3"/>
      <c r="C26" s="3"/>
      <c r="D26" s="3"/>
      <c r="E26" s="3"/>
      <c r="F26" s="3"/>
      <c r="G26" s="3"/>
      <c r="H26" s="3"/>
      <c r="I26" s="3"/>
      <c r="J26" s="3"/>
      <c r="K26" s="3"/>
      <c r="L26" s="3"/>
      <c r="M26" s="3"/>
      <c r="N26" s="3"/>
      <c r="O26" s="3"/>
      <c r="P26" s="3"/>
      <c r="Q26" s="3"/>
    </row>
    <row r="27" s="2" customFormat="1" ht="15" customHeight="1" spans="1:17">
      <c r="A27" s="3"/>
      <c r="B27" s="3"/>
      <c r="C27" s="3"/>
      <c r="D27" s="3"/>
      <c r="E27" s="3"/>
      <c r="F27" s="3"/>
      <c r="G27" s="3"/>
      <c r="H27" s="3"/>
      <c r="I27" s="3"/>
      <c r="J27" s="3"/>
      <c r="K27" s="3"/>
      <c r="L27" s="3"/>
      <c r="M27" s="3"/>
      <c r="N27" s="3"/>
      <c r="O27" s="3"/>
      <c r="P27" s="3"/>
      <c r="Q27" s="3"/>
    </row>
    <row r="28" s="2" customFormat="1" ht="15" customHeight="1" spans="1:17">
      <c r="A28" s="3"/>
      <c r="B28" s="3"/>
      <c r="C28" s="3"/>
      <c r="D28" s="3"/>
      <c r="E28" s="3"/>
      <c r="F28" s="3"/>
      <c r="G28" s="3"/>
      <c r="H28" s="3"/>
      <c r="I28" s="3"/>
      <c r="J28" s="3"/>
      <c r="K28" s="3"/>
      <c r="L28" s="3"/>
      <c r="M28" s="3"/>
      <c r="N28" s="3"/>
      <c r="O28" s="3"/>
      <c r="P28" s="3"/>
      <c r="Q28" s="3"/>
    </row>
    <row r="29" s="2" customFormat="1" ht="15" customHeight="1" spans="1:17">
      <c r="A29" s="3"/>
      <c r="B29" s="3"/>
      <c r="C29" s="3"/>
      <c r="D29" s="3"/>
      <c r="E29" s="3"/>
      <c r="F29" s="3"/>
      <c r="G29" s="3"/>
      <c r="H29" s="3"/>
      <c r="I29" s="3"/>
      <c r="J29" s="3"/>
      <c r="K29" s="3"/>
      <c r="L29" s="3"/>
      <c r="M29" s="3"/>
      <c r="N29" s="3"/>
      <c r="O29" s="3"/>
      <c r="P29" s="3"/>
      <c r="Q29" s="3"/>
    </row>
    <row r="30" s="2" customFormat="1" ht="15" customHeight="1" spans="1:17">
      <c r="A30" s="3"/>
      <c r="B30" s="3"/>
      <c r="C30" s="3"/>
      <c r="D30" s="3"/>
      <c r="E30" s="3"/>
      <c r="F30" s="3"/>
      <c r="G30" s="3"/>
      <c r="H30" s="3"/>
      <c r="I30" s="3"/>
      <c r="J30" s="3"/>
      <c r="K30" s="3"/>
      <c r="L30" s="3"/>
      <c r="M30" s="3"/>
      <c r="N30" s="3"/>
      <c r="O30" s="3"/>
      <c r="P30" s="3"/>
      <c r="Q30" s="3"/>
    </row>
    <row r="31" s="2" customFormat="1" ht="15" customHeight="1" spans="1:17">
      <c r="A31" s="3"/>
      <c r="B31" s="3"/>
      <c r="C31" s="3"/>
      <c r="D31" s="3"/>
      <c r="E31" s="3"/>
      <c r="F31" s="3"/>
      <c r="G31" s="3"/>
      <c r="H31" s="3"/>
      <c r="I31" s="3"/>
      <c r="J31" s="3"/>
      <c r="K31" s="3"/>
      <c r="L31" s="3"/>
      <c r="M31" s="3"/>
      <c r="N31" s="3"/>
      <c r="O31" s="3"/>
      <c r="P31" s="3"/>
      <c r="Q31" s="3"/>
    </row>
    <row r="32" s="2" customFormat="1" ht="15" customHeight="1" spans="1:17">
      <c r="A32" s="3"/>
      <c r="B32" s="3"/>
      <c r="C32" s="3"/>
      <c r="D32" s="3"/>
      <c r="E32" s="3"/>
      <c r="F32" s="3"/>
      <c r="G32" s="3"/>
      <c r="H32" s="3"/>
      <c r="I32" s="3"/>
      <c r="J32" s="3"/>
      <c r="K32" s="3"/>
      <c r="L32" s="3"/>
      <c r="M32" s="3"/>
      <c r="N32" s="3"/>
      <c r="O32" s="3"/>
      <c r="P32" s="3"/>
      <c r="Q32" s="3"/>
    </row>
    <row r="33" s="2" customFormat="1" ht="15" customHeight="1" spans="1:17">
      <c r="A33" s="3"/>
      <c r="B33" s="3"/>
      <c r="C33" s="3"/>
      <c r="D33" s="3"/>
      <c r="E33" s="3"/>
      <c r="F33" s="3"/>
      <c r="G33" s="3"/>
      <c r="H33" s="3"/>
      <c r="I33" s="3"/>
      <c r="J33" s="3"/>
      <c r="K33" s="3"/>
      <c r="L33" s="3"/>
      <c r="M33" s="3"/>
      <c r="N33" s="3"/>
      <c r="O33" s="3"/>
      <c r="P33" s="3"/>
      <c r="Q33" s="3"/>
    </row>
    <row r="34" s="2" customFormat="1" ht="15" customHeight="1" spans="1:17">
      <c r="A34" s="3"/>
      <c r="B34" s="3"/>
      <c r="C34" s="3"/>
      <c r="D34" s="3"/>
      <c r="E34" s="3"/>
      <c r="F34" s="3"/>
      <c r="G34" s="3"/>
      <c r="H34" s="3"/>
      <c r="I34" s="3"/>
      <c r="J34" s="3"/>
      <c r="K34" s="3"/>
      <c r="L34" s="3"/>
      <c r="M34" s="3"/>
      <c r="N34" s="3"/>
      <c r="O34" s="3"/>
      <c r="P34" s="3"/>
      <c r="Q34" s="3"/>
    </row>
    <row r="35" s="2" customFormat="1" ht="15" customHeight="1" spans="1:17">
      <c r="A35" s="3"/>
      <c r="B35" s="3"/>
      <c r="C35" s="3"/>
      <c r="D35" s="3"/>
      <c r="E35" s="3"/>
      <c r="F35" s="3"/>
      <c r="G35" s="3"/>
      <c r="H35" s="3"/>
      <c r="I35" s="3"/>
      <c r="J35" s="3"/>
      <c r="K35" s="3"/>
      <c r="L35" s="3"/>
      <c r="M35" s="3"/>
      <c r="N35" s="3"/>
      <c r="O35" s="3"/>
      <c r="P35" s="3"/>
      <c r="Q35" s="3"/>
    </row>
    <row r="36" s="2" customFormat="1" ht="15" customHeight="1" spans="1:17">
      <c r="A36" s="3"/>
      <c r="B36" s="3"/>
      <c r="C36" s="3"/>
      <c r="D36" s="3"/>
      <c r="E36" s="3"/>
      <c r="F36" s="3"/>
      <c r="G36" s="3"/>
      <c r="H36" s="3"/>
      <c r="I36" s="3"/>
      <c r="J36" s="3"/>
      <c r="K36" s="3"/>
      <c r="L36" s="3"/>
      <c r="M36" s="3"/>
      <c r="N36" s="3"/>
      <c r="O36" s="3"/>
      <c r="P36" s="3"/>
      <c r="Q36" s="3"/>
    </row>
    <row r="37" s="2" customFormat="1" ht="15" customHeight="1" spans="1:17">
      <c r="A37" s="3"/>
      <c r="B37" s="3"/>
      <c r="C37" s="3"/>
      <c r="D37" s="3"/>
      <c r="E37" s="3"/>
      <c r="F37" s="3"/>
      <c r="G37" s="3"/>
      <c r="H37" s="3"/>
      <c r="I37" s="3"/>
      <c r="J37" s="3"/>
      <c r="K37" s="3"/>
      <c r="L37" s="3"/>
      <c r="M37" s="3"/>
      <c r="N37" s="3"/>
      <c r="O37" s="3"/>
      <c r="P37" s="3"/>
      <c r="Q37" s="3"/>
    </row>
    <row r="38" s="2" customFormat="1" ht="15" customHeight="1" spans="1:17">
      <c r="A38" s="3"/>
      <c r="B38" s="3"/>
      <c r="C38" s="3"/>
      <c r="D38" s="3"/>
      <c r="E38" s="3"/>
      <c r="F38" s="3"/>
      <c r="G38" s="3"/>
      <c r="H38" s="3"/>
      <c r="I38" s="3"/>
      <c r="J38" s="3"/>
      <c r="K38" s="3"/>
      <c r="L38" s="3"/>
      <c r="M38" s="3"/>
      <c r="N38" s="3"/>
      <c r="O38" s="3"/>
      <c r="P38" s="3"/>
      <c r="Q38" s="3"/>
    </row>
    <row r="39" s="2" customFormat="1" ht="15" customHeight="1" spans="1:17">
      <c r="A39" s="3"/>
      <c r="B39" s="3"/>
      <c r="C39" s="3"/>
      <c r="D39" s="3"/>
      <c r="E39" s="3"/>
      <c r="F39" s="3"/>
      <c r="G39" s="3"/>
      <c r="H39" s="3"/>
      <c r="I39" s="3"/>
      <c r="J39" s="3"/>
      <c r="K39" s="3"/>
      <c r="L39" s="3"/>
      <c r="M39" s="3"/>
      <c r="N39" s="3"/>
      <c r="O39" s="3"/>
      <c r="P39" s="3"/>
      <c r="Q39" s="3"/>
    </row>
    <row r="40" s="2" customFormat="1" ht="15" customHeight="1" spans="1:17">
      <c r="A40" s="3"/>
      <c r="B40" s="3"/>
      <c r="C40" s="3"/>
      <c r="D40" s="3"/>
      <c r="E40" s="3"/>
      <c r="F40" s="3"/>
      <c r="G40" s="3"/>
      <c r="H40" s="3"/>
      <c r="I40" s="3"/>
      <c r="J40" s="3"/>
      <c r="K40" s="3"/>
      <c r="L40" s="3"/>
      <c r="M40" s="3"/>
      <c r="N40" s="3"/>
      <c r="O40" s="3"/>
      <c r="P40" s="3"/>
      <c r="Q40" s="3"/>
    </row>
    <row r="41" s="2" customFormat="1" ht="15" customHeight="1" spans="1:17">
      <c r="A41" s="3"/>
      <c r="B41" s="3"/>
      <c r="C41" s="3"/>
      <c r="D41" s="3"/>
      <c r="E41" s="3"/>
      <c r="F41" s="3"/>
      <c r="G41" s="3"/>
      <c r="H41" s="3"/>
      <c r="I41" s="3"/>
      <c r="J41" s="3"/>
      <c r="K41" s="3"/>
      <c r="L41" s="3"/>
      <c r="M41" s="3"/>
      <c r="N41" s="3"/>
      <c r="O41" s="3"/>
      <c r="P41" s="3"/>
      <c r="Q41" s="3"/>
    </row>
    <row r="42" s="2" customFormat="1" ht="15" customHeight="1" spans="1:17">
      <c r="A42" s="3"/>
      <c r="B42" s="3"/>
      <c r="C42" s="3"/>
      <c r="D42" s="3"/>
      <c r="E42" s="3"/>
      <c r="F42" s="3"/>
      <c r="G42" s="3"/>
      <c r="H42" s="3"/>
      <c r="I42" s="3"/>
      <c r="J42" s="3"/>
      <c r="K42" s="3"/>
      <c r="L42" s="3"/>
      <c r="M42" s="3"/>
      <c r="N42" s="3"/>
      <c r="O42" s="3"/>
      <c r="P42" s="3"/>
      <c r="Q42" s="3"/>
    </row>
    <row r="43" s="2" customFormat="1" spans="1:17">
      <c r="A43" s="3"/>
      <c r="B43" s="3"/>
      <c r="C43" s="3"/>
      <c r="D43" s="3"/>
      <c r="E43" s="3"/>
      <c r="F43" s="3"/>
      <c r="G43" s="3"/>
      <c r="H43" s="3"/>
      <c r="I43" s="3"/>
      <c r="J43" s="3"/>
      <c r="K43" s="3"/>
      <c r="L43" s="3"/>
      <c r="M43" s="3"/>
      <c r="N43" s="3"/>
      <c r="O43" s="3"/>
      <c r="P43" s="3"/>
      <c r="Q43" s="3"/>
    </row>
    <row r="44" s="2" customFormat="1" spans="1:17">
      <c r="A44" s="3"/>
      <c r="B44" s="3"/>
      <c r="C44" s="3"/>
      <c r="D44" s="3"/>
      <c r="E44" s="3"/>
      <c r="F44" s="3"/>
      <c r="G44" s="3"/>
      <c r="H44" s="3"/>
      <c r="I44" s="3"/>
      <c r="J44" s="3"/>
      <c r="K44" s="3"/>
      <c r="L44" s="3"/>
      <c r="M44" s="3"/>
      <c r="N44" s="3"/>
      <c r="O44" s="3"/>
      <c r="P44" s="3"/>
      <c r="Q44" s="3"/>
    </row>
    <row r="45" s="2" customFormat="1" spans="1:17">
      <c r="A45" s="3"/>
      <c r="B45" s="3"/>
      <c r="C45" s="3"/>
      <c r="D45" s="3"/>
      <c r="E45" s="3"/>
      <c r="F45" s="3"/>
      <c r="G45" s="3"/>
      <c r="H45" s="3"/>
      <c r="I45" s="3"/>
      <c r="J45" s="3"/>
      <c r="K45" s="3"/>
      <c r="L45" s="3"/>
      <c r="M45" s="3"/>
      <c r="N45" s="3"/>
      <c r="O45" s="3"/>
      <c r="P45" s="3"/>
      <c r="Q45" s="3"/>
    </row>
    <row r="46" s="2" customFormat="1" spans="1:17">
      <c r="A46" s="3"/>
      <c r="B46" s="3"/>
      <c r="C46" s="3"/>
      <c r="D46" s="3"/>
      <c r="E46" s="3"/>
      <c r="F46" s="3"/>
      <c r="G46" s="3"/>
      <c r="H46" s="3"/>
      <c r="I46" s="3"/>
      <c r="J46" s="3"/>
      <c r="K46" s="3"/>
      <c r="L46" s="3"/>
      <c r="M46" s="3"/>
      <c r="N46" s="3"/>
      <c r="O46" s="3"/>
      <c r="P46" s="3"/>
      <c r="Q46" s="3"/>
    </row>
    <row r="47" s="2" customFormat="1" spans="1:17">
      <c r="A47" s="3"/>
      <c r="B47" s="3"/>
      <c r="C47" s="3"/>
      <c r="D47" s="3"/>
      <c r="E47" s="3"/>
      <c r="F47" s="3"/>
      <c r="G47" s="3"/>
      <c r="H47" s="3"/>
      <c r="I47" s="3"/>
      <c r="J47" s="3"/>
      <c r="K47" s="3"/>
      <c r="L47" s="3"/>
      <c r="M47" s="3"/>
      <c r="N47" s="3"/>
      <c r="O47" s="3"/>
      <c r="P47" s="3"/>
      <c r="Q47" s="3"/>
    </row>
    <row r="48" s="2" customFormat="1" spans="1:17">
      <c r="A48" s="3"/>
      <c r="B48" s="3"/>
      <c r="C48" s="3"/>
      <c r="D48" s="3"/>
      <c r="E48" s="3"/>
      <c r="F48" s="3"/>
      <c r="G48" s="3"/>
      <c r="H48" s="3"/>
      <c r="I48" s="3"/>
      <c r="J48" s="3"/>
      <c r="K48" s="3"/>
      <c r="L48" s="3"/>
      <c r="M48" s="3"/>
      <c r="N48" s="3"/>
      <c r="O48" s="3"/>
      <c r="P48" s="3"/>
      <c r="Q48" s="3"/>
    </row>
    <row r="49" s="2" customFormat="1" spans="1:17">
      <c r="A49" s="3"/>
      <c r="B49" s="3"/>
      <c r="C49" s="3"/>
      <c r="D49" s="3"/>
      <c r="E49" s="3"/>
      <c r="F49" s="3"/>
      <c r="G49" s="3"/>
      <c r="H49" s="3"/>
      <c r="I49" s="3"/>
      <c r="J49" s="3"/>
      <c r="K49" s="3"/>
      <c r="L49" s="3"/>
      <c r="M49" s="3"/>
      <c r="N49" s="3"/>
      <c r="O49" s="3"/>
      <c r="P49" s="3"/>
      <c r="Q49" s="3"/>
    </row>
    <row r="50" s="2" customFormat="1" spans="1:17">
      <c r="A50" s="3"/>
      <c r="B50" s="3"/>
      <c r="C50" s="3"/>
      <c r="D50" s="3"/>
      <c r="E50" s="3"/>
      <c r="F50" s="3"/>
      <c r="G50" s="3"/>
      <c r="H50" s="3"/>
      <c r="I50" s="3"/>
      <c r="J50" s="3"/>
      <c r="K50" s="3"/>
      <c r="L50" s="3"/>
      <c r="M50" s="3"/>
      <c r="N50" s="3"/>
      <c r="O50" s="3"/>
      <c r="P50" s="3"/>
      <c r="Q50" s="3"/>
    </row>
    <row r="51" s="2" customFormat="1" spans="1:17">
      <c r="A51" s="3"/>
      <c r="B51" s="3"/>
      <c r="C51" s="3"/>
      <c r="D51" s="3"/>
      <c r="E51" s="3"/>
      <c r="F51" s="3"/>
      <c r="G51" s="3"/>
      <c r="H51" s="3"/>
      <c r="I51" s="3"/>
      <c r="J51" s="3"/>
      <c r="K51" s="3"/>
      <c r="L51" s="3"/>
      <c r="M51" s="3"/>
      <c r="N51" s="3"/>
      <c r="O51" s="3"/>
      <c r="P51" s="3"/>
      <c r="Q51" s="3"/>
    </row>
    <row r="52" s="2" customFormat="1" spans="1:17">
      <c r="A52" s="3"/>
      <c r="B52" s="3"/>
      <c r="C52" s="3"/>
      <c r="D52" s="3"/>
      <c r="E52" s="3"/>
      <c r="F52" s="3"/>
      <c r="G52" s="3"/>
      <c r="H52" s="3"/>
      <c r="I52" s="3"/>
      <c r="J52" s="3"/>
      <c r="K52" s="3"/>
      <c r="L52" s="3"/>
      <c r="M52" s="3"/>
      <c r="N52" s="3"/>
      <c r="O52" s="3"/>
      <c r="P52" s="3"/>
      <c r="Q52" s="3"/>
    </row>
    <row r="53" s="2" customFormat="1" spans="1:17">
      <c r="A53" s="3"/>
      <c r="B53" s="3"/>
      <c r="C53" s="3"/>
      <c r="D53" s="3"/>
      <c r="E53" s="3"/>
      <c r="F53" s="3"/>
      <c r="G53" s="3"/>
      <c r="H53" s="3"/>
      <c r="I53" s="3"/>
      <c r="J53" s="3"/>
      <c r="K53" s="3"/>
      <c r="L53" s="3"/>
      <c r="M53" s="3"/>
      <c r="N53" s="3"/>
      <c r="O53" s="3"/>
      <c r="P53" s="3"/>
      <c r="Q53" s="3"/>
    </row>
    <row r="54" s="2" customFormat="1" spans="1:17">
      <c r="A54" s="3"/>
      <c r="B54" s="3"/>
      <c r="C54" s="3"/>
      <c r="D54" s="3"/>
      <c r="E54" s="3"/>
      <c r="F54" s="3"/>
      <c r="G54" s="3"/>
      <c r="H54" s="3"/>
      <c r="I54" s="3"/>
      <c r="J54" s="3"/>
      <c r="K54" s="3"/>
      <c r="L54" s="3"/>
      <c r="M54" s="3"/>
      <c r="N54" s="3"/>
      <c r="O54" s="3"/>
      <c r="P54" s="3"/>
      <c r="Q54" s="3"/>
    </row>
    <row r="55" s="2" customFormat="1" spans="1:17">
      <c r="A55" s="3"/>
      <c r="B55" s="3"/>
      <c r="C55" s="3"/>
      <c r="D55" s="3"/>
      <c r="E55" s="3"/>
      <c r="F55" s="3"/>
      <c r="G55" s="3"/>
      <c r="H55" s="3"/>
      <c r="I55" s="3"/>
      <c r="J55" s="3"/>
      <c r="K55" s="3"/>
      <c r="L55" s="3"/>
      <c r="M55" s="3"/>
      <c r="N55" s="3"/>
      <c r="O55" s="3"/>
      <c r="P55" s="3"/>
      <c r="Q55" s="3"/>
    </row>
    <row r="56" s="2" customFormat="1" spans="1:17">
      <c r="A56" s="3"/>
      <c r="B56" s="3"/>
      <c r="C56" s="3"/>
      <c r="D56" s="3"/>
      <c r="E56" s="3"/>
      <c r="F56" s="3"/>
      <c r="G56" s="3"/>
      <c r="H56" s="3"/>
      <c r="I56" s="3"/>
      <c r="J56" s="3"/>
      <c r="K56" s="3"/>
      <c r="L56" s="3"/>
      <c r="M56" s="3"/>
      <c r="N56" s="3"/>
      <c r="O56" s="3"/>
      <c r="P56" s="3"/>
      <c r="Q56" s="3"/>
    </row>
    <row r="57" s="2" customFormat="1" spans="1:17">
      <c r="A57" s="3"/>
      <c r="B57" s="3"/>
      <c r="C57" s="3"/>
      <c r="D57" s="3"/>
      <c r="E57" s="3"/>
      <c r="F57" s="3"/>
      <c r="G57" s="3"/>
      <c r="H57" s="3"/>
      <c r="I57" s="3"/>
      <c r="J57" s="3"/>
      <c r="K57" s="3"/>
      <c r="L57" s="3"/>
      <c r="M57" s="3"/>
      <c r="N57" s="3"/>
      <c r="O57" s="3"/>
      <c r="P57" s="3"/>
      <c r="Q57" s="3"/>
    </row>
    <row r="58" s="2" customFormat="1" spans="1:17">
      <c r="A58" s="3"/>
      <c r="B58" s="3"/>
      <c r="C58" s="3"/>
      <c r="D58" s="3"/>
      <c r="E58" s="3"/>
      <c r="F58" s="3"/>
      <c r="G58" s="3"/>
      <c r="H58" s="3"/>
      <c r="I58" s="3"/>
      <c r="J58" s="3"/>
      <c r="K58" s="3"/>
      <c r="L58" s="3"/>
      <c r="M58" s="3"/>
      <c r="N58" s="3"/>
      <c r="O58" s="3"/>
      <c r="P58" s="3"/>
      <c r="Q58" s="3"/>
    </row>
    <row r="59" s="2" customFormat="1" spans="1:17">
      <c r="A59" s="3"/>
      <c r="B59" s="3"/>
      <c r="C59" s="3"/>
      <c r="D59" s="3"/>
      <c r="E59" s="3"/>
      <c r="F59" s="3"/>
      <c r="G59" s="3"/>
      <c r="H59" s="3"/>
      <c r="I59" s="3"/>
      <c r="J59" s="3"/>
      <c r="K59" s="3"/>
      <c r="L59" s="3"/>
      <c r="M59" s="3"/>
      <c r="N59" s="3"/>
      <c r="O59" s="3"/>
      <c r="P59" s="3"/>
      <c r="Q59" s="3"/>
    </row>
    <row r="60" s="2" customFormat="1" spans="1:17">
      <c r="A60" s="3"/>
      <c r="B60" s="3"/>
      <c r="C60" s="3"/>
      <c r="D60" s="3"/>
      <c r="E60" s="3"/>
      <c r="F60" s="3"/>
      <c r="G60" s="3"/>
      <c r="H60" s="3"/>
      <c r="I60" s="3"/>
      <c r="J60" s="3"/>
      <c r="K60" s="3"/>
      <c r="L60" s="3"/>
      <c r="M60" s="3"/>
      <c r="N60" s="3"/>
      <c r="O60" s="3"/>
      <c r="P60" s="3"/>
      <c r="Q60" s="3"/>
    </row>
    <row r="61" s="2" customFormat="1" spans="1:17">
      <c r="A61" s="3"/>
      <c r="B61" s="3"/>
      <c r="C61" s="3"/>
      <c r="D61" s="3"/>
      <c r="E61" s="3"/>
      <c r="F61" s="3"/>
      <c r="G61" s="3"/>
      <c r="H61" s="3"/>
      <c r="I61" s="3"/>
      <c r="J61" s="3"/>
      <c r="K61" s="3"/>
      <c r="L61" s="3"/>
      <c r="M61" s="3"/>
      <c r="N61" s="3"/>
      <c r="O61" s="3"/>
      <c r="P61" s="3"/>
      <c r="Q61" s="3"/>
    </row>
    <row r="62" s="2" customFormat="1" spans="1:17">
      <c r="A62" s="3"/>
      <c r="B62" s="3"/>
      <c r="C62" s="3"/>
      <c r="D62" s="3"/>
      <c r="E62" s="3"/>
      <c r="F62" s="3"/>
      <c r="G62" s="3"/>
      <c r="H62" s="3"/>
      <c r="I62" s="3"/>
      <c r="J62" s="3"/>
      <c r="K62" s="3"/>
      <c r="L62" s="3"/>
      <c r="M62" s="3"/>
      <c r="N62" s="3"/>
      <c r="O62" s="3"/>
      <c r="P62" s="3"/>
      <c r="Q62" s="3"/>
    </row>
    <row r="63" s="2" customFormat="1" spans="1:17">
      <c r="A63" s="3"/>
      <c r="B63" s="3"/>
      <c r="C63" s="3"/>
      <c r="D63" s="3"/>
      <c r="E63" s="3"/>
      <c r="F63" s="3"/>
      <c r="G63" s="3"/>
      <c r="H63" s="3"/>
      <c r="I63" s="3"/>
      <c r="J63" s="3"/>
      <c r="K63" s="3"/>
      <c r="L63" s="3"/>
      <c r="M63" s="3"/>
      <c r="N63" s="3"/>
      <c r="O63" s="3"/>
      <c r="P63" s="3"/>
      <c r="Q63" s="3"/>
    </row>
    <row r="64" s="2" customFormat="1" spans="1:17">
      <c r="A64" s="3"/>
      <c r="B64" s="3"/>
      <c r="C64" s="3"/>
      <c r="D64" s="3"/>
      <c r="E64" s="3"/>
      <c r="F64" s="3"/>
      <c r="G64" s="3"/>
      <c r="H64" s="3"/>
      <c r="I64" s="3"/>
      <c r="J64" s="3"/>
      <c r="K64" s="3"/>
      <c r="L64" s="3"/>
      <c r="M64" s="3"/>
      <c r="N64" s="3"/>
      <c r="O64" s="3"/>
      <c r="P64" s="3"/>
      <c r="Q64" s="3"/>
    </row>
    <row r="65" s="2" customFormat="1" spans="1:17">
      <c r="A65" s="3"/>
      <c r="B65" s="3"/>
      <c r="C65" s="3"/>
      <c r="D65" s="3"/>
      <c r="E65" s="3"/>
      <c r="F65" s="3"/>
      <c r="G65" s="3"/>
      <c r="H65" s="3"/>
      <c r="I65" s="3"/>
      <c r="J65" s="3"/>
      <c r="K65" s="3"/>
      <c r="L65" s="3"/>
      <c r="M65" s="3"/>
      <c r="N65" s="3"/>
      <c r="O65" s="3"/>
      <c r="P65" s="3"/>
      <c r="Q65" s="3"/>
    </row>
    <row r="66" s="2" customFormat="1" spans="1:17">
      <c r="A66" s="3"/>
      <c r="B66" s="3"/>
      <c r="C66" s="3"/>
      <c r="D66" s="3"/>
      <c r="E66" s="3"/>
      <c r="F66" s="3"/>
      <c r="G66" s="3"/>
      <c r="H66" s="3"/>
      <c r="I66" s="3"/>
      <c r="J66" s="3"/>
      <c r="K66" s="3"/>
      <c r="L66" s="3"/>
      <c r="M66" s="3"/>
      <c r="N66" s="3"/>
      <c r="O66" s="3"/>
      <c r="P66" s="3"/>
      <c r="Q66" s="3"/>
    </row>
    <row r="67" s="2" customFormat="1" spans="1:17">
      <c r="A67" s="3"/>
      <c r="B67" s="3"/>
      <c r="C67" s="3"/>
      <c r="D67" s="3"/>
      <c r="E67" s="3"/>
      <c r="F67" s="3"/>
      <c r="G67" s="3"/>
      <c r="H67" s="3"/>
      <c r="I67" s="3"/>
      <c r="J67" s="3"/>
      <c r="K67" s="3"/>
      <c r="L67" s="3"/>
      <c r="M67" s="3"/>
      <c r="N67" s="3"/>
      <c r="O67" s="3"/>
      <c r="P67" s="3"/>
      <c r="Q67" s="3"/>
    </row>
    <row r="68" s="2" customFormat="1" spans="1:17">
      <c r="A68" s="3"/>
      <c r="B68" s="3"/>
      <c r="C68" s="3"/>
      <c r="D68" s="3"/>
      <c r="E68" s="3"/>
      <c r="F68" s="3"/>
      <c r="G68" s="3"/>
      <c r="H68" s="3"/>
      <c r="I68" s="3"/>
      <c r="J68" s="3"/>
      <c r="K68" s="3"/>
      <c r="L68" s="3"/>
      <c r="M68" s="3"/>
      <c r="N68" s="3"/>
      <c r="O68" s="3"/>
      <c r="P68" s="3"/>
      <c r="Q68" s="3"/>
    </row>
    <row r="69" s="2" customFormat="1" spans="1:17">
      <c r="A69" s="3"/>
      <c r="B69" s="3"/>
      <c r="C69" s="3"/>
      <c r="D69" s="3"/>
      <c r="E69" s="3"/>
      <c r="F69" s="3"/>
      <c r="G69" s="3"/>
      <c r="H69" s="3"/>
      <c r="I69" s="3"/>
      <c r="J69" s="3"/>
      <c r="K69" s="3"/>
      <c r="L69" s="3"/>
      <c r="M69" s="3"/>
      <c r="N69" s="3"/>
      <c r="O69" s="3"/>
      <c r="P69" s="3"/>
      <c r="Q69" s="3"/>
    </row>
    <row r="70" s="2" customFormat="1" spans="1:17">
      <c r="A70" s="3"/>
      <c r="B70" s="3"/>
      <c r="C70" s="3"/>
      <c r="D70" s="3"/>
      <c r="E70" s="3"/>
      <c r="F70" s="3"/>
      <c r="G70" s="3"/>
      <c r="H70" s="3"/>
      <c r="I70" s="3"/>
      <c r="J70" s="3"/>
      <c r="K70" s="3"/>
      <c r="L70" s="3"/>
      <c r="M70" s="3"/>
      <c r="N70" s="3"/>
      <c r="O70" s="3"/>
      <c r="P70" s="3"/>
      <c r="Q70" s="3"/>
    </row>
    <row r="71" s="2" customFormat="1" spans="1:17">
      <c r="A71" s="3"/>
      <c r="B71" s="3"/>
      <c r="C71" s="3"/>
      <c r="D71" s="3"/>
      <c r="E71" s="3"/>
      <c r="F71" s="3"/>
      <c r="G71" s="3"/>
      <c r="H71" s="3"/>
      <c r="I71" s="3"/>
      <c r="J71" s="3"/>
      <c r="K71" s="3"/>
      <c r="L71" s="3"/>
      <c r="M71" s="3"/>
      <c r="N71" s="3"/>
      <c r="O71" s="3"/>
      <c r="P71" s="3"/>
      <c r="Q71" s="3"/>
    </row>
    <row r="72" s="2" customFormat="1" spans="1:17">
      <c r="A72" s="3"/>
      <c r="B72" s="3"/>
      <c r="C72" s="3"/>
      <c r="D72" s="3"/>
      <c r="E72" s="3"/>
      <c r="F72" s="3"/>
      <c r="G72" s="3"/>
      <c r="H72" s="3"/>
      <c r="I72" s="3"/>
      <c r="J72" s="3"/>
      <c r="K72" s="3"/>
      <c r="L72" s="3"/>
      <c r="M72" s="3"/>
      <c r="N72" s="3"/>
      <c r="O72" s="3"/>
      <c r="P72" s="3"/>
      <c r="Q72" s="3"/>
    </row>
    <row r="73" s="2" customFormat="1" spans="1:17">
      <c r="A73" s="3"/>
      <c r="B73" s="3"/>
      <c r="C73" s="3"/>
      <c r="D73" s="3"/>
      <c r="E73" s="3"/>
      <c r="F73" s="3"/>
      <c r="G73" s="3"/>
      <c r="H73" s="3"/>
      <c r="I73" s="3"/>
      <c r="J73" s="3"/>
      <c r="K73" s="3"/>
      <c r="L73" s="3"/>
      <c r="M73" s="3"/>
      <c r="N73" s="3"/>
      <c r="O73" s="3"/>
      <c r="P73" s="3"/>
      <c r="Q73" s="3"/>
    </row>
    <row r="74" s="2" customFormat="1" spans="1:17">
      <c r="A74" s="3"/>
      <c r="B74" s="3"/>
      <c r="C74" s="3"/>
      <c r="D74" s="3"/>
      <c r="E74" s="3"/>
      <c r="F74" s="3"/>
      <c r="G74" s="3"/>
      <c r="H74" s="3"/>
      <c r="I74" s="3"/>
      <c r="J74" s="3"/>
      <c r="K74" s="3"/>
      <c r="L74" s="3"/>
      <c r="M74" s="3"/>
      <c r="N74" s="3"/>
      <c r="O74" s="3"/>
      <c r="P74" s="3"/>
      <c r="Q74" s="3"/>
    </row>
    <row r="75" s="2" customFormat="1" spans="1:17">
      <c r="A75" s="3"/>
      <c r="B75" s="3"/>
      <c r="C75" s="3"/>
      <c r="D75" s="3"/>
      <c r="E75" s="3"/>
      <c r="F75" s="3"/>
      <c r="G75" s="3"/>
      <c r="H75" s="3"/>
      <c r="I75" s="3"/>
      <c r="J75" s="3"/>
      <c r="K75" s="3"/>
      <c r="L75" s="3"/>
      <c r="M75" s="3"/>
      <c r="N75" s="3"/>
      <c r="O75" s="3"/>
      <c r="P75" s="3"/>
      <c r="Q75" s="3"/>
    </row>
    <row r="76" s="2" customFormat="1" spans="1:17">
      <c r="A76" s="3"/>
      <c r="B76" s="3"/>
      <c r="C76" s="3"/>
      <c r="D76" s="3"/>
      <c r="E76" s="3"/>
      <c r="F76" s="3"/>
      <c r="G76" s="3"/>
      <c r="H76" s="3"/>
      <c r="I76" s="3"/>
      <c r="J76" s="3"/>
      <c r="K76" s="3"/>
      <c r="L76" s="3"/>
      <c r="M76" s="3"/>
      <c r="N76" s="3"/>
      <c r="O76" s="3"/>
      <c r="P76" s="3"/>
      <c r="Q76" s="3"/>
    </row>
    <row r="77" s="2" customFormat="1" spans="1:17">
      <c r="A77" s="3"/>
      <c r="B77" s="3"/>
      <c r="C77" s="3"/>
      <c r="D77" s="3"/>
      <c r="E77" s="3"/>
      <c r="F77" s="3"/>
      <c r="G77" s="3"/>
      <c r="H77" s="3"/>
      <c r="I77" s="3"/>
      <c r="J77" s="3"/>
      <c r="K77" s="3"/>
      <c r="L77" s="3"/>
      <c r="M77" s="3"/>
      <c r="N77" s="3"/>
      <c r="O77" s="3"/>
      <c r="P77" s="3"/>
      <c r="Q77" s="3"/>
    </row>
    <row r="78" s="2" customFormat="1" spans="1:17">
      <c r="A78" s="3"/>
      <c r="B78" s="3"/>
      <c r="C78" s="3"/>
      <c r="D78" s="3"/>
      <c r="E78" s="3"/>
      <c r="F78" s="3"/>
      <c r="G78" s="3"/>
      <c r="H78" s="3"/>
      <c r="I78" s="3"/>
      <c r="J78" s="3"/>
      <c r="K78" s="3"/>
      <c r="L78" s="3"/>
      <c r="M78" s="3"/>
      <c r="N78" s="3"/>
      <c r="O78" s="3"/>
      <c r="P78" s="3"/>
      <c r="Q78" s="3"/>
    </row>
    <row r="79" s="2" customFormat="1" spans="1:17">
      <c r="A79" s="3"/>
      <c r="B79" s="3"/>
      <c r="C79" s="3"/>
      <c r="D79" s="3"/>
      <c r="E79" s="3"/>
      <c r="F79" s="3"/>
      <c r="G79" s="3"/>
      <c r="H79" s="3"/>
      <c r="I79" s="3"/>
      <c r="J79" s="3"/>
      <c r="K79" s="3"/>
      <c r="L79" s="3"/>
      <c r="M79" s="3"/>
      <c r="N79" s="3"/>
      <c r="O79" s="3"/>
      <c r="P79" s="3"/>
      <c r="Q79" s="3"/>
    </row>
    <row r="80" s="2" customFormat="1" spans="1:17">
      <c r="A80" s="3"/>
      <c r="B80" s="3"/>
      <c r="C80" s="3"/>
      <c r="D80" s="3"/>
      <c r="E80" s="3"/>
      <c r="F80" s="3"/>
      <c r="G80" s="3"/>
      <c r="H80" s="3"/>
      <c r="I80" s="3"/>
      <c r="J80" s="3"/>
      <c r="K80" s="3"/>
      <c r="L80" s="3"/>
      <c r="M80" s="3"/>
      <c r="N80" s="3"/>
      <c r="O80" s="3"/>
      <c r="P80" s="3"/>
      <c r="Q80" s="3"/>
    </row>
    <row r="81" s="2" customFormat="1" spans="1:17">
      <c r="A81" s="3"/>
      <c r="B81" s="3"/>
      <c r="C81" s="3"/>
      <c r="D81" s="3"/>
      <c r="E81" s="3"/>
      <c r="F81" s="3"/>
      <c r="G81" s="3"/>
      <c r="H81" s="3"/>
      <c r="I81" s="3"/>
      <c r="J81" s="3"/>
      <c r="K81" s="3"/>
      <c r="L81" s="3"/>
      <c r="M81" s="3"/>
      <c r="N81" s="3"/>
      <c r="O81" s="3"/>
      <c r="P81" s="3"/>
      <c r="Q81" s="3"/>
    </row>
    <row r="82" s="2" customFormat="1" spans="1:17">
      <c r="A82" s="3"/>
      <c r="B82" s="3"/>
      <c r="C82" s="3"/>
      <c r="D82" s="3"/>
      <c r="E82" s="3"/>
      <c r="F82" s="3"/>
      <c r="G82" s="3"/>
      <c r="H82" s="3"/>
      <c r="I82" s="3"/>
      <c r="J82" s="3"/>
      <c r="K82" s="3"/>
      <c r="L82" s="3"/>
      <c r="M82" s="3"/>
      <c r="N82" s="3"/>
      <c r="O82" s="3"/>
      <c r="P82" s="3"/>
      <c r="Q82" s="3"/>
    </row>
    <row r="83" s="2" customFormat="1" spans="1:17">
      <c r="A83" s="3"/>
      <c r="B83" s="3"/>
      <c r="C83" s="3"/>
      <c r="D83" s="3"/>
      <c r="E83" s="3"/>
      <c r="F83" s="3"/>
      <c r="G83" s="3"/>
      <c r="H83" s="3"/>
      <c r="I83" s="3"/>
      <c r="J83" s="3"/>
      <c r="K83" s="3"/>
      <c r="L83" s="3"/>
      <c r="M83" s="3"/>
      <c r="N83" s="3"/>
      <c r="O83" s="3"/>
      <c r="P83" s="3"/>
      <c r="Q83" s="3"/>
    </row>
    <row r="84" s="2" customFormat="1" spans="1:17">
      <c r="A84" s="3"/>
      <c r="B84" s="3"/>
      <c r="C84" s="3"/>
      <c r="D84" s="3"/>
      <c r="E84" s="3"/>
      <c r="F84" s="3"/>
      <c r="G84" s="3"/>
      <c r="H84" s="3"/>
      <c r="I84" s="3"/>
      <c r="J84" s="3"/>
      <c r="K84" s="3"/>
      <c r="L84" s="3"/>
      <c r="M84" s="3"/>
      <c r="N84" s="3"/>
      <c r="O84" s="3"/>
      <c r="P84" s="3"/>
      <c r="Q84" s="3"/>
    </row>
    <row r="85" s="2" customFormat="1" spans="1:17">
      <c r="A85" s="3"/>
      <c r="B85" s="3"/>
      <c r="C85" s="3"/>
      <c r="D85" s="3"/>
      <c r="E85" s="3"/>
      <c r="F85" s="3"/>
      <c r="G85" s="3"/>
      <c r="H85" s="3"/>
      <c r="I85" s="3"/>
      <c r="J85" s="3"/>
      <c r="K85" s="3"/>
      <c r="L85" s="3"/>
      <c r="M85" s="3"/>
      <c r="N85" s="3"/>
      <c r="O85" s="3"/>
      <c r="P85" s="3"/>
      <c r="Q85" s="3"/>
    </row>
    <row r="86" s="2" customFormat="1" spans="1:17">
      <c r="A86" s="3"/>
      <c r="B86" s="3"/>
      <c r="C86" s="3"/>
      <c r="D86" s="3"/>
      <c r="E86" s="3"/>
      <c r="F86" s="3"/>
      <c r="G86" s="3"/>
      <c r="H86" s="3"/>
      <c r="I86" s="3"/>
      <c r="J86" s="3"/>
      <c r="K86" s="3"/>
      <c r="L86" s="3"/>
      <c r="M86" s="3"/>
      <c r="N86" s="3"/>
      <c r="O86" s="3"/>
      <c r="P86" s="3"/>
      <c r="Q86" s="3"/>
    </row>
    <row r="87" s="2" customFormat="1" spans="1:17">
      <c r="A87" s="3"/>
      <c r="B87" s="3"/>
      <c r="C87" s="3"/>
      <c r="D87" s="3"/>
      <c r="E87" s="3"/>
      <c r="F87" s="3"/>
      <c r="G87" s="3"/>
      <c r="H87" s="3"/>
      <c r="I87" s="3"/>
      <c r="J87" s="3"/>
      <c r="K87" s="3"/>
      <c r="L87" s="3"/>
      <c r="M87" s="3"/>
      <c r="N87" s="3"/>
      <c r="O87" s="3"/>
      <c r="P87" s="3"/>
      <c r="Q87" s="3"/>
    </row>
    <row r="88" s="2" customFormat="1" spans="1:17">
      <c r="A88" s="3"/>
      <c r="B88" s="3"/>
      <c r="C88" s="3"/>
      <c r="D88" s="3"/>
      <c r="E88" s="3"/>
      <c r="F88" s="3"/>
      <c r="G88" s="3"/>
      <c r="H88" s="3"/>
      <c r="I88" s="3"/>
      <c r="J88" s="3"/>
      <c r="K88" s="3"/>
      <c r="L88" s="3"/>
      <c r="M88" s="3"/>
      <c r="N88" s="3"/>
      <c r="O88" s="3"/>
      <c r="P88" s="3"/>
      <c r="Q88" s="3"/>
    </row>
    <row r="89" s="2" customFormat="1" spans="1:17">
      <c r="A89" s="3"/>
      <c r="B89" s="3"/>
      <c r="C89" s="3"/>
      <c r="D89" s="3"/>
      <c r="E89" s="3"/>
      <c r="F89" s="3"/>
      <c r="G89" s="3"/>
      <c r="H89" s="3"/>
      <c r="I89" s="3"/>
      <c r="J89" s="3"/>
      <c r="K89" s="3"/>
      <c r="L89" s="3"/>
      <c r="M89" s="3"/>
      <c r="N89" s="3"/>
      <c r="O89" s="3"/>
      <c r="P89" s="3"/>
      <c r="Q89" s="3"/>
    </row>
    <row r="90" s="2" customFormat="1" spans="1:17">
      <c r="A90" s="3"/>
      <c r="B90" s="3"/>
      <c r="C90" s="3"/>
      <c r="D90" s="3"/>
      <c r="E90" s="3"/>
      <c r="F90" s="3"/>
      <c r="G90" s="3"/>
      <c r="H90" s="3"/>
      <c r="I90" s="3"/>
      <c r="J90" s="3"/>
      <c r="K90" s="3"/>
      <c r="L90" s="3"/>
      <c r="M90" s="3"/>
      <c r="N90" s="3"/>
      <c r="O90" s="3"/>
      <c r="P90" s="3"/>
      <c r="Q90" s="3"/>
    </row>
    <row r="91" s="2" customFormat="1" spans="1:17">
      <c r="A91" s="3"/>
      <c r="B91" s="3"/>
      <c r="C91" s="3"/>
      <c r="D91" s="3"/>
      <c r="E91" s="3"/>
      <c r="F91" s="3"/>
      <c r="G91" s="3"/>
      <c r="H91" s="3"/>
      <c r="I91" s="3"/>
      <c r="J91" s="3"/>
      <c r="K91" s="3"/>
      <c r="L91" s="3"/>
      <c r="M91" s="3"/>
      <c r="N91" s="3"/>
      <c r="O91" s="3"/>
      <c r="P91" s="3"/>
      <c r="Q91" s="3"/>
    </row>
    <row r="92" s="2" customFormat="1" spans="1:17">
      <c r="A92" s="3"/>
      <c r="B92" s="3"/>
      <c r="C92" s="3"/>
      <c r="D92" s="3"/>
      <c r="E92" s="3"/>
      <c r="F92" s="3"/>
      <c r="G92" s="3"/>
      <c r="H92" s="3"/>
      <c r="I92" s="3"/>
      <c r="J92" s="3"/>
      <c r="K92" s="3"/>
      <c r="L92" s="3"/>
      <c r="M92" s="3"/>
      <c r="N92" s="3"/>
      <c r="O92" s="3"/>
      <c r="P92" s="3"/>
      <c r="Q92" s="3"/>
    </row>
    <row r="93" s="2" customFormat="1" spans="1:17">
      <c r="A93" s="3"/>
      <c r="B93" s="3"/>
      <c r="C93" s="3"/>
      <c r="D93" s="3"/>
      <c r="E93" s="3"/>
      <c r="F93" s="3"/>
      <c r="G93" s="3"/>
      <c r="H93" s="3"/>
      <c r="I93" s="3"/>
      <c r="J93" s="3"/>
      <c r="K93" s="3"/>
      <c r="L93" s="3"/>
      <c r="M93" s="3"/>
      <c r="N93" s="3"/>
      <c r="O93" s="3"/>
      <c r="P93" s="3"/>
      <c r="Q93" s="3"/>
    </row>
    <row r="94" s="2" customFormat="1" spans="1:17">
      <c r="A94" s="3"/>
      <c r="B94" s="3"/>
      <c r="C94" s="3"/>
      <c r="D94" s="3"/>
      <c r="E94" s="3"/>
      <c r="F94" s="3"/>
      <c r="G94" s="3"/>
      <c r="H94" s="3"/>
      <c r="I94" s="3"/>
      <c r="J94" s="3"/>
      <c r="K94" s="3"/>
      <c r="L94" s="3"/>
      <c r="M94" s="3"/>
      <c r="N94" s="3"/>
      <c r="O94" s="3"/>
      <c r="P94" s="3"/>
      <c r="Q94" s="3"/>
    </row>
    <row r="95" s="2" customFormat="1" spans="1:17">
      <c r="A95" s="3"/>
      <c r="B95" s="3"/>
      <c r="C95" s="3"/>
      <c r="D95" s="3"/>
      <c r="E95" s="3"/>
      <c r="F95" s="3"/>
      <c r="G95" s="3"/>
      <c r="H95" s="3"/>
      <c r="I95" s="3"/>
      <c r="J95" s="3"/>
      <c r="K95" s="3"/>
      <c r="L95" s="3"/>
      <c r="M95" s="3"/>
      <c r="N95" s="3"/>
      <c r="O95" s="3"/>
      <c r="P95" s="3"/>
      <c r="Q95" s="3"/>
    </row>
    <row r="96" s="2" customFormat="1" spans="1:17">
      <c r="A96" s="3"/>
      <c r="B96" s="3"/>
      <c r="C96" s="3"/>
      <c r="D96" s="3"/>
      <c r="E96" s="3"/>
      <c r="F96" s="3"/>
      <c r="G96" s="3"/>
      <c r="H96" s="3"/>
      <c r="I96" s="3"/>
      <c r="J96" s="3"/>
      <c r="K96" s="3"/>
      <c r="L96" s="3"/>
      <c r="M96" s="3"/>
      <c r="N96" s="3"/>
      <c r="O96" s="3"/>
      <c r="P96" s="3"/>
      <c r="Q96" s="3"/>
    </row>
    <row r="97" s="2" customFormat="1" spans="1:17">
      <c r="A97" s="3"/>
      <c r="B97" s="3"/>
      <c r="C97" s="3"/>
      <c r="D97" s="3"/>
      <c r="E97" s="3"/>
      <c r="F97" s="3"/>
      <c r="G97" s="3"/>
      <c r="H97" s="3"/>
      <c r="I97" s="3"/>
      <c r="J97" s="3"/>
      <c r="K97" s="3"/>
      <c r="L97" s="3"/>
      <c r="M97" s="3"/>
      <c r="N97" s="3"/>
      <c r="O97" s="3"/>
      <c r="P97" s="3"/>
      <c r="Q97" s="3"/>
    </row>
    <row r="98" s="2" customFormat="1" spans="1:17">
      <c r="A98" s="3"/>
      <c r="B98" s="3"/>
      <c r="C98" s="3"/>
      <c r="D98" s="3"/>
      <c r="E98" s="3"/>
      <c r="F98" s="3"/>
      <c r="G98" s="3"/>
      <c r="H98" s="3"/>
      <c r="I98" s="3"/>
      <c r="J98" s="3"/>
      <c r="K98" s="3"/>
      <c r="L98" s="3"/>
      <c r="M98" s="3"/>
      <c r="N98" s="3"/>
      <c r="O98" s="3"/>
      <c r="P98" s="3"/>
      <c r="Q98" s="3"/>
    </row>
    <row r="99" s="2" customFormat="1" spans="1:17">
      <c r="A99" s="3"/>
      <c r="B99" s="3"/>
      <c r="C99" s="3"/>
      <c r="D99" s="3"/>
      <c r="E99" s="3"/>
      <c r="F99" s="3"/>
      <c r="G99" s="3"/>
      <c r="H99" s="3"/>
      <c r="I99" s="3"/>
      <c r="J99" s="3"/>
      <c r="K99" s="3"/>
      <c r="L99" s="3"/>
      <c r="M99" s="3"/>
      <c r="N99" s="3"/>
      <c r="O99" s="3"/>
      <c r="P99" s="3"/>
      <c r="Q99" s="3"/>
    </row>
    <row r="100" s="2" customFormat="1" ht="194" customHeight="1" spans="1:17">
      <c r="A100" s="3"/>
      <c r="B100" s="3"/>
      <c r="C100" s="3"/>
      <c r="D100" s="3"/>
      <c r="E100" s="3"/>
      <c r="F100" s="3"/>
      <c r="G100" s="3"/>
      <c r="H100" s="3"/>
      <c r="I100" s="3"/>
      <c r="J100" s="3"/>
      <c r="K100" s="3"/>
      <c r="L100" s="3"/>
      <c r="M100" s="3"/>
      <c r="N100" s="3"/>
      <c r="O100" s="3"/>
      <c r="P100" s="3"/>
      <c r="Q100" s="3"/>
    </row>
    <row r="101" s="2" customFormat="1" spans="4:7">
      <c r="D101"/>
      <c r="E101"/>
      <c r="F101"/>
      <c r="G101"/>
    </row>
    <row r="102" s="2" customFormat="1" spans="1:7">
      <c r="A102" s="4" t="s">
        <v>110</v>
      </c>
      <c r="B102" s="4" t="s">
        <v>111</v>
      </c>
      <c r="C102" s="4" t="s">
        <v>112</v>
      </c>
      <c r="D102"/>
      <c r="E102"/>
      <c r="F102"/>
      <c r="G102"/>
    </row>
    <row r="103" spans="1:3">
      <c r="A103" s="5" t="s">
        <v>641</v>
      </c>
      <c r="B103" s="6" t="s">
        <v>642</v>
      </c>
      <c r="C103" s="7" t="s">
        <v>119</v>
      </c>
    </row>
    <row r="104" spans="1:3">
      <c r="A104" s="8" t="s">
        <v>643</v>
      </c>
      <c r="B104" s="8" t="s">
        <v>644</v>
      </c>
      <c r="C104" s="9" t="s">
        <v>119</v>
      </c>
    </row>
  </sheetData>
  <sheetProtection formatCells="0" insertHyperlinks="0" autoFilter="0"/>
  <mergeCells count="1">
    <mergeCell ref="A1:Q100"/>
  </mergeCells>
  <hyperlinks>
    <hyperlink ref="B103" r:id="rId1" display="【实车】【CX727ICA 8155】【地图】【偶现】1511 当前导航中，行驶在和燕路隧道偏航-AW2-21998"/>
    <hyperlink ref="A103" r:id="rId1" display="FordPhase4Scrum-53875"/>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00"/>
  <sheetViews>
    <sheetView workbookViewId="0">
      <selection activeCell="F24" sqref="F24"/>
    </sheetView>
  </sheetViews>
  <sheetFormatPr defaultColWidth="11" defaultRowHeight="16.8"/>
  <cols>
    <col min="1" max="16384" width="11" style="1"/>
  </cols>
  <sheetData>
    <row r="1" spans="1:1">
      <c r="A1" s="1">
        <v>497.297</v>
      </c>
    </row>
    <row r="2" spans="1:1">
      <c r="A2" s="1">
        <v>507.29</v>
      </c>
    </row>
    <row r="3" spans="1:1">
      <c r="A3" s="1">
        <v>509.831</v>
      </c>
    </row>
    <row r="4" spans="1:1">
      <c r="A4" s="1">
        <v>510.022</v>
      </c>
    </row>
    <row r="5" spans="1:1">
      <c r="A5" s="1">
        <v>513.268</v>
      </c>
    </row>
    <row r="6" spans="1:1">
      <c r="A6" s="1">
        <v>514.409</v>
      </c>
    </row>
    <row r="7" spans="1:1">
      <c r="A7" s="1">
        <v>514.077</v>
      </c>
    </row>
    <row r="8" spans="1:1">
      <c r="A8" s="1">
        <v>513.823</v>
      </c>
    </row>
    <row r="9" spans="1:1">
      <c r="A9" s="1">
        <v>513.811</v>
      </c>
    </row>
    <row r="10" spans="1:1">
      <c r="A10" s="1">
        <v>503.673</v>
      </c>
    </row>
    <row r="11" spans="1:1">
      <c r="A11" s="1">
        <v>503.812</v>
      </c>
    </row>
    <row r="12" spans="1:1">
      <c r="A12" s="1">
        <v>504.242</v>
      </c>
    </row>
    <row r="13" spans="1:1">
      <c r="A13" s="1">
        <v>504.23</v>
      </c>
    </row>
    <row r="14" spans="1:1">
      <c r="A14" s="1">
        <v>504.179</v>
      </c>
    </row>
    <row r="15" spans="1:1">
      <c r="A15" s="1">
        <v>504.23</v>
      </c>
    </row>
    <row r="16" spans="1:1">
      <c r="A16" s="1">
        <v>504.234</v>
      </c>
    </row>
    <row r="17" spans="1:1">
      <c r="A17" s="1">
        <v>516.113</v>
      </c>
    </row>
    <row r="18" spans="1:1">
      <c r="A18" s="1">
        <v>504.105</v>
      </c>
    </row>
    <row r="19" spans="1:1">
      <c r="A19" s="1">
        <v>504.051</v>
      </c>
    </row>
    <row r="20" spans="1:1">
      <c r="A20" s="1">
        <v>502.961</v>
      </c>
    </row>
    <row r="21" spans="1:1">
      <c r="A21" s="1">
        <v>453.181</v>
      </c>
    </row>
    <row r="22" spans="1:1">
      <c r="A22" s="1">
        <v>501.815</v>
      </c>
    </row>
    <row r="23" spans="1:1">
      <c r="A23" s="1">
        <v>501.761</v>
      </c>
    </row>
    <row r="24" spans="1:1">
      <c r="A24" s="1">
        <v>501.78</v>
      </c>
    </row>
    <row r="25" spans="1:1">
      <c r="A25" s="1">
        <v>501.749</v>
      </c>
    </row>
    <row r="26" spans="1:1">
      <c r="A26" s="1">
        <v>501.776</v>
      </c>
    </row>
    <row r="27" spans="1:1">
      <c r="A27" s="1">
        <v>501.729</v>
      </c>
    </row>
    <row r="28" spans="1:1">
      <c r="A28" s="1">
        <v>502.229</v>
      </c>
    </row>
    <row r="29" spans="1:1">
      <c r="A29" s="1">
        <v>502.483</v>
      </c>
    </row>
    <row r="30" spans="1:1">
      <c r="A30" s="1">
        <v>502.472</v>
      </c>
    </row>
    <row r="31" spans="1:1">
      <c r="A31" s="1">
        <v>501.594</v>
      </c>
    </row>
    <row r="32" spans="1:1">
      <c r="A32" s="1">
        <v>501.551</v>
      </c>
    </row>
    <row r="33" spans="1:1">
      <c r="A33" s="1">
        <v>501.933</v>
      </c>
    </row>
    <row r="34" spans="1:1">
      <c r="A34" s="1">
        <v>502.301</v>
      </c>
    </row>
    <row r="35" spans="1:1">
      <c r="A35" s="1">
        <v>502.207</v>
      </c>
    </row>
    <row r="36" spans="1:1">
      <c r="A36" s="1">
        <v>502.183</v>
      </c>
    </row>
    <row r="37" spans="1:1">
      <c r="A37" s="1">
        <v>502.179</v>
      </c>
    </row>
    <row r="38" spans="1:1">
      <c r="A38" s="1">
        <v>502.367</v>
      </c>
    </row>
    <row r="39" spans="1:1">
      <c r="A39" s="1">
        <v>502.199</v>
      </c>
    </row>
    <row r="40" spans="1:1">
      <c r="A40" s="1">
        <v>502.355</v>
      </c>
    </row>
    <row r="41" spans="1:1">
      <c r="A41" s="1">
        <v>409.517</v>
      </c>
    </row>
    <row r="42" spans="1:1">
      <c r="A42" s="1">
        <v>502.311</v>
      </c>
    </row>
    <row r="43" spans="1:1">
      <c r="A43" s="1">
        <v>502.237</v>
      </c>
    </row>
    <row r="44" spans="1:1">
      <c r="A44" s="1">
        <v>502.253</v>
      </c>
    </row>
    <row r="45" spans="1:1">
      <c r="A45" s="1">
        <v>502.249</v>
      </c>
    </row>
    <row r="46" spans="1:1">
      <c r="A46" s="1">
        <v>501.389</v>
      </c>
    </row>
    <row r="47" spans="1:1">
      <c r="A47" s="1">
        <v>501.331</v>
      </c>
    </row>
    <row r="48" spans="1:1">
      <c r="A48" s="1">
        <v>501.3</v>
      </c>
    </row>
    <row r="49" spans="1:1">
      <c r="A49" s="1">
        <v>501.081</v>
      </c>
    </row>
    <row r="50" spans="1:1">
      <c r="A50" s="1">
        <v>501.75</v>
      </c>
    </row>
    <row r="51" spans="1:1">
      <c r="A51" s="1">
        <v>501.797</v>
      </c>
    </row>
    <row r="52" spans="1:1">
      <c r="A52" s="1">
        <v>501.867</v>
      </c>
    </row>
    <row r="53" spans="1:1">
      <c r="A53" s="1">
        <v>501.832</v>
      </c>
    </row>
    <row r="54" spans="1:1">
      <c r="A54" s="1">
        <v>501.816</v>
      </c>
    </row>
    <row r="55" spans="1:1">
      <c r="A55" s="1">
        <v>501.832</v>
      </c>
    </row>
    <row r="56" spans="1:1">
      <c r="A56" s="1">
        <v>501.824</v>
      </c>
    </row>
    <row r="57" spans="1:1">
      <c r="A57" s="1">
        <v>501.933</v>
      </c>
    </row>
    <row r="58" spans="1:1">
      <c r="A58" s="1">
        <v>501.91</v>
      </c>
    </row>
    <row r="59" spans="1:1">
      <c r="A59" s="1">
        <v>501.883</v>
      </c>
    </row>
    <row r="60" spans="1:1">
      <c r="A60" s="1">
        <v>501.914</v>
      </c>
    </row>
    <row r="61" spans="1:1">
      <c r="A61" s="1">
        <v>501.913</v>
      </c>
    </row>
    <row r="62" spans="1:1">
      <c r="A62" s="1">
        <v>500.823</v>
      </c>
    </row>
    <row r="63" spans="1:1">
      <c r="A63" s="1">
        <v>500.835</v>
      </c>
    </row>
    <row r="64" spans="1:1">
      <c r="A64" s="1">
        <v>500.983</v>
      </c>
    </row>
    <row r="65" spans="1:1">
      <c r="A65" s="1">
        <v>501.636</v>
      </c>
    </row>
    <row r="66" spans="1:1">
      <c r="A66" s="1">
        <v>501.718</v>
      </c>
    </row>
    <row r="67" spans="1:1">
      <c r="A67" s="1">
        <v>501.617</v>
      </c>
    </row>
    <row r="68" spans="1:1">
      <c r="A68" s="1">
        <v>501.609</v>
      </c>
    </row>
    <row r="69" spans="1:1">
      <c r="A69" s="1">
        <v>501.59</v>
      </c>
    </row>
    <row r="70" spans="1:1">
      <c r="A70" s="1">
        <v>501.598</v>
      </c>
    </row>
    <row r="71" spans="1:1">
      <c r="A71" s="1">
        <v>501.667</v>
      </c>
    </row>
    <row r="72" spans="1:1">
      <c r="A72" s="1">
        <v>502.157</v>
      </c>
    </row>
    <row r="73" spans="1:1">
      <c r="A73" s="1">
        <v>501.669</v>
      </c>
    </row>
    <row r="74" spans="1:1">
      <c r="A74" s="1">
        <v>501.606</v>
      </c>
    </row>
    <row r="75" spans="1:1">
      <c r="A75" s="1">
        <v>501.47</v>
      </c>
    </row>
    <row r="76" spans="1:1">
      <c r="A76" s="1">
        <v>501.364</v>
      </c>
    </row>
    <row r="77" spans="1:1">
      <c r="A77" s="1">
        <v>500.497</v>
      </c>
    </row>
    <row r="78" spans="1:1">
      <c r="A78" s="1">
        <v>500.434</v>
      </c>
    </row>
    <row r="79" spans="1:1">
      <c r="A79" s="1">
        <v>500.403</v>
      </c>
    </row>
    <row r="80" spans="1:1">
      <c r="A80" s="1">
        <v>412.731</v>
      </c>
    </row>
    <row r="81" spans="1:1">
      <c r="A81" s="1">
        <v>500.683</v>
      </c>
    </row>
    <row r="82" spans="1:1">
      <c r="A82" s="1">
        <v>501.008</v>
      </c>
    </row>
    <row r="83" spans="1:1">
      <c r="A83" s="1">
        <v>501.273</v>
      </c>
    </row>
    <row r="84" spans="1:1">
      <c r="A84" s="1">
        <v>501.273</v>
      </c>
    </row>
    <row r="85" spans="1:1">
      <c r="A85" s="1">
        <v>501.304</v>
      </c>
    </row>
    <row r="86" spans="1:1">
      <c r="A86" s="1">
        <v>501.312</v>
      </c>
    </row>
    <row r="87" spans="1:1">
      <c r="A87" s="1">
        <v>501.41</v>
      </c>
    </row>
    <row r="88" spans="1:1">
      <c r="A88" s="1">
        <v>501.453</v>
      </c>
    </row>
    <row r="89" spans="1:1">
      <c r="A89" s="1">
        <v>501.414</v>
      </c>
    </row>
    <row r="90" spans="1:1">
      <c r="A90" s="1">
        <v>501.493</v>
      </c>
    </row>
    <row r="91" spans="1:1">
      <c r="A91" s="1">
        <v>501.391</v>
      </c>
    </row>
    <row r="92" spans="1:1">
      <c r="A92" s="1">
        <v>501.45</v>
      </c>
    </row>
    <row r="93" spans="1:1">
      <c r="A93" s="1">
        <v>500.43</v>
      </c>
    </row>
    <row r="94" spans="1:1">
      <c r="A94" s="1">
        <v>500.278</v>
      </c>
    </row>
    <row r="95" spans="1:1">
      <c r="A95" s="1">
        <v>500.262</v>
      </c>
    </row>
    <row r="96" spans="1:1">
      <c r="A96" s="1">
        <v>500.278</v>
      </c>
    </row>
    <row r="97" spans="1:1">
      <c r="A97" s="1">
        <v>500.231</v>
      </c>
    </row>
    <row r="98" spans="1:1">
      <c r="A98" s="1">
        <v>500.262</v>
      </c>
    </row>
    <row r="99" spans="1:1">
      <c r="A99" s="1">
        <v>500.333</v>
      </c>
    </row>
    <row r="100" spans="1:1">
      <c r="A100" s="1">
        <v>500.312</v>
      </c>
    </row>
    <row r="101" spans="1:1">
      <c r="A101" s="1">
        <v>500.277</v>
      </c>
    </row>
    <row r="102" spans="1:1">
      <c r="A102" s="1">
        <v>500.289</v>
      </c>
    </row>
    <row r="103" spans="1:1">
      <c r="A103" s="1">
        <v>500.422</v>
      </c>
    </row>
    <row r="104" spans="1:1">
      <c r="A104" s="1">
        <v>500.137</v>
      </c>
    </row>
    <row r="105" spans="1:1">
      <c r="A105" s="1">
        <v>500.133</v>
      </c>
    </row>
    <row r="106" spans="1:1">
      <c r="A106" s="1">
        <v>500.219</v>
      </c>
    </row>
    <row r="107" spans="1:1">
      <c r="A107" s="1">
        <v>500.172</v>
      </c>
    </row>
    <row r="108" spans="1:1">
      <c r="A108" s="1">
        <v>500.14</v>
      </c>
    </row>
    <row r="109" spans="1:1">
      <c r="A109" s="1">
        <v>511.059</v>
      </c>
    </row>
    <row r="110" spans="1:1">
      <c r="A110" s="1">
        <v>500.848</v>
      </c>
    </row>
    <row r="111" spans="1:1">
      <c r="A111" s="1">
        <v>500.852</v>
      </c>
    </row>
    <row r="112" spans="1:1">
      <c r="A112" s="1">
        <v>500.794</v>
      </c>
    </row>
    <row r="113" spans="1:1">
      <c r="A113" s="1">
        <v>501.048</v>
      </c>
    </row>
    <row r="114" spans="1:1">
      <c r="A114" s="1">
        <v>501.317</v>
      </c>
    </row>
    <row r="115" spans="1:1">
      <c r="A115" s="1">
        <v>501.388</v>
      </c>
    </row>
    <row r="116" spans="1:1">
      <c r="A116" s="1">
        <v>501.388</v>
      </c>
    </row>
    <row r="117" spans="1:1">
      <c r="A117" s="1">
        <v>501.325</v>
      </c>
    </row>
    <row r="118" spans="1:1">
      <c r="A118" s="1">
        <v>500.509</v>
      </c>
    </row>
    <row r="119" spans="1:1">
      <c r="A119" s="1">
        <v>500.148</v>
      </c>
    </row>
    <row r="120" spans="1:1">
      <c r="A120" s="1">
        <v>499.66</v>
      </c>
    </row>
    <row r="121" spans="1:1">
      <c r="A121" s="1">
        <v>499.445</v>
      </c>
    </row>
    <row r="122" spans="1:1">
      <c r="A122" s="1">
        <v>499.469</v>
      </c>
    </row>
    <row r="123" spans="1:1">
      <c r="A123" s="1">
        <v>499.398</v>
      </c>
    </row>
    <row r="124" spans="1:1">
      <c r="A124" s="1">
        <v>500.984</v>
      </c>
    </row>
    <row r="125" spans="1:1">
      <c r="A125" s="1">
        <v>509.012</v>
      </c>
    </row>
    <row r="126" spans="1:1">
      <c r="A126" s="1">
        <v>500.164</v>
      </c>
    </row>
    <row r="127" spans="1:1">
      <c r="A127" s="1">
        <v>500.079</v>
      </c>
    </row>
    <row r="128" spans="1:1">
      <c r="A128" s="1">
        <v>499.938</v>
      </c>
    </row>
    <row r="129" spans="1:1">
      <c r="A129" s="1">
        <v>500.02</v>
      </c>
    </row>
    <row r="130" spans="1:1">
      <c r="A130" s="1">
        <v>500.063</v>
      </c>
    </row>
    <row r="131" spans="1:1">
      <c r="A131" s="1">
        <v>500.368</v>
      </c>
    </row>
    <row r="132" spans="1:1">
      <c r="A132" s="1">
        <v>500.829</v>
      </c>
    </row>
    <row r="133" spans="1:1">
      <c r="A133" s="1">
        <v>504.462</v>
      </c>
    </row>
    <row r="134" spans="1:1">
      <c r="A134" s="1">
        <v>506.462</v>
      </c>
    </row>
    <row r="135" spans="1:1">
      <c r="A135" s="1">
        <v>507.778</v>
      </c>
    </row>
    <row r="136" spans="1:1">
      <c r="A136" s="1">
        <v>499.102</v>
      </c>
    </row>
    <row r="137" spans="1:1">
      <c r="A137" s="1">
        <v>494.251</v>
      </c>
    </row>
    <row r="138" spans="1:1">
      <c r="A138" s="1">
        <v>493.15</v>
      </c>
    </row>
    <row r="139" spans="1:1">
      <c r="A139" s="1">
        <v>495.025</v>
      </c>
    </row>
    <row r="140" spans="1:1">
      <c r="A140" s="1">
        <v>499.226</v>
      </c>
    </row>
    <row r="141" spans="1:1">
      <c r="A141" s="1">
        <v>489.976</v>
      </c>
    </row>
    <row r="142" spans="1:1">
      <c r="A142" s="1">
        <v>489.519</v>
      </c>
    </row>
    <row r="143" spans="1:1">
      <c r="A143" s="1">
        <v>489.34</v>
      </c>
    </row>
    <row r="144" spans="1:1">
      <c r="A144" s="1">
        <v>489.179</v>
      </c>
    </row>
    <row r="145" spans="1:1">
      <c r="A145" s="1">
        <v>489.453</v>
      </c>
    </row>
    <row r="146" spans="1:1">
      <c r="A146" s="1">
        <v>489.297</v>
      </c>
    </row>
    <row r="147" spans="1:1">
      <c r="A147" s="1">
        <v>489.052</v>
      </c>
    </row>
    <row r="148" spans="1:1">
      <c r="A148" s="1">
        <v>488.837</v>
      </c>
    </row>
    <row r="149" spans="1:1">
      <c r="A149" s="1">
        <v>488.696</v>
      </c>
    </row>
    <row r="150" spans="1:1">
      <c r="A150" s="1">
        <v>489.044</v>
      </c>
    </row>
    <row r="151" spans="1:1">
      <c r="A151" s="1">
        <v>489.075</v>
      </c>
    </row>
    <row r="152" spans="1:1">
      <c r="A152" s="1">
        <v>488.97</v>
      </c>
    </row>
    <row r="153" spans="1:1">
      <c r="A153" s="1">
        <v>488.962</v>
      </c>
    </row>
    <row r="154" spans="1:1">
      <c r="A154" s="1">
        <v>498.294</v>
      </c>
    </row>
    <row r="155" spans="1:1">
      <c r="A155" s="1">
        <v>498.2</v>
      </c>
    </row>
    <row r="156" spans="1:1">
      <c r="A156" s="1">
        <v>498.18</v>
      </c>
    </row>
    <row r="157" spans="1:1">
      <c r="A157" s="1">
        <v>498.177</v>
      </c>
    </row>
    <row r="158" spans="1:1">
      <c r="A158" s="1">
        <v>498.145</v>
      </c>
    </row>
    <row r="159" spans="1:1">
      <c r="A159" s="1">
        <v>498.215</v>
      </c>
    </row>
    <row r="160" spans="1:1">
      <c r="A160" s="1">
        <v>498.144</v>
      </c>
    </row>
    <row r="161" spans="1:1">
      <c r="A161" s="1">
        <v>490.422</v>
      </c>
    </row>
    <row r="162" spans="1:1">
      <c r="A162" s="1">
        <v>492.531</v>
      </c>
    </row>
    <row r="163" spans="1:1">
      <c r="A163" s="1">
        <v>489.265</v>
      </c>
    </row>
    <row r="164" spans="1:1">
      <c r="A164" s="1">
        <v>489.359</v>
      </c>
    </row>
    <row r="165" spans="1:1">
      <c r="A165" s="1">
        <v>489.219</v>
      </c>
    </row>
    <row r="166" spans="1:1">
      <c r="A166" s="1">
        <v>493.426</v>
      </c>
    </row>
    <row r="167" spans="1:1">
      <c r="A167" s="1">
        <v>492.012</v>
      </c>
    </row>
    <row r="168" spans="1:1">
      <c r="A168" s="1">
        <v>489.606</v>
      </c>
    </row>
    <row r="169" spans="1:1">
      <c r="A169" s="1">
        <v>487.981</v>
      </c>
    </row>
    <row r="170" spans="1:1">
      <c r="A170" s="1">
        <v>488.962</v>
      </c>
    </row>
    <row r="171" spans="1:1">
      <c r="A171" s="1">
        <v>489.669</v>
      </c>
    </row>
    <row r="172" spans="1:1">
      <c r="A172" s="1">
        <v>490.852</v>
      </c>
    </row>
    <row r="173" spans="1:1">
      <c r="A173" s="1">
        <v>488.626</v>
      </c>
    </row>
    <row r="174" spans="1:1">
      <c r="A174" s="1">
        <v>488.399</v>
      </c>
    </row>
    <row r="175" spans="1:1">
      <c r="A175" s="1">
        <v>493.024</v>
      </c>
    </row>
    <row r="176" spans="1:1">
      <c r="A176" s="1">
        <v>490.505</v>
      </c>
    </row>
    <row r="177" spans="1:1">
      <c r="A177" s="1">
        <v>487.829</v>
      </c>
    </row>
    <row r="178" spans="1:1">
      <c r="A178" s="1">
        <v>484.09</v>
      </c>
    </row>
    <row r="179" spans="1:1">
      <c r="A179" s="1">
        <v>490.793</v>
      </c>
    </row>
    <row r="180" spans="1:1">
      <c r="A180" s="1">
        <v>489.488</v>
      </c>
    </row>
    <row r="181" spans="1:1">
      <c r="A181" s="1">
        <v>488.113</v>
      </c>
    </row>
    <row r="182" spans="1:1">
      <c r="A182" s="1">
        <v>487.859</v>
      </c>
    </row>
    <row r="183" spans="1:1">
      <c r="A183" s="1">
        <v>489.898</v>
      </c>
    </row>
    <row r="184" spans="1:1">
      <c r="A184" s="1">
        <v>497.554</v>
      </c>
    </row>
    <row r="185" spans="1:1">
      <c r="A185" s="1">
        <v>488.804</v>
      </c>
    </row>
    <row r="186" spans="1:1">
      <c r="A186" s="1">
        <v>490.39</v>
      </c>
    </row>
    <row r="187" spans="1:1">
      <c r="A187" s="1">
        <v>490.423</v>
      </c>
    </row>
    <row r="188" spans="1:1">
      <c r="A188" s="1">
        <v>490.274</v>
      </c>
    </row>
    <row r="189" spans="1:1">
      <c r="A189" s="1">
        <v>490.618</v>
      </c>
    </row>
    <row r="190" spans="1:1">
      <c r="A190" s="1">
        <v>490.77</v>
      </c>
    </row>
    <row r="191" spans="1:1">
      <c r="A191" s="1">
        <v>491.032</v>
      </c>
    </row>
    <row r="192" spans="1:1">
      <c r="A192" s="1">
        <v>491.016</v>
      </c>
    </row>
    <row r="193" spans="1:1">
      <c r="A193" s="1">
        <v>490.981</v>
      </c>
    </row>
    <row r="194" spans="1:1">
      <c r="A194" s="1">
        <v>490.973</v>
      </c>
    </row>
    <row r="195" spans="1:1">
      <c r="A195" s="1">
        <v>491.126</v>
      </c>
    </row>
    <row r="196" spans="1:1">
      <c r="A196" s="1">
        <v>490.958</v>
      </c>
    </row>
    <row r="197" spans="1:1">
      <c r="A197" s="1">
        <v>490.997</v>
      </c>
    </row>
    <row r="198" spans="1:1">
      <c r="A198" s="1">
        <v>498.875</v>
      </c>
    </row>
    <row r="199" spans="1:1">
      <c r="A199" s="1">
        <v>497.945</v>
      </c>
    </row>
    <row r="200" spans="1:1">
      <c r="A200" s="1">
        <v>498.328</v>
      </c>
    </row>
    <row r="201" spans="1:1">
      <c r="A201" s="1">
        <v>498.504</v>
      </c>
    </row>
    <row r="202" spans="1:1">
      <c r="A202" s="1">
        <v>498.738</v>
      </c>
    </row>
    <row r="203" spans="1:1">
      <c r="A203" s="1">
        <v>499.359</v>
      </c>
    </row>
    <row r="204" spans="1:1">
      <c r="A204" s="1">
        <v>498.75</v>
      </c>
    </row>
    <row r="205" spans="1:1">
      <c r="A205" s="1">
        <v>498.75</v>
      </c>
    </row>
    <row r="206" spans="1:1">
      <c r="A206" s="1">
        <v>498.723</v>
      </c>
    </row>
    <row r="207" spans="1:1">
      <c r="A207" s="1">
        <v>492.122</v>
      </c>
    </row>
    <row r="208" spans="1:1">
      <c r="A208" s="1">
        <v>494.505</v>
      </c>
    </row>
    <row r="209" spans="1:1">
      <c r="A209" s="1">
        <v>498.212</v>
      </c>
    </row>
    <row r="210" spans="1:1">
      <c r="A210" s="1">
        <v>498.282</v>
      </c>
    </row>
    <row r="211" spans="1:1">
      <c r="A211" s="1">
        <v>498.313</v>
      </c>
    </row>
    <row r="212" spans="1:1">
      <c r="A212" s="1">
        <v>498.321</v>
      </c>
    </row>
    <row r="213" spans="1:1">
      <c r="A213" s="1">
        <v>498.18</v>
      </c>
    </row>
    <row r="214" spans="1:1">
      <c r="A214" s="1">
        <v>497.466</v>
      </c>
    </row>
    <row r="215" spans="1:1">
      <c r="A215" s="1">
        <v>497.415</v>
      </c>
    </row>
    <row r="216" spans="1:1">
      <c r="A216" s="1">
        <v>497.298</v>
      </c>
    </row>
    <row r="217" spans="1:1">
      <c r="A217" s="1">
        <v>497.25</v>
      </c>
    </row>
    <row r="218" spans="1:1">
      <c r="A218" s="1">
        <v>497.183</v>
      </c>
    </row>
    <row r="219" spans="1:1">
      <c r="A219" s="1">
        <v>497.187</v>
      </c>
    </row>
    <row r="220" spans="1:1">
      <c r="A220" s="1">
        <v>497.262</v>
      </c>
    </row>
    <row r="221" spans="1:1">
      <c r="A221" s="1">
        <v>497.203</v>
      </c>
    </row>
    <row r="222" spans="1:1">
      <c r="A222" s="1">
        <v>497.086</v>
      </c>
    </row>
    <row r="223" spans="1:1">
      <c r="A223" s="1">
        <v>497.094</v>
      </c>
    </row>
    <row r="224" spans="1:1">
      <c r="A224" s="1">
        <v>497.074</v>
      </c>
    </row>
    <row r="225" spans="1:1">
      <c r="A225" s="1">
        <v>497.113</v>
      </c>
    </row>
    <row r="226" spans="1:1">
      <c r="A226" s="1">
        <v>496.43</v>
      </c>
    </row>
    <row r="227" spans="1:1">
      <c r="A227" s="1">
        <v>496.341</v>
      </c>
    </row>
    <row r="228" spans="1:1">
      <c r="A228" s="1">
        <v>496.091</v>
      </c>
    </row>
    <row r="229" spans="1:1">
      <c r="A229" s="1">
        <v>495.481</v>
      </c>
    </row>
    <row r="230" spans="1:1">
      <c r="A230" s="1">
        <v>495.305</v>
      </c>
    </row>
    <row r="231" spans="1:1">
      <c r="A231" s="1">
        <v>495.278</v>
      </c>
    </row>
    <row r="232" spans="1:1">
      <c r="A232" s="1">
        <v>495.251</v>
      </c>
    </row>
    <row r="233" spans="1:1">
      <c r="A233" s="1">
        <v>495.231</v>
      </c>
    </row>
    <row r="234" spans="1:1">
      <c r="A234" s="1">
        <v>495.368</v>
      </c>
    </row>
    <row r="235" spans="1:1">
      <c r="A235" s="1">
        <v>495.579</v>
      </c>
    </row>
    <row r="236" spans="1:1">
      <c r="A236" s="1">
        <v>495.481</v>
      </c>
    </row>
    <row r="237" spans="1:1">
      <c r="A237" s="1">
        <v>495.476</v>
      </c>
    </row>
    <row r="238" spans="1:1">
      <c r="A238" s="1">
        <v>495.687</v>
      </c>
    </row>
    <row r="239" spans="1:1">
      <c r="A239" s="1">
        <v>499.347</v>
      </c>
    </row>
    <row r="240" spans="1:1">
      <c r="A240" s="1">
        <v>498.07</v>
      </c>
    </row>
    <row r="241" spans="1:1">
      <c r="A241" s="1">
        <v>498.285</v>
      </c>
    </row>
    <row r="242" spans="1:1">
      <c r="A242" s="1">
        <v>491.371</v>
      </c>
    </row>
    <row r="243" spans="1:1">
      <c r="A243" s="1">
        <v>491.086</v>
      </c>
    </row>
    <row r="244" spans="1:1">
      <c r="A244" s="1">
        <v>495.242</v>
      </c>
    </row>
    <row r="245" spans="1:1">
      <c r="A245" s="1">
        <v>494.187</v>
      </c>
    </row>
    <row r="246" spans="1:1">
      <c r="A246" s="1">
        <v>493.653</v>
      </c>
    </row>
    <row r="247" spans="1:1">
      <c r="A247" s="1">
        <v>493.13</v>
      </c>
    </row>
    <row r="248" spans="1:1">
      <c r="A248" s="1">
        <v>492.712</v>
      </c>
    </row>
    <row r="249" spans="1:1">
      <c r="A249" s="1">
        <v>492.579</v>
      </c>
    </row>
    <row r="250" spans="1:1">
      <c r="A250" s="1">
        <v>492.548</v>
      </c>
    </row>
    <row r="251" spans="1:1">
      <c r="A251" s="1">
        <v>494.962</v>
      </c>
    </row>
    <row r="252" spans="1:1">
      <c r="A252" s="1">
        <v>493.325</v>
      </c>
    </row>
    <row r="253" spans="1:1">
      <c r="A253" s="1">
        <v>493.313</v>
      </c>
    </row>
    <row r="254" spans="1:1">
      <c r="A254" s="1">
        <v>493.286</v>
      </c>
    </row>
    <row r="255" spans="1:1">
      <c r="A255" s="1">
        <v>493.278</v>
      </c>
    </row>
    <row r="256" spans="1:1">
      <c r="A256" s="1">
        <v>493.364</v>
      </c>
    </row>
    <row r="257" spans="1:1">
      <c r="A257" s="1">
        <v>506.023</v>
      </c>
    </row>
    <row r="258" spans="1:1">
      <c r="A258" s="1">
        <v>495.562</v>
      </c>
    </row>
    <row r="259" spans="1:1">
      <c r="A259" s="1">
        <v>493.398</v>
      </c>
    </row>
    <row r="260" spans="1:1">
      <c r="A260" s="1">
        <v>494.648</v>
      </c>
    </row>
    <row r="261" spans="1:1">
      <c r="A261" s="1">
        <v>493.328</v>
      </c>
    </row>
    <row r="262" spans="1:1">
      <c r="A262" s="1">
        <v>492.844</v>
      </c>
    </row>
    <row r="263" spans="1:1">
      <c r="A263" s="1">
        <v>492.847</v>
      </c>
    </row>
    <row r="264" spans="1:1">
      <c r="A264" s="1">
        <v>492.922</v>
      </c>
    </row>
    <row r="265" spans="1:1">
      <c r="A265" s="1">
        <v>492.558</v>
      </c>
    </row>
    <row r="266" spans="1:1">
      <c r="A266" s="1">
        <v>492.657</v>
      </c>
    </row>
    <row r="267" spans="1:1">
      <c r="A267" s="1">
        <v>493.833</v>
      </c>
    </row>
    <row r="268" spans="1:1">
      <c r="A268" s="1">
        <v>501.786</v>
      </c>
    </row>
    <row r="269" spans="1:1">
      <c r="A269" s="1">
        <v>501.934</v>
      </c>
    </row>
    <row r="270" spans="1:1">
      <c r="A270" s="1">
        <v>501.704</v>
      </c>
    </row>
    <row r="271" spans="1:1">
      <c r="A271" s="1">
        <v>501.446</v>
      </c>
    </row>
    <row r="272" spans="1:1">
      <c r="A272" s="1">
        <v>492.805</v>
      </c>
    </row>
    <row r="273" spans="1:1">
      <c r="A273" s="1">
        <v>492.872</v>
      </c>
    </row>
    <row r="274" spans="1:1">
      <c r="A274" s="1">
        <v>492.778</v>
      </c>
    </row>
    <row r="275" spans="1:1">
      <c r="A275" s="1">
        <v>495.391</v>
      </c>
    </row>
    <row r="276" spans="1:1">
      <c r="A276" s="1">
        <v>490.491</v>
      </c>
    </row>
    <row r="277" spans="1:1">
      <c r="A277" s="1">
        <v>492.965</v>
      </c>
    </row>
    <row r="278" spans="1:1">
      <c r="A278" s="1">
        <v>492.738</v>
      </c>
    </row>
    <row r="279" spans="1:1">
      <c r="A279" s="1">
        <v>492.82</v>
      </c>
    </row>
    <row r="280" spans="1:1">
      <c r="A280" s="1">
        <v>493.246</v>
      </c>
    </row>
    <row r="281" spans="1:1">
      <c r="A281" s="1">
        <v>499.035</v>
      </c>
    </row>
    <row r="282" spans="1:1">
      <c r="A282" s="1">
        <v>505.461</v>
      </c>
    </row>
    <row r="283" spans="1:1">
      <c r="A283" s="1">
        <v>516.535</v>
      </c>
    </row>
    <row r="284" spans="1:1">
      <c r="A284" s="1">
        <v>509.867</v>
      </c>
    </row>
    <row r="285" spans="1:1">
      <c r="A285" s="1">
        <v>509.876</v>
      </c>
    </row>
    <row r="286" spans="1:1">
      <c r="A286" s="1">
        <v>509.923</v>
      </c>
    </row>
    <row r="287" spans="1:1">
      <c r="A287" s="1">
        <v>509.938</v>
      </c>
    </row>
    <row r="288" spans="1:1">
      <c r="A288" s="1">
        <v>509.739</v>
      </c>
    </row>
    <row r="289" spans="1:1">
      <c r="A289" s="1">
        <v>509.595</v>
      </c>
    </row>
    <row r="290" spans="1:1">
      <c r="A290" s="1">
        <v>509.516</v>
      </c>
    </row>
    <row r="291" spans="1:1">
      <c r="A291" s="1">
        <v>509.587</v>
      </c>
    </row>
    <row r="292" spans="1:1">
      <c r="A292" s="1">
        <v>509.489</v>
      </c>
    </row>
    <row r="293" spans="1:1">
      <c r="A293" s="1">
        <v>509.454</v>
      </c>
    </row>
    <row r="294" spans="1:1">
      <c r="A294" s="1">
        <v>511.985</v>
      </c>
    </row>
    <row r="295" spans="1:1">
      <c r="A295" s="1">
        <v>510.239</v>
      </c>
    </row>
    <row r="296" spans="1:1">
      <c r="A296" s="1">
        <v>502.993</v>
      </c>
    </row>
    <row r="297" spans="1:1">
      <c r="A297" s="1">
        <v>510.258</v>
      </c>
    </row>
    <row r="298" spans="1:1">
      <c r="A298" s="1">
        <v>510.238</v>
      </c>
    </row>
    <row r="299" spans="1:1">
      <c r="A299" s="1">
        <v>510.234</v>
      </c>
    </row>
    <row r="300" spans="1:1">
      <c r="A300" s="1">
        <v>510.199</v>
      </c>
    </row>
    <row r="301" spans="1:1">
      <c r="A301" s="1">
        <v>513.359</v>
      </c>
    </row>
    <row r="302" spans="1:1">
      <c r="A302" s="1">
        <v>519.562</v>
      </c>
    </row>
    <row r="303" spans="1:1">
      <c r="A303" s="1">
        <v>518.445</v>
      </c>
    </row>
    <row r="304" spans="1:1">
      <c r="A304" s="1">
        <v>519.14</v>
      </c>
    </row>
    <row r="305" spans="1:1">
      <c r="A305" s="1">
        <v>511.171</v>
      </c>
    </row>
    <row r="306" spans="1:1">
      <c r="A306" s="1">
        <v>509.316</v>
      </c>
    </row>
    <row r="307" spans="1:1">
      <c r="A307" s="1">
        <v>512.672</v>
      </c>
    </row>
    <row r="308" spans="1:1">
      <c r="A308" s="1">
        <v>509.097</v>
      </c>
    </row>
    <row r="309" spans="1:1">
      <c r="A309" s="1">
        <v>509.047</v>
      </c>
    </row>
    <row r="310" spans="1:1">
      <c r="A310" s="1">
        <v>509.117</v>
      </c>
    </row>
    <row r="311" spans="1:1">
      <c r="A311" s="1">
        <v>509.035</v>
      </c>
    </row>
    <row r="312" spans="1:1">
      <c r="A312" s="1">
        <v>518.164</v>
      </c>
    </row>
    <row r="313" spans="1:1">
      <c r="A313" s="1">
        <v>518.16</v>
      </c>
    </row>
    <row r="314" spans="1:1">
      <c r="A314" s="1">
        <v>519.398</v>
      </c>
    </row>
    <row r="315" spans="1:1">
      <c r="A315" s="1">
        <v>518.222</v>
      </c>
    </row>
    <row r="316" spans="1:1">
      <c r="A316" s="1">
        <v>513.761</v>
      </c>
    </row>
    <row r="317" spans="1:1">
      <c r="A317" s="1">
        <v>518.194</v>
      </c>
    </row>
    <row r="318" spans="1:1">
      <c r="A318" s="1">
        <v>510.807</v>
      </c>
    </row>
    <row r="319" spans="1:1">
      <c r="A319" s="1">
        <v>509.409</v>
      </c>
    </row>
    <row r="320" spans="1:1">
      <c r="A320" s="1">
        <v>509.378</v>
      </c>
    </row>
    <row r="321" spans="1:1">
      <c r="A321" s="1">
        <v>509.362</v>
      </c>
    </row>
    <row r="322" spans="1:1">
      <c r="A322" s="1">
        <v>509.393</v>
      </c>
    </row>
    <row r="323" spans="1:1">
      <c r="A323" s="1">
        <v>512.977</v>
      </c>
    </row>
    <row r="324" spans="1:1">
      <c r="A324" s="1">
        <v>497.081</v>
      </c>
    </row>
    <row r="325" spans="1:1">
      <c r="A325" s="1">
        <v>496.246</v>
      </c>
    </row>
    <row r="326" spans="1:1">
      <c r="A326" s="1">
        <v>495.594</v>
      </c>
    </row>
    <row r="327" spans="1:1">
      <c r="A327" s="1">
        <v>495.418</v>
      </c>
    </row>
    <row r="328" spans="1:1">
      <c r="A328" s="1">
        <v>495.375</v>
      </c>
    </row>
    <row r="329" spans="1:1">
      <c r="A329" s="1">
        <v>504.09</v>
      </c>
    </row>
    <row r="330" spans="1:1">
      <c r="A330" s="1">
        <v>494.937</v>
      </c>
    </row>
    <row r="331" spans="1:1">
      <c r="A331" s="1">
        <v>494.961</v>
      </c>
    </row>
    <row r="332" spans="1:1">
      <c r="A332" s="1">
        <v>494.976</v>
      </c>
    </row>
    <row r="333" spans="1:1">
      <c r="A333" s="1">
        <v>494.976</v>
      </c>
    </row>
    <row r="334" spans="1:1">
      <c r="A334" s="1">
        <v>494.929</v>
      </c>
    </row>
    <row r="335" spans="1:1">
      <c r="A335" s="1">
        <v>494.91</v>
      </c>
    </row>
    <row r="336" spans="1:1">
      <c r="A336" s="1">
        <v>494.988</v>
      </c>
    </row>
    <row r="337" spans="1:1">
      <c r="A337" s="1">
        <v>494.956</v>
      </c>
    </row>
    <row r="338" spans="1:1">
      <c r="A338" s="1">
        <v>494.897</v>
      </c>
    </row>
    <row r="339" spans="1:1">
      <c r="A339" s="1">
        <v>494.905</v>
      </c>
    </row>
    <row r="340" spans="1:1">
      <c r="A340" s="1">
        <v>494.874</v>
      </c>
    </row>
    <row r="341" spans="1:1">
      <c r="A341" s="1">
        <v>494.882</v>
      </c>
    </row>
    <row r="342" spans="1:1">
      <c r="A342" s="1">
        <v>494.854</v>
      </c>
    </row>
    <row r="343" spans="1:1">
      <c r="A343" s="1">
        <v>494.96</v>
      </c>
    </row>
    <row r="344" spans="1:1">
      <c r="A344" s="1">
        <v>494.921</v>
      </c>
    </row>
    <row r="345" spans="1:1">
      <c r="A345" s="1">
        <v>494.921</v>
      </c>
    </row>
    <row r="346" spans="1:1">
      <c r="A346" s="1">
        <v>494.953</v>
      </c>
    </row>
    <row r="347" spans="1:1">
      <c r="A347" s="1">
        <v>494.902</v>
      </c>
    </row>
    <row r="348" spans="1:1">
      <c r="A348" s="1">
        <v>494.902</v>
      </c>
    </row>
    <row r="349" spans="1:1">
      <c r="A349" s="1">
        <v>494.91</v>
      </c>
    </row>
    <row r="350" spans="1:1">
      <c r="A350" s="1">
        <v>494.918</v>
      </c>
    </row>
    <row r="351" spans="1:1">
      <c r="A351" s="1">
        <v>512.429</v>
      </c>
    </row>
    <row r="352" spans="1:1">
      <c r="A352" s="1">
        <v>505.661</v>
      </c>
    </row>
    <row r="353" spans="1:1">
      <c r="A353" s="1">
        <v>505.649</v>
      </c>
    </row>
    <row r="354" spans="1:1">
      <c r="A354" s="1">
        <v>505.641</v>
      </c>
    </row>
    <row r="355" spans="1:1">
      <c r="A355" s="1">
        <v>505.638</v>
      </c>
    </row>
    <row r="356" spans="1:1">
      <c r="A356" s="1">
        <v>505.684</v>
      </c>
    </row>
    <row r="357" spans="1:1">
      <c r="A357" s="1">
        <v>505.661</v>
      </c>
    </row>
    <row r="358" spans="1:1">
      <c r="A358" s="1">
        <v>505.641</v>
      </c>
    </row>
    <row r="359" spans="1:1">
      <c r="A359" s="1">
        <v>505.653</v>
      </c>
    </row>
    <row r="360" spans="1:1">
      <c r="A360" s="1">
        <v>505.63</v>
      </c>
    </row>
    <row r="361" spans="1:1">
      <c r="A361" s="1">
        <v>505.661</v>
      </c>
    </row>
    <row r="362" spans="1:1">
      <c r="A362" s="1">
        <v>505.657</v>
      </c>
    </row>
    <row r="363" spans="1:1">
      <c r="A363" s="1">
        <v>505.64</v>
      </c>
    </row>
    <row r="364" spans="1:1">
      <c r="A364" s="1">
        <v>505.64</v>
      </c>
    </row>
    <row r="365" spans="1:1">
      <c r="A365" s="1">
        <v>505.637</v>
      </c>
    </row>
    <row r="366" spans="1:1">
      <c r="A366" s="1">
        <v>505.621</v>
      </c>
    </row>
    <row r="367" spans="1:1">
      <c r="A367" s="1">
        <v>505.648</v>
      </c>
    </row>
    <row r="368" spans="1:1">
      <c r="A368" s="1">
        <v>505.613</v>
      </c>
    </row>
    <row r="369" spans="1:1">
      <c r="A369" s="1">
        <v>505.633</v>
      </c>
    </row>
    <row r="370" spans="1:1">
      <c r="A370" s="1">
        <v>505.664</v>
      </c>
    </row>
    <row r="371" spans="1:1">
      <c r="A371" s="1">
        <v>505.617</v>
      </c>
    </row>
    <row r="372" spans="1:1">
      <c r="A372" s="1">
        <v>505.653</v>
      </c>
    </row>
    <row r="373" spans="1:1">
      <c r="A373" s="1">
        <v>505.649</v>
      </c>
    </row>
    <row r="374" spans="1:1">
      <c r="A374" s="1">
        <v>505.626</v>
      </c>
    </row>
    <row r="375" spans="1:1">
      <c r="A375" s="1">
        <v>505.677</v>
      </c>
    </row>
    <row r="376" spans="1:1">
      <c r="A376" s="1">
        <v>505.638</v>
      </c>
    </row>
    <row r="377" spans="1:1">
      <c r="A377" s="1">
        <v>505.602</v>
      </c>
    </row>
    <row r="378" spans="1:1">
      <c r="A378" s="1">
        <v>505.622</v>
      </c>
    </row>
    <row r="379" spans="1:1">
      <c r="A379" s="1">
        <v>505.595</v>
      </c>
    </row>
    <row r="380" spans="1:1">
      <c r="A380" s="1">
        <v>505.638</v>
      </c>
    </row>
    <row r="381" spans="1:1">
      <c r="A381" s="1">
        <v>505.645</v>
      </c>
    </row>
    <row r="382" spans="1:1">
      <c r="A382" s="1">
        <v>505.606</v>
      </c>
    </row>
    <row r="383" spans="1:1">
      <c r="A383" s="1">
        <v>470.492</v>
      </c>
    </row>
    <row r="384" spans="1:1">
      <c r="A384" s="1">
        <v>505.73</v>
      </c>
    </row>
    <row r="385" spans="1:1">
      <c r="A385" s="1">
        <v>505.672</v>
      </c>
    </row>
    <row r="386" spans="1:1">
      <c r="A386" s="1">
        <v>505.656</v>
      </c>
    </row>
    <row r="387" spans="1:1">
      <c r="A387" s="1">
        <v>505.648</v>
      </c>
    </row>
    <row r="388" spans="1:1">
      <c r="A388" s="1">
        <v>505.625</v>
      </c>
    </row>
    <row r="389" spans="1:1">
      <c r="A389" s="1">
        <v>505.687</v>
      </c>
    </row>
    <row r="390" spans="1:1">
      <c r="A390" s="1">
        <v>505.672</v>
      </c>
    </row>
    <row r="391" spans="1:1">
      <c r="A391" s="1">
        <v>505.644</v>
      </c>
    </row>
    <row r="392" spans="1:1">
      <c r="A392" s="1">
        <v>505.66</v>
      </c>
    </row>
    <row r="393" spans="1:1">
      <c r="A393" s="1">
        <v>505.641</v>
      </c>
    </row>
    <row r="394" spans="1:1">
      <c r="A394" s="1">
        <v>505.684</v>
      </c>
    </row>
    <row r="395" spans="1:1">
      <c r="A395" s="1">
        <v>505.72</v>
      </c>
    </row>
    <row r="396" spans="1:1">
      <c r="A396" s="1">
        <v>512.501</v>
      </c>
    </row>
    <row r="397" spans="1:1">
      <c r="A397" s="1">
        <v>513.673</v>
      </c>
    </row>
    <row r="398" spans="1:1">
      <c r="A398" s="1">
        <v>508.184</v>
      </c>
    </row>
    <row r="399" spans="1:1">
      <c r="A399" s="1">
        <v>499.766</v>
      </c>
    </row>
    <row r="400" spans="1:1">
      <c r="A400" s="1">
        <v>499.509</v>
      </c>
    </row>
    <row r="401" spans="1:1">
      <c r="A401" s="1">
        <v>501.512</v>
      </c>
    </row>
    <row r="402" spans="1:1">
      <c r="A402" s="1">
        <v>504.055</v>
      </c>
    </row>
    <row r="403" spans="1:1">
      <c r="A403" s="1">
        <v>514.966</v>
      </c>
    </row>
    <row r="404" spans="1:1">
      <c r="A404" s="1">
        <v>512.43</v>
      </c>
    </row>
    <row r="405" spans="1:1">
      <c r="A405" s="1">
        <v>517</v>
      </c>
    </row>
    <row r="406" spans="1:1">
      <c r="A406" s="1">
        <v>534.73</v>
      </c>
    </row>
    <row r="407" spans="1:1">
      <c r="A407" s="1">
        <v>525.336</v>
      </c>
    </row>
    <row r="408" spans="1:1">
      <c r="A408" s="1">
        <v>529.769</v>
      </c>
    </row>
    <row r="409" spans="1:1">
      <c r="A409" s="1">
        <v>528.004</v>
      </c>
    </row>
    <row r="410" spans="1:1">
      <c r="A410" s="1">
        <v>531.914</v>
      </c>
    </row>
    <row r="411" spans="1:1">
      <c r="A411" s="1">
        <v>535.804</v>
      </c>
    </row>
    <row r="412" spans="1:1">
      <c r="A412" s="1">
        <v>535.605</v>
      </c>
    </row>
    <row r="413" spans="1:1">
      <c r="A413" s="1">
        <v>534.203</v>
      </c>
    </row>
    <row r="414" spans="1:1">
      <c r="A414" s="1">
        <v>538.368</v>
      </c>
    </row>
    <row r="415" spans="1:1">
      <c r="A415" s="1">
        <v>524.684</v>
      </c>
    </row>
    <row r="416" spans="1:1">
      <c r="A416" s="1">
        <v>514.563</v>
      </c>
    </row>
    <row r="417" spans="1:1">
      <c r="A417" s="1">
        <v>498.116</v>
      </c>
    </row>
    <row r="418" spans="1:1">
      <c r="A418" s="1">
        <v>497.923</v>
      </c>
    </row>
    <row r="419" spans="1:1">
      <c r="A419" s="1">
        <v>498.255</v>
      </c>
    </row>
    <row r="420" spans="1:1">
      <c r="A420" s="1">
        <v>505.442</v>
      </c>
    </row>
    <row r="421" spans="1:1">
      <c r="A421" s="1">
        <v>511.167</v>
      </c>
    </row>
    <row r="422" spans="1:1">
      <c r="A422" s="1">
        <v>510.321</v>
      </c>
    </row>
    <row r="423" spans="1:1">
      <c r="A423" s="1">
        <v>506.915</v>
      </c>
    </row>
    <row r="424" spans="1:1">
      <c r="A424" s="1">
        <v>517.177</v>
      </c>
    </row>
    <row r="425" spans="1:1">
      <c r="A425" s="1">
        <v>523.739</v>
      </c>
    </row>
    <row r="426" spans="1:1">
      <c r="A426" s="1">
        <v>541.148</v>
      </c>
    </row>
    <row r="427" spans="1:1">
      <c r="A427" s="1">
        <v>532.375</v>
      </c>
    </row>
    <row r="428" spans="1:1">
      <c r="A428" s="1">
        <v>525.711</v>
      </c>
    </row>
    <row r="429" spans="1:1">
      <c r="A429" s="1">
        <v>553.765</v>
      </c>
    </row>
    <row r="430" spans="1:1">
      <c r="A430" s="1">
        <v>522.644</v>
      </c>
    </row>
    <row r="431" spans="1:1">
      <c r="A431" s="1">
        <v>526.183</v>
      </c>
    </row>
    <row r="432" spans="1:1">
      <c r="A432" s="1">
        <v>523.953</v>
      </c>
    </row>
    <row r="433" spans="1:1">
      <c r="A433" s="1">
        <v>523.258</v>
      </c>
    </row>
    <row r="434" spans="1:1">
      <c r="A434" s="1">
        <v>522.543</v>
      </c>
    </row>
    <row r="435" spans="1:1">
      <c r="A435" s="1">
        <v>512.743</v>
      </c>
    </row>
    <row r="436" spans="1:1">
      <c r="A436" s="1">
        <v>510.548</v>
      </c>
    </row>
    <row r="437" spans="1:1">
      <c r="A437" s="1">
        <v>509.809</v>
      </c>
    </row>
    <row r="438" spans="1:1">
      <c r="A438" s="1">
        <v>504.345</v>
      </c>
    </row>
    <row r="439" spans="1:1">
      <c r="A439" s="1">
        <v>503.122</v>
      </c>
    </row>
    <row r="440" spans="1:1">
      <c r="A440" s="1">
        <v>502.419</v>
      </c>
    </row>
    <row r="441" spans="1:1">
      <c r="A441" s="1">
        <v>502.372</v>
      </c>
    </row>
    <row r="442" spans="1:1">
      <c r="A442" s="1">
        <v>504.919</v>
      </c>
    </row>
    <row r="443" spans="1:1">
      <c r="A443" s="1">
        <v>503.884</v>
      </c>
    </row>
    <row r="444" spans="1:1">
      <c r="A444" s="1">
        <v>503.294</v>
      </c>
    </row>
    <row r="445" spans="1:1">
      <c r="A445" s="1">
        <v>502.833</v>
      </c>
    </row>
    <row r="446" spans="1:1">
      <c r="A446" s="1">
        <v>502.27</v>
      </c>
    </row>
    <row r="447" spans="1:1">
      <c r="A447" s="1">
        <v>503.347</v>
      </c>
    </row>
    <row r="448" spans="1:1">
      <c r="A448" s="1">
        <v>502.207</v>
      </c>
    </row>
    <row r="449" spans="1:1">
      <c r="A449" s="1">
        <v>503.297</v>
      </c>
    </row>
    <row r="450" spans="1:1">
      <c r="A450" s="1">
        <v>502.222</v>
      </c>
    </row>
    <row r="451" spans="1:1">
      <c r="A451" s="1">
        <v>502.172</v>
      </c>
    </row>
    <row r="452" spans="1:1">
      <c r="A452" s="1">
        <v>502.179</v>
      </c>
    </row>
    <row r="453" spans="1:1">
      <c r="A453" s="1">
        <v>502.16</v>
      </c>
    </row>
    <row r="454" spans="1:1">
      <c r="A454" s="1">
        <v>502.207</v>
      </c>
    </row>
    <row r="455" spans="1:1">
      <c r="A455" s="1">
        <v>502.109</v>
      </c>
    </row>
    <row r="456" spans="1:1">
      <c r="A456" s="1">
        <v>502.117</v>
      </c>
    </row>
    <row r="457" spans="1:1">
      <c r="A457" s="1">
        <v>504.755</v>
      </c>
    </row>
    <row r="458" spans="1:1">
      <c r="A458" s="1">
        <v>503.434</v>
      </c>
    </row>
    <row r="459" spans="1:1">
      <c r="A459" s="1">
        <v>505.388</v>
      </c>
    </row>
    <row r="460" spans="1:1">
      <c r="A460" s="1">
        <v>503.665</v>
      </c>
    </row>
    <row r="461" spans="1:1">
      <c r="A461" s="1">
        <v>504.024</v>
      </c>
    </row>
    <row r="462" spans="1:1">
      <c r="A462" s="1">
        <v>510.112</v>
      </c>
    </row>
    <row r="463" spans="1:1">
      <c r="A463" s="1">
        <v>512.138</v>
      </c>
    </row>
    <row r="464" spans="1:1">
      <c r="A464" s="1">
        <v>507.419</v>
      </c>
    </row>
    <row r="465" spans="1:1">
      <c r="A465" s="1">
        <v>502.075</v>
      </c>
    </row>
    <row r="466" spans="1:1">
      <c r="A466" s="1">
        <v>506.356</v>
      </c>
    </row>
    <row r="467" spans="1:1">
      <c r="A467" s="1">
        <v>505.384</v>
      </c>
    </row>
    <row r="468" spans="1:1">
      <c r="A468" s="1">
        <v>507.596</v>
      </c>
    </row>
    <row r="469" spans="1:1">
      <c r="A469" s="1">
        <v>507.816</v>
      </c>
    </row>
    <row r="470" spans="1:1">
      <c r="A470" s="1">
        <v>507.894</v>
      </c>
    </row>
    <row r="471" spans="1:1">
      <c r="A471" s="1">
        <v>509.394</v>
      </c>
    </row>
    <row r="472" spans="1:1">
      <c r="A472" s="1">
        <v>504.629</v>
      </c>
    </row>
    <row r="473" spans="1:1">
      <c r="A473" s="1">
        <v>490.355</v>
      </c>
    </row>
    <row r="474" spans="1:1">
      <c r="A474" s="1">
        <v>486.722</v>
      </c>
    </row>
    <row r="475" spans="1:1">
      <c r="A475" s="1">
        <v>486.375</v>
      </c>
    </row>
    <row r="476" spans="1:1">
      <c r="A476" s="1">
        <v>486.367</v>
      </c>
    </row>
    <row r="477" spans="1:1">
      <c r="A477" s="1">
        <v>488.048</v>
      </c>
    </row>
    <row r="478" spans="1:1">
      <c r="A478" s="1">
        <v>495.153</v>
      </c>
    </row>
    <row r="479" spans="1:1">
      <c r="A479" s="1">
        <v>493.571</v>
      </c>
    </row>
    <row r="480" spans="1:1">
      <c r="A480" s="1">
        <v>492.602</v>
      </c>
    </row>
    <row r="481" spans="1:1">
      <c r="A481" s="1">
        <v>491.696</v>
      </c>
    </row>
    <row r="482" spans="1:1">
      <c r="A482" s="1">
        <v>491.227</v>
      </c>
    </row>
    <row r="483" spans="1:1">
      <c r="A483" s="1">
        <v>482.581</v>
      </c>
    </row>
    <row r="484" spans="1:1">
      <c r="A484" s="1">
        <v>481.762</v>
      </c>
    </row>
    <row r="485" spans="1:1">
      <c r="A485" s="1">
        <v>481.955</v>
      </c>
    </row>
    <row r="486" spans="1:1">
      <c r="A486" s="1">
        <v>482.273</v>
      </c>
    </row>
    <row r="487" spans="1:1">
      <c r="A487" s="1">
        <v>480.79</v>
      </c>
    </row>
    <row r="488" spans="1:1">
      <c r="A488" s="1">
        <v>482.057</v>
      </c>
    </row>
    <row r="489" spans="1:1">
      <c r="A489" s="1">
        <v>482.807</v>
      </c>
    </row>
    <row r="490" spans="1:1">
      <c r="A490" s="1">
        <v>482.304</v>
      </c>
    </row>
    <row r="491" spans="1:1">
      <c r="A491" s="1">
        <v>482.249</v>
      </c>
    </row>
    <row r="492" spans="1:1">
      <c r="A492" s="1">
        <v>482.261</v>
      </c>
    </row>
    <row r="493" spans="1:1">
      <c r="A493" s="1">
        <v>482.096</v>
      </c>
    </row>
    <row r="494" spans="1:1">
      <c r="A494" s="1">
        <v>486.065</v>
      </c>
    </row>
    <row r="495" spans="1:1">
      <c r="A495" s="1">
        <v>484.546</v>
      </c>
    </row>
    <row r="496" spans="1:1">
      <c r="A496" s="1">
        <v>483.765</v>
      </c>
    </row>
    <row r="497" spans="1:1">
      <c r="A497" s="1">
        <v>483.012</v>
      </c>
    </row>
    <row r="498" spans="1:1">
      <c r="A498" s="1">
        <v>482.715</v>
      </c>
    </row>
    <row r="499" spans="1:1">
      <c r="A499" s="1">
        <v>482.617</v>
      </c>
    </row>
    <row r="500" spans="1:1">
      <c r="A500" s="1">
        <v>483.804</v>
      </c>
    </row>
    <row r="501" spans="1:1">
      <c r="A501" s="1">
        <v>483.679</v>
      </c>
    </row>
    <row r="502" spans="1:1">
      <c r="A502" s="1">
        <v>483.082</v>
      </c>
    </row>
    <row r="503" spans="1:1">
      <c r="A503" s="1">
        <v>483.109</v>
      </c>
    </row>
    <row r="504" spans="1:1">
      <c r="A504" s="1">
        <v>483.066</v>
      </c>
    </row>
    <row r="505" spans="1:1">
      <c r="A505" s="1">
        <v>483.101</v>
      </c>
    </row>
    <row r="506" spans="1:1">
      <c r="A506" s="1">
        <v>483.047</v>
      </c>
    </row>
    <row r="507" spans="1:1">
      <c r="A507" s="1">
        <v>483.362</v>
      </c>
    </row>
    <row r="508" spans="1:1">
      <c r="A508" s="1">
        <v>483.147</v>
      </c>
    </row>
    <row r="509" spans="1:1">
      <c r="A509" s="1">
        <v>487.311</v>
      </c>
    </row>
    <row r="510" spans="1:1">
      <c r="A510" s="1">
        <v>485.339</v>
      </c>
    </row>
    <row r="511" spans="1:1">
      <c r="A511" s="1">
        <v>486.085</v>
      </c>
    </row>
    <row r="512" spans="1:1">
      <c r="A512" s="1">
        <v>483.897</v>
      </c>
    </row>
    <row r="513" spans="1:1">
      <c r="A513" s="1">
        <v>483.546</v>
      </c>
    </row>
    <row r="514" spans="1:1">
      <c r="A514" s="1">
        <v>483.819</v>
      </c>
    </row>
    <row r="515" spans="1:1">
      <c r="A515" s="1">
        <v>483.054</v>
      </c>
    </row>
    <row r="516" spans="1:1">
      <c r="A516" s="1">
        <v>483.215</v>
      </c>
    </row>
    <row r="517" spans="1:1">
      <c r="A517" s="1">
        <v>482.668</v>
      </c>
    </row>
    <row r="518" spans="1:1">
      <c r="A518" s="1">
        <v>482.562</v>
      </c>
    </row>
    <row r="519" spans="1:1">
      <c r="A519" s="1">
        <v>482.597</v>
      </c>
    </row>
    <row r="520" spans="1:1">
      <c r="A520" s="1">
        <v>482.558</v>
      </c>
    </row>
    <row r="521" spans="1:1">
      <c r="A521" s="1">
        <v>483.308</v>
      </c>
    </row>
    <row r="522" spans="1:1">
      <c r="A522" s="1">
        <v>482.972</v>
      </c>
    </row>
    <row r="523" spans="1:1">
      <c r="A523" s="1">
        <v>482.929</v>
      </c>
    </row>
    <row r="524" spans="1:1">
      <c r="A524" s="1">
        <v>483.785</v>
      </c>
    </row>
    <row r="525" spans="1:1">
      <c r="A525" s="1">
        <v>485.453</v>
      </c>
    </row>
    <row r="526" spans="1:1">
      <c r="A526" s="1">
        <v>493.026</v>
      </c>
    </row>
    <row r="527" spans="1:1">
      <c r="A527" s="1">
        <v>483.151</v>
      </c>
    </row>
    <row r="528" spans="1:1">
      <c r="A528" s="1">
        <v>486.389</v>
      </c>
    </row>
    <row r="529" spans="1:1">
      <c r="A529" s="1">
        <v>485.819</v>
      </c>
    </row>
    <row r="530" spans="1:1">
      <c r="A530" s="1">
        <v>486.132</v>
      </c>
    </row>
    <row r="531" spans="1:1">
      <c r="A531" s="1">
        <v>485.948</v>
      </c>
    </row>
    <row r="532" spans="1:1">
      <c r="A532" s="1">
        <v>485.054</v>
      </c>
    </row>
    <row r="533" spans="1:1">
      <c r="A533" s="1">
        <v>484.671</v>
      </c>
    </row>
    <row r="534" spans="1:1">
      <c r="A534" s="1">
        <v>484.643</v>
      </c>
    </row>
    <row r="535" spans="1:1">
      <c r="A535" s="1">
        <v>484.562</v>
      </c>
    </row>
    <row r="536" spans="1:1">
      <c r="A536" s="1">
        <v>484.582</v>
      </c>
    </row>
    <row r="537" spans="1:1">
      <c r="A537" s="1">
        <v>484.519</v>
      </c>
    </row>
    <row r="538" spans="1:1">
      <c r="A538" s="1">
        <v>484.48</v>
      </c>
    </row>
    <row r="539" spans="1:1">
      <c r="A539" s="1">
        <v>485.179</v>
      </c>
    </row>
    <row r="540" spans="1:1">
      <c r="A540" s="1">
        <v>484.871</v>
      </c>
    </row>
    <row r="541" spans="1:1">
      <c r="A541" s="1">
        <v>484.812</v>
      </c>
    </row>
    <row r="542" spans="1:1">
      <c r="A542" s="1">
        <v>484.887</v>
      </c>
    </row>
    <row r="543" spans="1:1">
      <c r="A543" s="1">
        <v>484.879</v>
      </c>
    </row>
    <row r="544" spans="1:1">
      <c r="A544" s="1">
        <v>484.855</v>
      </c>
    </row>
    <row r="545" spans="1:1">
      <c r="A545" s="1">
        <v>485.086</v>
      </c>
    </row>
    <row r="546" spans="1:1">
      <c r="A546" s="1">
        <v>491.655</v>
      </c>
    </row>
    <row r="547" spans="1:1">
      <c r="A547" s="1">
        <v>491.331</v>
      </c>
    </row>
    <row r="548" spans="1:1">
      <c r="A548" s="1">
        <v>491.284</v>
      </c>
    </row>
    <row r="549" spans="1:1">
      <c r="A549" s="1">
        <v>491.288</v>
      </c>
    </row>
    <row r="550" spans="1:1">
      <c r="A550" s="1">
        <v>491.257</v>
      </c>
    </row>
    <row r="551" spans="1:1">
      <c r="A551" s="1">
        <v>484.981</v>
      </c>
    </row>
    <row r="552" spans="1:1">
      <c r="A552" s="1">
        <v>485.288</v>
      </c>
    </row>
    <row r="553" spans="1:1">
      <c r="A553" s="1">
        <v>485.323</v>
      </c>
    </row>
    <row r="554" spans="1:1">
      <c r="A554" s="1">
        <v>485.292</v>
      </c>
    </row>
    <row r="555" spans="1:1">
      <c r="A555" s="1">
        <v>487.09</v>
      </c>
    </row>
    <row r="556" spans="1:1">
      <c r="A556" s="1">
        <v>486.707</v>
      </c>
    </row>
    <row r="557" spans="1:1">
      <c r="A557" s="1">
        <v>486.691</v>
      </c>
    </row>
    <row r="558" spans="1:1">
      <c r="A558" s="1">
        <v>486.758</v>
      </c>
    </row>
    <row r="559" spans="1:1">
      <c r="A559" s="1">
        <v>487.148</v>
      </c>
    </row>
    <row r="560" spans="1:1">
      <c r="A560" s="1">
        <v>487.062</v>
      </c>
    </row>
    <row r="561" spans="1:1">
      <c r="A561" s="1">
        <v>489.871</v>
      </c>
    </row>
    <row r="562" spans="1:1">
      <c r="A562" s="1">
        <v>487.281</v>
      </c>
    </row>
    <row r="563" spans="1:1">
      <c r="A563" s="1">
        <v>487.183</v>
      </c>
    </row>
    <row r="564" spans="1:1">
      <c r="A564" s="1">
        <v>488.496</v>
      </c>
    </row>
    <row r="565" spans="1:1">
      <c r="A565" s="1">
        <v>486.592</v>
      </c>
    </row>
    <row r="566" spans="1:1">
      <c r="A566" s="1">
        <v>487.304</v>
      </c>
    </row>
    <row r="567" spans="1:1">
      <c r="A567" s="1">
        <v>487.311</v>
      </c>
    </row>
    <row r="568" spans="1:1">
      <c r="A568" s="1">
        <v>487.327</v>
      </c>
    </row>
    <row r="569" spans="1:1">
      <c r="A569" s="1">
        <v>487.233</v>
      </c>
    </row>
    <row r="570" spans="1:1">
      <c r="A570" s="1">
        <v>487.257</v>
      </c>
    </row>
    <row r="571" spans="1:1">
      <c r="A571" s="1">
        <v>487.366</v>
      </c>
    </row>
    <row r="572" spans="1:1">
      <c r="A572" s="1">
        <v>487.264</v>
      </c>
    </row>
    <row r="573" spans="1:1">
      <c r="A573" s="1">
        <v>487.35</v>
      </c>
    </row>
    <row r="574" spans="1:1">
      <c r="A574" s="1">
        <v>490.312</v>
      </c>
    </row>
    <row r="575" spans="1:1">
      <c r="A575" s="1">
        <v>489.59</v>
      </c>
    </row>
    <row r="576" spans="1:1">
      <c r="A576" s="1">
        <v>487.441</v>
      </c>
    </row>
    <row r="577" spans="1:1">
      <c r="A577" s="1">
        <v>487.054</v>
      </c>
    </row>
    <row r="578" spans="1:1">
      <c r="A578" s="1">
        <v>486.972</v>
      </c>
    </row>
    <row r="579" spans="1:1">
      <c r="A579" s="1">
        <v>487.004</v>
      </c>
    </row>
    <row r="580" spans="1:1">
      <c r="A580" s="1">
        <v>489.375</v>
      </c>
    </row>
    <row r="581" spans="1:1">
      <c r="A581" s="1">
        <v>486.914</v>
      </c>
    </row>
    <row r="582" spans="1:1">
      <c r="A582" s="1">
        <v>486.926</v>
      </c>
    </row>
    <row r="583" spans="1:1">
      <c r="A583" s="1">
        <v>486.957</v>
      </c>
    </row>
    <row r="584" spans="1:1">
      <c r="A584" s="1">
        <v>487.23</v>
      </c>
    </row>
    <row r="585" spans="1:1">
      <c r="A585" s="1">
        <v>487.022</v>
      </c>
    </row>
    <row r="586" spans="1:1">
      <c r="A586" s="1">
        <v>486.96</v>
      </c>
    </row>
    <row r="587" spans="1:1">
      <c r="A587" s="1">
        <v>487.069</v>
      </c>
    </row>
    <row r="588" spans="1:1">
      <c r="A588" s="1">
        <v>487.104</v>
      </c>
    </row>
    <row r="589" spans="1:1">
      <c r="A589" s="1">
        <v>487.077</v>
      </c>
    </row>
    <row r="590" spans="1:1">
      <c r="A590" s="1">
        <v>487.077</v>
      </c>
    </row>
    <row r="591" spans="1:1">
      <c r="A591" s="1">
        <v>487.069</v>
      </c>
    </row>
    <row r="592" spans="1:1">
      <c r="A592" s="1">
        <v>487.073</v>
      </c>
    </row>
    <row r="593" spans="1:1">
      <c r="A593" s="1">
        <v>487.093</v>
      </c>
    </row>
    <row r="594" spans="1:1">
      <c r="A594" s="1">
        <v>487.344</v>
      </c>
    </row>
    <row r="595" spans="1:1">
      <c r="A595" s="1">
        <v>487.34</v>
      </c>
    </row>
    <row r="596" spans="1:1">
      <c r="A596" s="1">
        <v>487.332</v>
      </c>
    </row>
    <row r="597" spans="1:1">
      <c r="A597" s="1">
        <v>487.547</v>
      </c>
    </row>
    <row r="598" spans="1:1">
      <c r="A598" s="1">
        <v>490.523</v>
      </c>
    </row>
    <row r="599" spans="1:1">
      <c r="A599" s="1">
        <v>489.801</v>
      </c>
    </row>
    <row r="600" spans="1:1">
      <c r="A600" s="1">
        <v>489.355</v>
      </c>
    </row>
    <row r="601" spans="1:1">
      <c r="A601" s="1">
        <v>488.133</v>
      </c>
    </row>
    <row r="602" spans="1:1">
      <c r="A602" s="1">
        <v>491.859</v>
      </c>
    </row>
    <row r="603" spans="1:1">
      <c r="A603" s="1">
        <v>500.66</v>
      </c>
    </row>
    <row r="604" spans="1:1">
      <c r="A604" s="1">
        <v>496.522</v>
      </c>
    </row>
    <row r="605" spans="1:1">
      <c r="A605" s="1">
        <v>498.526</v>
      </c>
    </row>
    <row r="606" spans="1:1">
      <c r="A606" s="1">
        <v>496.495</v>
      </c>
    </row>
    <row r="607" spans="1:1">
      <c r="A607" s="1">
        <v>496.366</v>
      </c>
    </row>
    <row r="608" spans="1:1">
      <c r="A608" s="1">
        <v>496.315</v>
      </c>
    </row>
    <row r="609" spans="1:1">
      <c r="A609" s="1">
        <v>496.128</v>
      </c>
    </row>
    <row r="610" spans="1:1">
      <c r="A610" s="1">
        <v>496.225</v>
      </c>
    </row>
    <row r="611" spans="1:1">
      <c r="A611" s="1">
        <v>496.132</v>
      </c>
    </row>
    <row r="612" spans="1:1">
      <c r="A612" s="1">
        <v>496.221</v>
      </c>
    </row>
    <row r="613" spans="1:1">
      <c r="A613" s="1">
        <v>496.281</v>
      </c>
    </row>
    <row r="614" spans="1:1">
      <c r="A614" s="1">
        <v>496.328</v>
      </c>
    </row>
    <row r="615" spans="1:1">
      <c r="A615" s="1">
        <v>496.265</v>
      </c>
    </row>
    <row r="616" spans="1:1">
      <c r="A616" s="1">
        <v>496.258</v>
      </c>
    </row>
    <row r="617" spans="1:1">
      <c r="A617" s="1">
        <v>496.254</v>
      </c>
    </row>
    <row r="618" spans="1:1">
      <c r="A618" s="1">
        <v>496.301</v>
      </c>
    </row>
    <row r="619" spans="1:1">
      <c r="A619" s="1">
        <v>496.281</v>
      </c>
    </row>
    <row r="620" spans="1:1">
      <c r="A620" s="1">
        <v>496.277</v>
      </c>
    </row>
    <row r="621" spans="1:1">
      <c r="A621" s="1">
        <v>496.668</v>
      </c>
    </row>
    <row r="622" spans="1:1">
      <c r="A622" s="1">
        <v>496.484</v>
      </c>
    </row>
    <row r="623" spans="1:1">
      <c r="A623" s="1">
        <v>492.11</v>
      </c>
    </row>
    <row r="624" spans="1:1">
      <c r="A624" s="1">
        <v>496.44</v>
      </c>
    </row>
    <row r="625" spans="1:1">
      <c r="A625" s="1">
        <v>496.444</v>
      </c>
    </row>
    <row r="626" spans="1:1">
      <c r="A626" s="1">
        <v>496.44</v>
      </c>
    </row>
    <row r="627" spans="1:1">
      <c r="A627" s="1">
        <v>500.46</v>
      </c>
    </row>
    <row r="628" spans="1:1">
      <c r="A628" s="1">
        <v>498.616</v>
      </c>
    </row>
    <row r="629" spans="1:1">
      <c r="A629" s="1">
        <v>497.975</v>
      </c>
    </row>
    <row r="630" spans="1:1">
      <c r="A630" s="1">
        <v>495.831</v>
      </c>
    </row>
    <row r="631" spans="1:1">
      <c r="A631" s="1">
        <v>495.339</v>
      </c>
    </row>
    <row r="632" spans="1:1">
      <c r="A632" s="1">
        <v>495.707</v>
      </c>
    </row>
    <row r="633" spans="1:1">
      <c r="A633" s="1">
        <v>502.164</v>
      </c>
    </row>
    <row r="634" spans="1:1">
      <c r="A634" s="1">
        <v>502.148</v>
      </c>
    </row>
    <row r="635" spans="1:1">
      <c r="A635" s="1">
        <v>502.258</v>
      </c>
    </row>
    <row r="636" spans="1:1">
      <c r="A636" s="1">
        <v>502.359</v>
      </c>
    </row>
    <row r="637" spans="1:1">
      <c r="A637" s="1">
        <v>502.246</v>
      </c>
    </row>
    <row r="638" spans="1:1">
      <c r="A638" s="1">
        <v>496.086</v>
      </c>
    </row>
    <row r="639" spans="1:1">
      <c r="A639" s="1">
        <v>496.39</v>
      </c>
    </row>
    <row r="640" spans="1:1">
      <c r="A640" s="1">
        <v>495.804</v>
      </c>
    </row>
    <row r="641" spans="1:1">
      <c r="A641" s="1">
        <v>495.674</v>
      </c>
    </row>
    <row r="642" spans="1:1">
      <c r="A642" s="1">
        <v>496.137</v>
      </c>
    </row>
    <row r="643" spans="1:1">
      <c r="A643" s="1">
        <v>496.257</v>
      </c>
    </row>
    <row r="644" spans="1:1">
      <c r="A644" s="1">
        <v>497.405</v>
      </c>
    </row>
    <row r="645" spans="1:1">
      <c r="A645" s="1">
        <v>496.05</v>
      </c>
    </row>
    <row r="646" spans="1:1">
      <c r="A646" s="1">
        <v>495.995</v>
      </c>
    </row>
    <row r="647" spans="1:1">
      <c r="A647" s="1">
        <v>496.636</v>
      </c>
    </row>
    <row r="648" spans="1:1">
      <c r="A648" s="1">
        <v>496.257</v>
      </c>
    </row>
    <row r="649" spans="1:1">
      <c r="A649" s="1">
        <v>496.179</v>
      </c>
    </row>
    <row r="650" spans="1:1">
      <c r="A650" s="1">
        <v>496.229</v>
      </c>
    </row>
    <row r="651" spans="1:1">
      <c r="A651" s="1">
        <v>496.171</v>
      </c>
    </row>
    <row r="652" spans="1:1">
      <c r="A652" s="1">
        <v>496.183</v>
      </c>
    </row>
    <row r="653" spans="1:1">
      <c r="A653" s="1">
        <v>496.156</v>
      </c>
    </row>
    <row r="654" spans="1:1">
      <c r="A654" s="1">
        <v>496.105</v>
      </c>
    </row>
    <row r="655" spans="1:1">
      <c r="A655" s="1">
        <v>496.715</v>
      </c>
    </row>
    <row r="656" spans="1:1">
      <c r="A656" s="1">
        <v>496.168</v>
      </c>
    </row>
    <row r="657" spans="1:1">
      <c r="A657" s="1">
        <v>495.183</v>
      </c>
    </row>
    <row r="658" spans="1:1">
      <c r="A658" s="1">
        <v>495.375</v>
      </c>
    </row>
    <row r="659" spans="1:1">
      <c r="A659" s="1">
        <v>495.734</v>
      </c>
    </row>
    <row r="660" spans="1:1">
      <c r="A660" s="1">
        <v>495.754</v>
      </c>
    </row>
    <row r="661" spans="1:1">
      <c r="A661" s="1">
        <v>495.711</v>
      </c>
    </row>
    <row r="662" spans="1:1">
      <c r="A662" s="1">
        <v>495.095</v>
      </c>
    </row>
    <row r="663" spans="1:1">
      <c r="A663" s="1">
        <v>496.327</v>
      </c>
    </row>
    <row r="664" spans="1:1">
      <c r="A664" s="1">
        <v>497.179</v>
      </c>
    </row>
    <row r="665" spans="1:1">
      <c r="A665" s="1">
        <v>497.179</v>
      </c>
    </row>
    <row r="666" spans="1:1">
      <c r="A666" s="1">
        <v>497.171</v>
      </c>
    </row>
    <row r="667" spans="1:1">
      <c r="A667" s="1">
        <v>497.175</v>
      </c>
    </row>
    <row r="668" spans="1:1">
      <c r="A668" s="1">
        <v>497.057</v>
      </c>
    </row>
    <row r="669" spans="1:1">
      <c r="A669" s="1">
        <v>497.518</v>
      </c>
    </row>
    <row r="670" spans="1:1">
      <c r="A670" s="1">
        <v>497.061</v>
      </c>
    </row>
    <row r="671" spans="1:1">
      <c r="A671" s="1">
        <v>497.022</v>
      </c>
    </row>
    <row r="672" spans="1:1">
      <c r="A672" s="1">
        <v>497.676</v>
      </c>
    </row>
    <row r="673" spans="1:1">
      <c r="A673" s="1">
        <v>497.164</v>
      </c>
    </row>
    <row r="674" spans="1:1">
      <c r="A674" s="1">
        <v>497.148</v>
      </c>
    </row>
    <row r="675" spans="1:1">
      <c r="A675" s="1">
        <v>497.176</v>
      </c>
    </row>
    <row r="676" spans="1:1">
      <c r="A676" s="1">
        <v>497.23</v>
      </c>
    </row>
    <row r="677" spans="1:1">
      <c r="A677" s="1">
        <v>497.711</v>
      </c>
    </row>
    <row r="678" spans="1:1">
      <c r="A678" s="1">
        <v>497.148</v>
      </c>
    </row>
    <row r="679" spans="1:1">
      <c r="A679" s="1">
        <v>497.754</v>
      </c>
    </row>
    <row r="680" spans="1:1">
      <c r="A680" s="1">
        <v>497.25</v>
      </c>
    </row>
    <row r="681" spans="1:1">
      <c r="A681" s="1">
        <v>497.535</v>
      </c>
    </row>
    <row r="682" spans="1:1">
      <c r="A682" s="1">
        <v>490.282</v>
      </c>
    </row>
    <row r="683" spans="1:1">
      <c r="A683" s="1">
        <v>498.452</v>
      </c>
    </row>
    <row r="684" spans="1:1">
      <c r="A684" s="1">
        <v>497.639</v>
      </c>
    </row>
    <row r="685" spans="1:1">
      <c r="A685" s="1">
        <v>497.237</v>
      </c>
    </row>
    <row r="686" spans="1:1">
      <c r="A686" s="1">
        <v>497.272</v>
      </c>
    </row>
    <row r="687" spans="1:1">
      <c r="A687" s="1">
        <v>497.221</v>
      </c>
    </row>
    <row r="688" spans="1:1">
      <c r="A688" s="1">
        <v>497.577</v>
      </c>
    </row>
    <row r="689" spans="1:1">
      <c r="A689" s="1">
        <v>497.655</v>
      </c>
    </row>
    <row r="690" spans="1:1">
      <c r="A690" s="1">
        <v>497.909</v>
      </c>
    </row>
    <row r="691" spans="1:1">
      <c r="A691" s="1">
        <v>498.019</v>
      </c>
    </row>
    <row r="692" spans="1:1">
      <c r="A692" s="1">
        <v>498.058</v>
      </c>
    </row>
    <row r="693" spans="1:1">
      <c r="A693" s="1">
        <v>498.031</v>
      </c>
    </row>
    <row r="694" spans="1:1">
      <c r="A694" s="1">
        <v>498.129</v>
      </c>
    </row>
    <row r="695" spans="1:1">
      <c r="A695" s="1">
        <v>498.644</v>
      </c>
    </row>
    <row r="696" spans="1:1">
      <c r="A696" s="1">
        <v>498.054</v>
      </c>
    </row>
    <row r="697" spans="1:1">
      <c r="A697" s="1">
        <v>498.051</v>
      </c>
    </row>
    <row r="698" spans="1:1">
      <c r="A698" s="1">
        <v>498.066</v>
      </c>
    </row>
    <row r="699" spans="1:1">
      <c r="A699" s="1">
        <v>497.996</v>
      </c>
    </row>
    <row r="700" spans="1:1">
      <c r="A700" s="1">
        <v>497.23</v>
      </c>
    </row>
  </sheetData>
  <sheetProtection formatCells="0" insertHyperlinks="0" autoFilter="0"/>
  <pageMargins left="0.7" right="0.7" top="0.75" bottom="0.75" header="0.3" footer="0.3"/>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06C82605-B75B-4693-9329-32AAD527C692}">
  <ds:schemaRefs/>
</ds:datastoreItem>
</file>

<file path=customXml/itemProps2.xml><?xml version="1.0" encoding="utf-8"?>
<ds:datastoreItem xmlns:ds="http://schemas.openxmlformats.org/officeDocument/2006/customXml" ds:itemID="{224D003E-15C9-4FFE-AB16-9E66474EAE4E}">
  <ds:schemaRefs/>
</ds:datastoreItem>
</file>

<file path=docProps/app.xml><?xml version="1.0" encoding="utf-8"?>
<Properties xmlns="http://schemas.openxmlformats.org/officeDocument/2006/extended-properties" xmlns:vt="http://schemas.openxmlformats.org/officeDocument/2006/docPropsVTypes">
  <Application>WPS Office WWO_base_provider_20221101180017-e790f0e3e8</Application>
  <HeadingPairs>
    <vt:vector size="2" baseType="variant">
      <vt:variant>
        <vt:lpstr>工作表</vt:lpstr>
      </vt:variant>
      <vt:variant>
        <vt:i4>7</vt:i4>
      </vt:variant>
    </vt:vector>
  </HeadingPairs>
  <TitlesOfParts>
    <vt:vector size="7" baseType="lpstr">
      <vt:lpstr>测试报告</vt:lpstr>
      <vt:lpstr>路测性能</vt:lpstr>
      <vt:lpstr>icafe遗留buglist</vt:lpstr>
      <vt:lpstr>jira遗留bug</vt:lpstr>
      <vt:lpstr>性能部分（路测）</vt:lpstr>
      <vt:lpstr>路测专项</vt:lpstr>
      <vt:lpstr>内存泄露</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WPS_1644740627</cp:lastModifiedBy>
  <dcterms:created xsi:type="dcterms:W3CDTF">2022-11-18T10:40:00Z</dcterms:created>
  <dcterms:modified xsi:type="dcterms:W3CDTF">2023-06-02T10:35:30Z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2052-5.4.1.7920</vt:lpwstr>
  </property>
  <property fmtid="{D5CDD505-2E9C-101B-9397-08002B2CF9AE}" pid="3" name="ICV">
    <vt:lpwstr>FF4602157D83EA2FF10C7664F883FD21_43</vt:lpwstr>
  </property>
</Properties>
</file>