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/>
    <sheet name="moduel developer" sheetId="4" r:id="rId7"/>
    <sheet name="change log" sheetId="5" r:id="rId8"/>
    <sheet name="carrier manager - TS- Shawn" sheetId="6" r:id="rId9"/>
    <sheet name="VHA -TS-Chenwei" sheetId="7" r:id="rId10"/>
    <sheet name="Hardbutton - TS - ZT" sheetId="8" r:id="rId11"/>
    <sheet name="Power Manag.- TS -zhengwei" sheetId="9" r:id="rId12"/>
    <sheet name="Launcher - TS - zhenwei" sheetId="10" r:id="rId13"/>
    <sheet name="HVAC - TS &amp; YF" sheetId="11" r:id="rId14"/>
    <sheet name="Account - TS - kanbing" sheetId="12" r:id="rId15"/>
    <sheet name="vehicles controls - TS&amp;yf" sheetId="13" r:id="rId16"/>
    <sheet name="system setting -YF&amp;TS" sheetId="14" r:id="rId17"/>
    <sheet name="Digital Scent - TS " sheetId="15" r:id="rId18"/>
    <sheet name="Seat Control - TS" sheetId="16" r:id="rId19"/>
    <sheet name="AAR - TS-stella shi" sheetId="17" r:id="rId20"/>
    <sheet name="carmodel - TS - rzhang" sheetId="18" r:id="rId21"/>
    <sheet name="QA" sheetId="19" r:id="rId2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<sst xmlns="http://schemas.openxmlformats.org/spreadsheetml/2006/main" count="29" uniqueCount="29">
  <si>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</si>
  <si>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</si>
  <si>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</si>
  <si>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rPr>
        <sz val="9.75"/>
        <color rgb="FF000000"/>
        <rFont val="Calibri"/>
        <family val="2"/>
      </rPr>
      <t>如果有</t>
    </r>
    <r>
      <rPr>
        <sz val="9.75"/>
        <color rgb="FF000000"/>
        <rFont val="Calibri"/>
        <family val="2"/>
      </rPr>
      <t xml:space="preserve">warning, </t>
    </r>
    <r>
      <rPr>
        <sz val="9.75"/>
        <color rgb="FF000000"/>
        <rFont val="Calibri"/>
        <family val="2"/>
      </rPr>
      <t>记录内容</t>
    </r>
    <r>
      <rPr>
        <sz val="9.75"/>
        <color rgb="FF9C5700"/>
        <rFont val="Calibri"/>
        <family val="2"/>
      </rPr>
      <t xml:space="preserve">
</t>
    </r>
    <r>
      <rPr>
        <sz val="9.75"/>
        <color rgb="FF9C5700"/>
        <rFont val="Calibri"/>
        <family val="2"/>
      </rPr>
      <t>防抱死制动故障、胎压监测系统（</t>
    </r>
    <r>
      <rPr>
        <sz val="9.75"/>
        <color rgb="FF9C5700"/>
        <rFont val="Calibri"/>
        <family val="2"/>
      </rPr>
      <t>TPMS</t>
    </r>
    <r>
      <rPr>
        <sz val="9.75"/>
        <color rgb="FF9C5700"/>
        <rFont val="Calibri"/>
        <family val="2"/>
      </rPr>
      <t>）警告、发动机故障、冷却液温度过高、洗涤液液位低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、机油压力低、动力系统故障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、四驱系统关闭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、空滤脏污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、电动转向（</t>
    </r>
    <r>
      <rPr>
        <sz val="9.75"/>
        <color rgb="FF9C5700"/>
        <rFont val="Calibri"/>
        <family val="2"/>
      </rPr>
      <t>ESP</t>
    </r>
    <r>
      <rPr>
        <sz val="9.75"/>
        <color rgb="FF9C5700"/>
        <rFont val="Calibri"/>
        <family val="2"/>
      </rPr>
      <t>）故障、坡道缓降系统故障、坡道起步系统故障、照明系统故障</t>
    </r>
  </si>
  <si>
    <t/>
    <r>
      <rPr>
        <sz val="10.5"/>
        <color rgb="FF000000"/>
        <rFont val="Calibri"/>
        <family val="2"/>
      </rPr>
      <t>车辆健康</t>
    </r>
  </si>
  <si>
    <t/>
    <r>
      <rPr>
        <sz val="9.75"/>
        <color rgb="FF000000"/>
        <rFont val="Calibri"/>
        <family val="2"/>
      </rPr>
      <t xml:space="preserve">如果有warning, 记录内容</t>
    </r>
    <r>
      <rPr>
        <sz val="9.75"/>
        <color rgb="FF9C5700"/>
        <rFont val="Calibri"/>
        <family val="2"/>
      </rPr>
      <t xml:space="preserve">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</si>
  <si>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t/>
    <r>
      <rPr>
        <sz val="10.5"/>
        <color rgb="FF000000"/>
        <rFont val="Calibri"/>
        <family val="2"/>
      </rPr>
      <t>车辆养护</t>
    </r>
  </si>
  <si>
    <t/>
    <r>
      <rPr>
        <sz val="10.5"/>
        <color rgb="FF000000"/>
        <rFont val="Calibri"/>
        <family val="2"/>
      </rPr>
      <t>续航里程</t>
    </r>
  </si>
  <si>
    <t/>
    <r>
      <rPr>
        <sz val="9.75"/>
        <color rgb="FF006100"/>
        <rFont val="Calibri"/>
        <family val="2"/>
      </rPr>
      <t xml:space="preserve">Event ID -</t>
    </r>
    <r>
      <rPr>
        <sz val="9.75"/>
        <color rgb="FF006100"/>
        <rFont val="Calibri"/>
        <family val="2"/>
      </rPr>
      <t xml:space="preserve"> 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</si>
  <si>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开启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关闭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标准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增强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</si>
  <si>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YF</t>
    </r>
    <r>
      <rPr>
        <sz val="10.5"/>
        <color rgb="FF000000"/>
        <rFont val="Calibri"/>
        <family val="2"/>
      </rPr>
      <t xml:space="preserve"> </t>
    </r>
  </si>
  <si>
    <t/>
    <r>
      <rPr>
        <sz val="10.5"/>
        <color rgb="FF000000"/>
        <rFont val="Calibri"/>
        <family val="2"/>
      </rPr>
      <t>切换循环模式</t>
    </r>
  </si>
  <si>
    <t/>
    <r>
      <rPr>
        <sz val="10.5"/>
        <color rgb="FF000000"/>
        <rFont val="Calibri"/>
        <family val="2"/>
      </rPr>
      <t>滤芯更换通知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</si>
  <si>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煦日|橙花|蔚蓝|沐光|悦然|恋海|青叶|未授权|未知||夜铃|泉境|茶曦|烟海&gt;&gt;</t>
    </r>
  </si>
  <si>
    <t/>
    <r>
      <rPr>
        <sz val="10.5"/>
        <color rgb="FF000000"/>
        <rFont val="Calibri"/>
        <family val="2"/>
      </rPr>
      <t>&lt;</t>
    </r>
    <r>
      <rPr>
        <sz val="10.5"/>
        <color rgb="FF000000"/>
        <rFont val="Calibri"/>
        <family val="2"/>
      </rPr>
      <t>全关|全开|起翘|舒适&gt;</t>
    </r>
  </si>
  <si>
    <t/>
    <r>
      <t>&lt;</t>
    </r>
    <r>
      <rPr>
        <sz val="10.5"/>
        <color rgb="FF000000"/>
        <rFont val="Calibri"/>
        <family val="2"/>
      </rPr>
      <t>低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高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</si>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</sst>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1">
    <numFmt numFmtId="164" formatCode="0.00%"/>
    <numFmt numFmtId="165" formatCode="0.00%"/>
    <numFmt numFmtId="166" formatCode="0.00%"/>
    <numFmt numFmtId="167" formatCode="0.00%"/>
    <numFmt numFmtId="168" formatCode="h:mm"/>
    <numFmt numFmtId="169" formatCode="yyyy/mm/dd hh:mm:ss"/>
    <numFmt numFmtId="170" formatCode="yyyy/mm/dd hh:mm:ss"/>
    <numFmt numFmtId="171" formatCode="yyyy/mm/dd hh:mm:ss"/>
    <numFmt numFmtId="172" formatCode="yyyy/mm/dd hh:mm:ss"/>
    <numFmt numFmtId="173" formatCode="yyyy/mm/dd hh:mm:ss"/>
    <numFmt numFmtId="174" formatCode="yyyy/mm/dd hh:mm:ss"/>
    <numFmt numFmtId="175" formatCode="yyyy/mm/dd hh:mm:ss"/>
    <numFmt numFmtId="176" formatCode="m/d/yy h:mm"/>
    <numFmt numFmtId="177" formatCode="m/d/yy h:mm"/>
    <numFmt numFmtId="178" formatCode="0%"/>
    <numFmt numFmtId="179" formatCode="yyyy/m/d h:mm"/>
    <numFmt numFmtId="180" formatCode="yyyy/m/d h:mm"/>
    <numFmt numFmtId="181" formatCode="m/d/yy h:mm"/>
    <numFmt numFmtId="182" formatCode="m/d/yy h:mm"/>
    <numFmt numFmtId="183" formatCode="m/d/yy h:mm"/>
    <numFmt numFmtId="184" formatCode="yyyy/mm/dd\ hh:mm:ss"/>
    <numFmt numFmtId="185" formatCode="m/d/yy h:mm"/>
    <numFmt numFmtId="186" formatCode="yyyy/mm/dd\ hh:mm:ss"/>
    <numFmt numFmtId="187" formatCode="m/d/yy h:mm"/>
    <numFmt numFmtId="188" formatCode="m/d/yy h:mm"/>
    <numFmt numFmtId="189" formatCode="m/d/yy h:mm"/>
    <numFmt numFmtId="190" formatCode="m/d/yy h:mm"/>
    <numFmt numFmtId="191" formatCode="m/d/yy h:mm"/>
    <numFmt numFmtId="192" formatCode="m/d/yy h:mm"/>
    <numFmt numFmtId="193" formatCode="m/d/yy h:mm"/>
    <numFmt numFmtId="194" formatCode="m/d/yy h:mm"/>
    <numFmt numFmtId="195" formatCode="yyyy/mm/dd\ hh:mm:ss"/>
    <numFmt numFmtId="196" formatCode="m/d/yy h:mm"/>
    <numFmt numFmtId="197" formatCode="m/d/yy h:mm"/>
    <numFmt numFmtId="198" formatCode="yyyy/mm/dd\ hh:mm:ss"/>
    <numFmt numFmtId="199" formatCode="yyyy/mm/dd\ hh:mm:ss"/>
    <numFmt numFmtId="200" formatCode="yyyy/mm/dd\ hh:mm:ss"/>
    <numFmt numFmtId="201" formatCode="m/d/yy h:mm"/>
    <numFmt numFmtId="202" formatCode="yyyy/m/d h:mm"/>
    <numFmt numFmtId="203" formatCode="yyyy/m/d h:mm"/>
    <numFmt numFmtId="204" formatCode="yyyy/m/d h:mm"/>
    <numFmt numFmtId="205" formatCode="m/d/yy h:mm"/>
    <numFmt numFmtId="206" formatCode="h:mm"/>
    <numFmt numFmtId="207" formatCode="m/d/yy h:mm"/>
    <numFmt numFmtId="208" formatCode="m/d/yy h:mm"/>
    <numFmt numFmtId="209" formatCode="m/d/yy h:mm"/>
    <numFmt numFmtId="210" formatCode="m/d/yy h:mm"/>
    <numFmt numFmtId="211" formatCode="m/d/yy h:mm"/>
    <numFmt numFmtId="212" formatCode="m/d/yy h:mm"/>
    <numFmt numFmtId="213" formatCode="General"/>
    <numFmt numFmtId="214" formatCode="m/d/yy h:mm"/>
    <numFmt numFmtId="215" formatCode="m/d/yy h:mm"/>
    <numFmt numFmtId="216" formatCode="yyyy/m/d h:mm"/>
    <numFmt numFmtId="217" formatCode="yyyy/m/d h:mm"/>
    <numFmt numFmtId="218" formatCode="yyyy/m/d h:mm"/>
    <numFmt numFmtId="219" formatCode="yyyy/m/d h:mm"/>
    <numFmt numFmtId="220" formatCode="yyyy/m/d"/>
    <numFmt numFmtId="221" formatCode="General"/>
    <numFmt numFmtId="222" formatCode="yyyy\-m\-d"/>
    <numFmt numFmtId="223" formatCode="yyyy\-m\-d"/>
    <numFmt numFmtId="224" formatCode="yyyy\-m\-d"/>
  </numFmts>
  <fonts count="392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4C72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34C724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5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FFE598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FF0000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C6EFC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9CC3E5"/>
        <bgColor/>
      </patternFill>
    </fill>
    <fill>
      <patternFill patternType="solid">
        <fgColor rgb="FFFFF2CB"/>
        <bgColor/>
      </patternFill>
    </fill>
    <fill>
      <patternFill patternType="solid">
        <fgColor rgb="FF9CC3E5"/>
        <bgColor/>
      </patternFill>
    </fill>
    <fill>
      <patternFill patternType="solid">
        <fgColor rgb="FFFFF2CB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FFF2CB"/>
        <bgColor/>
      </patternFill>
    </fill>
    <fill>
      <patternFill patternType="solid">
        <fgColor rgb="FF34C724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CC3E5"/>
        <bgColor/>
      </patternFill>
    </fill>
    <fill>
      <patternFill patternType="solid">
        <fgColor rgb="FFFFF2CB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BACEFD"/>
        <bgColor/>
      </patternFill>
    </fill>
    <fill>
      <patternFill patternType="solid">
        <fgColor rgb="FFFFF2CB"/>
        <bgColor/>
      </patternFill>
    </fill>
    <fill>
      <patternFill patternType="solid">
        <fgColor rgb="FFFFF258"/>
        <bgColor/>
      </patternFill>
    </fill>
    <fill>
      <patternFill patternType="solid">
        <fgColor rgb="FFBDD7E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9CC3E5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BDD7EE"/>
        <bgColor/>
      </patternFill>
    </fill>
    <fill>
      <patternFill patternType="solid">
        <fgColor rgb="FF8EE08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CC3E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D5F6F2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D5F6F2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  <fill>
      <patternFill patternType="solid">
        <fgColor rgb="FFFFF2CC"/>
        <bgColor/>
      </patternFill>
    </fill>
    <fill>
      <patternFill patternType="solid">
        <fgColor rgb="FFBACEFD"/>
        <bgColor/>
      </patternFill>
    </fill>
    <fill>
      <patternFill patternType="solid">
        <fgColor rgb="FFFFC000"/>
        <bgColor/>
      </patternFill>
    </fill>
    <fill>
      <patternFill patternType="solid">
        <fgColor rgb="FF270561"/>
        <bgColor/>
      </patternFill>
    </fill>
    <fill>
      <patternFill patternType="solid">
        <fgColor rgb="FF270561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9CC3E5"/>
        <bgColor/>
      </patternFill>
    </fill>
    <fill>
      <patternFill patternType="solid">
        <fgColor rgb="FFFFF2CC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2EA121"/>
        <bgColor/>
      </patternFill>
    </fill>
    <fill>
      <patternFill patternType="solid">
        <fgColor rgb="FF70AD47"/>
        <bgColor/>
      </patternFill>
    </fill>
    <fill>
      <patternFill patternType="solid">
        <fgColor rgb="FF8EE085"/>
        <bgColor/>
      </patternFill>
    </fill>
    <fill>
      <patternFill patternType="solid">
        <fgColor rgb="FF2EA121"/>
        <bgColor/>
      </patternFill>
    </fill>
    <fill>
      <patternFill patternType="solid">
        <fgColor rgb="FF2EA121"/>
        <bgColor/>
      </patternFill>
    </fill>
    <fill>
      <patternFill patternType="solid">
        <fgColor rgb="FF8EE085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FFF2CB"/>
        <bgColor/>
      </patternFill>
    </fill>
    <fill>
      <patternFill patternType="solid">
        <fgColor rgb="FF8EE085"/>
        <bgColor/>
      </patternFill>
    </fill>
    <fill>
      <patternFill patternType="solid">
        <fgColor rgb="FF2EA121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4E83FD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FF2CB"/>
        <bgColor/>
      </patternFill>
    </fill>
    <fill>
      <patternFill patternType="solid">
        <fgColor rgb="FFFAF1D1"/>
        <bgColor/>
      </patternFill>
    </fill>
    <fill>
      <patternFill patternType="solid">
        <fgColor rgb="FFE6E6FA"/>
        <bgColor/>
      </patternFill>
    </fill>
    <fill>
      <patternFill patternType="solid">
        <fgColor rgb="FFE6E6FA"/>
        <bgColor/>
      </patternFill>
    </fill>
    <fill>
      <patternFill patternType="solid">
        <fgColor rgb="FFFFC0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</fills>
  <borders count="392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/>
      <diagonal/>
    </border>
    <border>
      <left/>
      <right style="thin">
        <color rgb="FF1F2329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000000"/>
      </bottom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9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2" fontId="4" numFmtId="0" xfId="0">
      <alignment horizontal="center" vertical="center"/>
    </xf>
    <xf applyAlignment="true" applyBorder="false" applyFill="false" applyFont="true" applyNumberFormat="false" applyProtection="false" borderId="5" fillId="3" fontId="5" numFmtId="0" xfId="0">
      <alignment horizontal="center" vertical="center"/>
    </xf>
    <xf applyAlignment="true" applyBorder="false" applyFill="false" applyFont="true" applyNumberFormat="false" applyProtection="false" borderId="6" fillId="4" fontId="6" numFmtId="0" xfId="0">
      <alignment horizontal="left" vertical="center" wrapText="true"/>
    </xf>
    <xf applyAlignment="true" applyBorder="false" applyFill="false" applyFont="true" applyNumberFormat="false" applyProtection="false" borderId="7" fillId="5" fontId="7" numFmtId="0" xfId="0">
      <alignment horizontal="left" vertical="center" wrapText="true"/>
    </xf>
    <xf applyAlignment="true" applyBorder="false" applyFill="false" applyFont="true" applyNumberFormat="false" applyProtection="false" borderId="8" fillId="6" fontId="8" numFmtId="0" xfId="0">
      <alignment horizontal="left" vertical="center" wrapText="true"/>
    </xf>
    <xf applyAlignment="true" applyBorder="false" applyFill="false" applyFont="true" applyNumberFormat="false" applyProtection="false" borderId="9" fillId="7" fontId="9" numFmtId="0" xfId="0">
      <alignment horizontal="left" vertical="center"/>
    </xf>
    <xf applyAlignment="true" applyBorder="false" applyFill="false" applyFont="true" applyNumberFormat="false" applyProtection="false" borderId="10" fillId="8" fontId="10" numFmtId="0" xfId="0">
      <alignment horizontal="center" vertical="center"/>
    </xf>
    <xf applyAlignment="true" applyBorder="false" applyFill="false" applyFont="true" applyNumberFormat="false" applyProtection="false" borderId="11" fillId="9" fontId="11" numFmtId="0" xfId="0">
      <alignment horizontal="center" vertical="center"/>
    </xf>
    <xf applyAlignment="true" applyBorder="false" applyFill="false" applyFont="true" applyNumberFormat="true" applyProtection="false" borderId="12" fillId="0" fontId="12" numFmtId="164" xfId="0">
      <alignment horizontal="left" vertical="center"/>
    </xf>
    <xf applyAlignment="true" applyBorder="false" applyFill="false" applyFont="true" applyNumberFormat="false" applyProtection="false" borderId="13" fillId="10" fontId="13" numFmtId="0" xfId="0">
      <alignment horizontal="center" vertical="center"/>
    </xf>
    <xf applyAlignment="true" applyBorder="false" applyFill="false" applyFont="true" applyNumberFormat="false" applyProtection="false" borderId="14" fillId="11" fontId="14" numFmtId="0" xfId="0">
      <alignment horizontal="center" vertical="center"/>
    </xf>
    <xf applyAlignment="true" applyBorder="false" applyFill="false" applyFont="true" applyNumberFormat="true" applyProtection="false" borderId="15" fillId="0" fontId="15" numFmtId="165" xfId="0">
      <alignment horizontal="left" vertical="center"/>
    </xf>
    <xf applyAlignment="true" applyBorder="false" applyFill="false" applyFont="true" applyNumberFormat="false" applyProtection="false" borderId="16" fillId="12" fontId="16" numFmtId="0" xfId="0">
      <alignment horizontal="center" vertical="center"/>
    </xf>
    <xf applyAlignment="true" applyBorder="false" applyFill="false" applyFont="true" applyNumberFormat="false" applyProtection="false" borderId="17" fillId="13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left" vertical="center"/>
    </xf>
    <xf applyAlignment="true" applyBorder="false" applyFill="false" applyFont="true" applyNumberFormat="false" applyProtection="false" borderId="19" fillId="0" fontId="19" numFmtId="0" xfId="0">
      <alignment vertical="center" wrapText="true"/>
    </xf>
    <xf applyAlignment="true" applyBorder="false" applyFill="false" applyFont="true" applyNumberFormat="true" applyProtection="false" borderId="20" fillId="0" fontId="20" numFmtId="166" xfId="0">
      <alignment horizontal="left" vertical="center"/>
    </xf>
    <xf applyAlignment="true" applyBorder="false" applyFill="false" applyFont="true" applyNumberFormat="false" applyProtection="false" borderId="21" fillId="0" fontId="21" numFmtId="0" xfId="0">
      <alignment vertical="center"/>
    </xf>
    <xf applyAlignment="true" applyBorder="false" applyFill="false" applyFont="true" applyNumberFormat="false" applyProtection="false" borderId="22" fillId="14" fontId="22" numFmtId="0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vertical="center" wrapText="true"/>
    </xf>
    <xf applyAlignment="true" applyBorder="false" applyFill="false" applyFont="true" applyNumberFormat="false" applyProtection="false" borderId="24" fillId="15" fontId="24" numFmtId="0" xfId="0">
      <alignment horizontal="center" vertical="center"/>
    </xf>
    <xf applyAlignment="true" applyBorder="false" applyFill="false" applyFont="true" applyNumberFormat="false" applyProtection="false" borderId="25" fillId="16" fontId="25" numFmtId="0" xfId="0">
      <alignment horizontal="center" vertical="center"/>
    </xf>
    <xf applyAlignment="true" applyBorder="false" applyFill="false" applyFont="true" applyNumberFormat="false" applyProtection="false" borderId="26" fillId="17" fontId="26" numFmtId="0" xfId="0">
      <alignment horizontal="center" vertical="center" wrapText="true"/>
    </xf>
    <xf applyAlignment="true" applyBorder="false" applyFill="false" applyFont="true" applyNumberFormat="false" applyProtection="false" borderId="27" fillId="18" fontId="27" numFmtId="0" xfId="0">
      <alignment horizontal="center" vertical="center" wrapText="true"/>
    </xf>
    <xf applyAlignment="true" applyBorder="false" applyFill="false" applyFont="true" applyNumberFormat="false" applyProtection="false" borderId="28" fillId="19" fontId="28" numFmtId="0" xfId="0">
      <alignment horizontal="center" vertical="center"/>
    </xf>
    <xf applyAlignment="true" applyBorder="false" applyFill="false" applyFont="true" applyNumberFormat="false" applyProtection="false" borderId="29" fillId="20" fontId="29" numFmtId="0" xfId="0">
      <alignment horizontal="left" vertical="center" wrapText="true"/>
    </xf>
    <xf applyAlignment="true" applyBorder="false" applyFill="false" applyFont="true" applyNumberFormat="false" applyProtection="false" borderId="30" fillId="21" fontId="30" numFmtId="0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horizontal="left" vertical="center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false" applyProtection="false" borderId="33" fillId="22" fontId="33" numFmtId="0" xfId="0">
      <alignment horizontal="left" vertical="center" wrapText="true"/>
    </xf>
    <xf applyAlignment="true" applyBorder="false" applyFill="false" applyFont="true" applyNumberFormat="false" applyProtection="false" borderId="34" fillId="23" fontId="34" numFmtId="0" xfId="0">
      <alignment horizontal="left" vertical="center" wrapText="true"/>
    </xf>
    <xf applyAlignment="true" applyBorder="false" applyFill="false" applyFont="true" applyNumberFormat="false" applyProtection="false" borderId="35" fillId="24" fontId="35" numFmtId="0" xfId="0">
      <alignment horizontal="center" vertical="center"/>
    </xf>
    <xf applyAlignment="true" applyBorder="false" applyFill="false" applyFont="true" applyNumberFormat="false" applyProtection="false" borderId="36" fillId="25" fontId="36" numFmtId="0" xfId="0">
      <alignment horizontal="center" vertical="center"/>
    </xf>
    <xf applyAlignment="true" applyBorder="false" applyFill="false" applyFont="true" applyNumberFormat="true" applyProtection="false" borderId="37" fillId="0" fontId="37" numFmtId="167" xfId="0">
      <alignment horizontal="left"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false" applyProtection="false" borderId="39" fillId="26" fontId="39" numFmtId="0" xfId="0">
      <alignment vertical="bottom"/>
    </xf>
    <xf applyAlignment="true" applyBorder="false" applyFill="false" applyFont="true" applyNumberFormat="false" applyProtection="false" borderId="40" fillId="0" fontId="40" numFmtId="0" xfId="0">
      <alignment vertical="bottom"/>
    </xf>
    <xf applyAlignment="true" applyBorder="false" applyFill="false" applyFont="true" applyNumberFormat="false" applyProtection="false" borderId="41" fillId="27" fontId="41" numFmtId="0" xfId="0">
      <alignment vertical="bottom"/>
    </xf>
    <xf applyAlignment="true" applyBorder="false" applyFill="false" applyFont="true" applyNumberFormat="false" applyProtection="false" borderId="42" fillId="28" fontId="42" numFmtId="0" xfId="0">
      <alignment vertical="bottom"/>
    </xf>
    <xf applyAlignment="true" applyBorder="false" applyFill="false" applyFont="true" applyNumberFormat="false" applyProtection="false" borderId="43" fillId="29" fontId="43" numFmtId="0" xfId="0">
      <alignment horizontal="center" vertical="center"/>
    </xf>
    <xf applyAlignment="true" applyBorder="false" applyFill="false" applyFont="true" applyNumberFormat="false" applyProtection="false" borderId="44" fillId="30" fontId="44" numFmtId="0" xfId="0">
      <alignment vertical="bottom"/>
    </xf>
    <xf applyAlignment="true" applyBorder="false" applyFill="false" applyFont="true" applyNumberFormat="false" applyProtection="false" borderId="45" fillId="31" fontId="45" numFmtId="0" xfId="0">
      <alignment vertical="bottom"/>
    </xf>
    <xf applyAlignment="true" applyBorder="false" applyFill="false" applyFont="true" applyNumberFormat="false" applyProtection="false" borderId="46" fillId="32" fontId="46" numFmtId="0" xfId="0">
      <alignment vertical="bottom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false" applyProtection="false" borderId="49" fillId="33" fontId="49" numFmtId="0" xfId="0">
      <alignment horizontal="left" vertical="center"/>
    </xf>
    <xf applyAlignment="true" applyBorder="false" applyFill="false" applyFont="true" applyNumberFormat="false" applyProtection="false" borderId="50" fillId="34" fontId="50" numFmtId="0" xfId="0">
      <alignment horizontal="left" vertical="center"/>
    </xf>
    <xf applyAlignment="true" applyBorder="false" applyFill="false" applyFont="true" applyNumberFormat="true" applyProtection="false" borderId="51" fillId="0" fontId="51" numFmtId="168" xfId="0">
      <alignment vertical="bottom"/>
    </xf>
    <xf applyAlignment="true" applyBorder="false" applyFill="false" applyFont="true" applyNumberFormat="false" applyProtection="false" borderId="52" fillId="35" fontId="52" numFmtId="0" xfId="0">
      <alignment vertical="bottom"/>
    </xf>
    <xf applyAlignment="true" applyBorder="false" applyFill="false" applyFont="true" applyNumberFormat="false" applyProtection="false" borderId="53" fillId="0" fontId="53" numFmtId="0" xfId="0">
      <alignment vertical="bottom" wrapText="true"/>
    </xf>
    <xf applyAlignment="true" applyBorder="false" applyFill="false" applyFont="true" applyNumberFormat="false" applyProtection="false" borderId="54" fillId="0" fontId="54" numFmtId="0" xfId="0">
      <alignment vertical="bottom"/>
    </xf>
    <xf applyAlignment="true" applyBorder="false" applyFill="false" applyFont="true" applyNumberFormat="true" applyProtection="false" borderId="55" fillId="0" fontId="55" numFmtId="169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vertical="center"/>
    </xf>
    <xf applyAlignment="true" applyBorder="false" applyFill="false" applyFont="true" applyNumberFormat="false" applyProtection="false" borderId="57" fillId="0" fontId="57" numFmtId="0" xfId="0">
      <alignment vertical="bottom" wrapText="true"/>
    </xf>
    <xf applyAlignment="true" applyBorder="false" applyFill="false" applyFont="true" applyNumberFormat="false" applyProtection="false" borderId="58" fillId="0" fontId="58" numFmtId="0" xfId="0">
      <alignment horizontal="left" vertical="top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false" applyProtection="false" borderId="60" fillId="0" fontId="60" numFmtId="0" xfId="0">
      <alignment vertical="bottom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true" applyProtection="false" borderId="62" fillId="0" fontId="62" numFmtId="170" xfId="0">
      <alignment vertical="center"/>
    </xf>
    <xf applyAlignment="true" applyBorder="false" applyFill="false" applyFont="true" applyNumberFormat="false" applyProtection="false" borderId="63" fillId="0" fontId="63" numFmtId="0" xfId="0">
      <alignment vertical="center"/>
    </xf>
    <xf applyAlignment="true" applyBorder="false" applyFill="false" applyFont="true" applyNumberFormat="true" applyProtection="false" borderId="64" fillId="0" fontId="64" numFmtId="171" xfId="0">
      <alignment vertical="center"/>
    </xf>
    <xf applyAlignment="true" applyBorder="false" applyFill="false" applyFont="true" applyNumberFormat="false" applyProtection="false" borderId="65" fillId="0" fontId="65" numFmtId="0" xfId="0">
      <alignment horizontal="left" vertical="center" wrapText="true"/>
    </xf>
    <xf applyAlignment="true" applyBorder="false" applyFill="false" applyFont="true" applyNumberFormat="false" applyProtection="false" borderId="66" fillId="0" fontId="66" numFmtId="0" xfId="0">
      <alignment vertical="center"/>
    </xf>
    <xf applyAlignment="true" applyBorder="false" applyFill="false" applyFont="true" applyNumberFormat="false" applyProtection="false" borderId="67" fillId="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vertical="center"/>
    </xf>
    <xf applyAlignment="true" applyBorder="false" applyFill="false" applyFont="true" applyNumberFormat="false" applyProtection="false" borderId="69" fillId="0" fontId="69" numFmtId="0" xfId="0">
      <alignment vertical="center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0" fontId="71" numFmtId="0" xfId="0">
      <alignment vertical="bottom"/>
    </xf>
    <xf applyAlignment="true" applyBorder="false" applyFill="false" applyFont="true" applyNumberFormat="false" applyProtection="false" borderId="72" fillId="0" fontId="72" numFmtId="0" xfId="0">
      <alignment vertical="center"/>
    </xf>
    <xf applyAlignment="true" applyBorder="false" applyFill="false" applyFont="true" applyNumberFormat="false" applyProtection="false" borderId="73" fillId="0" fontId="73" numFmtId="0" xfId="0">
      <alignment horizontal="left" vertical="center" wrapText="true"/>
    </xf>
    <xf applyAlignment="true" applyBorder="false" applyFill="false" applyFont="true" applyNumberFormat="false" applyProtection="false" borderId="74" fillId="0" fontId="74" numFmtId="0" xfId="0">
      <alignment horizontal="left" vertical="top" wrapText="true"/>
    </xf>
    <xf applyAlignment="true" applyBorder="false" applyFill="false" applyFont="true" applyNumberFormat="true" applyProtection="false" borderId="75" fillId="0" fontId="75" numFmtId="172" xfId="0">
      <alignment vertical="center"/>
    </xf>
    <xf applyAlignment="true" applyBorder="false" applyFill="false" applyFont="true" applyNumberFormat="false" applyProtection="false" borderId="76" fillId="36" fontId="76" numFmtId="0" xfId="0">
      <alignment vertical="center"/>
    </xf>
    <xf applyAlignment="true" applyBorder="false" applyFill="false" applyFont="true" applyNumberFormat="false" applyProtection="false" borderId="77" fillId="0" fontId="77" numFmtId="0" xfId="0">
      <alignment vertical="bottom"/>
    </xf>
    <xf applyAlignment="true" applyBorder="false" applyFill="false" applyFont="true" applyNumberFormat="false" applyProtection="false" borderId="78" fillId="37" fontId="78" numFmtId="0" xfId="0">
      <alignment vertical="center"/>
    </xf>
    <xf applyAlignment="true" applyBorder="false" applyFill="false" applyFont="true" applyNumberFormat="false" applyProtection="false" borderId="79" fillId="38" fontId="79" numFmtId="0" xfId="0">
      <alignment horizontal="center" vertical="center"/>
    </xf>
    <xf applyAlignment="true" applyBorder="false" applyFill="false" applyFont="true" applyNumberFormat="false" applyProtection="false" borderId="80" fillId="39" fontId="80" numFmtId="0" xfId="0">
      <alignment vertical="center"/>
    </xf>
    <xf applyAlignment="true" applyBorder="false" applyFill="false" applyFont="true" applyNumberFormat="true" applyProtection="false" borderId="81" fillId="40" fontId="81" numFmtId="173" xfId="0">
      <alignment vertical="center" wrapText="true"/>
    </xf>
    <xf applyAlignment="true" applyBorder="false" applyFill="false" applyFont="true" applyNumberFormat="false" applyProtection="false" borderId="82" fillId="41" fontId="82" numFmtId="0" xfId="0">
      <alignment horizontal="center" vertical="center" wrapText="true"/>
    </xf>
    <xf applyAlignment="true" applyBorder="false" applyFill="false" applyFont="true" applyNumberFormat="false" applyProtection="false" borderId="83" fillId="42" fontId="83" numFmtId="0" xfId="0">
      <alignment vertical="center" wrapText="true"/>
    </xf>
    <xf applyAlignment="true" applyBorder="false" applyFill="false" applyFont="true" applyNumberFormat="false" applyProtection="false" borderId="84" fillId="43" fontId="84" numFmtId="0" xfId="0">
      <alignment vertical="center"/>
    </xf>
    <xf applyAlignment="true" applyBorder="false" applyFill="false" applyFont="true" applyNumberFormat="false" applyProtection="false" borderId="85" fillId="0" fontId="85" numFmtId="0" xfId="0">
      <alignment vertical="center"/>
    </xf>
    <xf applyAlignment="true" applyBorder="false" applyFill="false" applyFont="true" applyNumberFormat="false" applyProtection="false" borderId="86" fillId="0" fontId="86" numFmtId="0" xfId="0">
      <alignment horizontal="left" vertical="top" wrapText="true"/>
    </xf>
    <xf applyAlignment="true" applyBorder="false" applyFill="false" applyFont="true" applyNumberFormat="false" applyProtection="false" borderId="87" fillId="44" fontId="87" numFmtId="0" xfId="0">
      <alignment horizontal="center" vertical="center"/>
    </xf>
    <xf applyAlignment="true" applyBorder="false" applyFill="false" applyFont="true" applyNumberFormat="false" applyProtection="false" borderId="88" fillId="45" fontId="88" numFmtId="0" xfId="0">
      <alignment vertical="center"/>
    </xf>
    <xf applyAlignment="true" applyBorder="false" applyFill="false" applyFont="true" applyNumberFormat="false" applyProtection="false" borderId="89" fillId="46" fontId="89" numFmtId="0" xfId="0">
      <alignment vertical="bottom"/>
    </xf>
    <xf applyAlignment="true" applyBorder="false" applyFill="false" applyFont="true" applyNumberFormat="false" applyProtection="false" borderId="90" fillId="47" fontId="90" numFmtId="0" xfId="0">
      <alignment horizontal="center" vertical="center"/>
    </xf>
    <xf applyAlignment="true" applyBorder="false" applyFill="false" applyFont="true" applyNumberFormat="false" applyProtection="false" borderId="91" fillId="48" fontId="91" numFmtId="0" xfId="0">
      <alignment horizontal="center" vertical="center"/>
    </xf>
    <xf applyAlignment="true" applyBorder="false" applyFill="false" applyFont="true" applyNumberFormat="true" applyProtection="false" borderId="92" fillId="49" fontId="92" numFmtId="174" xfId="0">
      <alignment horizontal="center" vertical="center"/>
    </xf>
    <xf applyAlignment="true" applyBorder="false" applyFill="false" applyFont="true" applyNumberFormat="false" applyProtection="false" borderId="93" fillId="50" fontId="93" numFmtId="0" xfId="0">
      <alignment vertical="center"/>
    </xf>
    <xf applyAlignment="true" applyBorder="false" applyFill="false" applyFont="true" applyNumberFormat="false" applyProtection="false" borderId="94" fillId="51" fontId="94" numFmtId="0" xfId="0">
      <alignment vertical="bottom"/>
    </xf>
    <xf applyAlignment="true" applyBorder="false" applyFill="false" applyFont="true" applyNumberFormat="false" applyProtection="false" borderId="95" fillId="52" fontId="95" numFmtId="0" xfId="0">
      <alignment vertical="center"/>
    </xf>
    <xf applyAlignment="true" applyBorder="false" applyFill="false" applyFont="true" applyNumberFormat="false" applyProtection="false" borderId="96" fillId="53" fontId="96" numFmtId="0" xfId="0">
      <alignment vertical="bottom"/>
    </xf>
    <xf applyAlignment="true" applyBorder="false" applyFill="false" applyFont="true" applyNumberFormat="false" applyProtection="false" borderId="97" fillId="54" fontId="97" numFmtId="0" xfId="0">
      <alignment vertical="center" wrapText="true"/>
    </xf>
    <xf applyAlignment="true" applyBorder="false" applyFill="false" applyFont="true" applyNumberFormat="false" applyProtection="false" borderId="98" fillId="55" fontId="98" numFmtId="0" xfId="0">
      <alignment vertical="center" wrapText="true"/>
    </xf>
    <xf applyAlignment="true" applyBorder="false" applyFill="false" applyFont="true" applyNumberFormat="false" applyProtection="false" borderId="99" fillId="0" fontId="99" numFmtId="0" xfId="0">
      <alignment vertical="center"/>
    </xf>
    <xf applyAlignment="true" applyBorder="false" applyFill="false" applyFont="true" applyNumberFormat="true" applyProtection="false" borderId="100" fillId="0" fontId="100" numFmtId="175" xfId="0">
      <alignment vertical="center"/>
    </xf>
    <xf applyAlignment="true" applyBorder="false" applyFill="false" applyFont="true" applyNumberFormat="false" applyProtection="false" borderId="101" fillId="56" fontId="101" numFmtId="0" xfId="0">
      <alignment vertical="bottom"/>
    </xf>
    <xf applyAlignment="true" applyBorder="false" applyFill="false" applyFont="true" applyNumberFormat="false" applyProtection="false" borderId="102" fillId="0" fontId="102" numFmtId="0" xfId="0">
      <alignment vertical="center" wrapText="true"/>
    </xf>
    <xf applyAlignment="true" applyBorder="false" applyFill="false" applyFont="true" applyNumberFormat="false" applyProtection="false" borderId="103" fillId="0" fontId="103" numFmtId="0" xfId="0">
      <alignment vertical="center"/>
    </xf>
    <xf applyAlignment="true" applyBorder="false" applyFill="false" applyFont="true" applyNumberFormat="false" applyProtection="false" borderId="104" fillId="0" fontId="104" numFmtId="0" xfId="0">
      <alignment vertical="center"/>
    </xf>
    <xf applyAlignment="true" applyBorder="false" applyFill="false" applyFont="true" applyNumberFormat="false" applyProtection="false" borderId="105" fillId="57" fontId="105" numFmtId="0" xfId="0">
      <alignment vertical="center"/>
    </xf>
    <xf applyAlignment="true" applyBorder="false" applyFill="false" applyFont="true" applyNumberFormat="false" applyProtection="false" borderId="106" fillId="0" fontId="106" numFmtId="0" xfId="0">
      <alignment vertical="bottom" wrapText="true"/>
    </xf>
    <xf applyAlignment="true" applyBorder="false" applyFill="false" applyFont="true" applyNumberFormat="false" applyProtection="false" borderId="107" fillId="0" fontId="107" numFmtId="0" xfId="0">
      <alignment horizontal="center" vertical="center"/>
    </xf>
    <xf applyAlignment="true" applyBorder="false" applyFill="false" applyFont="true" applyNumberFormat="false" applyProtection="false" borderId="108" fillId="0" fontId="108" numFmtId="0" xfId="0">
      <alignment vertical="center"/>
    </xf>
    <xf applyAlignment="true" applyBorder="false" applyFill="false" applyFont="true" applyNumberFormat="true" applyProtection="false" borderId="109" fillId="0" fontId="109" numFmtId="176" xfId="0">
      <alignment vertical="center"/>
    </xf>
    <xf applyAlignment="true" applyBorder="false" applyFill="false" applyFont="true" applyNumberFormat="false" applyProtection="false" borderId="110" fillId="0" fontId="110" numFmtId="0" xfId="0">
      <alignment vertical="bottom" wrapText="true"/>
    </xf>
    <xf applyAlignment="true" applyBorder="false" applyFill="false" applyFont="true" applyNumberFormat="false" applyProtection="false" borderId="111" fillId="0" fontId="111" numFmtId="0" xfId="0">
      <alignment horizontal="center" vertical="center" wrapText="true"/>
    </xf>
    <xf applyAlignment="true" applyBorder="false" applyFill="false" applyFont="true" applyNumberFormat="false" applyProtection="false" borderId="112" fillId="0" fontId="112" numFmtId="0" xfId="0">
      <alignment vertical="bottom"/>
    </xf>
    <xf applyAlignment="true" applyBorder="false" applyFill="false" applyFont="true" applyNumberFormat="false" applyProtection="false" borderId="113" fillId="0" fontId="113" numFmtId="0" xfId="0">
      <alignment horizontal="left" vertical="center"/>
    </xf>
    <xf applyAlignment="true" applyBorder="false" applyFill="false" applyFont="true" applyNumberFormat="false" applyProtection="false" borderId="114" fillId="0" fontId="114" numFmtId="0" xfId="0">
      <alignment vertical="center"/>
    </xf>
    <xf applyAlignment="true" applyBorder="false" applyFill="false" applyFont="true" applyNumberFormat="false" applyProtection="false" borderId="115" fillId="0" fontId="115" numFmtId="0" xfId="0">
      <alignment vertical="bottom" wrapText="true"/>
    </xf>
    <xf applyAlignment="true" applyBorder="false" applyFill="false" applyFont="true" applyNumberFormat="false" applyProtection="false" borderId="116" fillId="0" fontId="116" numFmtId="0" xfId="0">
      <alignment horizontal="left" vertical="center" wrapText="true"/>
    </xf>
    <xf applyAlignment="true" applyBorder="false" applyFill="false" applyFont="true" applyNumberFormat="false" applyProtection="false" borderId="117" fillId="58" fontId="117" numFmtId="0" xfId="0">
      <alignment vertical="bottom"/>
    </xf>
    <xf applyAlignment="true" applyBorder="false" applyFill="false" applyFont="true" applyNumberFormat="false" applyProtection="false" borderId="118" fillId="59" fontId="118" numFmtId="0" xfId="0">
      <alignment vertical="bottom"/>
    </xf>
    <xf applyAlignment="true" applyBorder="false" applyFill="false" applyFont="true" applyNumberFormat="false" applyProtection="false" borderId="119" fillId="0" fontId="119" numFmtId="0" xfId="0">
      <alignment horizontal="center" vertical="center"/>
    </xf>
    <xf applyAlignment="true" applyBorder="false" applyFill="false" applyFont="true" applyNumberFormat="false" applyProtection="false" borderId="120" fillId="60" fontId="120" numFmtId="0" xfId="0">
      <alignment vertical="bottom"/>
    </xf>
    <xf applyAlignment="true" applyBorder="false" applyFill="false" applyFont="true" applyNumberFormat="false" applyProtection="false" borderId="121" fillId="61" fontId="121" numFmtId="0" xfId="0">
      <alignment vertical="bottom"/>
    </xf>
    <xf applyAlignment="true" applyBorder="false" applyFill="false" applyFont="true" applyNumberFormat="true" applyProtection="false" borderId="122" fillId="0" fontId="122" numFmtId="177" xfId="0">
      <alignment vertical="center"/>
    </xf>
    <xf applyAlignment="true" applyBorder="false" applyFill="false" applyFont="true" applyNumberFormat="false" applyProtection="false" borderId="123" fillId="0" fontId="123" numFmtId="0" xfId="0">
      <alignment vertical="bottom" wrapText="true"/>
    </xf>
    <xf applyAlignment="true" applyBorder="false" applyFill="false" applyFont="true" applyNumberFormat="false" applyProtection="false" borderId="124" fillId="0" fontId="124" numFmtId="0" xfId="0">
      <alignment vertical="bottom" wrapText="true"/>
    </xf>
    <xf applyAlignment="true" applyBorder="false" applyFill="false" applyFont="true" applyNumberFormat="false" applyProtection="false" borderId="125" fillId="62" fontId="125" numFmtId="0" xfId="0">
      <alignment vertical="bottom"/>
    </xf>
    <xf applyAlignment="true" applyBorder="false" applyFill="false" applyFont="true" applyNumberFormat="false" applyProtection="false" borderId="126" fillId="0" fontId="126" numFmtId="0" xfId="0">
      <alignment vertical="bottom" wrapText="true"/>
    </xf>
    <xf applyAlignment="true" applyBorder="false" applyFill="false" applyFont="true" applyNumberFormat="false" applyProtection="false" borderId="127" fillId="0" fontId="127" numFmtId="0" xfId="0">
      <alignment vertical="bottom"/>
    </xf>
    <xf applyAlignment="true" applyBorder="false" applyFill="false" applyFont="true" applyNumberFormat="false" applyProtection="false" borderId="128" fillId="0" fontId="128" numFmtId="0" xfId="0">
      <alignment vertical="center" wrapText="true"/>
    </xf>
    <xf applyAlignment="true" applyBorder="false" applyFill="false" applyFont="true" applyNumberFormat="false" applyProtection="false" borderId="129" fillId="0" fontId="129" numFmtId="0" xfId="0">
      <alignment vertical="center"/>
    </xf>
    <xf applyAlignment="true" applyBorder="false" applyFill="false" applyFont="true" applyNumberFormat="false" applyProtection="false" borderId="130" fillId="0" fontId="130" numFmtId="0" xfId="0">
      <alignment vertical="center"/>
    </xf>
    <xf applyAlignment="true" applyBorder="false" applyFill="false" applyFont="true" applyNumberFormat="true" applyProtection="false" borderId="131" fillId="0" fontId="131" numFmtId="178" xfId="0">
      <alignment horizontal="left" vertical="center"/>
    </xf>
    <xf applyAlignment="true" applyBorder="false" applyFill="false" applyFont="true" applyNumberFormat="false" applyProtection="false" borderId="132" fillId="63" fontId="132" numFmtId="0" xfId="0">
      <alignment vertical="bottom"/>
    </xf>
    <xf applyAlignment="true" applyBorder="false" applyFill="false" applyFont="true" applyNumberFormat="false" applyProtection="false" borderId="133" fillId="64" fontId="133" numFmtId="0" xfId="0">
      <alignment vertical="bottom"/>
    </xf>
    <xf applyAlignment="true" applyBorder="false" applyFill="false" applyFont="true" applyNumberFormat="true" applyProtection="false" borderId="134" fillId="0" fontId="134" numFmtId="179" xfId="0">
      <alignment vertical="center"/>
    </xf>
    <xf applyAlignment="true" applyBorder="false" applyFill="false" applyFont="true" applyNumberFormat="false" applyProtection="false" borderId="135" fillId="0" fontId="135" numFmtId="0" xfId="0">
      <alignment vertical="bottom"/>
    </xf>
    <xf applyAlignment="true" applyBorder="false" applyFill="false" applyFont="true" applyNumberFormat="true" applyProtection="false" borderId="136" fillId="0" fontId="136" numFmtId="180" xfId="0">
      <alignment horizontal="center" vertical="center"/>
    </xf>
    <xf applyAlignment="true" applyBorder="false" applyFill="false" applyFont="true" applyNumberFormat="true" applyProtection="false" borderId="137" fillId="0" fontId="137" numFmtId="181" xfId="0">
      <alignment horizontal="center" vertical="center"/>
    </xf>
    <xf applyAlignment="true" applyBorder="false" applyFill="false" applyFont="true" applyNumberFormat="false" applyProtection="false" borderId="138" fillId="0" fontId="138" numFmtId="0" xfId="0">
      <alignment vertical="center" wrapText="true"/>
    </xf>
    <xf applyAlignment="true" applyBorder="false" applyFill="false" applyFont="true" applyNumberFormat="false" applyProtection="false" borderId="139" fillId="0" fontId="139" numFmtId="0" xfId="0">
      <alignment horizontal="center" vertical="center"/>
    </xf>
    <xf applyAlignment="true" applyBorder="false" applyFill="false" applyFont="true" applyNumberFormat="false" applyProtection="false" borderId="140" fillId="0" fontId="140" numFmtId="0" xfId="0">
      <alignment vertical="center"/>
    </xf>
    <xf applyAlignment="true" applyBorder="false" applyFill="false" applyFont="true" applyNumberFormat="false" applyProtection="false" borderId="141" fillId="0" fontId="141" numFmtId="0" xfId="0">
      <alignment horizontal="center" vertical="center" wrapText="true"/>
    </xf>
    <xf applyAlignment="true" applyBorder="false" applyFill="false" applyFont="true" applyNumberFormat="false" applyProtection="false" borderId="142" fillId="0" fontId="142" numFmtId="0" xfId="0">
      <alignment horizontal="center" vertical="center" wrapText="true"/>
    </xf>
    <xf applyAlignment="true" applyBorder="false" applyFill="false" applyFont="true" applyNumberFormat="true" applyProtection="false" borderId="143" fillId="0" fontId="143" numFmtId="182" xfId="0">
      <alignment horizontal="center" vertical="center"/>
    </xf>
    <xf applyAlignment="true" applyBorder="false" applyFill="false" applyFont="true" applyNumberFormat="true" applyProtection="false" borderId="144" fillId="0" fontId="144" numFmtId="183" xfId="0">
      <alignment horizontal="center" vertical="center"/>
    </xf>
    <xf applyAlignment="true" applyBorder="false" applyFill="false" applyFont="true" applyNumberFormat="false" applyProtection="false" borderId="145" fillId="65" fontId="145" numFmtId="0" xfId="0">
      <alignment horizontal="center" vertical="center"/>
    </xf>
    <xf applyAlignment="true" applyBorder="false" applyFill="false" applyFont="true" applyNumberFormat="false" applyProtection="false" borderId="146" fillId="66" fontId="146" numFmtId="0" xfId="0">
      <alignment vertical="bottom" wrapText="true"/>
    </xf>
    <xf applyAlignment="true" applyBorder="false" applyFill="false" applyFont="true" applyNumberFormat="false" applyProtection="false" borderId="147" fillId="67" fontId="147" numFmtId="0" xfId="0">
      <alignment vertical="center"/>
    </xf>
    <xf applyAlignment="true" applyBorder="false" applyFill="false" applyFont="true" applyNumberFormat="false" applyProtection="false" borderId="148" fillId="68" fontId="148" numFmtId="0" xfId="0">
      <alignment horizontal="center" vertical="center" wrapText="true"/>
    </xf>
    <xf applyAlignment="true" applyBorder="false" applyFill="false" applyFont="true" applyNumberFormat="false" applyProtection="false" borderId="149" fillId="69" fontId="149" numFmtId="0" xfId="0">
      <alignment horizontal="center" vertical="center"/>
    </xf>
    <xf applyAlignment="true" applyBorder="false" applyFill="false" applyFont="true" applyNumberFormat="true" applyProtection="false" borderId="150" fillId="70" fontId="150" numFmtId="184" xfId="0">
      <alignment horizontal="center" vertical="center"/>
    </xf>
    <xf applyAlignment="true" applyBorder="false" applyFill="false" applyFont="true" applyNumberFormat="false" applyProtection="false" borderId="151" fillId="71" fontId="151" numFmtId="0" xfId="0">
      <alignment vertical="center"/>
    </xf>
    <xf applyAlignment="true" applyBorder="false" applyFill="false" applyFont="true" applyNumberFormat="false" applyProtection="false" borderId="152" fillId="72" fontId="152" numFmtId="0" xfId="0">
      <alignment vertical="center"/>
    </xf>
    <xf applyAlignment="true" applyBorder="false" applyFill="false" applyFont="true" applyNumberFormat="false" applyProtection="false" borderId="153" fillId="73" fontId="153" numFmtId="0" xfId="0">
      <alignment horizontal="center" vertical="center"/>
    </xf>
    <xf applyAlignment="true" applyBorder="false" applyFill="false" applyFont="true" applyNumberFormat="false" applyProtection="false" borderId="154" fillId="0" fontId="154" numFmtId="0" xfId="0">
      <alignment vertical="bottom" wrapText="true"/>
    </xf>
    <xf applyAlignment="true" applyBorder="false" applyFill="false" applyFont="true" applyNumberFormat="false" applyProtection="false" borderId="155" fillId="0" fontId="155" numFmtId="0" xfId="0">
      <alignment vertical="center"/>
    </xf>
    <xf applyAlignment="true" applyBorder="false" applyFill="false" applyFont="true" applyNumberFormat="false" applyProtection="false" borderId="156" fillId="0" fontId="156" numFmtId="0" xfId="0">
      <alignment horizontal="center" vertical="center" wrapText="true"/>
    </xf>
    <xf applyAlignment="true" applyBorder="false" applyFill="false" applyFont="true" applyNumberFormat="true" applyProtection="false" borderId="157" fillId="0" fontId="157" numFmtId="185" xfId="0">
      <alignment horizontal="center" vertical="center"/>
    </xf>
    <xf applyAlignment="true" applyBorder="false" applyFill="false" applyFont="true" applyNumberFormat="false" applyProtection="false" borderId="158" fillId="74" fontId="158" numFmtId="0" xfId="0">
      <alignment vertical="center"/>
    </xf>
    <xf applyAlignment="true" applyBorder="false" applyFill="false" applyFont="true" applyNumberFormat="false" applyProtection="false" borderId="159" fillId="75" fontId="159" numFmtId="0" xfId="0">
      <alignment horizontal="center" vertical="center"/>
    </xf>
    <xf applyAlignment="true" applyBorder="false" applyFill="false" applyFont="true" applyNumberFormat="false" applyProtection="false" borderId="160" fillId="76" fontId="160" numFmtId="0" xfId="0">
      <alignment vertical="bottom" wrapText="true"/>
    </xf>
    <xf applyAlignment="true" applyBorder="false" applyFill="false" applyFont="true" applyNumberFormat="false" applyProtection="false" borderId="161" fillId="0" fontId="161" numFmtId="0" xfId="0">
      <alignment vertical="center" wrapText="true"/>
    </xf>
    <xf applyAlignment="true" applyBorder="false" applyFill="false" applyFont="true" applyNumberFormat="true" applyProtection="false" borderId="162" fillId="0" fontId="162" numFmtId="186" xfId="0">
      <alignment vertical="center"/>
    </xf>
    <xf applyAlignment="true" applyBorder="false" applyFill="false" applyFont="true" applyNumberFormat="false" applyProtection="false" borderId="163" fillId="0" fontId="163" numFmtId="0" xfId="0">
      <alignment vertical="center"/>
    </xf>
    <xf applyAlignment="true" applyBorder="false" applyFill="false" applyFont="true" applyNumberFormat="false" applyProtection="false" borderId="164" fillId="0" fontId="164" numFmtId="0" xfId="0">
      <alignment vertical="bottom" wrapText="true"/>
    </xf>
    <xf applyAlignment="true" applyBorder="false" applyFill="false" applyFont="true" applyNumberFormat="true" applyProtection="false" borderId="165" fillId="0" fontId="165" numFmtId="187" xfId="0">
      <alignment horizontal="center" vertical="center"/>
    </xf>
    <xf applyAlignment="true" applyBorder="false" applyFill="false" applyFont="true" applyNumberFormat="false" applyProtection="false" borderId="166" fillId="77" fontId="166" numFmtId="0" xfId="0">
      <alignment vertical="center"/>
    </xf>
    <xf applyAlignment="true" applyBorder="false" applyFill="false" applyFont="true" applyNumberFormat="true" applyProtection="false" borderId="167" fillId="0" fontId="167" numFmtId="188" xfId="0">
      <alignment horizontal="center" vertical="center"/>
    </xf>
    <xf applyAlignment="true" applyBorder="false" applyFill="false" applyFont="true" applyNumberFormat="false" applyProtection="false" borderId="168" fillId="78" fontId="168" numFmtId="0" xfId="0">
      <alignment vertical="bottom"/>
    </xf>
    <xf applyAlignment="true" applyBorder="false" applyFill="false" applyFont="true" applyNumberFormat="false" applyProtection="false" borderId="169" fillId="79" fontId="169" numFmtId="0" xfId="0">
      <alignment vertical="bottom" wrapText="true"/>
    </xf>
    <xf applyAlignment="true" applyBorder="false" applyFill="false" applyFont="true" applyNumberFormat="false" applyProtection="false" borderId="170" fillId="0" fontId="170" numFmtId="0" xfId="0">
      <alignment horizontal="center" vertical="center"/>
    </xf>
    <xf applyAlignment="true" applyBorder="false" applyFill="false" applyFont="true" applyNumberFormat="false" applyProtection="false" borderId="171" fillId="0" fontId="171" numFmtId="0" xfId="0">
      <alignment vertical="center" wrapText="true"/>
    </xf>
    <xf applyAlignment="true" applyBorder="false" applyFill="false" applyFont="true" applyNumberFormat="false" applyProtection="false" borderId="172" fillId="0" fontId="172" numFmtId="0" xfId="0">
      <alignment horizontal="center" vertical="center"/>
    </xf>
    <xf applyAlignment="true" applyBorder="false" applyFill="false" applyFont="true" applyNumberFormat="true" applyProtection="false" borderId="173" fillId="0" fontId="173" numFmtId="189" xfId="0">
      <alignment horizontal="center" vertical="center" wrapText="true"/>
    </xf>
    <xf applyAlignment="true" applyBorder="false" applyFill="false" applyFont="true" applyNumberFormat="false" applyProtection="false" borderId="174" fillId="0" fontId="174" numFmtId="0" xfId="0">
      <alignment horizontal="center" vertical="center"/>
    </xf>
    <xf applyAlignment="true" applyBorder="false" applyFill="false" applyFont="true" applyNumberFormat="true" applyProtection="false" borderId="175" fillId="0" fontId="175" numFmtId="190" xfId="0">
      <alignment horizontal="center" vertical="center" wrapText="true"/>
    </xf>
    <xf applyAlignment="true" applyBorder="false" applyFill="false" applyFont="true" applyNumberFormat="true" applyProtection="false" borderId="176" fillId="0" fontId="176" numFmtId="191" xfId="0">
      <alignment horizontal="center" vertical="center"/>
    </xf>
    <xf applyAlignment="true" applyBorder="false" applyFill="false" applyFont="true" applyNumberFormat="true" applyProtection="false" borderId="177" fillId="0" fontId="177" numFmtId="192" xfId="0">
      <alignment horizontal="center" vertical="center" wrapText="true"/>
    </xf>
    <xf applyAlignment="true" applyBorder="false" applyFill="false" applyFont="true" applyNumberFormat="true" applyProtection="false" borderId="178" fillId="0" fontId="178" numFmtId="193" xfId="0">
      <alignment horizontal="center" vertical="center"/>
    </xf>
    <xf applyAlignment="true" applyBorder="false" applyFill="false" applyFont="true" applyNumberFormat="true" applyProtection="false" borderId="179" fillId="0" fontId="179" numFmtId="194" xfId="0">
      <alignment horizontal="center" vertical="center" wrapText="true"/>
    </xf>
    <xf applyAlignment="true" applyBorder="false" applyFill="false" applyFont="true" applyNumberFormat="false" applyProtection="false" borderId="180" fillId="0" fontId="180" numFmtId="0" xfId="0">
      <alignment vertical="center"/>
    </xf>
    <xf applyAlignment="true" applyBorder="false" applyFill="false" applyFont="true" applyNumberFormat="true" applyProtection="false" borderId="181" fillId="0" fontId="181" numFmtId="195" xfId="0">
      <alignment horizontal="center" vertical="center"/>
    </xf>
    <xf applyAlignment="true" applyBorder="false" applyFill="false" applyFont="true" applyNumberFormat="false" applyProtection="false" borderId="182" fillId="0" fontId="182" numFmtId="0" xfId="0">
      <alignment vertical="top" wrapText="true"/>
    </xf>
    <xf applyAlignment="true" applyBorder="false" applyFill="false" applyFont="true" applyNumberFormat="true" applyProtection="false" borderId="183" fillId="0" fontId="183" numFmtId="196" xfId="0">
      <alignment horizontal="center" vertical="center"/>
    </xf>
    <xf applyAlignment="true" applyBorder="false" applyFill="false" applyFont="true" applyNumberFormat="false" applyProtection="false" borderId="184" fillId="0" fontId="184" numFmtId="0" xfId="0">
      <alignment vertical="center"/>
    </xf>
    <xf applyAlignment="true" applyBorder="false" applyFill="false" applyFont="true" applyNumberFormat="false" applyProtection="false" borderId="185" fillId="80" fontId="185" numFmtId="0" xfId="0">
      <alignment vertical="bottom"/>
    </xf>
    <xf applyAlignment="true" applyBorder="false" applyFill="false" applyFont="true" applyNumberFormat="false" applyProtection="false" borderId="186" fillId="0" fontId="186" numFmtId="0" xfId="0">
      <alignment horizontal="left" vertical="top" wrapText="true"/>
    </xf>
    <xf applyAlignment="true" applyBorder="false" applyFill="false" applyFont="true" applyNumberFormat="false" applyProtection="false" borderId="187" fillId="0" fontId="187" numFmtId="0" xfId="0">
      <alignment horizontal="center" vertical="center"/>
    </xf>
    <xf applyAlignment="true" applyBorder="false" applyFill="false" applyFont="true" applyNumberFormat="false" applyProtection="false" borderId="188" fillId="0" fontId="188" numFmtId="0" xfId="0">
      <alignment vertical="center" wrapText="true"/>
    </xf>
    <xf applyAlignment="true" applyBorder="false" applyFill="false" applyFont="true" applyNumberFormat="false" applyProtection="false" borderId="189" fillId="0" fontId="189" numFmtId="0" xfId="0">
      <alignment horizontal="center" vertical="center" wrapText="true"/>
    </xf>
    <xf applyAlignment="true" applyBorder="false" applyFill="false" applyFont="true" applyNumberFormat="false" applyProtection="false" borderId="190" fillId="0" fontId="190" numFmtId="0" xfId="0">
      <alignment horizontal="center" vertical="center" wrapText="true"/>
    </xf>
    <xf applyAlignment="true" applyBorder="false" applyFill="false" applyFont="true" applyNumberFormat="true" applyProtection="false" borderId="191" fillId="0" fontId="191" numFmtId="197" xfId="0">
      <alignment vertical="center"/>
    </xf>
    <xf applyAlignment="true" applyBorder="false" applyFill="false" applyFont="true" applyNumberFormat="false" applyProtection="false" borderId="192" fillId="0" fontId="192" numFmtId="0" xfId="0">
      <alignment vertical="top"/>
    </xf>
    <xf applyAlignment="true" applyBorder="false" applyFill="false" applyFont="true" applyNumberFormat="false" applyProtection="false" borderId="193" fillId="0" fontId="193" numFmtId="0" xfId="0">
      <alignment horizontal="center" vertical="center"/>
    </xf>
    <xf applyAlignment="true" applyBorder="false" applyFill="false" applyFont="true" applyNumberFormat="false" applyProtection="false" borderId="194" fillId="0" fontId="194" numFmtId="0" xfId="0">
      <alignment horizontal="center" vertical="center" wrapText="true"/>
    </xf>
    <xf applyAlignment="true" applyBorder="false" applyFill="false" applyFont="true" applyNumberFormat="false" applyProtection="false" borderId="195" fillId="0" fontId="195" numFmtId="0" xfId="0">
      <alignment horizontal="center" vertical="center"/>
    </xf>
    <xf applyAlignment="true" applyBorder="false" applyFill="false" applyFont="true" applyNumberFormat="false" applyProtection="false" borderId="196" fillId="0" fontId="196" numFmtId="0" xfId="0">
      <alignment vertical="bottom"/>
    </xf>
    <xf applyAlignment="true" applyBorder="false" applyFill="false" applyFont="true" applyNumberFormat="false" applyProtection="false" borderId="197" fillId="81" fontId="197" numFmtId="0" xfId="0">
      <alignment horizontal="center" vertical="center"/>
    </xf>
    <xf applyAlignment="true" applyBorder="false" applyFill="false" applyFont="true" applyNumberFormat="false" applyProtection="false" borderId="198" fillId="82" fontId="198" numFmtId="0" xfId="0">
      <alignment vertical="bottom"/>
    </xf>
    <xf applyAlignment="true" applyBorder="false" applyFill="false" applyFont="true" applyNumberFormat="false" applyProtection="false" borderId="199" fillId="83" fontId="199" numFmtId="0" xfId="0">
      <alignment vertical="bottom"/>
    </xf>
    <xf applyAlignment="true" applyBorder="false" applyFill="false" applyFont="true" applyNumberFormat="false" applyProtection="false" borderId="200" fillId="84" fontId="200" numFmtId="0" xfId="0">
      <alignment vertical="bottom" wrapText="true"/>
    </xf>
    <xf applyAlignment="true" applyBorder="false" applyFill="false" applyFont="true" applyNumberFormat="false" applyProtection="false" borderId="201" fillId="85" fontId="201" numFmtId="0" xfId="0">
      <alignment vertical="bottom"/>
    </xf>
    <xf applyAlignment="true" applyBorder="false" applyFill="false" applyFont="true" applyNumberFormat="false" applyProtection="false" borderId="202" fillId="0" fontId="202" numFmtId="0" xfId="0">
      <alignment vertical="bottom"/>
    </xf>
    <xf applyAlignment="true" applyBorder="false" applyFill="false" applyFont="true" applyNumberFormat="false" applyProtection="false" borderId="203" fillId="0" fontId="203" numFmtId="0" xfId="0">
      <alignment vertical="center"/>
    </xf>
    <xf applyAlignment="true" applyBorder="false" applyFill="false" applyFont="true" applyNumberFormat="false" applyProtection="false" borderId="204" fillId="0" fontId="204" numFmtId="0" xfId="0">
      <alignment vertical="center"/>
    </xf>
    <xf applyAlignment="true" applyBorder="false" applyFill="false" applyFont="true" applyNumberFormat="false" applyProtection="false" borderId="205" fillId="86" fontId="205" numFmtId="0" xfId="0">
      <alignment horizontal="center" vertical="center"/>
    </xf>
    <xf applyAlignment="true" applyBorder="false" applyFill="false" applyFont="true" applyNumberFormat="true" applyProtection="false" borderId="206" fillId="0" fontId="206" numFmtId="198" xfId="0">
      <alignment horizontal="center" vertical="center"/>
    </xf>
    <xf applyAlignment="true" applyBorder="false" applyFill="false" applyFont="true" applyNumberFormat="false" applyProtection="false" borderId="207" fillId="0" fontId="207" numFmtId="0" xfId="0">
      <alignment vertical="bottom"/>
    </xf>
    <xf applyAlignment="true" applyBorder="false" applyFill="false" applyFont="true" applyNumberFormat="false" applyProtection="false" borderId="208" fillId="0" fontId="208" numFmtId="0" xfId="0">
      <alignment horizontal="center" vertical="center"/>
    </xf>
    <xf applyAlignment="true" applyBorder="false" applyFill="false" applyFont="true" applyNumberFormat="false" applyProtection="false" borderId="209" fillId="0" fontId="209" numFmtId="0" xfId="0">
      <alignment vertical="center"/>
    </xf>
    <xf applyAlignment="true" applyBorder="false" applyFill="false" applyFont="true" applyNumberFormat="false" applyProtection="false" borderId="210" fillId="0" fontId="210" numFmtId="0" xfId="0">
      <alignment vertical="bottom"/>
    </xf>
    <xf applyAlignment="true" applyBorder="false" applyFill="false" applyFont="true" applyNumberFormat="false" applyProtection="false" borderId="211" fillId="0" fontId="211" numFmtId="0" xfId="0">
      <alignment horizontal="center" vertical="center" wrapText="true"/>
    </xf>
    <xf applyAlignment="true" applyBorder="false" applyFill="false" applyFont="true" applyNumberFormat="false" applyProtection="false" borderId="212" fillId="0" fontId="212" numFmtId="0" xfId="0">
      <alignment vertical="bottom"/>
    </xf>
    <xf applyAlignment="true" applyBorder="false" applyFill="false" applyFont="true" applyNumberFormat="false" applyProtection="false" borderId="213" fillId="0" fontId="213" numFmtId="0" xfId="0">
      <alignment vertical="bottom"/>
    </xf>
    <xf applyAlignment="true" applyBorder="false" applyFill="false" applyFont="true" applyNumberFormat="false" applyProtection="false" borderId="214" fillId="0" fontId="214" numFmtId="0" xfId="0">
      <alignment horizontal="center" vertical="center"/>
    </xf>
    <xf applyAlignment="true" applyBorder="false" applyFill="false" applyFont="true" applyNumberFormat="false" applyProtection="false" borderId="215" fillId="0" fontId="215" numFmtId="0" xfId="0">
      <alignment horizontal="center" vertical="center"/>
    </xf>
    <xf applyAlignment="true" applyBorder="false" applyFill="false" applyFont="true" applyNumberFormat="false" applyProtection="false" borderId="216" fillId="87" fontId="216" numFmtId="0" xfId="0">
      <alignment vertical="bottom"/>
    </xf>
    <xf applyAlignment="true" applyBorder="false" applyFill="false" applyFont="true" applyNumberFormat="false" applyProtection="false" borderId="217" fillId="88" fontId="217" numFmtId="0" xfId="0">
      <alignment vertical="bottom"/>
    </xf>
    <xf applyAlignment="true" applyBorder="false" applyFill="false" applyFont="true" applyNumberFormat="false" applyProtection="false" borderId="218" fillId="89" fontId="218" numFmtId="0" xfId="0">
      <alignment vertical="bottom"/>
    </xf>
    <xf applyAlignment="true" applyBorder="false" applyFill="false" applyFont="true" applyNumberFormat="true" applyProtection="false" borderId="219" fillId="90" fontId="219" numFmtId="199" xfId="0">
      <alignment horizontal="center" vertical="center"/>
    </xf>
    <xf applyAlignment="true" applyBorder="false" applyFill="false" applyFont="true" applyNumberFormat="false" applyProtection="false" borderId="220" fillId="91" fontId="220" numFmtId="0" xfId="0">
      <alignment vertical="center"/>
    </xf>
    <xf applyAlignment="true" applyBorder="false" applyFill="false" applyFont="true" applyNumberFormat="false" applyProtection="false" borderId="221" fillId="0" fontId="221" numFmtId="0" xfId="0">
      <alignment horizontal="left" vertical="center" wrapText="true"/>
    </xf>
    <xf applyAlignment="true" applyBorder="false" applyFill="false" applyFont="true" applyNumberFormat="false" applyProtection="false" borderId="222" fillId="92" fontId="222" numFmtId="0" xfId="0">
      <alignment vertical="center"/>
    </xf>
    <xf applyAlignment="true" applyBorder="false" applyFill="false" applyFont="true" applyNumberFormat="false" applyProtection="false" borderId="223" fillId="0" fontId="223" numFmtId="0" xfId="0">
      <alignment vertical="bottom"/>
    </xf>
    <xf applyAlignment="true" applyBorder="false" applyFill="false" applyFont="true" applyNumberFormat="true" applyProtection="false" borderId="224" fillId="0" fontId="224" numFmtId="200" xfId="0">
      <alignment vertical="center"/>
    </xf>
    <xf applyAlignment="true" applyBorder="false" applyFill="false" applyFont="true" applyNumberFormat="true" applyProtection="false" borderId="225" fillId="0" fontId="225" numFmtId="201" xfId="0">
      <alignment vertical="center" wrapText="true"/>
    </xf>
    <xf applyAlignment="true" applyBorder="false" applyFill="false" applyFont="true" applyNumberFormat="false" applyProtection="false" borderId="226" fillId="0" fontId="226" numFmtId="0" xfId="0">
      <alignment vertical="center" wrapText="true"/>
    </xf>
    <xf applyAlignment="true" applyBorder="false" applyFill="false" applyFont="true" applyNumberFormat="false" applyProtection="false" borderId="227" fillId="0" fontId="227" numFmtId="0" xfId="0">
      <alignment vertical="center" wrapText="true"/>
    </xf>
    <xf applyAlignment="true" applyBorder="false" applyFill="false" applyFont="true" applyNumberFormat="false" applyProtection="false" borderId="228" fillId="0" fontId="228" numFmtId="0" xfId="0">
      <alignment vertical="center" wrapText="true"/>
    </xf>
    <xf applyAlignment="true" applyBorder="false" applyFill="false" applyFont="true" applyNumberFormat="false" applyProtection="false" borderId="229" fillId="0" fontId="229" numFmtId="0" xfId="0">
      <alignment vertical="center" wrapText="true"/>
    </xf>
    <xf applyAlignment="true" applyBorder="false" applyFill="false" applyFont="true" applyNumberFormat="false" applyProtection="false" borderId="230" fillId="0" fontId="230" numFmtId="0" xfId="0">
      <alignment vertical="center" wrapText="true"/>
    </xf>
    <xf applyAlignment="true" applyBorder="false" applyFill="false" applyFont="true" applyNumberFormat="false" applyProtection="false" borderId="231" fillId="0" fontId="231" numFmtId="0" xfId="0">
      <alignment horizontal="left" vertical="center" wrapText="true"/>
    </xf>
    <xf applyAlignment="true" applyBorder="false" applyFill="false" applyFont="true" applyNumberFormat="false" applyProtection="false" borderId="232" fillId="0" fontId="232" numFmtId="0" xfId="0">
      <alignment vertical="center" wrapText="true"/>
    </xf>
    <xf applyAlignment="true" applyBorder="false" applyFill="false" applyFont="true" applyNumberFormat="false" applyProtection="false" borderId="233" fillId="93" fontId="233" numFmtId="0" xfId="0">
      <alignment vertical="center" wrapText="true"/>
    </xf>
    <xf applyAlignment="true" applyBorder="false" applyFill="false" applyFont="true" applyNumberFormat="true" applyProtection="false" borderId="234" fillId="0" fontId="234" numFmtId="202" xfId="0">
      <alignment vertical="center" wrapText="true"/>
    </xf>
    <xf applyAlignment="true" applyBorder="false" applyFill="false" applyFont="true" applyNumberFormat="false" applyProtection="false" borderId="235" fillId="94" fontId="235" numFmtId="0" xfId="0">
      <alignment vertical="center" wrapText="true"/>
    </xf>
    <xf applyAlignment="true" applyBorder="false" applyFill="false" applyFont="true" applyNumberFormat="false" applyProtection="false" borderId="236" fillId="95" fontId="236" numFmtId="0" xfId="0">
      <alignment horizontal="center" vertical="center" wrapText="true"/>
    </xf>
    <xf applyAlignment="true" applyBorder="false" applyFill="false" applyFont="true" applyNumberFormat="false" applyProtection="false" borderId="237" fillId="96" fontId="237" numFmtId="0" xfId="0">
      <alignment vertical="center" wrapText="true"/>
    </xf>
    <xf applyAlignment="true" applyBorder="false" applyFill="false" applyFont="true" applyNumberFormat="false" applyProtection="false" borderId="238" fillId="97" fontId="238" numFmtId="0" xfId="0">
      <alignment vertical="center" wrapText="true"/>
    </xf>
    <xf applyAlignment="true" applyBorder="false" applyFill="false" applyFont="true" applyNumberFormat="false" applyProtection="false" borderId="239" fillId="98" fontId="239" numFmtId="0" xfId="0">
      <alignment vertical="center" wrapText="true"/>
    </xf>
    <xf applyAlignment="true" applyBorder="false" applyFill="false" applyFont="true" applyNumberFormat="false" applyProtection="false" borderId="240" fillId="99" fontId="240" numFmtId="0" xfId="0">
      <alignment vertical="center" wrapText="true"/>
    </xf>
    <xf applyAlignment="true" applyBorder="false" applyFill="false" applyFont="true" applyNumberFormat="false" applyProtection="false" borderId="241" fillId="0" fontId="241" numFmtId="0" xfId="0">
      <alignment vertical="center" wrapText="true"/>
    </xf>
    <xf applyAlignment="true" applyBorder="false" applyFill="false" applyFont="true" applyNumberFormat="false" applyProtection="false" borderId="242" fillId="0" fontId="242" numFmtId="0" xfId="0">
      <alignment vertical="center" wrapText="true"/>
    </xf>
    <xf applyAlignment="true" applyBorder="false" applyFill="false" applyFont="true" applyNumberFormat="false" applyProtection="false" borderId="243" fillId="0" fontId="243" numFmtId="0" xfId="0">
      <alignment vertical="center" wrapText="true"/>
    </xf>
    <xf applyAlignment="true" applyBorder="false" applyFill="false" applyFont="true" applyNumberFormat="false" applyProtection="false" borderId="244" fillId="100" fontId="244" numFmtId="0" xfId="0">
      <alignment vertical="center" wrapText="true"/>
    </xf>
    <xf applyAlignment="true" applyBorder="false" applyFill="false" applyFont="true" applyNumberFormat="false" applyProtection="false" borderId="245" fillId="101" fontId="245" numFmtId="0" xfId="0">
      <alignment vertical="center" wrapText="true"/>
    </xf>
    <xf applyAlignment="true" applyBorder="false" applyFill="false" applyFont="true" applyNumberFormat="false" applyProtection="false" borderId="246" fillId="0" fontId="246" numFmtId="0" xfId="0">
      <alignment vertical="center" wrapText="true"/>
    </xf>
    <xf applyAlignment="true" applyBorder="false" applyFill="false" applyFont="true" applyNumberFormat="false" applyProtection="false" borderId="247" fillId="0" fontId="247" numFmtId="0" xfId="0">
      <alignment vertical="center" wrapText="true"/>
    </xf>
    <xf applyAlignment="true" applyBorder="false" applyFill="false" applyFont="true" applyNumberFormat="false" applyProtection="false" borderId="248" fillId="0" fontId="248" numFmtId="0" xfId="0">
      <alignment vertical="center" wrapText="true"/>
    </xf>
    <xf applyAlignment="true" applyBorder="false" applyFill="false" applyFont="true" applyNumberFormat="false" applyProtection="false" borderId="249" fillId="0" fontId="249" numFmtId="0" xfId="0">
      <alignment horizontal="center" vertical="center"/>
    </xf>
    <xf applyAlignment="true" applyBorder="false" applyFill="false" applyFont="true" applyNumberFormat="false" applyProtection="false" borderId="250" fillId="0" fontId="250" numFmtId="0" xfId="0">
      <alignment horizontal="center" vertical="center"/>
    </xf>
    <xf applyAlignment="true" applyBorder="false" applyFill="false" applyFont="true" applyNumberFormat="true" applyProtection="false" borderId="251" fillId="0" fontId="251" numFmtId="203" xfId="0">
      <alignment horizontal="center" vertical="center"/>
    </xf>
    <xf applyAlignment="true" applyBorder="false" applyFill="false" applyFont="true" applyNumberFormat="false" applyProtection="false" borderId="252" fillId="0" fontId="252" numFmtId="0" xfId="0">
      <alignment vertical="center" wrapText="true"/>
    </xf>
    <xf applyAlignment="true" applyBorder="false" applyFill="false" applyFont="true" applyNumberFormat="false" applyProtection="false" borderId="253" fillId="0" fontId="253" numFmtId="0" xfId="0">
      <alignment horizontal="center" vertical="bottom"/>
    </xf>
    <xf applyAlignment="true" applyBorder="false" applyFill="false" applyFont="true" applyNumberFormat="false" applyProtection="false" borderId="254" fillId="102" fontId="254" numFmtId="0" xfId="0">
      <alignment vertical="center" wrapText="true"/>
    </xf>
    <xf applyAlignment="true" applyBorder="false" applyFill="false" applyFont="true" applyNumberFormat="false" applyProtection="false" borderId="255" fillId="103" fontId="255" numFmtId="0" xfId="0">
      <alignment horizontal="center" vertical="center" wrapText="true"/>
    </xf>
    <xf applyAlignment="true" applyBorder="false" applyFill="false" applyFont="true" applyNumberFormat="false" applyProtection="false" borderId="256" fillId="104" fontId="256" numFmtId="0" xfId="0">
      <alignment vertical="center" wrapText="true"/>
    </xf>
    <xf applyAlignment="true" applyBorder="false" applyFill="false" applyFont="true" applyNumberFormat="false" applyProtection="false" borderId="257" fillId="105" fontId="257" numFmtId="0" xfId="0">
      <alignment horizontal="center" vertical="center" wrapText="true"/>
    </xf>
    <xf applyAlignment="true" applyBorder="false" applyFill="false" applyFont="true" applyNumberFormat="false" applyProtection="false" borderId="258" fillId="106" fontId="258" numFmtId="0" xfId="0">
      <alignment vertical="center" wrapText="true"/>
    </xf>
    <xf applyAlignment="true" applyBorder="false" applyFill="false" applyFont="true" applyNumberFormat="true" applyProtection="false" borderId="259" fillId="0" fontId="259" numFmtId="204" xfId="0">
      <alignment horizontal="center" vertical="center"/>
    </xf>
    <xf applyAlignment="true" applyBorder="false" applyFill="false" applyFont="true" applyNumberFormat="false" applyProtection="false" borderId="260" fillId="0" fontId="260" numFmtId="0" xfId="0">
      <alignment vertical="bottom"/>
    </xf>
    <xf applyAlignment="true" applyBorder="false" applyFill="false" applyFont="true" applyNumberFormat="false" applyProtection="false" borderId="261" fillId="0" fontId="261" numFmtId="0" xfId="0">
      <alignment vertical="center"/>
    </xf>
    <xf applyAlignment="true" applyBorder="false" applyFill="false" applyFont="true" applyNumberFormat="false" applyProtection="false" borderId="262" fillId="0" fontId="262" numFmtId="0" xfId="0">
      <alignment vertical="center"/>
    </xf>
    <xf applyAlignment="true" applyBorder="false" applyFill="false" applyFont="true" applyNumberFormat="true" applyProtection="false" borderId="263" fillId="0" fontId="263" numFmtId="205" xfId="0">
      <alignment vertical="center"/>
    </xf>
    <xf applyAlignment="true" applyBorder="false" applyFill="false" applyFont="true" applyNumberFormat="false" applyProtection="false" borderId="264" fillId="0" fontId="264" numFmtId="0" xfId="0">
      <alignment vertical="center" wrapText="true"/>
    </xf>
    <xf applyAlignment="true" applyBorder="false" applyFill="false" applyFont="true" applyNumberFormat="false" applyProtection="false" borderId="265" fillId="0" fontId="265" numFmtId="0" xfId="0">
      <alignment vertical="bottom"/>
    </xf>
    <xf applyAlignment="true" applyBorder="false" applyFill="false" applyFont="true" applyNumberFormat="false" applyProtection="false" borderId="266" fillId="0" fontId="266" numFmtId="0" xfId="0">
      <alignment vertical="center"/>
    </xf>
    <xf applyAlignment="true" applyBorder="false" applyFill="false" applyFont="true" applyNumberFormat="false" applyProtection="false" borderId="267" fillId="0" fontId="267" numFmtId="0" xfId="0">
      <alignment vertical="center" wrapText="true"/>
    </xf>
    <xf applyAlignment="true" applyBorder="false" applyFill="false" applyFont="true" applyNumberFormat="false" applyProtection="false" borderId="268" fillId="0" fontId="268" numFmtId="0" xfId="0">
      <alignment vertical="center"/>
    </xf>
    <xf applyAlignment="true" applyBorder="false" applyFill="false" applyFont="true" applyNumberFormat="false" applyProtection="false" borderId="269" fillId="0" fontId="269" numFmtId="0" xfId="0">
      <alignment vertical="center"/>
    </xf>
    <xf applyAlignment="true" applyBorder="false" applyFill="false" applyFont="true" applyNumberFormat="false" applyProtection="false" borderId="270" fillId="0" fontId="270" numFmtId="0" xfId="0">
      <alignment vertical="bottom"/>
    </xf>
    <xf applyAlignment="true" applyBorder="false" applyFill="false" applyFont="true" applyNumberFormat="false" applyProtection="false" borderId="271" fillId="107" fontId="271" numFmtId="0" xfId="0">
      <alignment vertical="bottom"/>
    </xf>
    <xf applyAlignment="true" applyBorder="false" applyFill="false" applyFont="true" applyNumberFormat="false" applyProtection="false" borderId="272" fillId="108" fontId="272" numFmtId="0" xfId="0">
      <alignment horizontal="center" vertical="center"/>
    </xf>
    <xf applyAlignment="true" applyBorder="false" applyFill="false" applyFont="true" applyNumberFormat="false" applyProtection="false" borderId="273" fillId="0" fontId="273" numFmtId="0" xfId="0">
      <alignment horizontal="left" vertical="center"/>
    </xf>
    <xf applyAlignment="true" applyBorder="false" applyFill="false" applyFont="true" applyNumberFormat="false" applyProtection="false" borderId="274" fillId="0" fontId="274" numFmtId="0" xfId="0">
      <alignment vertical="center"/>
    </xf>
    <xf applyAlignment="true" applyBorder="false" applyFill="false" applyFont="true" applyNumberFormat="true" applyProtection="false" borderId="275" fillId="0" fontId="275" numFmtId="206" xfId="0">
      <alignment vertical="bottom"/>
    </xf>
    <xf applyAlignment="true" applyBorder="false" applyFill="false" applyFont="true" applyNumberFormat="false" applyProtection="false" borderId="276" fillId="0" fontId="276" numFmtId="0" xfId="0">
      <alignment vertical="bottom"/>
    </xf>
    <xf applyAlignment="true" applyBorder="false" applyFill="false" applyFont="true" applyNumberFormat="false" applyProtection="false" borderId="277" fillId="0" fontId="277" numFmtId="0" xfId="0">
      <alignment horizontal="left" vertical="center"/>
    </xf>
    <xf applyAlignment="true" applyBorder="false" applyFill="false" applyFont="true" applyNumberFormat="false" applyProtection="false" borderId="278" fillId="0" fontId="278" numFmtId="0" xfId="0">
      <alignment vertical="center"/>
    </xf>
    <xf applyAlignment="true" applyBorder="false" applyFill="false" applyFont="true" applyNumberFormat="true" applyProtection="false" borderId="279" fillId="0" fontId="279" numFmtId="207" xfId="0">
      <alignment vertical="center"/>
    </xf>
    <xf applyAlignment="true" applyBorder="false" applyFill="false" applyFont="true" applyNumberFormat="false" applyProtection="false" borderId="280" fillId="109" fontId="280" numFmtId="0" xfId="0">
      <alignment vertical="bottom"/>
    </xf>
    <xf applyAlignment="true" applyBorder="false" applyFill="false" applyFont="true" applyNumberFormat="false" applyProtection="false" borderId="281" fillId="0" fontId="281" numFmtId="0" xfId="0">
      <alignment vertical="center"/>
    </xf>
    <xf applyAlignment="true" applyBorder="false" applyFill="false" applyFont="true" applyNumberFormat="false" applyProtection="false" borderId="282" fillId="110" fontId="282" numFmtId="0" xfId="0">
      <alignment vertical="bottom"/>
    </xf>
    <xf applyAlignment="true" applyBorder="false" applyFill="false" applyFont="true" applyNumberFormat="false" applyProtection="false" borderId="283" fillId="111" fontId="283" numFmtId="0" xfId="0">
      <alignment vertical="bottom"/>
    </xf>
    <xf applyAlignment="true" applyBorder="false" applyFill="false" applyFont="true" applyNumberFormat="true" applyProtection="false" borderId="284" fillId="0" fontId="284" numFmtId="208" xfId="0">
      <alignment vertical="center"/>
    </xf>
    <xf applyAlignment="true" applyBorder="false" applyFill="false" applyFont="true" applyNumberFormat="false" applyProtection="false" borderId="285" fillId="0" fontId="285" numFmtId="0" xfId="0">
      <alignment vertical="center"/>
    </xf>
    <xf applyAlignment="true" applyBorder="false" applyFill="false" applyFont="true" applyNumberFormat="false" applyProtection="false" borderId="286" fillId="0" fontId="286" numFmtId="0" xfId="0">
      <alignment vertical="center"/>
    </xf>
    <xf applyAlignment="true" applyBorder="false" applyFill="false" applyFont="true" applyNumberFormat="false" applyProtection="false" borderId="287" fillId="0" fontId="287" numFmtId="0" xfId="0">
      <alignment vertical="center"/>
    </xf>
    <xf applyAlignment="true" applyBorder="false" applyFill="false" applyFont="true" applyNumberFormat="true" applyProtection="false" borderId="288" fillId="0" fontId="288" numFmtId="209" xfId="0">
      <alignment vertical="center"/>
    </xf>
    <xf applyAlignment="true" applyBorder="false" applyFill="false" applyFont="true" applyNumberFormat="false" applyProtection="false" borderId="289" fillId="0" fontId="289" numFmtId="0" xfId="0">
      <alignment vertical="center" wrapText="true"/>
    </xf>
    <xf applyAlignment="true" applyBorder="false" applyFill="false" applyFont="true" applyNumberFormat="true" applyProtection="false" borderId="290" fillId="0" fontId="290" numFmtId="210" xfId="0">
      <alignment vertical="center" wrapText="true"/>
    </xf>
    <xf applyAlignment="true" applyBorder="false" applyFill="false" applyFont="true" applyNumberFormat="true" applyProtection="false" borderId="291" fillId="0" fontId="291" numFmtId="211" xfId="0">
      <alignment vertical="center"/>
    </xf>
    <xf applyAlignment="true" applyBorder="false" applyFill="false" applyFont="true" applyNumberFormat="false" applyProtection="false" borderId="292" fillId="0" fontId="292" numFmtId="0" xfId="0">
      <alignment vertical="center" wrapText="true"/>
    </xf>
    <xf applyAlignment="true" applyBorder="false" applyFill="false" applyFont="true" applyNumberFormat="true" applyProtection="false" borderId="293" fillId="0" fontId="293" numFmtId="212" xfId="0">
      <alignment vertical="center"/>
    </xf>
    <xf applyAlignment="true" applyBorder="false" applyFill="false" applyFont="true" applyNumberFormat="false" applyProtection="false" borderId="294" fillId="0" fontId="294" numFmtId="0" xfId="0">
      <alignment horizontal="center" vertical="center" wrapText="true"/>
    </xf>
    <xf applyAlignment="true" applyBorder="false" applyFill="false" applyFont="true" applyNumberFormat="true" applyProtection="false" borderId="295" fillId="0" fontId="295" numFmtId="213" xfId="0">
      <alignment horizontal="left" vertical="center"/>
    </xf>
    <xf applyAlignment="true" applyBorder="false" applyFill="false" applyFont="true" applyNumberFormat="true" applyProtection="false" borderId="296" fillId="0" fontId="296" numFmtId="214" xfId="0">
      <alignment vertical="bottom"/>
    </xf>
    <xf applyAlignment="true" applyBorder="false" applyFill="false" applyFont="true" applyNumberFormat="true" applyProtection="false" borderId="297" fillId="0" fontId="297" numFmtId="215" xfId="0">
      <alignment vertical="center"/>
    </xf>
    <xf applyAlignment="true" applyBorder="false" applyFill="false" applyFont="true" applyNumberFormat="false" applyProtection="false" borderId="298" fillId="112" fontId="298" numFmtId="0" xfId="0">
      <alignment vertical="center"/>
    </xf>
    <xf applyAlignment="true" applyBorder="false" applyFill="false" applyFont="true" applyNumberFormat="false" applyProtection="false" borderId="299" fillId="113" fontId="299" numFmtId="0" xfId="0">
      <alignment horizontal="center" vertical="center"/>
    </xf>
    <xf applyAlignment="true" applyBorder="false" applyFill="false" applyFont="true" applyNumberFormat="false" applyProtection="false" borderId="300" fillId="114" fontId="300" numFmtId="0" xfId="0">
      <alignment vertical="center"/>
    </xf>
    <xf applyAlignment="true" applyBorder="false" applyFill="false" applyFont="true" applyNumberFormat="false" applyProtection="false" borderId="301" fillId="115" fontId="301" numFmtId="0" xfId="0">
      <alignment vertical="bottom"/>
    </xf>
    <xf applyAlignment="true" applyBorder="false" applyFill="false" applyFont="true" applyNumberFormat="false" applyProtection="false" borderId="302" fillId="0" fontId="302" numFmtId="0" xfId="0">
      <alignment vertical="center" wrapText="true"/>
    </xf>
    <xf applyAlignment="true" applyBorder="false" applyFill="false" applyFont="true" applyNumberFormat="false" applyProtection="false" borderId="303" fillId="116" fontId="303" numFmtId="0" xfId="0">
      <alignment vertical="bottom"/>
    </xf>
    <xf applyAlignment="true" applyBorder="false" applyFill="false" applyFont="true" applyNumberFormat="false" applyProtection="false" borderId="304" fillId="117" fontId="304" numFmtId="0" xfId="0">
      <alignment vertical="bottom"/>
    </xf>
    <xf applyAlignment="true" applyBorder="false" applyFill="false" applyFont="true" applyNumberFormat="true" applyProtection="false" borderId="305" fillId="0" fontId="305" numFmtId="216" xfId="0">
      <alignment horizontal="left" vertical="center"/>
    </xf>
    <xf applyAlignment="true" applyBorder="false" applyFill="false" applyFont="true" applyNumberFormat="false" applyProtection="false" borderId="306" fillId="118" fontId="306" numFmtId="0" xfId="0">
      <alignment horizontal="center" vertical="center" wrapText="true"/>
    </xf>
    <xf applyAlignment="true" applyBorder="false" applyFill="false" applyFont="true" applyNumberFormat="false" applyProtection="false" borderId="307" fillId="119" fontId="307" numFmtId="0" xfId="0">
      <alignment horizontal="center" vertical="center" wrapText="true"/>
    </xf>
    <xf applyAlignment="true" applyBorder="false" applyFill="false" applyFont="true" applyNumberFormat="false" applyProtection="false" borderId="308" fillId="120" fontId="308" numFmtId="0" xfId="0">
      <alignment vertical="center" wrapText="true"/>
    </xf>
    <xf applyAlignment="true" applyBorder="false" applyFill="false" applyFont="true" applyNumberFormat="true" applyProtection="false" borderId="309" fillId="0" fontId="309" numFmtId="217" xfId="0">
      <alignment vertical="center"/>
    </xf>
    <xf applyAlignment="true" applyBorder="false" applyFill="false" applyFont="true" applyNumberFormat="false" applyProtection="false" borderId="310" fillId="0" fontId="310" numFmtId="0" xfId="0">
      <alignment horizontal="left" vertical="center"/>
    </xf>
    <xf applyAlignment="true" applyBorder="false" applyFill="false" applyFont="true" applyNumberFormat="false" applyProtection="false" borderId="311" fillId="121" fontId="311" numFmtId="0" xfId="0">
      <alignment vertical="bottom"/>
    </xf>
    <xf applyAlignment="true" applyBorder="false" applyFill="false" applyFont="true" applyNumberFormat="false" applyProtection="false" borderId="312" fillId="122" fontId="312" numFmtId="0" xfId="0">
      <alignment vertical="center" wrapText="true"/>
    </xf>
    <xf applyAlignment="true" applyBorder="false" applyFill="false" applyFont="true" applyNumberFormat="false" applyProtection="false" borderId="313" fillId="123" fontId="313" numFmtId="0" xfId="0">
      <alignment vertical="center" wrapText="true"/>
    </xf>
    <xf applyAlignment="true" applyBorder="false" applyFill="false" applyFont="true" applyNumberFormat="false" applyProtection="false" borderId="314" fillId="124" fontId="314" numFmtId="0" xfId="0">
      <alignment vertical="center"/>
    </xf>
    <xf applyAlignment="true" applyBorder="false" applyFill="false" applyFont="true" applyNumberFormat="false" applyProtection="false" borderId="315" fillId="125" fontId="315" numFmtId="0" xfId="0">
      <alignment vertical="center" wrapText="true"/>
    </xf>
    <xf applyAlignment="true" applyBorder="false" applyFill="false" applyFont="true" applyNumberFormat="false" applyProtection="false" borderId="316" fillId="0" fontId="316" numFmtId="0" xfId="0">
      <alignment vertical="bottom" wrapText="true"/>
    </xf>
    <xf applyAlignment="true" applyBorder="false" applyFill="false" applyFont="true" applyNumberFormat="false" applyProtection="false" borderId="317" fillId="0" fontId="317" numFmtId="0" xfId="0">
      <alignment vertical="bottom" wrapText="true"/>
    </xf>
    <xf applyAlignment="true" applyBorder="false" applyFill="false" applyFont="true" applyNumberFormat="false" applyProtection="false" borderId="318" fillId="0" fontId="318" numFmtId="0" xfId="0">
      <alignment vertical="bottom"/>
    </xf>
    <xf applyAlignment="true" applyBorder="false" applyFill="false" applyFont="true" applyNumberFormat="false" applyProtection="false" borderId="319" fillId="0" fontId="319" numFmtId="0" xfId="0">
      <alignment horizontal="left" vertical="center"/>
    </xf>
    <xf applyAlignment="true" applyBorder="false" applyFill="false" applyFont="true" applyNumberFormat="false" applyProtection="false" borderId="320" fillId="0" fontId="320" numFmtId="0" xfId="0">
      <alignment vertical="bottom" wrapText="true"/>
    </xf>
    <xf applyAlignment="true" applyBorder="false" applyFill="false" applyFont="true" applyNumberFormat="false" applyProtection="false" borderId="321" fillId="0" fontId="321" numFmtId="0" xfId="0">
      <alignment horizontal="center" vertical="center" wrapText="true"/>
    </xf>
    <xf applyAlignment="true" applyBorder="false" applyFill="false" applyFont="true" applyNumberFormat="false" applyProtection="false" borderId="322" fillId="0" fontId="322" numFmtId="0" xfId="0">
      <alignment horizontal="center" vertical="center"/>
    </xf>
    <xf applyAlignment="true" applyBorder="false" applyFill="false" applyFont="true" applyNumberFormat="false" applyProtection="false" borderId="323" fillId="126" fontId="323" numFmtId="0" xfId="0">
      <alignment vertical="center" wrapText="true"/>
    </xf>
    <xf applyAlignment="true" applyBorder="false" applyFill="false" applyFont="true" applyNumberFormat="false" applyProtection="false" borderId="324" fillId="127" fontId="324" numFmtId="0" xfId="0">
      <alignment vertical="center" wrapText="true"/>
    </xf>
    <xf applyAlignment="true" applyBorder="false" applyFill="false" applyFont="true" applyNumberFormat="false" applyProtection="false" borderId="325" fillId="128" fontId="325" numFmtId="0" xfId="0">
      <alignment horizontal="center" vertical="center" wrapText="true"/>
    </xf>
    <xf applyAlignment="true" applyBorder="false" applyFill="false" applyFont="true" applyNumberFormat="false" applyProtection="false" borderId="326" fillId="129" fontId="326" numFmtId="0" xfId="0">
      <alignment vertical="center" wrapText="true"/>
    </xf>
    <xf applyAlignment="true" applyBorder="false" applyFill="false" applyFont="true" applyNumberFormat="false" applyProtection="false" borderId="327" fillId="130" fontId="327" numFmtId="0" xfId="0">
      <alignment vertical="bottom"/>
    </xf>
    <xf applyAlignment="true" applyBorder="false" applyFill="false" applyFont="true" applyNumberFormat="false" applyProtection="false" borderId="328" fillId="0" fontId="328" numFmtId="0" xfId="0">
      <alignment vertical="center"/>
    </xf>
    <xf applyAlignment="true" applyBorder="false" applyFill="false" applyFont="true" applyNumberFormat="false" applyProtection="false" borderId="329" fillId="0" fontId="329" numFmtId="0" xfId="0">
      <alignment vertical="bottom" wrapText="true"/>
    </xf>
    <xf applyAlignment="true" applyBorder="false" applyFill="false" applyFont="true" applyNumberFormat="true" applyProtection="false" borderId="330" fillId="0" fontId="330" numFmtId="218" xfId="0">
      <alignment vertical="center"/>
    </xf>
    <xf applyAlignment="true" applyBorder="false" applyFill="false" applyFont="true" applyNumberFormat="false" applyProtection="false" borderId="331" fillId="0" fontId="331" numFmtId="0" xfId="0">
      <alignment vertical="bottom" wrapText="true"/>
    </xf>
    <xf applyAlignment="true" applyBorder="false" applyFill="false" applyFont="true" applyNumberFormat="false" applyProtection="false" borderId="332" fillId="131" fontId="332" numFmtId="0" xfId="0">
      <alignment vertical="center" wrapText="true"/>
    </xf>
    <xf applyAlignment="true" applyBorder="false" applyFill="false" applyFont="true" applyNumberFormat="false" applyProtection="false" borderId="333" fillId="132" fontId="333" numFmtId="0" xfId="0">
      <alignment vertical="center" wrapText="true"/>
    </xf>
    <xf applyAlignment="true" applyBorder="false" applyFill="false" applyFont="true" applyNumberFormat="false" applyProtection="false" borderId="334" fillId="133" fontId="334" numFmtId="0" xfId="0">
      <alignment vertical="bottom"/>
    </xf>
    <xf applyAlignment="true" applyBorder="false" applyFill="false" applyFont="true" applyNumberFormat="false" applyProtection="false" borderId="335" fillId="134" fontId="335" numFmtId="0" xfId="0">
      <alignment vertical="bottom"/>
    </xf>
    <xf applyAlignment="true" applyBorder="false" applyFill="false" applyFont="true" applyNumberFormat="false" applyProtection="false" borderId="336" fillId="0" fontId="336" numFmtId="0" xfId="0">
      <alignment horizontal="left" vertical="bottom"/>
    </xf>
    <xf applyAlignment="true" applyBorder="false" applyFill="false" applyFont="true" applyNumberFormat="false" applyProtection="false" borderId="337" fillId="0" fontId="337" numFmtId="0" xfId="0">
      <alignment vertical="bottom"/>
    </xf>
    <xf applyAlignment="true" applyBorder="false" applyFill="false" applyFont="true" applyNumberFormat="false" applyProtection="false" borderId="338" fillId="0" fontId="338" numFmtId="0" xfId="0">
      <alignment horizontal="center" vertical="center" wrapText="true"/>
    </xf>
    <xf applyAlignment="true" applyBorder="false" applyFill="false" applyFont="true" applyNumberFormat="false" applyProtection="false" borderId="339" fillId="0" fontId="339" numFmtId="0" xfId="0">
      <alignment vertical="center" wrapText="true"/>
    </xf>
    <xf applyAlignment="true" applyBorder="false" applyFill="false" applyFont="true" applyNumberFormat="false" applyProtection="false" borderId="340" fillId="0" fontId="340" numFmtId="0" xfId="0">
      <alignment horizontal="center" vertical="center" wrapText="true"/>
    </xf>
    <xf applyAlignment="true" applyBorder="false" applyFill="false" applyFont="true" applyNumberFormat="false" applyProtection="false" borderId="341" fillId="0" fontId="341" numFmtId="0" xfId="0">
      <alignment vertical="bottom" wrapText="true"/>
    </xf>
    <xf applyAlignment="true" applyBorder="false" applyFill="false" applyFont="true" applyNumberFormat="false" applyProtection="false" borderId="342" fillId="135" fontId="342" numFmtId="0" xfId="0">
      <alignment horizontal="center" vertical="center" wrapText="true"/>
    </xf>
    <xf applyAlignment="true" applyBorder="false" applyFill="false" applyFont="true" applyNumberFormat="false" applyProtection="false" borderId="343" fillId="0" fontId="343" numFmtId="0" xfId="0">
      <alignment horizontal="center" vertical="center" wrapText="true"/>
    </xf>
    <xf applyAlignment="true" applyBorder="false" applyFill="false" applyFont="true" applyNumberFormat="false" applyProtection="false" borderId="344" fillId="0" fontId="344" numFmtId="0" xfId="0">
      <alignment horizontal="left" vertical="center" wrapText="true"/>
    </xf>
    <xf applyAlignment="true" applyBorder="false" applyFill="false" applyFont="true" applyNumberFormat="true" applyProtection="false" borderId="345" fillId="136" fontId="345" numFmtId="219" xfId="0">
      <alignment horizontal="center" vertical="center" wrapText="true"/>
    </xf>
    <xf applyAlignment="true" applyBorder="false" applyFill="false" applyFont="true" applyNumberFormat="false" applyProtection="false" borderId="346" fillId="137" fontId="346" numFmtId="0" xfId="0">
      <alignment horizontal="center" vertical="center" wrapText="true"/>
    </xf>
    <xf applyAlignment="true" applyBorder="false" applyFill="false" applyFont="true" applyNumberFormat="false" applyProtection="false" borderId="347" fillId="138" fontId="347" numFmtId="0" xfId="0">
      <alignment horizontal="center" vertical="center" wrapText="true"/>
    </xf>
    <xf applyAlignment="true" applyBorder="false" applyFill="false" applyFont="true" applyNumberFormat="false" applyProtection="false" borderId="348" fillId="0" fontId="348" numFmtId="0" xfId="0">
      <alignment vertical="bottom" wrapText="true"/>
    </xf>
    <xf applyAlignment="true" applyBorder="false" applyFill="false" applyFont="true" applyNumberFormat="false" applyProtection="false" borderId="349" fillId="0" fontId="349" numFmtId="0" xfId="0">
      <alignment vertical="bottom" wrapText="true"/>
    </xf>
    <xf applyAlignment="true" applyBorder="false" applyFill="false" applyFont="true" applyNumberFormat="false" applyProtection="false" borderId="350" fillId="139" fontId="350" numFmtId="0" xfId="0">
      <alignment horizontal="center" vertical="center" wrapText="true"/>
    </xf>
    <xf applyAlignment="true" applyBorder="false" applyFill="false" applyFont="true" applyNumberFormat="false" applyProtection="false" borderId="351" fillId="140" fontId="351" numFmtId="0" xfId="0">
      <alignment horizontal="center" vertical="center" wrapText="true"/>
    </xf>
    <xf applyAlignment="true" applyBorder="false" applyFill="false" applyFont="true" applyNumberFormat="false" applyProtection="false" borderId="352" fillId="141" fontId="352" numFmtId="0" xfId="0">
      <alignment vertical="bottom"/>
    </xf>
    <xf applyAlignment="true" applyBorder="false" applyFill="false" applyFont="true" applyNumberFormat="false" applyProtection="false" borderId="353" fillId="142" fontId="353" numFmtId="0" xfId="0">
      <alignment horizontal="center" vertical="center" wrapText="true"/>
    </xf>
    <xf applyAlignment="true" applyBorder="false" applyFill="false" applyFont="true" applyNumberFormat="false" applyProtection="false" borderId="354" fillId="0" fontId="354" numFmtId="0" xfId="0">
      <alignment vertical="bottom" wrapText="true"/>
    </xf>
    <xf applyAlignment="true" applyBorder="false" applyFill="false" applyFont="true" applyNumberFormat="true" applyProtection="false" borderId="355" fillId="0" fontId="355" numFmtId="220" xfId="0">
      <alignment horizontal="center" vertical="center" wrapText="true"/>
    </xf>
    <xf applyAlignment="true" applyBorder="false" applyFill="false" applyFont="true" applyNumberFormat="false" applyProtection="false" borderId="356" fillId="0" fontId="356" numFmtId="0" xfId="0">
      <alignment horizontal="center" vertical="center" wrapText="true"/>
    </xf>
    <xf applyAlignment="true" applyBorder="false" applyFill="false" applyFont="true" applyNumberFormat="false" applyProtection="false" borderId="357" fillId="143" fontId="357" numFmtId="0" xfId="0">
      <alignment horizontal="center" vertical="center" wrapText="true"/>
    </xf>
    <xf applyAlignment="true" applyBorder="false" applyFill="false" applyFont="true" applyNumberFormat="false" applyProtection="false" borderId="358" fillId="144" fontId="358" numFmtId="0" xfId="0">
      <alignment horizontal="center" vertical="center" wrapText="true"/>
    </xf>
    <xf applyAlignment="true" applyBorder="false" applyFill="false" applyFont="true" applyNumberFormat="false" applyProtection="false" borderId="359" fillId="0" fontId="359" numFmtId="0" xfId="0">
      <alignment vertical="bottom"/>
    </xf>
    <xf applyAlignment="true" applyBorder="false" applyFill="false" applyFont="true" applyNumberFormat="false" applyProtection="false" borderId="360" fillId="0" fontId="360" numFmtId="0" xfId="0">
      <alignment vertical="center"/>
    </xf>
    <xf applyAlignment="true" applyBorder="false" applyFill="false" applyFont="true" applyNumberFormat="false" applyProtection="false" borderId="361" fillId="0" fontId="361" numFmtId="0" xfId="0">
      <alignment vertical="center"/>
    </xf>
    <xf applyAlignment="true" applyBorder="false" applyFill="false" applyFont="true" applyNumberFormat="false" applyProtection="false" borderId="362" fillId="0" fontId="362" numFmtId="0" xfId="0">
      <alignment vertical="center"/>
    </xf>
    <xf applyAlignment="true" applyBorder="false" applyFill="false" applyFont="true" applyNumberFormat="false" applyProtection="false" borderId="363" fillId="0" fontId="363" numFmtId="0" xfId="0">
      <alignment horizontal="center" vertical="center"/>
    </xf>
    <xf applyAlignment="true" applyBorder="false" applyFill="false" applyFont="true" applyNumberFormat="false" applyProtection="false" borderId="364" fillId="0" fontId="364" numFmtId="0" xfId="0">
      <alignment horizontal="left" vertical="center"/>
    </xf>
    <xf applyAlignment="true" applyBorder="false" applyFill="false" applyFont="true" applyNumberFormat="false" applyProtection="false" borderId="365" fillId="0" fontId="365" numFmtId="0" xfId="0">
      <alignment vertical="center" wrapText="true"/>
    </xf>
    <xf applyAlignment="true" applyBorder="false" applyFill="false" applyFont="true" applyNumberFormat="false" applyProtection="false" borderId="366" fillId="0" fontId="366" numFmtId="0" xfId="0">
      <alignment horizontal="left" vertical="center" wrapText="true"/>
    </xf>
    <xf applyAlignment="true" applyBorder="false" applyFill="false" applyFont="true" applyNumberFormat="false" applyProtection="false" borderId="367" fillId="0" fontId="367" numFmtId="0" xfId="0">
      <alignment vertical="center"/>
    </xf>
    <xf applyAlignment="true" applyBorder="false" applyFill="false" applyFont="true" applyNumberFormat="false" applyProtection="false" borderId="368" fillId="145" fontId="368" numFmtId="0" xfId="0">
      <alignment vertical="center"/>
    </xf>
    <xf applyAlignment="true" applyBorder="false" applyFill="false" applyFont="true" applyNumberFormat="true" applyProtection="false" borderId="369" fillId="0" fontId="369" numFmtId="221" xfId="0">
      <alignment horizontal="left" vertical="bottom"/>
    </xf>
    <xf applyAlignment="true" applyBorder="false" applyFill="false" applyFont="true" applyNumberFormat="false" applyProtection="false" borderId="370" fillId="146" fontId="370" numFmtId="0" xfId="0">
      <alignment horizontal="center" vertical="center"/>
    </xf>
    <xf applyAlignment="true" applyBorder="false" applyFill="false" applyFont="true" applyNumberFormat="false" applyProtection="false" borderId="371" fillId="147" fontId="371" numFmtId="0" xfId="0">
      <alignment horizontal="center" vertical="center"/>
    </xf>
    <xf applyAlignment="true" applyBorder="false" applyFill="false" applyFont="true" applyNumberFormat="false" applyProtection="false" borderId="372" fillId="0" fontId="372" numFmtId="0" xfId="0">
      <alignment horizontal="left" vertical="center"/>
    </xf>
    <xf applyAlignment="true" applyBorder="false" applyFill="false" applyFont="true" applyNumberFormat="false" applyProtection="false" borderId="373" fillId="0" fontId="373" numFmtId="0" xfId="0">
      <alignment horizontal="left" vertical="bottom"/>
    </xf>
    <xf applyAlignment="true" applyBorder="false" applyFill="false" applyFont="true" applyNumberFormat="false" applyProtection="false" borderId="374" fillId="0" fontId="374" numFmtId="0" xfId="0">
      <alignment vertical="center"/>
    </xf>
    <xf applyAlignment="true" applyBorder="false" applyFill="false" applyFont="true" applyNumberFormat="false" applyProtection="false" borderId="375" fillId="0" fontId="375" numFmtId="0" xfId="0">
      <alignment vertical="center"/>
    </xf>
    <xf applyAlignment="true" applyBorder="false" applyFill="false" applyFont="true" applyNumberFormat="false" applyProtection="false" borderId="376" fillId="148" fontId="376" numFmtId="0" xfId="0">
      <alignment horizontal="center" vertical="center" wrapText="true"/>
    </xf>
    <xf applyAlignment="true" applyBorder="false" applyFill="false" applyFont="true" applyNumberFormat="false" applyProtection="false" borderId="377" fillId="149" fontId="377" numFmtId="0" xfId="0">
      <alignment horizontal="left" vertical="center" wrapText="true"/>
    </xf>
    <xf applyAlignment="true" applyBorder="false" applyFill="false" applyFont="true" applyNumberFormat="false" applyProtection="false" borderId="378" fillId="150" fontId="378" numFmtId="0" xfId="0">
      <alignment vertical="center" wrapText="true"/>
    </xf>
    <xf applyAlignment="true" applyBorder="false" applyFill="false" applyFont="true" applyNumberFormat="true" applyProtection="false" borderId="379" fillId="151" fontId="379" numFmtId="222" xfId="0">
      <alignment horizontal="center" vertical="center" wrapText="true"/>
    </xf>
    <xf applyAlignment="true" applyBorder="false" applyFill="false" applyFont="true" applyNumberFormat="false" applyProtection="false" borderId="380" fillId="152" fontId="380" numFmtId="0" xfId="0">
      <alignment horizontal="center" vertical="center"/>
    </xf>
    <xf applyAlignment="true" applyBorder="false" applyFill="false" applyFont="true" applyNumberFormat="false" applyProtection="false" borderId="381" fillId="0" fontId="381" numFmtId="0" xfId="0">
      <alignment horizontal="center" vertical="center"/>
    </xf>
    <xf applyAlignment="true" applyBorder="false" applyFill="false" applyFont="true" applyNumberFormat="false" applyProtection="false" borderId="382" fillId="0" fontId="382" numFmtId="0" xfId="0">
      <alignment horizontal="center" vertical="center" wrapText="true"/>
    </xf>
    <xf applyAlignment="true" applyBorder="false" applyFill="false" applyFont="true" applyNumberFormat="false" applyProtection="false" borderId="383" fillId="0" fontId="383" numFmtId="0" xfId="0">
      <alignment vertical="center" wrapText="true"/>
    </xf>
    <xf applyAlignment="true" applyBorder="false" applyFill="false" applyFont="true" applyNumberFormat="true" applyProtection="false" borderId="384" fillId="0" fontId="384" numFmtId="223" xfId="0">
      <alignment horizontal="center" vertical="center" wrapText="true"/>
    </xf>
    <xf applyAlignment="true" applyBorder="false" applyFill="false" applyFont="true" applyNumberFormat="false" applyProtection="false" borderId="385" fillId="0" fontId="385" numFmtId="0" xfId="0">
      <alignment horizontal="left" vertical="center" wrapText="true"/>
    </xf>
    <xf applyAlignment="true" applyBorder="false" applyFill="false" applyFont="true" applyNumberFormat="false" applyProtection="false" borderId="386" fillId="0" fontId="386" numFmtId="0" xfId="0">
      <alignment horizontal="center" vertical="center" wrapText="true"/>
    </xf>
    <xf applyAlignment="true" applyBorder="false" applyFill="false" applyFont="true" applyNumberFormat="true" applyProtection="false" borderId="387" fillId="0" fontId="387" numFmtId="224" xfId="0">
      <alignment horizontal="center" vertical="center" wrapText="true"/>
    </xf>
    <xf applyAlignment="true" applyBorder="false" applyFill="false" applyFont="true" applyNumberFormat="false" applyProtection="false" borderId="388" fillId="153" fontId="388" numFmtId="0" xfId="0">
      <alignment horizontal="center" vertical="center"/>
    </xf>
    <xf applyAlignment="true" applyBorder="false" applyFill="false" applyFont="true" applyNumberFormat="false" applyProtection="false" borderId="389" fillId="154" fontId="389" numFmtId="0" xfId="0">
      <alignment horizontal="left" vertical="center"/>
    </xf>
    <xf applyAlignment="true" applyBorder="false" applyFill="false" applyFont="true" applyNumberFormat="false" applyProtection="false" borderId="390" fillId="155" fontId="390" numFmtId="0" xfId="0">
      <alignment horizontal="center" vertical="center" wrapText="true"/>
    </xf>
    <xf applyAlignment="true" applyBorder="false" applyFill="false" applyFont="true" applyNumberFormat="false" applyProtection="false" borderId="391" fillId="0" fontId="391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381000</xdr:colOff>
      <xdr:row>30</xdr:row>
      <xdr:rowOff>114300</xdr:rowOff>
    </xdr:from>
    <xdr:to>
      <xdr:col>6</xdr:col>
      <xdr:colOff>2333625</xdr:colOff>
      <xdr:row>49</xdr:row>
      <xdr:rowOff>47625</xdr:rowOff>
    </xdr:to>
    <xdr:pic>
      <xdr:nvPicPr>
        <xdr:cNvPr id="2" name="Picture 2" descr="rqhuV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39"/>
    <col collapsed="false" customWidth="true" hidden="false" max="6" min="6" style="0" width="48"/>
    <col collapsed="false" customWidth="true" hidden="false" max="7" min="7" style="0" width="33"/>
    <col collapsed="false" customWidth="true" hidden="false" max="8" min="8" style="0" width="36"/>
    <col collapsed="false" customWidth="true" hidden="false" max="9" min="9" style="0" width="45"/>
    <col collapsed="false" customWidth="true" hidden="false" max="10" min="10" style="0" width="31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22"/>
    <col collapsed="false" customWidth="true" hidden="false" max="14" min="14" style="0" width="12"/>
    <col collapsed="false" customWidth="true" hidden="false" max="15" min="15" style="0" width="23"/>
    <col collapsed="false" customWidth="true" hidden="false" max="16" min="16" style="0" width="27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14"/>
    <col collapsed="false" customWidth="true" hidden="false" max="22" min="22" style="0" width="10"/>
    <col collapsed="false" customWidth="true" hidden="false" max="23" min="23" style="0" width="12"/>
    <col collapsed="false" customWidth="true" hidden="false" max="24" min="24" style="0" width="12"/>
    <col collapsed="false" customWidth="true" hidden="false" max="25" min="25" style="0" width="33"/>
    <col collapsed="false" customWidth="true" hidden="false" max="26" min="26" style="0" width="23"/>
  </cols>
  <sheetData>
    <row customHeight="true" ht="17" r="1">
      <c r="A1" s="45" t="str">
        <v>Event Category</v>
      </c>
      <c r="B1" s="120" t="str">
        <v>Event Action</v>
      </c>
      <c r="C1" s="216" t="str" xml:space="preserve">
        <v>Event ID - </v>
      </c>
      <c r="D1" s="198" t="str">
        <v>Event Category</v>
      </c>
      <c r="E1" s="198" t="str">
        <v>Event Action</v>
      </c>
      <c r="F1" s="217" t="str" xml:space="preserve">
        <v>Event ID - </v>
      </c>
      <c r="G1" s="121" t="str">
        <v>Event Description</v>
      </c>
      <c r="H1" s="121" t="str">
        <v>Additional Attributes</v>
      </c>
      <c r="I1" s="218">
        <f>DISPIMG("ID_6B058347017340208A81443B388B224E",1)</f>
      </c>
      <c r="J1" s="222"/>
      <c r="K1" s="90" t="str">
        <v>ECG LOG</v>
      </c>
      <c r="L1" s="90"/>
      <c r="M1" s="90"/>
      <c r="N1" s="90"/>
      <c r="O1" s="90"/>
      <c r="P1" s="90"/>
      <c r="Q1" s="87" t="str">
        <v>Android侧 LOG</v>
      </c>
      <c r="R1" s="87"/>
      <c r="S1" s="87"/>
      <c r="T1" s="87"/>
      <c r="U1" s="87"/>
      <c r="V1" s="76"/>
      <c r="W1" s="76"/>
      <c r="X1" s="76"/>
      <c r="Y1" s="76"/>
      <c r="Z1" s="76"/>
    </row>
    <row customHeight="true" ht="17" r="2">
      <c r="A2" s="133"/>
      <c r="B2" s="132"/>
      <c r="C2" s="216" t="str">
        <v>Generated, no client impact</v>
      </c>
      <c r="D2" s="198"/>
      <c r="E2" s="198"/>
      <c r="F2" s="217" t="str">
        <v>Generated, no client impact</v>
      </c>
      <c r="G2" s="121"/>
      <c r="H2" s="121" t="str">
        <v>Key</v>
      </c>
      <c r="I2" s="218" t="str">
        <v>Value</v>
      </c>
      <c r="J2" s="220" t="str">
        <v>Description</v>
      </c>
      <c r="K2" s="76" t="str">
        <v>vin</v>
      </c>
      <c r="L2" s="76" t="str">
        <v>ccpufpn</v>
      </c>
      <c r="M2" s="76" t="str">
        <v>EventID</v>
      </c>
      <c r="N2" s="153" t="str">
        <v>key</v>
      </c>
      <c r="O2" s="153" t="str">
        <v>value</v>
      </c>
      <c r="P2" s="219" t="str">
        <v>time</v>
      </c>
      <c r="Q2" s="76" t="str">
        <v>Event Category</v>
      </c>
      <c r="R2" s="76" t="str">
        <v>Event Action</v>
      </c>
      <c r="S2" s="153" t="str">
        <v>key</v>
      </c>
      <c r="T2" s="153" t="str">
        <v>value</v>
      </c>
      <c r="U2" s="76" t="str">
        <v>time</v>
      </c>
      <c r="V2" s="76" t="str">
        <v>测试环境</v>
      </c>
      <c r="W2" s="76" t="str">
        <v>Result</v>
      </c>
      <c r="X2" s="76" t="str">
        <v>Tester</v>
      </c>
      <c r="Y2" s="76" t="str">
        <v>SW Version</v>
      </c>
      <c r="Z2" s="76" t="str">
        <v>Remark</v>
      </c>
    </row>
    <row customHeight="true" ht="17" r="3">
      <c r="A3" s="112" t="str">
        <v>launcher</v>
      </c>
      <c r="B3" s="112" t="str">
        <v>appopened</v>
      </c>
      <c r="C3" s="112">
        <f>CONCAT("on",REPLACE(A3,1,1,UPPER(LEFT(A3,1))),REPLACE(B3,1,1,UPPER(LEFT(B3,1))))</f>
      </c>
      <c r="D3" s="223" t="str">
        <v>launcher</v>
      </c>
      <c r="E3" s="223" t="str">
        <v>appopened</v>
      </c>
      <c r="F3" s="112" t="str">
        <v>onLauncherAppopened</v>
      </c>
      <c r="G3" s="112" t="str">
        <v>应用卡片被触摸打开时触发</v>
      </c>
      <c r="H3" s="112"/>
      <c r="I3" s="135"/>
      <c r="J3" s="180"/>
      <c r="K3" s="2"/>
      <c r="L3" s="2"/>
      <c r="M3" s="2"/>
      <c r="N3" s="2"/>
      <c r="O3" s="32"/>
      <c r="P3" s="224"/>
      <c r="Q3" s="2"/>
      <c r="R3" s="2"/>
      <c r="S3" s="2"/>
      <c r="T3" s="2"/>
      <c r="U3" s="2"/>
      <c r="V3" s="2"/>
      <c r="X3" s="2"/>
      <c r="Y3" s="23"/>
      <c r="Z3" s="2"/>
    </row>
    <row customHeight="true" ht="17" r="4">
      <c r="A4" s="112"/>
      <c r="B4" s="112"/>
      <c r="C4" s="112"/>
      <c r="D4" s="112"/>
      <c r="E4" s="112"/>
      <c r="F4" s="112"/>
      <c r="G4" s="112"/>
      <c r="H4" s="112" t="str">
        <v>app name</v>
      </c>
      <c r="I4" s="209" t="str">
        <v>&lt;舒享时氛&gt;</v>
      </c>
      <c r="J4" s="180"/>
      <c r="K4" s="2"/>
      <c r="L4" s="2"/>
      <c r="M4" s="2" t="str">
        <v>onLauncherAppopened</v>
      </c>
      <c r="N4" s="208" t="str">
        <v>app name</v>
      </c>
      <c r="O4" s="195" t="str">
        <v>舒享时氛</v>
      </c>
      <c r="P4" s="206">
        <v>45033.5694212963</v>
      </c>
      <c r="Q4" s="137"/>
      <c r="R4" s="137"/>
      <c r="S4" s="137"/>
      <c r="T4" s="137"/>
      <c r="U4" s="137"/>
      <c r="V4" s="119" t="str">
        <v>台架</v>
      </c>
      <c r="W4" s="205" t="str">
        <v>pass</v>
      </c>
      <c r="X4" s="119" t="str">
        <v>杨惟婧</v>
      </c>
      <c r="Y4" s="23" t="str">
        <v>SOC：20230406_LA_R09_ENG00
MCU：20230406_LA_R09_ENG00</v>
      </c>
      <c r="Z4" s="2"/>
    </row>
    <row customHeight="true" ht="48" r="5">
      <c r="A5" s="112" t="str">
        <v>launcher</v>
      </c>
      <c r="B5" s="112" t="str">
        <v>viewed</v>
      </c>
      <c r="C5" s="112">
        <f>CONCAT("on",REPLACE(A5,1,1,UPPER(LEFT(A5,1))),REPLACE(B5,1,1,UPPER(LEFT(B5,1))))</f>
      </c>
      <c r="D5" s="112"/>
      <c r="E5" s="112"/>
      <c r="F5" s="112"/>
      <c r="G5" s="106"/>
      <c r="H5" s="112"/>
      <c r="I5" s="209" t="str">
        <v>&lt;客人模式&gt;</v>
      </c>
      <c r="J5" s="180"/>
      <c r="K5" s="2"/>
      <c r="L5" s="2"/>
      <c r="M5" s="2" t="str">
        <v>onLauncherAppopened</v>
      </c>
      <c r="N5" s="208" t="str">
        <v>app name</v>
      </c>
      <c r="O5" s="195" t="str">
        <v>客人模式</v>
      </c>
      <c r="P5" s="206">
        <v>45033.569560185184</v>
      </c>
      <c r="Q5" s="137"/>
      <c r="R5" s="137"/>
      <c r="S5" s="137"/>
      <c r="T5" s="137"/>
      <c r="U5" s="137"/>
      <c r="V5" s="119" t="str">
        <v>台架</v>
      </c>
      <c r="W5" s="205" t="str">
        <v>pass</v>
      </c>
      <c r="X5" s="119" t="str">
        <v>杨惟婧</v>
      </c>
      <c r="Y5" s="23" t="str">
        <v>SOC：20230406_LA_R09_ENG00
MCU：20230406_LA_R09_ENG00</v>
      </c>
      <c r="Z5" s="2"/>
    </row>
    <row customHeight="true" ht="32" r="6">
      <c r="A6" s="112"/>
      <c r="B6" s="112"/>
      <c r="C6" s="112"/>
      <c r="D6" s="112"/>
      <c r="E6" s="112"/>
      <c r="F6" s="112"/>
      <c r="G6" s="106"/>
      <c r="H6" s="112"/>
      <c r="I6" s="209" t="str">
        <v>&lt;个人时光&gt;</v>
      </c>
      <c r="J6" s="180"/>
      <c r="K6" s="2"/>
      <c r="L6" s="2"/>
      <c r="M6" s="2" t="str">
        <v>onLauncherAppopened</v>
      </c>
      <c r="N6" s="208" t="str">
        <v>app name</v>
      </c>
      <c r="O6" s="195" t="str">
        <v>个人时光</v>
      </c>
      <c r="P6" s="206">
        <v>45033.569606481484</v>
      </c>
      <c r="Q6" s="137"/>
      <c r="R6" s="137"/>
      <c r="S6" s="137"/>
      <c r="T6" s="137"/>
      <c r="U6" s="137"/>
      <c r="V6" s="119" t="str">
        <v>台架</v>
      </c>
      <c r="W6" s="205" t="str">
        <v>pass</v>
      </c>
      <c r="X6" s="119" t="str">
        <v>杨惟婧</v>
      </c>
      <c r="Y6" s="23" t="str">
        <v>SOC：20230406_LA_R09_ENG00
MCU：20230406_LA_R09_ENG00</v>
      </c>
      <c r="Z6" s="2"/>
    </row>
    <row customHeight="true" ht="17" r="7">
      <c r="A7" s="112"/>
      <c r="B7" s="112"/>
      <c r="C7" s="112"/>
      <c r="D7" s="112"/>
      <c r="E7" s="112"/>
      <c r="F7" s="112"/>
      <c r="G7" s="106"/>
      <c r="H7" s="112"/>
      <c r="I7" s="209" t="str">
        <v>&lt;智能行程&gt;</v>
      </c>
      <c r="J7" s="180"/>
      <c r="K7" s="2"/>
      <c r="L7" s="2"/>
      <c r="M7" s="2" t="str">
        <v>onLauncherAppopened</v>
      </c>
      <c r="N7" s="208" t="str">
        <v>app name</v>
      </c>
      <c r="O7" s="195" t="str">
        <v>智能行程</v>
      </c>
      <c r="P7" s="206">
        <v>45033.569699074076</v>
      </c>
      <c r="Q7" s="137"/>
      <c r="R7" s="137"/>
      <c r="S7" s="137"/>
      <c r="T7" s="137"/>
      <c r="U7" s="137"/>
      <c r="V7" s="119" t="str">
        <v>台架</v>
      </c>
      <c r="W7" s="205" t="str">
        <v>pass</v>
      </c>
      <c r="X7" s="119" t="str">
        <v>杨惟婧</v>
      </c>
      <c r="Y7" s="23" t="str">
        <v>SOC：20230406_LA_R09_ENG00
MCU：20230406_LA_R09_ENG00</v>
      </c>
      <c r="Z7" s="2"/>
    </row>
    <row customHeight="true" ht="17" r="8">
      <c r="A8" s="140"/>
      <c r="B8" s="140"/>
      <c r="C8" s="140"/>
      <c r="D8" s="112"/>
      <c r="E8" s="210"/>
      <c r="F8" s="112"/>
      <c r="G8" s="106"/>
      <c r="H8" s="112"/>
      <c r="I8" s="209" t="str">
        <v>时空秘信</v>
      </c>
      <c r="J8" s="180"/>
      <c r="K8" s="2"/>
      <c r="L8" s="2"/>
      <c r="M8" s="2" t="str">
        <v>onLauncherAppopened</v>
      </c>
      <c r="N8" s="119" t="str">
        <v>app name</v>
      </c>
      <c r="O8" s="214" t="str">
        <v>时空秘信</v>
      </c>
      <c r="P8" s="206">
        <v>45033.56980324074</v>
      </c>
      <c r="Q8" s="137"/>
      <c r="R8" s="137"/>
      <c r="S8" s="137"/>
      <c r="T8" s="137"/>
      <c r="U8" s="137"/>
      <c r="V8" s="119" t="str">
        <v>台架</v>
      </c>
      <c r="W8" s="205" t="str">
        <v>pass</v>
      </c>
      <c r="X8" s="119" t="str">
        <v>杨惟婧</v>
      </c>
      <c r="Y8" s="23" t="str">
        <v>SOC：20230406_LA_R09_ENG00
MCU：20230406_LA_R09_ENG00</v>
      </c>
      <c r="Z8" s="2"/>
    </row>
    <row customHeight="true" ht="17" r="9">
      <c r="A9" s="140"/>
      <c r="B9" s="140"/>
      <c r="C9" s="140"/>
      <c r="D9" s="112"/>
      <c r="E9" s="210"/>
      <c r="F9" s="112"/>
      <c r="G9" s="106"/>
      <c r="H9" s="112"/>
      <c r="I9" s="209" t="str">
        <v>随心听</v>
      </c>
      <c r="J9" s="180"/>
      <c r="K9" s="2"/>
      <c r="L9" s="2"/>
      <c r="M9" s="2" t="str">
        <v>onLauncherAppopened</v>
      </c>
      <c r="N9" s="208" t="str">
        <v>app name</v>
      </c>
      <c r="O9" s="195" t="str">
        <v>随心听</v>
      </c>
      <c r="P9" s="206">
        <v>45033.56990740741</v>
      </c>
      <c r="Q9" s="137"/>
      <c r="R9" s="137"/>
      <c r="S9" s="137"/>
      <c r="T9" s="137"/>
      <c r="U9" s="137"/>
      <c r="V9" s="119" t="str">
        <v>台架</v>
      </c>
      <c r="W9" s="205" t="str">
        <v>pass</v>
      </c>
      <c r="X9" s="119" t="str">
        <v>杨惟婧</v>
      </c>
      <c r="Y9" s="23" t="str">
        <v>SOC：20230406_LA_R09_ENG00
MCU：20230406_LA_R09_ENG00</v>
      </c>
      <c r="Z9" s="2"/>
    </row>
    <row customHeight="true" ht="17" r="10">
      <c r="A10" s="140"/>
      <c r="B10" s="140"/>
      <c r="C10" s="140"/>
      <c r="D10" s="112"/>
      <c r="E10" s="210"/>
      <c r="F10" s="112"/>
      <c r="G10" s="106"/>
      <c r="H10" s="112"/>
      <c r="I10" s="209" t="str">
        <v>副驾随心听</v>
      </c>
      <c r="J10" s="180"/>
      <c r="K10" s="2"/>
      <c r="L10" s="2"/>
      <c r="M10" s="2" t="str">
        <v>onLauncherAppopened</v>
      </c>
      <c r="N10" s="208" t="str">
        <v>app name</v>
      </c>
      <c r="O10" s="195" t="str">
        <v>副驾随心听</v>
      </c>
      <c r="P10" s="206">
        <v>45033.56998842592</v>
      </c>
      <c r="Q10" s="137"/>
      <c r="R10" s="137"/>
      <c r="S10" s="137"/>
      <c r="T10" s="137"/>
      <c r="U10" s="137"/>
      <c r="V10" s="119" t="str">
        <v>台架</v>
      </c>
      <c r="W10" s="205" t="str">
        <v>pass</v>
      </c>
      <c r="X10" s="119" t="str">
        <v>杨惟婧</v>
      </c>
      <c r="Y10" s="23" t="str">
        <v>SOC：20230406_LA_R09_ENG00
MCU：20230406_LA_R09_ENG00</v>
      </c>
      <c r="Z10" s="2"/>
    </row>
    <row customHeight="true" ht="17" r="11">
      <c r="A11" s="140"/>
      <c r="B11" s="140"/>
      <c r="C11" s="140"/>
      <c r="D11" s="112"/>
      <c r="E11" s="210"/>
      <c r="F11" s="112"/>
      <c r="G11" s="106"/>
      <c r="H11" s="112"/>
      <c r="I11" s="209" t="str">
        <v>随心看</v>
      </c>
      <c r="J11" s="180"/>
      <c r="K11" s="2"/>
      <c r="L11" s="2"/>
      <c r="M11" s="2" t="str">
        <v>onLauncherAppopened</v>
      </c>
      <c r="N11" s="208" t="str">
        <v>app name</v>
      </c>
      <c r="O11" s="195" t="str">
        <v>随心看</v>
      </c>
      <c r="P11" s="206">
        <v>45033.570231481484</v>
      </c>
      <c r="Q11" s="137"/>
      <c r="R11" s="137"/>
      <c r="S11" s="137"/>
      <c r="T11" s="137"/>
      <c r="U11" s="137"/>
      <c r="V11" s="119" t="str">
        <v>台架</v>
      </c>
      <c r="W11" s="205" t="str">
        <v>pass</v>
      </c>
      <c r="X11" s="119" t="str">
        <v>杨惟婧</v>
      </c>
      <c r="Y11" s="23" t="str">
        <v>SOC：20230406_LA_R09_ENG00
MCU：20230406_LA_R09_ENG00</v>
      </c>
      <c r="Z11" s="2"/>
    </row>
    <row customHeight="true" ht="17" r="12">
      <c r="A12" s="140"/>
      <c r="B12" s="140"/>
      <c r="C12" s="140"/>
      <c r="D12" s="112"/>
      <c r="E12" s="210"/>
      <c r="F12" s="112"/>
      <c r="G12" s="106"/>
      <c r="H12" s="112"/>
      <c r="I12" s="209" t="str">
        <v>百度地图</v>
      </c>
      <c r="J12" s="180"/>
      <c r="K12" s="2"/>
      <c r="L12" s="2"/>
      <c r="M12" s="2" t="str">
        <v>onLauncherAppopened</v>
      </c>
      <c r="N12" s="208" t="str">
        <v>app name</v>
      </c>
      <c r="O12" s="195" t="str">
        <v>百度地图</v>
      </c>
      <c r="P12" s="206">
        <v>45033.570439814815</v>
      </c>
      <c r="Q12" s="137"/>
      <c r="R12" s="137"/>
      <c r="S12" s="137"/>
      <c r="T12" s="137"/>
      <c r="U12" s="137"/>
      <c r="V12" s="119" t="str">
        <v>台架</v>
      </c>
      <c r="W12" s="205" t="str">
        <v>pass</v>
      </c>
      <c r="X12" s="119" t="str">
        <v>杨惟婧</v>
      </c>
      <c r="Y12" s="23" t="str">
        <v>SOC：20230406_LA_R09_ENG00
MCU：20230406_LA_R09_ENG00</v>
      </c>
      <c r="Z12" s="2"/>
    </row>
    <row customHeight="true" ht="17" r="13">
      <c r="A13" s="140"/>
      <c r="B13" s="140"/>
      <c r="C13" s="140"/>
      <c r="D13" s="112"/>
      <c r="E13" s="210"/>
      <c r="F13" s="112"/>
      <c r="G13" s="106"/>
      <c r="H13" s="112"/>
      <c r="I13" s="209" t="str">
        <v>设置</v>
      </c>
      <c r="J13" s="180"/>
      <c r="K13" s="2"/>
      <c r="L13" s="2"/>
      <c r="M13" s="2" t="str">
        <v>onLauncherAppopened</v>
      </c>
      <c r="N13" s="208" t="str">
        <v>app name</v>
      </c>
      <c r="O13" s="195" t="str">
        <v>设置</v>
      </c>
      <c r="P13" s="206">
        <v>45033.57050925926</v>
      </c>
      <c r="Q13" s="137"/>
      <c r="R13" s="137"/>
      <c r="S13" s="137"/>
      <c r="T13" s="137"/>
      <c r="U13" s="137"/>
      <c r="V13" s="119" t="str">
        <v>台架</v>
      </c>
      <c r="W13" s="205" t="str">
        <v>pass</v>
      </c>
      <c r="X13" s="119" t="str">
        <v>杨惟婧</v>
      </c>
      <c r="Y13" s="23" t="str">
        <v>SOC：20230406_LA_R09_ENG00
MCU：20230406_LA_R09_ENG00</v>
      </c>
      <c r="Z13" s="2"/>
    </row>
    <row customHeight="true" ht="17" r="14">
      <c r="A14" s="140"/>
      <c r="B14" s="140"/>
      <c r="C14" s="140"/>
      <c r="D14" s="112"/>
      <c r="E14" s="210"/>
      <c r="F14" s="112"/>
      <c r="G14" s="106"/>
      <c r="H14" s="112"/>
      <c r="I14" s="209" t="str">
        <v>蓝牙电话</v>
      </c>
      <c r="J14" s="180"/>
      <c r="K14" s="2"/>
      <c r="L14" s="2"/>
      <c r="M14" s="2" t="str">
        <v>onLauncherAppopened</v>
      </c>
      <c r="N14" s="208" t="str">
        <v>app name</v>
      </c>
      <c r="O14" s="195" t="str">
        <v>蓝牙电话</v>
      </c>
      <c r="P14" s="206">
        <v>45033.570625</v>
      </c>
      <c r="Q14" s="137"/>
      <c r="R14" s="137"/>
      <c r="S14" s="137"/>
      <c r="T14" s="137"/>
      <c r="U14" s="137"/>
      <c r="V14" s="119" t="str">
        <v>台架</v>
      </c>
      <c r="W14" s="205" t="str">
        <v>pass</v>
      </c>
      <c r="X14" s="119" t="str">
        <v>杨惟婧</v>
      </c>
      <c r="Y14" s="23" t="str">
        <v>SOC：20230406_LA_R09_ENG00
MCU：20230406_LA_R09_ENG00</v>
      </c>
      <c r="Z14" s="2"/>
    </row>
    <row customHeight="true" ht="17" r="15">
      <c r="A15" s="140"/>
      <c r="B15" s="140"/>
      <c r="C15" s="140"/>
      <c r="D15" s="112"/>
      <c r="E15" s="210"/>
      <c r="F15" s="112"/>
      <c r="G15" s="106"/>
      <c r="H15" s="112"/>
      <c r="I15" s="209" t="str">
        <v>天气</v>
      </c>
      <c r="J15" s="180"/>
      <c r="K15" s="2"/>
      <c r="L15" s="2"/>
      <c r="M15" s="2" t="str">
        <v>onLauncherAppopened</v>
      </c>
      <c r="N15" s="208" t="str">
        <v>app name</v>
      </c>
      <c r="O15" s="195" t="str">
        <v>天气</v>
      </c>
      <c r="P15" s="206">
        <v>45033.57065972222</v>
      </c>
      <c r="Q15" s="137"/>
      <c r="R15" s="137"/>
      <c r="S15" s="137"/>
      <c r="T15" s="137"/>
      <c r="U15" s="137"/>
      <c r="V15" s="119" t="str">
        <v>台架</v>
      </c>
      <c r="W15" s="205" t="str">
        <v>pass</v>
      </c>
      <c r="X15" s="119" t="str">
        <v>杨惟婧</v>
      </c>
      <c r="Y15" s="23" t="str">
        <v>SOC：20230406_LA_R09_ENG00
MCU：20230406_LA_R09_ENG00</v>
      </c>
      <c r="Z15" s="2"/>
    </row>
    <row customHeight="true" ht="17" r="16">
      <c r="A16" s="140"/>
      <c r="B16" s="140"/>
      <c r="C16" s="140"/>
      <c r="D16" s="112"/>
      <c r="E16" s="210"/>
      <c r="F16" s="112"/>
      <c r="G16" s="106"/>
      <c r="H16" s="112"/>
      <c r="I16" s="209" t="str">
        <v>爱车探险</v>
      </c>
      <c r="J16" s="180"/>
      <c r="K16" s="2"/>
      <c r="L16" s="2"/>
      <c r="M16" s="2" t="str">
        <v>onLauncherAppopened</v>
      </c>
      <c r="N16" s="208" t="str">
        <v>app name</v>
      </c>
      <c r="O16" s="170" t="str">
        <v>爱车探索</v>
      </c>
      <c r="P16" s="206">
        <v>45033.57071759259</v>
      </c>
      <c r="Q16" s="137"/>
      <c r="R16" s="137"/>
      <c r="S16" s="137"/>
      <c r="T16" s="137"/>
      <c r="U16" s="137"/>
      <c r="V16" s="119" t="str">
        <v>台架</v>
      </c>
      <c r="W16" s="205" t="str">
        <v>pass</v>
      </c>
      <c r="X16" s="119" t="str">
        <v>杨惟婧</v>
      </c>
      <c r="Y16" s="23" t="str">
        <v>SOC：20230406_LA_R09_ENG00
MCU：20230406_LA_R09_ENG00</v>
      </c>
      <c r="Z16" s="2"/>
    </row>
    <row customHeight="true" ht="17" r="17">
      <c r="A17" s="140"/>
      <c r="B17" s="140"/>
      <c r="C17" s="140"/>
      <c r="D17" s="112"/>
      <c r="E17" s="210"/>
      <c r="F17" s="112"/>
      <c r="G17" s="106"/>
      <c r="H17" s="112"/>
      <c r="I17" s="209" t="str">
        <v>电子手册</v>
      </c>
      <c r="J17" s="180"/>
      <c r="K17" s="2"/>
      <c r="L17" s="2"/>
      <c r="M17" s="2" t="str">
        <v>onLauncherAppopened</v>
      </c>
      <c r="N17" s="119" t="str">
        <v>app name</v>
      </c>
      <c r="O17" s="215" t="str">
        <v>电子手册</v>
      </c>
      <c r="P17" s="206">
        <v>45033.57074074074</v>
      </c>
      <c r="Q17" s="137"/>
      <c r="R17" s="137"/>
      <c r="S17" s="137"/>
      <c r="T17" s="137"/>
      <c r="U17" s="137"/>
      <c r="V17" s="119" t="str">
        <v>台架</v>
      </c>
      <c r="W17" s="205" t="str">
        <v>pass</v>
      </c>
      <c r="X17" s="119" t="str">
        <v>杨惟婧</v>
      </c>
      <c r="Y17" s="23" t="str">
        <v>SOC：20230406_LA_R09_ENG00
MCU：20230406_LA_R09_ENG00</v>
      </c>
      <c r="Z17" s="2"/>
    </row>
    <row customHeight="true" ht="17" r="18">
      <c r="A18" s="140"/>
      <c r="B18" s="140"/>
      <c r="C18" s="140"/>
      <c r="D18" s="112"/>
      <c r="E18" s="210"/>
      <c r="F18" s="112"/>
      <c r="G18" s="106"/>
      <c r="H18" s="112"/>
      <c r="I18" s="209" t="str">
        <v>车辆健康</v>
      </c>
      <c r="J18" s="180"/>
      <c r="K18" s="2"/>
      <c r="L18" s="2"/>
      <c r="M18" s="2" t="str">
        <v>onLauncherAppopened</v>
      </c>
      <c r="N18" s="119" t="str">
        <v>app name</v>
      </c>
      <c r="O18" s="215" t="str">
        <v>车辆状态</v>
      </c>
      <c r="P18" s="206">
        <v>45033.57078703704</v>
      </c>
      <c r="Q18" s="137"/>
      <c r="R18" s="137"/>
      <c r="S18" s="137"/>
      <c r="T18" s="137"/>
      <c r="U18" s="137"/>
      <c r="V18" s="119" t="str">
        <v>台架</v>
      </c>
      <c r="W18" s="205" t="str">
        <v>pass</v>
      </c>
      <c r="X18" s="119" t="str">
        <v>杨惟婧</v>
      </c>
      <c r="Y18" s="23" t="str">
        <v>SOC：20230406_LA_R09_ENG00
MCU：20230406_LA_R09_ENG00</v>
      </c>
      <c r="Z18" s="2"/>
    </row>
    <row customHeight="true" ht="17" r="19">
      <c r="A19" s="140"/>
      <c r="B19" s="140"/>
      <c r="C19" s="140"/>
      <c r="D19" s="112"/>
      <c r="E19" s="210"/>
      <c r="F19" s="112"/>
      <c r="G19" s="106"/>
      <c r="H19" s="112"/>
      <c r="I19" s="209" t="str">
        <v>道路救援</v>
      </c>
      <c r="J19" s="180"/>
      <c r="K19" s="2"/>
      <c r="L19" s="2"/>
      <c r="M19" s="2" t="str">
        <v>onLauncherAppopened</v>
      </c>
      <c r="N19" s="119" t="str">
        <v>app name</v>
      </c>
      <c r="O19" s="215" t="str">
        <v>道路救援</v>
      </c>
      <c r="P19" s="206">
        <v>45033.57082175926</v>
      </c>
      <c r="Q19" s="137"/>
      <c r="R19" s="137"/>
      <c r="S19" s="137"/>
      <c r="T19" s="137"/>
      <c r="U19" s="137"/>
      <c r="V19" s="119" t="str">
        <v>台架</v>
      </c>
      <c r="W19" s="205" t="str">
        <v>pass</v>
      </c>
      <c r="X19" s="119" t="str">
        <v>杨惟婧</v>
      </c>
      <c r="Y19" s="23" t="str">
        <v>SOC：20230406_LA_R09_ENG00
MCU：20230406_LA_R09_ENG00</v>
      </c>
      <c r="Z19" s="2"/>
    </row>
    <row customHeight="true" ht="17" r="20">
      <c r="A20" s="140"/>
      <c r="B20" s="140"/>
      <c r="C20" s="140"/>
      <c r="D20" s="112"/>
      <c r="E20" s="210"/>
      <c r="F20" s="112"/>
      <c r="G20" s="106"/>
      <c r="H20" s="112"/>
      <c r="I20" s="209" t="str">
        <v>智能安全管家</v>
      </c>
      <c r="J20" s="180"/>
      <c r="K20" s="2"/>
      <c r="L20" s="2"/>
      <c r="M20" s="2" t="str">
        <v>onLauncherAppopened</v>
      </c>
      <c r="N20" s="119" t="str">
        <v>app name</v>
      </c>
      <c r="O20" s="193" t="str">
        <v>智能安全管家</v>
      </c>
      <c r="P20" s="206">
        <v>45033.570856481485</v>
      </c>
      <c r="Q20" s="137"/>
      <c r="R20" s="137"/>
      <c r="S20" s="137"/>
      <c r="T20" s="137"/>
      <c r="U20" s="137"/>
      <c r="V20" s="119" t="str">
        <v>台架</v>
      </c>
      <c r="W20" s="205" t="str">
        <v>pass</v>
      </c>
      <c r="X20" s="119" t="str">
        <v>杨惟婧</v>
      </c>
      <c r="Y20" s="23" t="str">
        <v>SOC：20230406_LA_R09_ENG00
MCU：20230406_LA_R09_ENG00</v>
      </c>
      <c r="Z20" s="2"/>
    </row>
    <row r="21">
      <c r="A21" s="140"/>
      <c r="B21" s="140"/>
      <c r="C21" s="140"/>
      <c r="D21" s="112"/>
      <c r="E21" s="210"/>
      <c r="F21" s="112"/>
      <c r="G21" s="106"/>
      <c r="H21" s="112"/>
      <c r="I21" s="209" t="str">
        <v>用户反馈</v>
      </c>
      <c r="J21" s="180"/>
      <c r="K21" s="2"/>
      <c r="L21" s="2"/>
      <c r="M21" s="2" t="str">
        <v>onLauncherAppopened</v>
      </c>
      <c r="N21" s="208" t="str">
        <v>app name</v>
      </c>
      <c r="O21" s="195" t="str">
        <v>用户反馈</v>
      </c>
      <c r="P21" s="206">
        <v>45033.57090277778</v>
      </c>
      <c r="Q21" s="137"/>
      <c r="R21" s="137"/>
      <c r="S21" s="137"/>
      <c r="T21" s="137"/>
      <c r="U21" s="137"/>
      <c r="V21" s="119" t="str">
        <v>台架</v>
      </c>
      <c r="W21" s="205" t="str">
        <v>pass</v>
      </c>
      <c r="X21" s="119" t="str">
        <v>杨惟婧</v>
      </c>
      <c r="Y21" s="23" t="str">
        <v>SOC：20230406_LA_R09_ENG00
MCU：20230406_LA_R09_ENG00</v>
      </c>
      <c r="Z21" s="2"/>
    </row>
    <row r="22">
      <c r="A22" s="140"/>
      <c r="B22" s="140"/>
      <c r="C22" s="140"/>
      <c r="D22" s="112"/>
      <c r="E22" s="210"/>
      <c r="F22" s="112"/>
      <c r="G22" s="106"/>
      <c r="H22" s="112"/>
      <c r="I22" s="209" t="str">
        <v>互联商城</v>
      </c>
      <c r="J22" s="180"/>
      <c r="K22" s="2"/>
      <c r="L22" s="2"/>
      <c r="M22" s="2" t="str">
        <v>onLauncherAppopened</v>
      </c>
      <c r="N22" s="208" t="str">
        <v>app name</v>
      </c>
      <c r="O22" s="195" t="str">
        <v>互联商城</v>
      </c>
      <c r="P22" s="206">
        <v>45033.57090277778</v>
      </c>
      <c r="Q22" s="137"/>
      <c r="R22" s="137"/>
      <c r="S22" s="137"/>
      <c r="T22" s="137"/>
      <c r="U22" s="137"/>
      <c r="V22" s="119" t="str">
        <v>台架</v>
      </c>
      <c r="W22" s="205" t="str">
        <v>pass</v>
      </c>
      <c r="X22" s="119" t="str">
        <v>杨惟婧</v>
      </c>
      <c r="Y22" s="23" t="str">
        <v>SOC：20230406_LA_R09_ENG00
MCU：20230406_LA_R09_ENG00</v>
      </c>
      <c r="Z22" s="2"/>
    </row>
    <row r="23">
      <c r="A23" s="140"/>
      <c r="B23" s="140"/>
      <c r="C23" s="140"/>
      <c r="D23" s="112"/>
      <c r="E23" s="210"/>
      <c r="F23" s="112"/>
      <c r="G23" s="106"/>
      <c r="H23" s="112"/>
      <c r="I23" s="209" t="str">
        <v>智能家居</v>
      </c>
      <c r="J23" s="180"/>
      <c r="K23" s="2"/>
      <c r="L23" s="2"/>
      <c r="M23" s="2" t="str">
        <v>onLauncherAppopened</v>
      </c>
      <c r="N23" s="208" t="str">
        <v>app name</v>
      </c>
      <c r="O23" s="195" t="str">
        <v>智能家居</v>
      </c>
      <c r="P23" s="206">
        <v>45033.571064814816</v>
      </c>
      <c r="Q23" s="137"/>
      <c r="R23" s="137"/>
      <c r="S23" s="137"/>
      <c r="T23" s="137"/>
      <c r="U23" s="137"/>
      <c r="V23" s="119" t="str">
        <v>台架</v>
      </c>
      <c r="W23" s="205" t="str">
        <v>pass</v>
      </c>
      <c r="X23" s="119" t="str">
        <v>杨惟婧</v>
      </c>
      <c r="Y23" s="23" t="str">
        <v>SOC：20230406_LA_R09_ENG00
MCU：20230406_LA_R09_ENG00</v>
      </c>
      <c r="Z23" s="2"/>
    </row>
    <row r="24">
      <c r="A24" s="140"/>
      <c r="B24" s="140"/>
      <c r="C24" s="140"/>
      <c r="D24" s="112" t="str">
        <v>launcher</v>
      </c>
      <c r="E24" s="210" t="str">
        <v>viewed</v>
      </c>
      <c r="F24" s="112" t="str">
        <v>onLauncherViewed</v>
      </c>
      <c r="G24" s="106" t="str">
        <v>launcher主页面 &amp; 常用app从左到右排列,点击完成后触发</v>
      </c>
      <c r="H24" s="112"/>
      <c r="I24" s="135"/>
      <c r="J24" s="180"/>
      <c r="K24" s="2"/>
      <c r="L24" s="2"/>
      <c r="M24" s="2"/>
      <c r="N24" s="208"/>
      <c r="O24" s="211"/>
      <c r="P24" s="206"/>
      <c r="Q24" s="137"/>
      <c r="R24" s="137"/>
      <c r="S24" s="137"/>
      <c r="T24" s="137"/>
      <c r="U24" s="137"/>
      <c r="V24" s="119"/>
      <c r="W24" s="119"/>
      <c r="X24" s="119"/>
      <c r="Y24" s="23"/>
      <c r="Z24" s="85"/>
    </row>
    <row r="25">
      <c r="A25" s="140"/>
      <c r="B25" s="140"/>
      <c r="C25" s="140"/>
      <c r="D25" s="112"/>
      <c r="E25" s="210"/>
      <c r="F25" s="112"/>
      <c r="G25" s="106"/>
      <c r="H25" s="112" t="str">
        <v>label</v>
      </c>
      <c r="I25" s="135" t="str">
        <v>&lt;0 | +1&gt;</v>
      </c>
      <c r="J25" s="221" t="str">
        <v>0=luancher 首页
+1 = 常用app页</v>
      </c>
      <c r="K25" s="2"/>
      <c r="L25" s="2"/>
      <c r="M25" s="2" t="str">
        <v>onLauncherViewed</v>
      </c>
      <c r="N25" s="119" t="str">
        <v>LABEL</v>
      </c>
      <c r="O25" s="2" t="str">
        <v>&lt;0&gt;</v>
      </c>
      <c r="P25" s="206">
        <v>45033.68560185185</v>
      </c>
      <c r="Q25" s="174"/>
      <c r="R25" s="119"/>
      <c r="S25" s="119"/>
      <c r="T25" s="119"/>
      <c r="U25" s="119"/>
      <c r="V25" s="119" t="str">
        <v>台架</v>
      </c>
      <c r="W25" s="205" t="str">
        <v>pass</v>
      </c>
      <c r="X25" s="119" t="str">
        <v>杨惟婧</v>
      </c>
      <c r="Y25" s="23" t="str">
        <v>SOC：20230406_LA_R09_ENG00
MCU：20230406_LA_R09_ENG00</v>
      </c>
      <c r="Z25" s="85"/>
    </row>
    <row r="26">
      <c r="A26" s="140"/>
      <c r="B26" s="140"/>
      <c r="C26" s="140"/>
      <c r="D26" s="112"/>
      <c r="E26" s="210"/>
      <c r="F26" s="112"/>
      <c r="G26" s="212"/>
      <c r="H26" s="212"/>
      <c r="I26" s="213"/>
      <c r="J26" s="180"/>
      <c r="K26" s="2"/>
      <c r="L26" s="2"/>
      <c r="M26" s="2" t="str">
        <v>onLauncherViewed</v>
      </c>
      <c r="N26" s="119" t="str">
        <v>LABEL</v>
      </c>
      <c r="O26" s="2" t="str">
        <v>&lt;+1&gt;</v>
      </c>
      <c r="P26" s="206">
        <v>45033.68319444444</v>
      </c>
      <c r="Q26" s="167"/>
      <c r="R26" s="167"/>
      <c r="S26" s="167"/>
      <c r="T26" s="167"/>
      <c r="U26" s="137"/>
      <c r="V26" s="119" t="str">
        <v>台架</v>
      </c>
      <c r="W26" s="205" t="str">
        <v>pass</v>
      </c>
      <c r="X26" s="119" t="str">
        <v>杨惟婧</v>
      </c>
      <c r="Y26" s="23" t="str">
        <v>SOC：20230406_LA_R09_ENG00
MCU：20230406_LA_R09_ENG00</v>
      </c>
      <c r="Z26" s="85"/>
    </row>
    <row r="27">
      <c r="A27" s="140"/>
      <c r="B27" s="140"/>
      <c r="C27" s="140"/>
      <c r="D27" s="112"/>
      <c r="E27" s="202"/>
      <c r="F27" s="207"/>
      <c r="G27" s="127"/>
      <c r="H27" s="127" t="str">
        <v>applist</v>
      </c>
      <c r="I27" s="127" t="str">
        <v>&lt;xx,xx,xx,xx&gt;</v>
      </c>
      <c r="J27" s="203" t="str">
        <v>记录客户选择的app以及排列方式</v>
      </c>
      <c r="K27" s="2"/>
      <c r="L27" s="2"/>
      <c r="M27" s="204" t="str">
        <v>onLauncherViewed</v>
      </c>
      <c r="N27" s="119" t="str">
        <v>applist</v>
      </c>
      <c r="O27" s="189" t="str">
        <v>随心看, 爱车探索, 随心听, 林肯微界</v>
      </c>
      <c r="P27" s="206">
        <v>45033.685844907406</v>
      </c>
      <c r="Q27" s="85"/>
      <c r="R27" s="2"/>
      <c r="S27" s="2"/>
      <c r="T27" s="2"/>
      <c r="U27" s="2"/>
      <c r="V27" s="119" t="str">
        <v>台架</v>
      </c>
      <c r="W27" s="205" t="str">
        <v>pass</v>
      </c>
      <c r="X27" s="119" t="str">
        <v>杨惟婧</v>
      </c>
      <c r="Y27" s="23" t="str">
        <v>SOC：20230406_LA_R09_ENG00
MCU：20230406_LA_R09_ENG00</v>
      </c>
      <c r="Z27" s="85"/>
    </row>
    <row r="28">
      <c r="A28" s="140"/>
      <c r="B28" s="140"/>
      <c r="C28" s="140"/>
      <c r="D28" s="155"/>
      <c r="E28" s="85"/>
      <c r="F28" s="104"/>
      <c r="G28" s="2"/>
      <c r="H28" s="2"/>
      <c r="I28" s="2"/>
      <c r="J28" s="85"/>
      <c r="K28" s="2"/>
      <c r="L28" s="2"/>
      <c r="M28" s="2" t="str">
        <v>onLauncherViewed</v>
      </c>
      <c r="N28" s="119" t="str">
        <v>applist</v>
      </c>
      <c r="O28" s="23" t="str">
        <v>爱车探索, 车辆状态, 电子手册, 个人时光, 互联商城</v>
      </c>
      <c r="P28" s="206">
        <v>45033.68604166667</v>
      </c>
      <c r="Q28" s="85"/>
      <c r="R28" s="2"/>
      <c r="S28" s="2"/>
      <c r="T28" s="2"/>
      <c r="U28" s="2"/>
      <c r="V28" s="119" t="str">
        <v>台架</v>
      </c>
      <c r="W28" s="205" t="str">
        <v>pass</v>
      </c>
      <c r="X28" s="119" t="str">
        <v>杨惟婧</v>
      </c>
      <c r="Y28" s="23" t="str">
        <v>SOC：20230406_LA_R09_ENG00
MCU：20230406_LA_R09_ENG00</v>
      </c>
      <c r="Z28" s="85"/>
    </row>
  </sheetData>
  <mergeCells>
    <mergeCell ref="K1:P1"/>
    <mergeCell ref="Q1:U1"/>
  </mergeCell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20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8"/>
    <col collapsed="false" customWidth="true" hidden="false" max="9" min="9" style="0" width="12"/>
    <col collapsed="false" customWidth="true" hidden="false" max="10" min="10" style="0" width="9"/>
    <col collapsed="false" customWidth="true" hidden="false" max="11" min="11" style="0" width="13"/>
    <col collapsed="false" customWidth="true" hidden="false" max="12" min="12" style="0" width="12"/>
    <col collapsed="false" customWidth="true" hidden="false" max="13" min="13" style="0" width="10"/>
    <col collapsed="false" customWidth="true" hidden="false" max="14" min="14" style="0" width="15"/>
    <col collapsed="false" customWidth="true" hidden="false" max="15" min="15" style="0" width="17"/>
    <col collapsed="false" customWidth="true" hidden="false" max="16" min="16" style="0" width="16"/>
    <col collapsed="false" customWidth="true" hidden="false" max="17" min="17" style="0" width="15"/>
    <col collapsed="false" customWidth="true" hidden="false" max="18" min="18" style="0" width="10"/>
    <col collapsed="false" customWidth="true" hidden="false" max="19" min="19" style="0" width="21"/>
    <col collapsed="false" customWidth="true" hidden="false" max="20" min="20" style="0" width="22"/>
  </cols>
  <sheetData>
    <row customHeight="true" ht="17" r="1">
      <c r="A1" s="237"/>
      <c r="B1" s="237" t="str">
        <v>Event Action</v>
      </c>
      <c r="C1" s="237" t="str" xml:space="preserve">
        <v>Event ID - </v>
      </c>
      <c r="D1" s="238" t="str">
        <v>Event Description</v>
      </c>
      <c r="E1" s="235" t="str">
        <v>Additional Attributes</v>
      </c>
      <c r="F1" s="235"/>
      <c r="G1" s="239"/>
      <c r="H1" s="240"/>
      <c r="I1" s="236" t="str">
        <v>ECG LOG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</row>
    <row customHeight="true" ht="17" r="2">
      <c r="A2" s="237"/>
      <c r="B2" s="237"/>
      <c r="C2" s="237" t="str">
        <v>Generated, no client impact</v>
      </c>
      <c r="D2" s="238"/>
      <c r="E2" s="235" t="str">
        <v>Key</v>
      </c>
      <c r="F2" s="245" t="str">
        <v>Value</v>
      </c>
      <c r="G2" s="244" t="str">
        <v>Description</v>
      </c>
      <c r="H2" s="240" t="str">
        <v>责任方</v>
      </c>
      <c r="I2" s="240" t="str">
        <v>vin</v>
      </c>
      <c r="J2" s="240" t="str">
        <v>ccpufpn</v>
      </c>
      <c r="K2" s="240" t="str">
        <v>event_labels</v>
      </c>
      <c r="L2" s="240" t="str">
        <v>EventID</v>
      </c>
      <c r="M2" s="240" t="str">
        <v>key</v>
      </c>
      <c r="N2" s="240" t="str">
        <v>value</v>
      </c>
      <c r="O2" s="240" t="str">
        <v>time</v>
      </c>
      <c r="P2" s="240" t="str">
        <v>Result</v>
      </c>
      <c r="Q2" s="240" t="str">
        <v>测试环境</v>
      </c>
      <c r="R2" s="240" t="str">
        <v>Tester</v>
      </c>
      <c r="S2" s="240" t="str">
        <v>SW Version</v>
      </c>
      <c r="T2" s="240" t="str">
        <v>Remark</v>
      </c>
    </row>
    <row customHeight="true" ht="17" r="3">
      <c r="A3" s="23" t="str">
        <v>hvac</v>
      </c>
      <c r="B3" s="23" t="str">
        <v>set</v>
      </c>
      <c r="C3" s="23" t="str">
        <v>onHvacSet</v>
      </c>
      <c r="D3" s="232" t="str">
        <v>触发空调某状态变化</v>
      </c>
      <c r="E3" s="161"/>
      <c r="F3" s="227"/>
      <c r="G3" s="24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customHeight="true" ht="17" r="4">
      <c r="A4" s="229"/>
      <c r="B4" s="229"/>
      <c r="C4" s="229"/>
      <c r="D4" s="161"/>
      <c r="E4" s="161" t="str">
        <v>label</v>
      </c>
      <c r="F4" s="227" t="str">
        <v>&lt;hmi|voice&gt;</v>
      </c>
      <c r="G4" s="23" t="str">
        <v>区分触发方式</v>
      </c>
      <c r="H4" s="246" t="str">
        <v>TS</v>
      </c>
      <c r="I4" s="246"/>
      <c r="J4" s="246"/>
      <c r="K4" s="246"/>
      <c r="L4" s="246" t="str">
        <v>onHvacSet</v>
      </c>
      <c r="M4" s="248" t="str">
        <v>label</v>
      </c>
      <c r="N4" s="229" t="str">
        <v>hmi</v>
      </c>
      <c r="O4" s="247"/>
      <c r="P4" s="229" t="str">
        <v>PASS</v>
      </c>
      <c r="Q4" s="226" t="str">
        <v>台架</v>
      </c>
      <c r="R4" s="226" t="str">
        <v>姜云腾</v>
      </c>
      <c r="S4" s="228" t="str">
        <v>SOC:20230412_LA_R09
MCU:20230404_LA_R089</v>
      </c>
      <c r="T4" s="246"/>
    </row>
    <row customHeight="true" ht="17" r="5">
      <c r="A5" s="161"/>
      <c r="B5" s="161"/>
      <c r="C5" s="161"/>
      <c r="D5" s="161"/>
      <c r="E5" s="161" t="str">
        <v>property</v>
      </c>
      <c r="F5" s="227" t="str">
        <v>&lt;The property that changed - see below&gt;</v>
      </c>
      <c r="G5" s="23"/>
      <c r="H5" s="23"/>
      <c r="I5" s="23"/>
      <c r="J5" s="23"/>
      <c r="K5" s="23"/>
      <c r="L5" s="23"/>
      <c r="M5" s="230"/>
      <c r="N5" s="161"/>
      <c r="O5" s="232"/>
      <c r="P5" s="161"/>
      <c r="Q5" s="188"/>
      <c r="R5" s="188"/>
      <c r="S5" s="23"/>
      <c r="T5" s="23"/>
    </row>
    <row customHeight="true" ht="17" r="6">
      <c r="A6" s="161"/>
      <c r="B6" s="161"/>
      <c r="C6" s="161"/>
      <c r="D6" s="161"/>
      <c r="E6" s="161"/>
      <c r="F6" s="227" t="str">
        <v>mainpower</v>
      </c>
      <c r="G6" s="23"/>
      <c r="H6" s="23"/>
      <c r="I6" s="23"/>
      <c r="J6" s="23"/>
      <c r="K6" s="23" t="str">
        <v>hmi</v>
      </c>
      <c r="L6" s="23" t="str">
        <v>onHvacSet</v>
      </c>
      <c r="M6" s="230" t="str">
        <v>property</v>
      </c>
      <c r="N6" s="161" t="str">
        <v>mainpower</v>
      </c>
      <c r="O6" s="225">
        <v>45034.56151620371</v>
      </c>
      <c r="P6" s="229" t="str">
        <v>PASS</v>
      </c>
      <c r="Q6" s="226" t="str">
        <v>台架</v>
      </c>
      <c r="R6" s="226" t="str">
        <v>姜云腾</v>
      </c>
      <c r="S6" s="228" t="str">
        <v>SOC:20230412_LA_R09
MCU:20230404_LA_R089</v>
      </c>
      <c r="T6" s="23"/>
    </row>
    <row customHeight="true" ht="17" r="7">
      <c r="A7" s="161"/>
      <c r="B7" s="161"/>
      <c r="C7" s="161"/>
      <c r="D7" s="161"/>
      <c r="E7" s="161"/>
      <c r="F7" s="227" t="str">
        <v>airvolume_sys</v>
      </c>
      <c r="G7" s="23" t="str">
        <v>system ui风量挡位调整</v>
      </c>
      <c r="H7" s="233" t="str">
        <v>YF</v>
      </c>
      <c r="I7" s="23"/>
      <c r="J7" s="23"/>
      <c r="K7" s="23"/>
      <c r="L7" s="23"/>
      <c r="M7" s="230"/>
      <c r="N7" s="161"/>
      <c r="O7" s="232"/>
      <c r="P7" s="161"/>
      <c r="Q7" s="188"/>
      <c r="R7" s="188"/>
      <c r="S7" s="23"/>
      <c r="T7" s="23"/>
    </row>
    <row customHeight="true" ht="17" r="8">
      <c r="A8" s="161"/>
      <c r="B8" s="161"/>
      <c r="C8" s="161"/>
      <c r="D8" s="161"/>
      <c r="E8" s="161"/>
      <c r="F8" s="227" t="str">
        <v>dri.temp</v>
      </c>
      <c r="G8" s="23" t="str">
        <v>主驾驶温度调整后的值</v>
      </c>
      <c r="H8" s="233" t="str">
        <v>YF</v>
      </c>
      <c r="I8" s="23"/>
      <c r="J8" s="23"/>
      <c r="K8" s="23"/>
      <c r="L8" s="23"/>
      <c r="M8" s="230"/>
      <c r="N8" s="161"/>
      <c r="O8" s="232"/>
      <c r="P8" s="161"/>
      <c r="Q8" s="188"/>
      <c r="R8" s="188"/>
      <c r="S8" s="23"/>
      <c r="T8" s="23"/>
    </row>
    <row customHeight="true" ht="17" r="9">
      <c r="A9" s="161"/>
      <c r="B9" s="161"/>
      <c r="C9" s="161"/>
      <c r="D9" s="161"/>
      <c r="E9" s="161"/>
      <c r="F9" s="227" t="str">
        <v>pass.temp</v>
      </c>
      <c r="G9" s="23" t="str">
        <v>副驾驶温度调整后的值</v>
      </c>
      <c r="H9" s="233" t="str">
        <v>YF</v>
      </c>
      <c r="I9" s="23"/>
      <c r="J9" s="23"/>
      <c r="K9" s="23"/>
      <c r="L9" s="23"/>
      <c r="M9" s="230"/>
      <c r="N9" s="161"/>
      <c r="O9" s="232"/>
      <c r="P9" s="161"/>
      <c r="Q9" s="188"/>
      <c r="R9" s="188"/>
      <c r="S9" s="23"/>
      <c r="T9" s="23"/>
    </row>
    <row customHeight="true" ht="17" r="10">
      <c r="A10" s="161"/>
      <c r="B10" s="161"/>
      <c r="C10" s="161"/>
      <c r="D10" s="161"/>
      <c r="E10" s="161"/>
      <c r="F10" s="227" t="str">
        <v>dual</v>
      </c>
      <c r="G10" s="23" t="str">
        <v>分区开关</v>
      </c>
      <c r="H10" s="233" t="str">
        <v>YF</v>
      </c>
      <c r="I10" s="23"/>
      <c r="J10" s="23"/>
      <c r="K10" s="23"/>
      <c r="L10" s="23"/>
      <c r="M10" s="230"/>
      <c r="N10" s="161"/>
      <c r="O10" s="232"/>
      <c r="P10" s="161"/>
      <c r="Q10" s="188"/>
      <c r="R10" s="188"/>
      <c r="S10" s="23"/>
      <c r="T10" s="23"/>
    </row>
    <row customHeight="true" ht="17" r="11">
      <c r="A11" s="161"/>
      <c r="B11" s="161"/>
      <c r="C11" s="161"/>
      <c r="D11" s="161"/>
      <c r="E11" s="161"/>
      <c r="F11" s="227" t="str">
        <v>airvolume_panel</v>
      </c>
      <c r="G11" s="23" t="str">
        <v>空调面板风量调整</v>
      </c>
      <c r="H11" s="23" t="str">
        <v>TS</v>
      </c>
      <c r="I11" s="23"/>
      <c r="J11" s="23"/>
      <c r="K11" s="23" t="str">
        <v>hmi</v>
      </c>
      <c r="L11" s="23" t="str">
        <v>onHvacSet</v>
      </c>
      <c r="M11" s="230" t="str">
        <v>property</v>
      </c>
      <c r="N11" s="161" t="str">
        <v>airvolume_panel</v>
      </c>
      <c r="O11" s="225">
        <v>45034.58423611111</v>
      </c>
      <c r="P11" s="229" t="str">
        <v>PASS</v>
      </c>
      <c r="Q11" s="226" t="str">
        <v>台架</v>
      </c>
      <c r="R11" s="226" t="str">
        <v>姜云腾</v>
      </c>
      <c r="S11" s="228" t="str">
        <v>SOC:20230412_LA_R09
MCU:20230404_LA_R089</v>
      </c>
      <c r="T11" s="23"/>
    </row>
    <row customHeight="true" ht="17" r="12">
      <c r="A12" s="161"/>
      <c r="B12" s="161"/>
      <c r="C12" s="161"/>
      <c r="D12" s="161"/>
      <c r="E12" s="161"/>
      <c r="F12" s="227" t="str">
        <v>auto</v>
      </c>
      <c r="G12" s="23" t="str">
        <v>自动空调开关</v>
      </c>
      <c r="H12" s="23" t="str">
        <v>TS</v>
      </c>
      <c r="I12" s="23"/>
      <c r="J12" s="23"/>
      <c r="K12" s="23" t="str">
        <v>hmi</v>
      </c>
      <c r="L12" s="23" t="str">
        <v>onHvacSet</v>
      </c>
      <c r="M12" s="230" t="str">
        <v>property</v>
      </c>
      <c r="N12" s="161" t="str">
        <v>auto</v>
      </c>
      <c r="O12" s="225">
        <v>45034.58493055555</v>
      </c>
      <c r="P12" s="229" t="str">
        <v>PASS</v>
      </c>
      <c r="Q12" s="226" t="str">
        <v>台架</v>
      </c>
      <c r="R12" s="226" t="str">
        <v>姜云腾</v>
      </c>
      <c r="S12" s="228" t="str">
        <v>SOC:20230412_LA_R09
MCU:20230404_LA_R089</v>
      </c>
      <c r="T12" s="23"/>
    </row>
    <row customHeight="true" ht="17" r="13">
      <c r="A13" s="161"/>
      <c r="B13" s="161"/>
      <c r="C13" s="161"/>
      <c r="D13" s="161"/>
      <c r="E13" s="161"/>
      <c r="F13" s="227" t="str">
        <v>blowingdirection</v>
      </c>
      <c r="G13" s="23" t="str">
        <v>风向</v>
      </c>
      <c r="H13" s="23" t="str">
        <v>TS</v>
      </c>
      <c r="I13" s="23"/>
      <c r="J13" s="23"/>
      <c r="K13" s="23" t="str">
        <v>hmi</v>
      </c>
      <c r="L13" s="23" t="str">
        <v>onHvacSet</v>
      </c>
      <c r="M13" s="230" t="str">
        <v>property</v>
      </c>
      <c r="N13" s="161" t="str">
        <v>blowingdirection</v>
      </c>
      <c r="O13" s="225">
        <v>45034.58605324074</v>
      </c>
      <c r="P13" s="229" t="str">
        <v>PASS</v>
      </c>
      <c r="Q13" s="226" t="str">
        <v>台架</v>
      </c>
      <c r="R13" s="226" t="str">
        <v>姜云腾</v>
      </c>
      <c r="S13" s="228" t="str">
        <v>SOC:20230412_LA_R09
MCU:20230404_LA_R089</v>
      </c>
      <c r="T13" s="23"/>
    </row>
    <row customHeight="true" ht="17" r="14">
      <c r="A14" s="161"/>
      <c r="B14" s="161"/>
      <c r="C14" s="161"/>
      <c r="D14" s="161"/>
      <c r="E14" s="161"/>
      <c r="F14" s="227" t="str">
        <v>ac</v>
      </c>
      <c r="G14" s="23" t="str">
        <v>制冷开关</v>
      </c>
      <c r="H14" s="23" t="str">
        <v>TS</v>
      </c>
      <c r="I14" s="23"/>
      <c r="J14" s="23"/>
      <c r="K14" s="23" t="str">
        <v>hmi</v>
      </c>
      <c r="L14" s="23" t="str">
        <v>onHvacSet</v>
      </c>
      <c r="M14" s="230" t="str">
        <v>property</v>
      </c>
      <c r="N14" s="161" t="str">
        <v>ac</v>
      </c>
      <c r="O14" s="225">
        <v>45034.58626157408</v>
      </c>
      <c r="P14" s="229" t="str">
        <v>PASS</v>
      </c>
      <c r="Q14" s="226" t="str">
        <v>台架</v>
      </c>
      <c r="R14" s="226" t="str">
        <v>姜云腾</v>
      </c>
      <c r="S14" s="228" t="str">
        <v>SOC:20230412_LA_R09
MCU:20230404_LA_R089</v>
      </c>
      <c r="T14" s="23"/>
    </row>
    <row customHeight="true" ht="17" r="15">
      <c r="A15" s="161"/>
      <c r="B15" s="161"/>
      <c r="C15" s="161"/>
      <c r="D15" s="161"/>
      <c r="E15" s="161"/>
      <c r="F15" s="227" t="str">
        <v>maxac</v>
      </c>
      <c r="G15" s="23" t="str">
        <v>最大制冷开关</v>
      </c>
      <c r="H15" s="23" t="str">
        <v>TS</v>
      </c>
      <c r="I15" s="23"/>
      <c r="J15" s="23"/>
      <c r="K15" s="23" t="str">
        <v>hmi</v>
      </c>
      <c r="L15" s="23" t="str">
        <v>onHvacSet</v>
      </c>
      <c r="M15" s="230" t="str">
        <v>property</v>
      </c>
      <c r="N15" s="161" t="str">
        <v>maxac</v>
      </c>
      <c r="O15" s="225">
        <v>45034.586481481485</v>
      </c>
      <c r="P15" s="229" t="str">
        <v>PASS</v>
      </c>
      <c r="Q15" s="226" t="str">
        <v>台架</v>
      </c>
      <c r="R15" s="226" t="str">
        <v>姜云腾</v>
      </c>
      <c r="S15" s="228" t="str">
        <v>SOC:20230412_LA_R09
MCU:20230404_LA_R089</v>
      </c>
      <c r="T15" s="23"/>
    </row>
    <row customHeight="true" ht="17" r="16">
      <c r="A16" s="161"/>
      <c r="B16" s="161"/>
      <c r="C16" s="161"/>
      <c r="D16" s="161"/>
      <c r="E16" s="161"/>
      <c r="F16" s="227" t="str">
        <v>recirc.</v>
      </c>
      <c r="G16" s="23" t="str">
        <v>内外循环开关</v>
      </c>
      <c r="H16" s="23" t="str">
        <v>TS</v>
      </c>
      <c r="I16" s="23"/>
      <c r="J16" s="23"/>
      <c r="K16" s="23" t="str">
        <v>hmi</v>
      </c>
      <c r="L16" s="23" t="str">
        <v>onHvacSet</v>
      </c>
      <c r="M16" s="230" t="str">
        <v>property</v>
      </c>
      <c r="N16" s="161" t="str">
        <v>recirc.</v>
      </c>
      <c r="O16" s="225">
        <v>45034.58678240741</v>
      </c>
      <c r="P16" s="229" t="str">
        <v>PASS</v>
      </c>
      <c r="Q16" s="226" t="str">
        <v>台架</v>
      </c>
      <c r="R16" s="226" t="str">
        <v>姜云腾</v>
      </c>
      <c r="S16" s="228" t="str">
        <v>SOC:20230412_LA_R09
MCU:20230404_LA_R089</v>
      </c>
      <c r="T16" s="23"/>
    </row>
    <row customHeight="true" ht="17" r="17">
      <c r="A17" s="161"/>
      <c r="B17" s="161"/>
      <c r="C17" s="161"/>
      <c r="D17" s="161"/>
      <c r="E17" s="161"/>
      <c r="F17" s="227" t="str">
        <v>reardefrost</v>
      </c>
      <c r="G17" s="23" t="str">
        <v>后除霜开关</v>
      </c>
      <c r="H17" s="23" t="str">
        <v>TS</v>
      </c>
      <c r="I17" s="23"/>
      <c r="J17" s="23"/>
      <c r="K17" s="23" t="str">
        <v>hmi</v>
      </c>
      <c r="L17" s="23" t="str">
        <v>onHvacSet</v>
      </c>
      <c r="M17" s="230" t="str">
        <v>property</v>
      </c>
      <c r="N17" s="161" t="str">
        <v>reardefrost</v>
      </c>
      <c r="O17" s="225">
        <v>45034.592314814814</v>
      </c>
      <c r="P17" s="229" t="str">
        <v>PASS</v>
      </c>
      <c r="Q17" s="226" t="str">
        <v>台架</v>
      </c>
      <c r="R17" s="226" t="str">
        <v>姜云腾</v>
      </c>
      <c r="S17" s="228" t="str">
        <v>SOC:20230412_LA_R09
MCU:20230404_LA_R089</v>
      </c>
      <c r="T17" s="23"/>
    </row>
    <row customHeight="true" ht="17" r="18">
      <c r="A18" s="161"/>
      <c r="B18" s="161"/>
      <c r="C18" s="161"/>
      <c r="D18" s="161"/>
      <c r="E18" s="161"/>
      <c r="F18" s="227" t="str">
        <v>defrost</v>
      </c>
      <c r="G18" s="23" t="str">
        <v>前除霜开关</v>
      </c>
      <c r="H18" s="23" t="str">
        <v>TS</v>
      </c>
      <c r="I18" s="23"/>
      <c r="J18" s="23"/>
      <c r="K18" s="23" t="str">
        <v>hmi</v>
      </c>
      <c r="L18" s="23" t="str">
        <v>onHvacSet</v>
      </c>
      <c r="M18" s="230" t="str">
        <v>property</v>
      </c>
      <c r="N18" s="161" t="str">
        <v>defrost</v>
      </c>
      <c r="O18" s="225">
        <v>45034.59232638889</v>
      </c>
      <c r="P18" s="229" t="str">
        <v>PASS</v>
      </c>
      <c r="Q18" s="226" t="str">
        <v>台架</v>
      </c>
      <c r="R18" s="226" t="str">
        <v>姜云腾</v>
      </c>
      <c r="S18" s="228" t="str">
        <v>SOC:20230412_LA_R09
MCU:20230404_LA_R089</v>
      </c>
      <c r="T18" s="23"/>
    </row>
    <row customHeight="true" ht="17" r="19">
      <c r="A19" s="161"/>
      <c r="B19" s="161"/>
      <c r="C19" s="161"/>
      <c r="D19" s="161"/>
      <c r="E19" s="161"/>
      <c r="F19" s="227" t="str">
        <v>maxdefrost</v>
      </c>
      <c r="G19" s="23" t="str">
        <v>前除霜最大开关</v>
      </c>
      <c r="H19" s="23" t="str">
        <v>TS</v>
      </c>
      <c r="I19" s="23"/>
      <c r="J19" s="23"/>
      <c r="K19" s="23" t="str">
        <v>hmi</v>
      </c>
      <c r="L19" s="23" t="str">
        <v>onHvacSet</v>
      </c>
      <c r="M19" s="230" t="str">
        <v>property</v>
      </c>
      <c r="N19" s="161" t="str">
        <v>maxdefrost</v>
      </c>
      <c r="O19" s="225">
        <v>45034.59261574074</v>
      </c>
      <c r="P19" s="229" t="str">
        <v>PASS</v>
      </c>
      <c r="Q19" s="226" t="str">
        <v>台架</v>
      </c>
      <c r="R19" s="226" t="str">
        <v>姜云腾</v>
      </c>
      <c r="S19" s="228" t="str">
        <v>SOC:20230412_LA_R09
MCU:20230404_LA_R089</v>
      </c>
      <c r="T19" s="23"/>
    </row>
    <row customHeight="true" ht="17" r="20">
      <c r="A20" s="161"/>
      <c r="B20" s="161"/>
      <c r="C20" s="161"/>
      <c r="D20" s="161"/>
      <c r="E20" s="161"/>
      <c r="F20" s="227" t="str">
        <v>dri.seatheat</v>
      </c>
      <c r="G20" s="23" t="str">
        <v>主驾驶座椅加热挡位</v>
      </c>
      <c r="H20" s="23" t="str">
        <v>TS</v>
      </c>
      <c r="I20" s="23"/>
      <c r="J20" s="23"/>
      <c r="K20" s="23" t="str">
        <v>hmi</v>
      </c>
      <c r="L20" s="23" t="str">
        <v>onHvacSet</v>
      </c>
      <c r="M20" s="230" t="str">
        <v>property</v>
      </c>
      <c r="N20" s="161" t="str">
        <v>dri.seatheat</v>
      </c>
      <c r="O20" s="225">
        <v>45034.59302083333</v>
      </c>
      <c r="P20" s="229" t="str">
        <v>PASS</v>
      </c>
      <c r="Q20" s="226" t="str">
        <v>台架</v>
      </c>
      <c r="R20" s="226" t="str">
        <v>姜云腾</v>
      </c>
      <c r="S20" s="228" t="str">
        <v>SOC:20230412_LA_R09
MCU:20230404_LA_R089</v>
      </c>
      <c r="T20" s="23"/>
    </row>
    <row customHeight="true" ht="17" r="21">
      <c r="A21" s="161"/>
      <c r="B21" s="161"/>
      <c r="C21" s="161"/>
      <c r="D21" s="161"/>
      <c r="E21" s="161"/>
      <c r="F21" s="227" t="str">
        <v>pass.seatheat</v>
      </c>
      <c r="G21" s="23" t="str">
        <v>副驾驶座椅加热挡位</v>
      </c>
      <c r="H21" s="23" t="str">
        <v>TS</v>
      </c>
      <c r="I21" s="23"/>
      <c r="J21" s="23"/>
      <c r="K21" s="23" t="str">
        <v>hmi</v>
      </c>
      <c r="L21" s="23" t="str">
        <v>onHvacSet</v>
      </c>
      <c r="M21" s="230" t="str">
        <v>property</v>
      </c>
      <c r="N21" s="161" t="str">
        <v>pass.seatheat</v>
      </c>
      <c r="O21" s="225">
        <v>45034.593298611115</v>
      </c>
      <c r="P21" s="229" t="str">
        <v>PASS</v>
      </c>
      <c r="Q21" s="226" t="str">
        <v>台架</v>
      </c>
      <c r="R21" s="226" t="str">
        <v>姜云腾</v>
      </c>
      <c r="S21" s="228" t="str">
        <v>SOC:20230412_LA_R09
MCU:20230404_LA_R089</v>
      </c>
      <c r="T21" s="23"/>
    </row>
    <row customHeight="true" ht="17" r="22">
      <c r="A22" s="161"/>
      <c r="B22" s="161"/>
      <c r="C22" s="161"/>
      <c r="D22" s="161"/>
      <c r="E22" s="161"/>
      <c r="F22" s="227" t="str">
        <v>dri.seatcooling</v>
      </c>
      <c r="G22" s="23" t="str">
        <v>主驾驶座椅制冷挡位</v>
      </c>
      <c r="H22" s="23" t="str">
        <v>TS</v>
      </c>
      <c r="I22" s="23"/>
      <c r="J22" s="23"/>
      <c r="K22" s="23" t="str">
        <v>hmi</v>
      </c>
      <c r="L22" s="23" t="str">
        <v>onHvacSet</v>
      </c>
      <c r="M22" s="230" t="str">
        <v>property</v>
      </c>
      <c r="N22" s="161" t="str">
        <v>dri.seatcooling</v>
      </c>
      <c r="O22" s="225">
        <v>45034.59305555555</v>
      </c>
      <c r="P22" s="229" t="str">
        <v>PASS</v>
      </c>
      <c r="Q22" s="226" t="str">
        <v>台架</v>
      </c>
      <c r="R22" s="226" t="str">
        <v>姜云腾</v>
      </c>
      <c r="S22" s="228" t="str">
        <v>SOC:20230412_LA_R09
MCU:20230404_LA_R089</v>
      </c>
      <c r="T22" s="23"/>
    </row>
    <row customHeight="true" ht="17" r="23">
      <c r="A23" s="161"/>
      <c r="B23" s="161"/>
      <c r="C23" s="161"/>
      <c r="D23" s="161"/>
      <c r="E23" s="161"/>
      <c r="F23" s="227" t="str">
        <v>pass.seatcooling</v>
      </c>
      <c r="G23" s="23" t="str">
        <v>副驾驶座椅制冷挡位</v>
      </c>
      <c r="H23" s="23" t="str">
        <v>TS</v>
      </c>
      <c r="I23" s="23"/>
      <c r="J23" s="23"/>
      <c r="K23" s="23" t="str">
        <v>hmi</v>
      </c>
      <c r="L23" s="23" t="str">
        <v>onHvacSet</v>
      </c>
      <c r="M23" s="230" t="str">
        <v>property</v>
      </c>
      <c r="N23" s="161" t="str">
        <v>pass.seatcooling</v>
      </c>
      <c r="O23" s="225">
        <v>45034.59333333333</v>
      </c>
      <c r="P23" s="229" t="str">
        <v>PASS</v>
      </c>
      <c r="Q23" s="226" t="str">
        <v>台架</v>
      </c>
      <c r="R23" s="226" t="str">
        <v>姜云腾</v>
      </c>
      <c r="S23" s="228" t="str">
        <v>SOC:20230412_LA_R09
MCU:20230404_LA_R089</v>
      </c>
      <c r="T23" s="23"/>
    </row>
    <row customHeight="true" ht="32" r="24">
      <c r="A24" s="161"/>
      <c r="B24" s="161"/>
      <c r="C24" s="161"/>
      <c r="D24" s="161"/>
      <c r="E24" s="161" t="str">
        <v>label</v>
      </c>
      <c r="F24" s="227" t="str">
        <v>&lt;hmi|voice&gt;</v>
      </c>
      <c r="G24" s="23" t="str">
        <v>区分触发方式</v>
      </c>
      <c r="H24" s="23" t="str">
        <v>TS</v>
      </c>
      <c r="I24" s="23"/>
      <c r="J24" s="23"/>
      <c r="K24" s="23"/>
      <c r="L24" s="23" t="str">
        <v>onHvacSet</v>
      </c>
      <c r="M24" s="230" t="str">
        <v>label</v>
      </c>
      <c r="N24" s="161" t="str">
        <v>voice</v>
      </c>
      <c r="O24" s="234"/>
      <c r="P24" s="161"/>
      <c r="Q24" s="188"/>
      <c r="R24" s="188"/>
      <c r="S24" s="23"/>
      <c r="T24" s="23"/>
    </row>
    <row customHeight="true" ht="17" r="25">
      <c r="A25" s="161"/>
      <c r="B25" s="161"/>
      <c r="C25" s="161"/>
      <c r="D25" s="161"/>
      <c r="E25" s="161" t="str">
        <v>property</v>
      </c>
      <c r="F25" s="227" t="str">
        <v>&lt;The property that changed - see below&gt;</v>
      </c>
      <c r="G25" s="23"/>
      <c r="H25" s="23"/>
      <c r="I25" s="23"/>
      <c r="J25" s="23"/>
      <c r="K25" s="23"/>
      <c r="L25" s="23"/>
      <c r="M25" s="230"/>
      <c r="N25" s="161"/>
      <c r="O25" s="232"/>
      <c r="P25" s="161"/>
      <c r="Q25" s="188"/>
      <c r="R25" s="188"/>
      <c r="S25" s="23"/>
      <c r="T25" s="23"/>
    </row>
    <row customHeight="true" ht="17" r="26">
      <c r="A26" s="161"/>
      <c r="B26" s="161"/>
      <c r="C26" s="161"/>
      <c r="D26" s="161"/>
      <c r="E26" s="161"/>
      <c r="F26" s="227" t="str">
        <v>mainpower</v>
      </c>
      <c r="G26" s="23"/>
      <c r="H26" s="23"/>
      <c r="I26" s="23"/>
      <c r="J26" s="23"/>
      <c r="K26" s="23" t="str">
        <v>voice</v>
      </c>
      <c r="L26" s="23" t="str">
        <v>onHvacSet</v>
      </c>
      <c r="M26" s="230" t="str">
        <v>property</v>
      </c>
      <c r="N26" s="161" t="str">
        <v>mainpower</v>
      </c>
      <c r="O26" s="234">
        <v>45034.59449074074</v>
      </c>
      <c r="P26" s="229" t="str">
        <v>PASS</v>
      </c>
      <c r="Q26" s="226" t="str">
        <v>台架</v>
      </c>
      <c r="R26" s="226" t="str">
        <v>姜云腾</v>
      </c>
      <c r="S26" s="228" t="str">
        <v>SOC:20230412_LA_R09
MCU:20230404_LA_R089</v>
      </c>
      <c r="T26" s="23"/>
    </row>
    <row customHeight="true" ht="17" r="27">
      <c r="A27" s="161"/>
      <c r="B27" s="161"/>
      <c r="C27" s="161"/>
      <c r="D27" s="161"/>
      <c r="E27" s="161"/>
      <c r="F27" s="227" t="str">
        <v>airvolume_sys</v>
      </c>
      <c r="G27" s="23" t="str">
        <v>system ui风量挡位调整</v>
      </c>
      <c r="H27" s="233" t="str">
        <v>YF</v>
      </c>
      <c r="I27" s="23"/>
      <c r="J27" s="23"/>
      <c r="K27" s="23"/>
      <c r="L27" s="23"/>
      <c r="M27" s="230"/>
      <c r="N27" s="161"/>
      <c r="O27" s="232"/>
      <c r="P27" s="161"/>
      <c r="Q27" s="188"/>
      <c r="R27" s="188"/>
      <c r="S27" s="23"/>
      <c r="T27" s="23"/>
    </row>
    <row customHeight="true" ht="18" r="28">
      <c r="A28" s="161"/>
      <c r="B28" s="161"/>
      <c r="C28" s="161"/>
      <c r="D28" s="161"/>
      <c r="E28" s="161"/>
      <c r="F28" s="227" t="str">
        <v>dri.temp</v>
      </c>
      <c r="G28" s="23" t="str">
        <v>主驾驶温度调整后的值</v>
      </c>
      <c r="H28" s="233" t="str">
        <v>YF</v>
      </c>
      <c r="I28" s="23"/>
      <c r="J28" s="23"/>
      <c r="K28" s="23"/>
      <c r="L28" s="23"/>
      <c r="M28" s="230"/>
      <c r="N28" s="161"/>
      <c r="O28" s="232"/>
      <c r="P28" s="161"/>
      <c r="Q28" s="188"/>
      <c r="R28" s="188"/>
      <c r="S28" s="23"/>
      <c r="T28" s="23"/>
    </row>
    <row customHeight="true" ht="18" r="29">
      <c r="A29" s="161"/>
      <c r="B29" s="161"/>
      <c r="C29" s="161"/>
      <c r="D29" s="161"/>
      <c r="E29" s="161"/>
      <c r="F29" s="227" t="str">
        <v>pass.temp</v>
      </c>
      <c r="G29" s="23" t="str">
        <v>副驾驶温度调整后的值</v>
      </c>
      <c r="H29" s="233" t="str">
        <v>YF</v>
      </c>
      <c r="I29" s="23"/>
      <c r="J29" s="23"/>
      <c r="K29" s="23"/>
      <c r="L29" s="23"/>
      <c r="M29" s="230"/>
      <c r="N29" s="161"/>
      <c r="O29" s="232"/>
      <c r="P29" s="161"/>
      <c r="Q29" s="188"/>
      <c r="R29" s="188"/>
      <c r="S29" s="23"/>
      <c r="T29" s="23"/>
    </row>
    <row customHeight="true" ht="17" r="30">
      <c r="A30" s="161"/>
      <c r="B30" s="161"/>
      <c r="C30" s="161"/>
      <c r="D30" s="161"/>
      <c r="E30" s="161"/>
      <c r="F30" s="227" t="str">
        <v>dual</v>
      </c>
      <c r="G30" s="23" t="str">
        <v>分区开关</v>
      </c>
      <c r="H30" s="233" t="str">
        <v>YF</v>
      </c>
      <c r="I30" s="23"/>
      <c r="J30" s="23"/>
      <c r="K30" s="23"/>
      <c r="L30" s="23"/>
      <c r="M30" s="230"/>
      <c r="N30" s="161"/>
      <c r="O30" s="232"/>
      <c r="P30" s="161"/>
      <c r="Q30" s="188"/>
      <c r="R30" s="188"/>
      <c r="S30" s="23"/>
      <c r="T30" s="23"/>
    </row>
    <row customHeight="true" ht="17" r="31">
      <c r="A31" s="161"/>
      <c r="B31" s="161"/>
      <c r="C31" s="161"/>
      <c r="D31" s="161"/>
      <c r="E31" s="161"/>
      <c r="F31" s="227" t="str">
        <v>airvolume_panel</v>
      </c>
      <c r="G31" s="23" t="str">
        <v>空调面板风量调整</v>
      </c>
      <c r="H31" s="23" t="str">
        <v>TS</v>
      </c>
      <c r="I31" s="23"/>
      <c r="J31" s="23"/>
      <c r="K31" s="23" t="str">
        <v>voice</v>
      </c>
      <c r="L31" s="23" t="str">
        <v>onHvacSet</v>
      </c>
      <c r="M31" s="230" t="str">
        <v>property</v>
      </c>
      <c r="N31" s="161" t="str">
        <v>airvolume_panel</v>
      </c>
      <c r="O31" s="225">
        <v>45035.693240740744</v>
      </c>
      <c r="P31" s="229" t="str">
        <v>PASS</v>
      </c>
      <c r="Q31" s="226" t="str">
        <v>台架</v>
      </c>
      <c r="R31" s="226" t="str">
        <v>姜云腾</v>
      </c>
      <c r="S31" s="228" t="str">
        <v>SOC:20230412_LA_R09
MCU:20230404_LA_R089</v>
      </c>
      <c r="T31" s="23"/>
    </row>
    <row customHeight="true" ht="17" r="32">
      <c r="A32" s="161"/>
      <c r="B32" s="161"/>
      <c r="C32" s="161"/>
      <c r="D32" s="161"/>
      <c r="E32" s="161"/>
      <c r="F32" s="227" t="str">
        <v>auto</v>
      </c>
      <c r="G32" s="23" t="str">
        <v>自动空调开关</v>
      </c>
      <c r="H32" s="23" t="str">
        <v>TS</v>
      </c>
      <c r="I32" s="23"/>
      <c r="J32" s="23"/>
      <c r="K32" s="23" t="str">
        <v>voice</v>
      </c>
      <c r="L32" s="23" t="str">
        <v>onHvacSet</v>
      </c>
      <c r="M32" s="230" t="str">
        <v>property</v>
      </c>
      <c r="N32" s="161" t="str">
        <v>auto</v>
      </c>
      <c r="O32" s="225">
        <v>45034.59570601852</v>
      </c>
      <c r="P32" s="229" t="str">
        <v>PASS</v>
      </c>
      <c r="Q32" s="226" t="str">
        <v>台架</v>
      </c>
      <c r="R32" s="226" t="str">
        <v>姜云腾</v>
      </c>
      <c r="S32" s="228" t="str">
        <v>SOC:20230412_LA_R09
MCU:20230404_LA_R089</v>
      </c>
      <c r="T32" s="23"/>
    </row>
    <row customHeight="true" ht="17" r="33">
      <c r="A33" s="161"/>
      <c r="B33" s="161"/>
      <c r="C33" s="161"/>
      <c r="D33" s="161"/>
      <c r="E33" s="161"/>
      <c r="F33" s="227" t="str">
        <v>blowingdirection</v>
      </c>
      <c r="G33" s="23" t="str">
        <v>风向</v>
      </c>
      <c r="H33" s="23" t="str">
        <v>TS</v>
      </c>
      <c r="I33" s="23"/>
      <c r="J33" s="23"/>
      <c r="K33" s="23" t="str">
        <v>voice</v>
      </c>
      <c r="L33" s="23" t="str">
        <v>onHvacSet</v>
      </c>
      <c r="M33" s="230" t="str">
        <v>property</v>
      </c>
      <c r="N33" s="161" t="str">
        <v>blowingdirection</v>
      </c>
      <c r="O33" s="225">
        <v>45034.59636574074</v>
      </c>
      <c r="P33" s="229" t="str">
        <v>PASS</v>
      </c>
      <c r="Q33" s="226" t="str">
        <v>台架</v>
      </c>
      <c r="R33" s="226" t="str">
        <v>姜云腾</v>
      </c>
      <c r="S33" s="228" t="str">
        <v>SOC:20230412_LA_R09
MCU:20230404_LA_R089</v>
      </c>
      <c r="T33" s="23"/>
    </row>
    <row customHeight="true" ht="17" r="34">
      <c r="A34" s="161"/>
      <c r="B34" s="161"/>
      <c r="C34" s="161"/>
      <c r="D34" s="161"/>
      <c r="E34" s="161"/>
      <c r="F34" s="227" t="str">
        <v>ac</v>
      </c>
      <c r="G34" s="23" t="str">
        <v>制冷开关</v>
      </c>
      <c r="H34" s="23" t="str">
        <v>TS</v>
      </c>
      <c r="I34" s="23"/>
      <c r="J34" s="23"/>
      <c r="K34" s="23" t="str">
        <v>voice</v>
      </c>
      <c r="L34" s="23" t="str">
        <v>onHvacSet</v>
      </c>
      <c r="M34" s="230" t="str">
        <v>property</v>
      </c>
      <c r="N34" s="161" t="str">
        <v>ac</v>
      </c>
      <c r="O34" s="225">
        <v>45034.59559027778</v>
      </c>
      <c r="P34" s="229" t="str">
        <v>PASS</v>
      </c>
      <c r="Q34" s="226" t="str">
        <v>台架</v>
      </c>
      <c r="R34" s="226" t="str">
        <v>姜云腾</v>
      </c>
      <c r="S34" s="228" t="str">
        <v>SOC:20230412_LA_R09
MCU:20230404_LA_R089</v>
      </c>
      <c r="T34" s="23"/>
    </row>
    <row customHeight="true" ht="17" r="35">
      <c r="A35" s="161"/>
      <c r="B35" s="161"/>
      <c r="C35" s="161"/>
      <c r="D35" s="161"/>
      <c r="E35" s="161"/>
      <c r="F35" s="227" t="str">
        <v>maxac</v>
      </c>
      <c r="G35" s="23" t="str">
        <v>最大制冷开关</v>
      </c>
      <c r="H35" s="23" t="str">
        <v>TS</v>
      </c>
      <c r="I35" s="23"/>
      <c r="J35" s="23"/>
      <c r="K35" s="23" t="str">
        <v>voice</v>
      </c>
      <c r="L35" s="23" t="str">
        <v>onHvacSet</v>
      </c>
      <c r="M35" s="230" t="str">
        <v>property</v>
      </c>
      <c r="N35" s="161" t="str">
        <v>maxac</v>
      </c>
      <c r="O35" s="225">
        <v>45034.59585648148</v>
      </c>
      <c r="P35" s="229" t="str">
        <v>PASS</v>
      </c>
      <c r="Q35" s="226" t="str">
        <v>台架</v>
      </c>
      <c r="R35" s="226" t="str">
        <v>姜云腾</v>
      </c>
      <c r="S35" s="228" t="str">
        <v>SOC:20230412_LA_R09
MCU:20230404_LA_R089</v>
      </c>
      <c r="T35" s="23"/>
    </row>
    <row customHeight="true" ht="17" r="36">
      <c r="A36" s="161"/>
      <c r="B36" s="161"/>
      <c r="C36" s="161"/>
      <c r="D36" s="161"/>
      <c r="E36" s="161"/>
      <c r="F36" s="227" t="str">
        <v>recirc.</v>
      </c>
      <c r="G36" s="23" t="str">
        <v>内外循环开关</v>
      </c>
      <c r="H36" s="23" t="str">
        <v>TS</v>
      </c>
      <c r="I36" s="23"/>
      <c r="J36" s="23"/>
      <c r="K36" s="23" t="str">
        <v>voice</v>
      </c>
      <c r="L36" s="23" t="str">
        <v>onHvacSet</v>
      </c>
      <c r="M36" s="230" t="str">
        <v>property</v>
      </c>
      <c r="N36" s="161" t="str">
        <v>recirc.</v>
      </c>
      <c r="O36" s="225">
        <v>45034.59576388889</v>
      </c>
      <c r="P36" s="229" t="str">
        <v>PASS</v>
      </c>
      <c r="Q36" s="226" t="str">
        <v>台架</v>
      </c>
      <c r="R36" s="226" t="str">
        <v>姜云腾</v>
      </c>
      <c r="S36" s="228" t="str">
        <v>SOC:20230412_LA_R09
MCU:20230404_LA_R089</v>
      </c>
      <c r="T36" s="23"/>
    </row>
    <row customHeight="true" ht="17" r="37">
      <c r="A37" s="161"/>
      <c r="B37" s="161"/>
      <c r="C37" s="161"/>
      <c r="D37" s="161"/>
      <c r="E37" s="161"/>
      <c r="F37" s="227" t="str">
        <v>reardefrost</v>
      </c>
      <c r="G37" s="23" t="str">
        <v>后除霜开关</v>
      </c>
      <c r="H37" s="23" t="str">
        <v>TS</v>
      </c>
      <c r="I37" s="23"/>
      <c r="J37" s="23"/>
      <c r="K37" s="23" t="str">
        <v>voice</v>
      </c>
      <c r="L37" s="23" t="str">
        <v>onHvacSet</v>
      </c>
      <c r="M37" s="230" t="str">
        <v>property</v>
      </c>
      <c r="N37" s="161" t="str">
        <v>reardefrost</v>
      </c>
      <c r="O37" s="225">
        <v>45034.59621527778</v>
      </c>
      <c r="P37" s="229" t="str">
        <v>PASS</v>
      </c>
      <c r="Q37" s="226" t="str">
        <v>台架</v>
      </c>
      <c r="R37" s="226" t="str">
        <v>姜云腾</v>
      </c>
      <c r="S37" s="228" t="str">
        <v>SOC:20230412_LA_R09
MCU:20230404_LA_R089</v>
      </c>
      <c r="T37" s="23"/>
    </row>
    <row customHeight="true" ht="17" r="38">
      <c r="A38" s="161"/>
      <c r="B38" s="161"/>
      <c r="C38" s="161"/>
      <c r="D38" s="161"/>
      <c r="E38" s="161"/>
      <c r="F38" s="227" t="str">
        <v>defrost</v>
      </c>
      <c r="G38" s="23" t="str">
        <v>前除霜开关</v>
      </c>
      <c r="H38" s="23" t="str">
        <v>TS</v>
      </c>
      <c r="I38" s="23"/>
      <c r="J38" s="23"/>
      <c r="K38" s="23" t="str">
        <v>voice</v>
      </c>
      <c r="L38" s="23" t="str">
        <v>onHvacSet</v>
      </c>
      <c r="M38" s="230" t="str">
        <v>property</v>
      </c>
      <c r="N38" s="161" t="str">
        <v>defrost</v>
      </c>
      <c r="O38" s="225">
        <v>45034.59614583333</v>
      </c>
      <c r="P38" s="229" t="str">
        <v>PASS</v>
      </c>
      <c r="Q38" s="226" t="str">
        <v>台架</v>
      </c>
      <c r="R38" s="226" t="str">
        <v>姜云腾</v>
      </c>
      <c r="S38" s="228" t="str">
        <v>SOC:20230412_LA_R09
MCU:20230404_LA_R089</v>
      </c>
      <c r="T38" s="23"/>
    </row>
    <row customHeight="true" ht="17" r="39">
      <c r="A39" s="161"/>
      <c r="B39" s="161"/>
      <c r="C39" s="161"/>
      <c r="D39" s="161"/>
      <c r="E39" s="161"/>
      <c r="F39" s="227" t="str">
        <v>maxdefrost</v>
      </c>
      <c r="G39" s="23" t="str">
        <v>前除霜最大开关</v>
      </c>
      <c r="H39" s="23" t="str">
        <v>TS</v>
      </c>
      <c r="I39" s="23"/>
      <c r="J39" s="23"/>
      <c r="K39" s="23" t="str">
        <v>voice</v>
      </c>
      <c r="L39" s="23" t="str">
        <v>onHvacSet</v>
      </c>
      <c r="M39" s="230" t="str">
        <v>property</v>
      </c>
      <c r="N39" s="161" t="str">
        <v>maxdefrost</v>
      </c>
      <c r="O39" s="225">
        <v>45034.596296296295</v>
      </c>
      <c r="P39" s="229" t="str">
        <v>PASS</v>
      </c>
      <c r="Q39" s="226" t="str">
        <v>台架</v>
      </c>
      <c r="R39" s="226" t="str">
        <v>姜云腾</v>
      </c>
      <c r="S39" s="228" t="str">
        <v>SOC:20230412_LA_R09
MCU:20230404_LA_R089</v>
      </c>
      <c r="T39" s="23"/>
    </row>
    <row customHeight="true" ht="17" r="40">
      <c r="A40" s="161"/>
      <c r="B40" s="161"/>
      <c r="C40" s="161"/>
      <c r="D40" s="161"/>
      <c r="E40" s="161"/>
      <c r="F40" s="227" t="str">
        <v>dri.seatheat</v>
      </c>
      <c r="G40" s="23" t="str">
        <v>主驾驶座椅加热挡位</v>
      </c>
      <c r="H40" s="23" t="str">
        <v>TS</v>
      </c>
      <c r="I40" s="23"/>
      <c r="J40" s="23"/>
      <c r="K40" s="23" t="str">
        <v>voice</v>
      </c>
      <c r="L40" s="23" t="str">
        <v>onHvacSet</v>
      </c>
      <c r="M40" s="230" t="str">
        <v>property</v>
      </c>
      <c r="N40" s="161" t="str">
        <v>dri.seatheat</v>
      </c>
      <c r="O40" s="225">
        <v>45034.600810185184</v>
      </c>
      <c r="P40" s="229" t="str">
        <v>PASS</v>
      </c>
      <c r="Q40" s="226" t="str">
        <v>台架</v>
      </c>
      <c r="R40" s="226" t="str">
        <v>姜云腾</v>
      </c>
      <c r="S40" s="228" t="str">
        <v>SOC:20230412_LA_R09
MCU:20230404_LA_R089</v>
      </c>
      <c r="T40" s="23"/>
    </row>
    <row customHeight="true" ht="17" r="41">
      <c r="A41" s="161"/>
      <c r="B41" s="161"/>
      <c r="C41" s="161"/>
      <c r="D41" s="161"/>
      <c r="E41" s="161"/>
      <c r="F41" s="227" t="str">
        <v>pass.seatheat</v>
      </c>
      <c r="G41" s="23" t="str">
        <v>副驾驶座椅加热挡位</v>
      </c>
      <c r="H41" s="23" t="str">
        <v>TS</v>
      </c>
      <c r="I41" s="23"/>
      <c r="J41" s="23"/>
      <c r="K41" s="23" t="str">
        <v>voice</v>
      </c>
      <c r="L41" s="23" t="str">
        <v>onHvacSet</v>
      </c>
      <c r="M41" s="230" t="str">
        <v>property</v>
      </c>
      <c r="N41" s="161" t="str">
        <v>pass.seatheat</v>
      </c>
      <c r="O41" s="225">
        <v>45034.59936342593</v>
      </c>
      <c r="P41" s="229" t="str">
        <v>PASS</v>
      </c>
      <c r="Q41" s="226" t="str">
        <v>台架</v>
      </c>
      <c r="R41" s="226" t="str">
        <v>姜云腾</v>
      </c>
      <c r="S41" s="228" t="str">
        <v>SOC:20230412_LA_R09
MCU:20230404_LA_R089</v>
      </c>
      <c r="T41" s="23"/>
    </row>
    <row customHeight="true" ht="17" r="42">
      <c r="A42" s="161"/>
      <c r="B42" s="161"/>
      <c r="C42" s="161"/>
      <c r="D42" s="161"/>
      <c r="E42" s="161"/>
      <c r="F42" s="227" t="str">
        <v>dri.seatcooling</v>
      </c>
      <c r="G42" s="23" t="str">
        <v>主驾驶座椅制冷挡位</v>
      </c>
      <c r="H42" s="23" t="str">
        <v>TS</v>
      </c>
      <c r="I42" s="23"/>
      <c r="J42" s="23"/>
      <c r="K42" s="23" t="str">
        <v>voice</v>
      </c>
      <c r="L42" s="23" t="str">
        <v>onHvacSet</v>
      </c>
      <c r="M42" s="230" t="str">
        <v>property</v>
      </c>
      <c r="N42" s="161" t="str">
        <v>dri.seatcooling</v>
      </c>
      <c r="O42" s="225">
        <v>45034.59991898148</v>
      </c>
      <c r="P42" s="229" t="str">
        <v>PASS</v>
      </c>
      <c r="Q42" s="226" t="str">
        <v>台架</v>
      </c>
      <c r="R42" s="226" t="str">
        <v>姜云腾</v>
      </c>
      <c r="S42" s="228" t="str">
        <v>SOC:20230412_LA_R09
MCU:20230404_LA_R089</v>
      </c>
      <c r="T42" s="23"/>
    </row>
    <row customHeight="true" ht="17" r="43">
      <c r="A43" s="161"/>
      <c r="B43" s="161"/>
      <c r="C43" s="161"/>
      <c r="D43" s="161"/>
      <c r="E43" s="161"/>
      <c r="F43" s="227" t="str">
        <v>pass.seatcooling</v>
      </c>
      <c r="G43" s="23" t="str">
        <v>副驾驶座椅制冷挡位</v>
      </c>
      <c r="H43" s="23" t="str">
        <v>TS</v>
      </c>
      <c r="I43" s="23"/>
      <c r="J43" s="23"/>
      <c r="K43" s="23" t="str">
        <v>voice</v>
      </c>
      <c r="L43" s="23" t="str">
        <v>onHvacSet</v>
      </c>
      <c r="M43" s="230" t="str">
        <v>property</v>
      </c>
      <c r="N43" s="161" t="str">
        <v>pass.seatcooling</v>
      </c>
      <c r="O43" s="225">
        <v>45034.59842592593</v>
      </c>
      <c r="P43" s="229" t="str">
        <v>PASS</v>
      </c>
      <c r="Q43" s="226" t="str">
        <v>台架</v>
      </c>
      <c r="R43" s="226" t="str">
        <v>姜云腾</v>
      </c>
      <c r="S43" s="228" t="str">
        <v>SOC:20230412_LA_R09
MCU:20230404_LA_R089</v>
      </c>
      <c r="T43" s="23"/>
    </row>
    <row customHeight="true" ht="17" r="44">
      <c r="A44" s="161" t="str">
        <v>hvac</v>
      </c>
      <c r="B44" s="161" t="str">
        <v>statuschanged</v>
      </c>
      <c r="C44" s="161" t="str">
        <v>onHvacStatuschanged</v>
      </c>
      <c r="D44" s="161" t="str">
        <v>空调状态变化时触发事件，并记录空调整体设置状态</v>
      </c>
      <c r="E44" s="161" t="str">
        <v>·</v>
      </c>
      <c r="F44" s="227"/>
      <c r="G44" s="23"/>
      <c r="H44" s="23"/>
      <c r="I44" s="23"/>
      <c r="J44" s="23"/>
      <c r="K44" s="23"/>
      <c r="L44" s="23"/>
      <c r="M44" s="230"/>
      <c r="N44" s="161"/>
      <c r="O44" s="232"/>
      <c r="P44" s="161"/>
      <c r="Q44" s="188"/>
      <c r="R44" s="23"/>
      <c r="S44" s="23"/>
      <c r="T44" s="23"/>
    </row>
    <row customHeight="true" ht="17" r="45">
      <c r="A45" s="161"/>
      <c r="B45" s="161"/>
      <c r="C45" s="161"/>
      <c r="D45" s="161"/>
      <c r="E45" s="161" t="str">
        <v>mainpower</v>
      </c>
      <c r="F45" s="227" t="str">
        <v>&lt;on|off|disable&gt;</v>
      </c>
      <c r="G45" s="23" t="str">
        <v>&lt;on&gt;</v>
      </c>
      <c r="H45" s="23" t="str">
        <v>TS</v>
      </c>
      <c r="I45" s="23"/>
      <c r="J45" s="23"/>
      <c r="K45" s="23"/>
      <c r="L45" s="23" t="str">
        <v>onHvacStatuschanged</v>
      </c>
      <c r="M45" s="230" t="str">
        <v>mainpower</v>
      </c>
      <c r="N45" s="161" t="str">
        <v>on</v>
      </c>
      <c r="O45" s="225">
        <v>45034.56140046296</v>
      </c>
      <c r="P45" s="229" t="str">
        <v>PASS</v>
      </c>
      <c r="Q45" s="226" t="str">
        <v>台架</v>
      </c>
      <c r="R45" s="226" t="str">
        <v>姜云腾</v>
      </c>
      <c r="S45" s="228" t="str">
        <v>SOC:20230412_LA_R09
MCU:20230404_LA_R089</v>
      </c>
      <c r="T45" s="23"/>
    </row>
    <row customHeight="true" ht="16" r="46">
      <c r="A46" s="161"/>
      <c r="B46" s="161"/>
      <c r="C46" s="161"/>
      <c r="D46" s="161"/>
      <c r="E46" s="161"/>
      <c r="F46" s="227"/>
      <c r="G46" s="23" t="str">
        <v>&lt;disable&gt;</v>
      </c>
      <c r="H46" s="23" t="str">
        <v>TS</v>
      </c>
      <c r="I46" s="23"/>
      <c r="J46" s="23"/>
      <c r="K46" s="23"/>
      <c r="L46" s="23" t="str">
        <v>onHvacStatuschanged</v>
      </c>
      <c r="M46" s="230" t="str">
        <v>mainpower</v>
      </c>
      <c r="N46" s="161" t="str">
        <v>disable</v>
      </c>
      <c r="O46" s="225">
        <v>45035.6925462963</v>
      </c>
      <c r="P46" s="229" t="str">
        <v>PASS</v>
      </c>
      <c r="Q46" s="226" t="str">
        <v>台架</v>
      </c>
      <c r="R46" s="226" t="str">
        <v>姜云腾</v>
      </c>
      <c r="S46" s="228" t="str">
        <v>SOC:20230412_LA_R09
MCU:20230404_LA_R089</v>
      </c>
      <c r="T46" s="23"/>
    </row>
    <row r="47">
      <c r="A47" s="161"/>
      <c r="B47" s="161"/>
      <c r="C47" s="161"/>
      <c r="D47" s="161"/>
      <c r="E47" s="161"/>
      <c r="F47" s="227"/>
      <c r="G47" s="23" t="str">
        <v>&lt;off&gt;</v>
      </c>
      <c r="H47" s="23" t="str">
        <v>TS</v>
      </c>
      <c r="I47" s="23"/>
      <c r="J47" s="23"/>
      <c r="K47" s="23"/>
      <c r="L47" s="23" t="str">
        <v>onHvacStatuschanged</v>
      </c>
      <c r="M47" s="230" t="str">
        <v>mainpower</v>
      </c>
      <c r="N47" s="161" t="str">
        <v>off</v>
      </c>
      <c r="O47" s="225">
        <v>45034.561423611114</v>
      </c>
      <c r="P47" s="229" t="str">
        <v>PASS</v>
      </c>
      <c r="Q47" s="226" t="str">
        <v>台架</v>
      </c>
      <c r="R47" s="226" t="str">
        <v>姜云腾</v>
      </c>
      <c r="S47" s="228" t="str">
        <v>SOC:20230412_LA_R09
MCU:20230404_LA_R089</v>
      </c>
      <c r="T47" s="23"/>
    </row>
    <row r="48">
      <c r="A48" s="161"/>
      <c r="B48" s="161"/>
      <c r="C48" s="161"/>
      <c r="D48" s="161"/>
      <c r="E48" s="161" t="str">
        <v>dual</v>
      </c>
      <c r="F48" s="227" t="str">
        <v>&lt;on|off|disable&gt;</v>
      </c>
      <c r="G48" s="23" t="str">
        <v>&lt;on&gt;</v>
      </c>
      <c r="H48" s="23" t="str">
        <v>TS</v>
      </c>
      <c r="I48" s="23"/>
      <c r="J48" s="23"/>
      <c r="K48" s="23"/>
      <c r="L48" s="23" t="str">
        <v>onHvacStatuschanged</v>
      </c>
      <c r="M48" s="230" t="str">
        <v>dual</v>
      </c>
      <c r="N48" s="161" t="str">
        <v>on</v>
      </c>
      <c r="O48" s="225">
        <v>45034.56211805555</v>
      </c>
      <c r="P48" s="229" t="str">
        <v>PASS</v>
      </c>
      <c r="Q48" s="226" t="str">
        <v>台架</v>
      </c>
      <c r="R48" s="226" t="str">
        <v>姜云腾</v>
      </c>
      <c r="S48" s="228" t="str">
        <v>SOC:20230412_LA_R09
MCU:20230404_LA_R089</v>
      </c>
      <c r="T48" s="23"/>
    </row>
    <row r="49">
      <c r="A49" s="161"/>
      <c r="B49" s="161"/>
      <c r="C49" s="161"/>
      <c r="D49" s="161"/>
      <c r="E49" s="161"/>
      <c r="F49" s="227"/>
      <c r="G49" s="23" t="str">
        <v>&lt;disable&gt;</v>
      </c>
      <c r="H49" s="23"/>
      <c r="I49" s="23"/>
      <c r="J49" s="23"/>
      <c r="K49" s="23"/>
      <c r="L49" s="23" t="str">
        <v>onHvacStatuschanged</v>
      </c>
      <c r="M49" s="230" t="str">
        <v>dual</v>
      </c>
      <c r="N49" s="161" t="str">
        <v>disable</v>
      </c>
      <c r="O49" s="225">
        <v>45034.56159722222</v>
      </c>
      <c r="P49" s="229" t="str">
        <v>PASS</v>
      </c>
      <c r="Q49" s="226" t="str">
        <v>台架</v>
      </c>
      <c r="R49" s="226" t="str">
        <v>姜云腾</v>
      </c>
      <c r="S49" s="228" t="str">
        <v>SOC:20230412_LA_R09
MCU:20230404_LA_R089</v>
      </c>
      <c r="T49" s="23"/>
    </row>
    <row r="50">
      <c r="A50" s="161"/>
      <c r="B50" s="161"/>
      <c r="C50" s="161"/>
      <c r="D50" s="161"/>
      <c r="E50" s="161"/>
      <c r="F50" s="227"/>
      <c r="G50" s="23" t="str">
        <v>&lt;off&gt;</v>
      </c>
      <c r="H50" s="23" t="str">
        <v>TS</v>
      </c>
      <c r="I50" s="23"/>
      <c r="J50" s="23"/>
      <c r="K50" s="23"/>
      <c r="L50" s="23" t="str">
        <v>onHvacStatuschanged</v>
      </c>
      <c r="M50" s="230" t="str">
        <v>dual</v>
      </c>
      <c r="N50" s="161" t="str">
        <v>off</v>
      </c>
      <c r="O50" s="225">
        <v>45034.58467592593</v>
      </c>
      <c r="P50" s="229" t="str">
        <v>PASS</v>
      </c>
      <c r="Q50" s="226" t="str">
        <v>台架</v>
      </c>
      <c r="R50" s="226" t="str">
        <v>姜云腾</v>
      </c>
      <c r="S50" s="228" t="str">
        <v>SOC:20230412_LA_R09
MCU:20230404_LA_R089</v>
      </c>
      <c r="T50" s="23"/>
    </row>
    <row r="51">
      <c r="A51" s="161"/>
      <c r="B51" s="161"/>
      <c r="C51" s="161"/>
      <c r="D51" s="161"/>
      <c r="E51" s="161" t="str">
        <v>airvolume</v>
      </c>
      <c r="F51" s="227" t="str">
        <v>&lt;1~7&gt;</v>
      </c>
      <c r="G51" s="23"/>
      <c r="H51" s="23" t="str">
        <v>TS</v>
      </c>
      <c r="I51" s="23"/>
      <c r="J51" s="23"/>
      <c r="K51" s="23"/>
      <c r="L51" s="23" t="str">
        <v>onHvacStatuschanged</v>
      </c>
      <c r="M51" s="230" t="str">
        <v>airvolume</v>
      </c>
      <c r="N51" s="231">
        <v>3</v>
      </c>
      <c r="O51" s="225">
        <v>45034.60627314815</v>
      </c>
      <c r="P51" s="229" t="str">
        <v>PASS</v>
      </c>
      <c r="Q51" s="226" t="str">
        <v>台架</v>
      </c>
      <c r="R51" s="226" t="str">
        <v>姜云腾</v>
      </c>
      <c r="S51" s="228" t="str">
        <v>SOC:20230412_LA_R09
MCU:20230404_LA_R089</v>
      </c>
      <c r="T51" s="23"/>
    </row>
    <row r="52">
      <c r="A52" s="161"/>
      <c r="B52" s="161"/>
      <c r="C52" s="161"/>
      <c r="D52" s="161"/>
      <c r="E52" s="161" t="str">
        <v>dri.temp</v>
      </c>
      <c r="F52" s="227" t="str" xml:space="preserve">
        <v>℃&lt;15~30&gt; | ℉&lt;59~86&gt; </v>
      </c>
      <c r="G52" s="23" t="str" xml:space="preserve">
        <v>℃&lt;15~30&gt; </v>
      </c>
      <c r="H52" s="23" t="str">
        <v>TS</v>
      </c>
      <c r="I52" s="23"/>
      <c r="J52" s="23"/>
      <c r="K52" s="23"/>
      <c r="L52" s="23" t="str">
        <v>onHvacStatuschanged</v>
      </c>
      <c r="M52" s="230" t="str">
        <v>dri.temp</v>
      </c>
      <c r="N52" s="231">
        <v>23</v>
      </c>
      <c r="O52" s="225">
        <v>45034.60673611111</v>
      </c>
      <c r="P52" s="229" t="str">
        <v>PASS</v>
      </c>
      <c r="Q52" s="226" t="str">
        <v>台架</v>
      </c>
      <c r="R52" s="226" t="str">
        <v>姜云腾</v>
      </c>
      <c r="S52" s="228" t="str">
        <v>SOC:20230412_LA_R09
MCU:20230404_LA_R089</v>
      </c>
      <c r="T52" s="23"/>
    </row>
    <row r="53">
      <c r="A53" s="161"/>
      <c r="B53" s="161"/>
      <c r="C53" s="161"/>
      <c r="D53" s="161"/>
      <c r="E53" s="161"/>
      <c r="F53" s="227"/>
      <c r="G53" s="23" t="str" xml:space="preserve">
        <v> ℉&lt;59~86&gt; </v>
      </c>
      <c r="H53" s="23" t="str">
        <v>TS</v>
      </c>
      <c r="I53" s="23"/>
      <c r="J53" s="23"/>
      <c r="K53" s="23"/>
      <c r="L53" s="23" t="str">
        <v>onHvacStatuschanged</v>
      </c>
      <c r="M53" s="230" t="str">
        <v>dri.temp</v>
      </c>
      <c r="N53" s="231">
        <v>63</v>
      </c>
      <c r="O53" s="225">
        <v>45035.69464120371</v>
      </c>
      <c r="P53" s="229" t="str">
        <v>PASS</v>
      </c>
      <c r="Q53" s="226" t="str">
        <v>台架</v>
      </c>
      <c r="R53" s="226" t="str">
        <v>姜云腾</v>
      </c>
      <c r="S53" s="228" t="str">
        <v>SOC:20230412_LA_R09
MCU:20230404_LA_R089</v>
      </c>
      <c r="T53" s="23"/>
    </row>
    <row r="54">
      <c r="A54" s="161"/>
      <c r="B54" s="161"/>
      <c r="C54" s="161"/>
      <c r="D54" s="161"/>
      <c r="E54" s="161" t="str">
        <v>pass.temp</v>
      </c>
      <c r="F54" s="227" t="str" xml:space="preserve">
        <v>℃&lt;15~30&gt; | ℉&lt;59~86&gt; </v>
      </c>
      <c r="G54" s="23" t="str">
        <v>℃&lt;15~30&gt;</v>
      </c>
      <c r="H54" s="23" t="str">
        <v>TS</v>
      </c>
      <c r="I54" s="23"/>
      <c r="J54" s="23"/>
      <c r="K54" s="23"/>
      <c r="L54" s="23" t="str">
        <v>onHvacStatuschanged</v>
      </c>
      <c r="M54" s="230" t="str">
        <v>pass.temp</v>
      </c>
      <c r="N54" s="231">
        <v>23</v>
      </c>
      <c r="O54" s="225">
        <v>45034.60679398148</v>
      </c>
      <c r="P54" s="229" t="str">
        <v>PASS</v>
      </c>
      <c r="Q54" s="226" t="str">
        <v>台架</v>
      </c>
      <c r="R54" s="226" t="str">
        <v>姜云腾</v>
      </c>
      <c r="S54" s="228" t="str">
        <v>SOC:20230412_LA_R09
MCU:20230404_LA_R089</v>
      </c>
      <c r="T54" s="23"/>
    </row>
    <row r="55">
      <c r="A55" s="161"/>
      <c r="B55" s="161"/>
      <c r="C55" s="161"/>
      <c r="D55" s="161"/>
      <c r="E55" s="161"/>
      <c r="F55" s="227"/>
      <c r="G55" s="23" t="str" xml:space="preserve">
        <v>℉&lt;59~86&gt; </v>
      </c>
      <c r="H55" s="23" t="str">
        <v>TS</v>
      </c>
      <c r="I55" s="23"/>
      <c r="J55" s="23"/>
      <c r="K55" s="23"/>
      <c r="L55" s="23" t="str">
        <v>onHvacStatuschanged</v>
      </c>
      <c r="M55" s="230" t="str">
        <v>pass.temp</v>
      </c>
      <c r="N55" s="231">
        <v>75</v>
      </c>
      <c r="O55" s="225">
        <v>45035.6946875</v>
      </c>
      <c r="P55" s="229" t="str">
        <v>PASS</v>
      </c>
      <c r="Q55" s="226" t="str">
        <v>台架</v>
      </c>
      <c r="R55" s="226" t="str">
        <v>姜云腾</v>
      </c>
      <c r="S55" s="228" t="str">
        <v>SOC:20230412_LA_R09
MCU:20230404_LA_R089</v>
      </c>
      <c r="T55" s="23"/>
    </row>
    <row r="56">
      <c r="A56" s="161"/>
      <c r="B56" s="161"/>
      <c r="C56" s="161"/>
      <c r="D56" s="161"/>
      <c r="E56" s="161" t="str">
        <v>autostatus</v>
      </c>
      <c r="F56" s="227" t="str">
        <v>&lt;on|off|disable&gt;</v>
      </c>
      <c r="G56" s="23" t="str">
        <v>&lt;on&gt;</v>
      </c>
      <c r="H56" s="23" t="str">
        <v>TS</v>
      </c>
      <c r="I56" s="23"/>
      <c r="J56" s="23"/>
      <c r="K56" s="23"/>
      <c r="L56" s="23" t="str">
        <v>onHvacStatuschanged</v>
      </c>
      <c r="M56" s="230" t="str">
        <v>autostatus</v>
      </c>
      <c r="N56" s="161" t="str">
        <v>on</v>
      </c>
      <c r="O56" s="225">
        <v>45034.585185185184</v>
      </c>
      <c r="P56" s="229" t="str">
        <v>PASS</v>
      </c>
      <c r="Q56" s="226" t="str">
        <v>台架</v>
      </c>
      <c r="R56" s="226" t="str">
        <v>姜云腾</v>
      </c>
      <c r="S56" s="228" t="str">
        <v>SOC:20230412_LA_R09
MCU:20230404_LA_R089</v>
      </c>
      <c r="T56" s="23"/>
    </row>
    <row r="57">
      <c r="A57" s="161"/>
      <c r="B57" s="161"/>
      <c r="C57" s="161"/>
      <c r="D57" s="161"/>
      <c r="E57" s="161"/>
      <c r="F57" s="227"/>
      <c r="G57" s="23" t="str">
        <v>&lt;off&gt;</v>
      </c>
      <c r="H57" s="23" t="str">
        <v>TS</v>
      </c>
      <c r="I57" s="23"/>
      <c r="J57" s="23"/>
      <c r="K57" s="23"/>
      <c r="L57" s="23" t="str">
        <v>onHvacStatuschanged</v>
      </c>
      <c r="M57" s="230" t="str">
        <v>autostatus</v>
      </c>
      <c r="N57" s="161" t="str">
        <v>off</v>
      </c>
      <c r="O57" s="225">
        <v>45034.58489583333</v>
      </c>
      <c r="P57" s="229" t="str">
        <v>PASS</v>
      </c>
      <c r="Q57" s="226" t="str">
        <v>台架</v>
      </c>
      <c r="R57" s="226" t="str">
        <v>姜云腾</v>
      </c>
      <c r="S57" s="228" t="str">
        <v>SOC:20230412_LA_R09
MCU:20230404_LA_R089</v>
      </c>
      <c r="T57" s="23"/>
    </row>
    <row r="58">
      <c r="A58" s="161"/>
      <c r="B58" s="161"/>
      <c r="C58" s="161"/>
      <c r="D58" s="161"/>
      <c r="E58" s="161"/>
      <c r="F58" s="227"/>
      <c r="G58" s="23" t="str">
        <v>&lt;disable&gt;</v>
      </c>
      <c r="H58" s="23" t="str">
        <v>TS</v>
      </c>
      <c r="I58" s="23"/>
      <c r="J58" s="23"/>
      <c r="K58" s="23"/>
      <c r="L58" s="23" t="str">
        <v>onHvacStatuschanged</v>
      </c>
      <c r="M58" s="230" t="str">
        <v>autostatus</v>
      </c>
      <c r="N58" s="161" t="str">
        <v>disable</v>
      </c>
      <c r="O58" s="225">
        <v>45034.58476851852</v>
      </c>
      <c r="P58" s="229" t="str">
        <v>PASS</v>
      </c>
      <c r="Q58" s="226" t="str">
        <v>台架</v>
      </c>
      <c r="R58" s="226" t="str">
        <v>姜云腾</v>
      </c>
      <c r="S58" s="228" t="str">
        <v>SOC:20230412_LA_R09
MCU:20230404_LA_R089</v>
      </c>
      <c r="T58" s="23"/>
    </row>
    <row r="59">
      <c r="A59" s="161"/>
      <c r="B59" s="161"/>
      <c r="C59" s="161"/>
      <c r="D59" s="161"/>
      <c r="E59" s="161" t="str">
        <v>autolevel</v>
      </c>
      <c r="F59" s="227" t="str">
        <v>&lt;off|low|midiem|high&gt;</v>
      </c>
      <c r="G59" s="23" t="str">
        <v>&lt;off&gt;</v>
      </c>
      <c r="H59" s="23" t="str">
        <v>TS</v>
      </c>
      <c r="I59" s="23"/>
      <c r="J59" s="23"/>
      <c r="K59" s="23"/>
      <c r="L59" s="23" t="str">
        <v>onHvacStatuschanged</v>
      </c>
      <c r="M59" s="230" t="str">
        <v>autolevel</v>
      </c>
      <c r="N59" s="161" t="str">
        <v>off</v>
      </c>
      <c r="O59" s="225">
        <v>45034.585381944446</v>
      </c>
      <c r="P59" s="229" t="str">
        <v>PASS</v>
      </c>
      <c r="Q59" s="226" t="str">
        <v>台架</v>
      </c>
      <c r="R59" s="226" t="str">
        <v>姜云腾</v>
      </c>
      <c r="S59" s="228" t="str">
        <v>SOC:20230412_LA_R09
MCU:20230404_LA_R089</v>
      </c>
      <c r="T59" s="23"/>
    </row>
    <row r="60">
      <c r="A60" s="161"/>
      <c r="B60" s="161"/>
      <c r="C60" s="161"/>
      <c r="D60" s="161"/>
      <c r="E60" s="161"/>
      <c r="F60" s="227"/>
      <c r="G60" s="23" t="str">
        <v>&lt;low&gt;</v>
      </c>
      <c r="H60" s="23" t="str">
        <v>TS</v>
      </c>
      <c r="I60" s="23"/>
      <c r="J60" s="23"/>
      <c r="K60" s="23"/>
      <c r="L60" s="23" t="str">
        <v>onHvacStatuschanged</v>
      </c>
      <c r="M60" s="230" t="str">
        <v>autolevel</v>
      </c>
      <c r="N60" s="161" t="str">
        <v>low</v>
      </c>
      <c r="O60" s="225">
        <v>45034.58576388889</v>
      </c>
      <c r="P60" s="229" t="str">
        <v>PASS</v>
      </c>
      <c r="Q60" s="226" t="str">
        <v>台架</v>
      </c>
      <c r="R60" s="226" t="str">
        <v>姜云腾</v>
      </c>
      <c r="S60" s="228" t="str">
        <v>SOC:20230412_LA_R09
MCU:20230404_LA_R089</v>
      </c>
      <c r="T60" s="23"/>
    </row>
    <row r="61">
      <c r="A61" s="161"/>
      <c r="B61" s="161"/>
      <c r="C61" s="161"/>
      <c r="D61" s="161"/>
      <c r="E61" s="161"/>
      <c r="F61" s="227"/>
      <c r="G61" s="23" t="str">
        <v>&lt;midiem&gt;</v>
      </c>
      <c r="H61" s="23" t="str">
        <v>TS</v>
      </c>
      <c r="I61" s="23"/>
      <c r="J61" s="23"/>
      <c r="K61" s="23"/>
      <c r="L61" s="23" t="str">
        <v>onHvacStatuschanged</v>
      </c>
      <c r="M61" s="230" t="str">
        <v>autolevel</v>
      </c>
      <c r="N61" s="161" t="str">
        <v>midiem</v>
      </c>
      <c r="O61" s="225">
        <v>45034.585810185185</v>
      </c>
      <c r="P61" s="229" t="str">
        <v>PASS</v>
      </c>
      <c r="Q61" s="226" t="str">
        <v>台架</v>
      </c>
      <c r="R61" s="226" t="str">
        <v>姜云腾</v>
      </c>
      <c r="S61" s="228" t="str">
        <v>SOC:20230412_LA_R09
MCU:20230404_LA_R089</v>
      </c>
      <c r="T61" s="23"/>
    </row>
    <row r="62">
      <c r="A62" s="161"/>
      <c r="B62" s="161"/>
      <c r="C62" s="161"/>
      <c r="D62" s="161"/>
      <c r="E62" s="161"/>
      <c r="F62" s="227"/>
      <c r="G62" s="23" t="str">
        <v>&lt;high&gt;</v>
      </c>
      <c r="H62" s="23" t="str">
        <v>TS</v>
      </c>
      <c r="I62" s="23"/>
      <c r="J62" s="23"/>
      <c r="K62" s="23"/>
      <c r="L62" s="23" t="str">
        <v>onHvacStatuschanged</v>
      </c>
      <c r="M62" s="230" t="str">
        <v>autolevel</v>
      </c>
      <c r="N62" s="161" t="str">
        <v>high</v>
      </c>
      <c r="O62" s="225">
        <v>45034.585856481484</v>
      </c>
      <c r="P62" s="229" t="str">
        <v>PASS</v>
      </c>
      <c r="Q62" s="226" t="str">
        <v>台架</v>
      </c>
      <c r="R62" s="226" t="str">
        <v>姜云腾</v>
      </c>
      <c r="S62" s="228" t="str">
        <v>SOC:20230412_LA_R09
MCU:20230404_LA_R089</v>
      </c>
      <c r="T62" s="23"/>
    </row>
    <row r="63">
      <c r="A63" s="161"/>
      <c r="B63" s="161"/>
      <c r="C63" s="161"/>
      <c r="D63" s="161"/>
      <c r="E63" s="161" t="str">
        <v>autolabel</v>
      </c>
      <c r="F63" s="227" t="str">
        <v>&lt;off|blower|mode|full&gt;</v>
      </c>
      <c r="G63" s="23" t="str">
        <v>&lt;off&gt;</v>
      </c>
      <c r="H63" s="23" t="str">
        <v>TS</v>
      </c>
      <c r="I63" s="23"/>
      <c r="J63" s="23"/>
      <c r="K63" s="23"/>
      <c r="L63" s="23" t="str">
        <v>onHvacStatuschanged</v>
      </c>
      <c r="M63" s="230" t="str">
        <v>autolabel</v>
      </c>
      <c r="N63" s="161" t="str">
        <v>off</v>
      </c>
      <c r="O63" s="225">
        <v>45034.58524305555</v>
      </c>
      <c r="P63" s="229" t="str">
        <v>PASS</v>
      </c>
      <c r="Q63" s="226" t="str">
        <v>台架</v>
      </c>
      <c r="R63" s="226" t="str">
        <v>姜云腾</v>
      </c>
      <c r="S63" s="228" t="str">
        <v>SOC:20230412_LA_R09
MCU:20230404_LA_R089</v>
      </c>
      <c r="T63" s="23"/>
    </row>
    <row r="64">
      <c r="A64" s="161"/>
      <c r="B64" s="161"/>
      <c r="C64" s="161"/>
      <c r="D64" s="161"/>
      <c r="E64" s="161"/>
      <c r="F64" s="227"/>
      <c r="G64" s="23" t="str">
        <v>&lt;blower&gt;</v>
      </c>
      <c r="H64" s="23" t="str">
        <v>TS</v>
      </c>
      <c r="I64" s="23"/>
      <c r="J64" s="23"/>
      <c r="K64" s="23"/>
      <c r="L64" s="23" t="str">
        <v>onHvacStatuschanged</v>
      </c>
      <c r="M64" s="230" t="str">
        <v>autolabel</v>
      </c>
      <c r="N64" s="161" t="str">
        <v>blower</v>
      </c>
      <c r="O64" s="225">
        <v>45034.58528935185</v>
      </c>
      <c r="P64" s="229" t="str">
        <v>PASS</v>
      </c>
      <c r="Q64" s="226" t="str">
        <v>台架</v>
      </c>
      <c r="R64" s="226" t="str">
        <v>姜云腾</v>
      </c>
      <c r="S64" s="228" t="str">
        <v>SOC:20230412_LA_R09
MCU:20230404_LA_R089</v>
      </c>
      <c r="T64" s="23"/>
    </row>
    <row r="65">
      <c r="A65" s="161"/>
      <c r="B65" s="161"/>
      <c r="C65" s="161"/>
      <c r="D65" s="161"/>
      <c r="E65" s="161"/>
      <c r="F65" s="227"/>
      <c r="G65" s="23" t="str">
        <v>&lt;mode&gt;</v>
      </c>
      <c r="H65" s="23" t="str">
        <v>TS</v>
      </c>
      <c r="I65" s="23"/>
      <c r="J65" s="23"/>
      <c r="K65" s="23"/>
      <c r="L65" s="23" t="str">
        <v>onHvacStatuschanged</v>
      </c>
      <c r="M65" s="230" t="str">
        <v>autolabel</v>
      </c>
      <c r="N65" s="161" t="str">
        <v>mode</v>
      </c>
      <c r="O65" s="225">
        <v>45034.5853125</v>
      </c>
      <c r="P65" s="229" t="str">
        <v>PASS</v>
      </c>
      <c r="Q65" s="226" t="str">
        <v>台架</v>
      </c>
      <c r="R65" s="226" t="str">
        <v>姜云腾</v>
      </c>
      <c r="S65" s="228" t="str">
        <v>SOC:20230412_LA_R09
MCU:20230404_LA_R089</v>
      </c>
      <c r="T65" s="23"/>
    </row>
    <row r="66">
      <c r="A66" s="242"/>
      <c r="B66" s="242"/>
      <c r="C66" s="242"/>
      <c r="D66" s="242"/>
      <c r="E66" s="242"/>
      <c r="F66" s="243"/>
      <c r="G66" s="23" t="str">
        <v>&lt;full&gt;</v>
      </c>
      <c r="H66" s="23" t="str">
        <v>TS</v>
      </c>
      <c r="I66" s="23"/>
      <c r="J66" s="23"/>
      <c r="K66" s="23"/>
      <c r="L66" s="23" t="str">
        <v>onHvacStatuschanged</v>
      </c>
      <c r="M66" s="230" t="str">
        <v>autolabel</v>
      </c>
      <c r="N66" s="161" t="str">
        <v>full</v>
      </c>
      <c r="O66" s="225">
        <v>45034.585381944446</v>
      </c>
      <c r="P66" s="229" t="str">
        <v>PASS</v>
      </c>
      <c r="Q66" s="226" t="str">
        <v>台架</v>
      </c>
      <c r="R66" s="226" t="str">
        <v>姜云腾</v>
      </c>
      <c r="S66" s="228" t="str">
        <v>SOC:20230412_LA_R09
MCU:20230404_LA_R089</v>
      </c>
      <c r="T66" s="23"/>
    </row>
    <row r="67">
      <c r="A67" s="23"/>
      <c r="B67" s="23"/>
      <c r="C67" s="23"/>
      <c r="D67" s="23"/>
      <c r="E67" s="23" t="str">
        <v>panelblowing</v>
      </c>
      <c r="F67" s="23" t="str">
        <v>&lt;on|off|disable&gt;</v>
      </c>
      <c r="G67" s="23" t="str">
        <v>&lt;on&gt;</v>
      </c>
      <c r="H67" s="23" t="str">
        <v>TS</v>
      </c>
      <c r="I67" s="23"/>
      <c r="J67" s="23"/>
      <c r="K67" s="23"/>
      <c r="L67" s="23" t="str">
        <v>onHvacStatuschanged</v>
      </c>
      <c r="M67" s="230" t="str">
        <v>panelblowing</v>
      </c>
      <c r="N67" s="161" t="str">
        <v>on</v>
      </c>
      <c r="O67" s="225">
        <v>45034.58608796296</v>
      </c>
      <c r="P67" s="229" t="str">
        <v>PASS</v>
      </c>
      <c r="Q67" s="226" t="str">
        <v>台架</v>
      </c>
      <c r="R67" s="226" t="str">
        <v>姜云腾</v>
      </c>
      <c r="S67" s="228" t="str">
        <v>SOC:20230412_LA_R09
MCU:20230404_LA_R089</v>
      </c>
      <c r="T67" s="23"/>
    </row>
    <row r="68">
      <c r="A68" s="23"/>
      <c r="B68" s="23"/>
      <c r="C68" s="23"/>
      <c r="D68" s="23"/>
      <c r="E68" s="23"/>
      <c r="F68" s="23"/>
      <c r="G68" s="23" t="str">
        <v>&lt;off&gt;</v>
      </c>
      <c r="H68" s="23" t="str">
        <v>TS</v>
      </c>
      <c r="I68" s="23"/>
      <c r="J68" s="23"/>
      <c r="K68" s="23"/>
      <c r="L68" s="23" t="str">
        <v>onHvacStatuschanged</v>
      </c>
      <c r="M68" s="230" t="str">
        <v>panelblowing</v>
      </c>
      <c r="N68" s="161" t="str">
        <v>off</v>
      </c>
      <c r="O68" s="225">
        <v>45034.58604166667</v>
      </c>
      <c r="P68" s="229" t="str">
        <v>PASS</v>
      </c>
      <c r="Q68" s="226" t="str">
        <v>台架</v>
      </c>
      <c r="R68" s="226" t="str">
        <v>姜云腾</v>
      </c>
      <c r="S68" s="228" t="str">
        <v>SOC:20230412_LA_R09
MCU:20230404_LA_R089</v>
      </c>
      <c r="T68" s="23"/>
    </row>
    <row r="69">
      <c r="A69" s="23"/>
      <c r="B69" s="23"/>
      <c r="C69" s="23"/>
      <c r="D69" s="23"/>
      <c r="E69" s="23"/>
      <c r="F69" s="23"/>
      <c r="G69" s="23" t="str">
        <v>&lt;disable&gt;</v>
      </c>
      <c r="H69" s="23" t="str">
        <v>TS</v>
      </c>
      <c r="I69" s="23"/>
      <c r="J69" s="23"/>
      <c r="K69" s="23"/>
      <c r="L69" s="23" t="str">
        <v>onHvacStatuschanged</v>
      </c>
      <c r="M69" s="230" t="str">
        <v>panelblowing</v>
      </c>
      <c r="N69" s="161" t="str">
        <v>disable</v>
      </c>
      <c r="O69" s="225">
        <v>45034.585960648146</v>
      </c>
      <c r="P69" s="229" t="str">
        <v>PASS</v>
      </c>
      <c r="Q69" s="226" t="str">
        <v>台架</v>
      </c>
      <c r="R69" s="226" t="str">
        <v>姜云腾</v>
      </c>
      <c r="S69" s="228" t="str">
        <v>SOC:20230412_LA_R09
MCU:20230404_LA_R089</v>
      </c>
      <c r="T69" s="23"/>
    </row>
    <row r="70">
      <c r="A70" s="23"/>
      <c r="B70" s="23"/>
      <c r="C70" s="23"/>
      <c r="D70" s="23"/>
      <c r="E70" s="23" t="str">
        <v>floorblowing</v>
      </c>
      <c r="F70" s="23" t="str">
        <v>&lt;on|off|disable&gt;</v>
      </c>
      <c r="G70" s="23" t="str">
        <v>&lt;on&gt;</v>
      </c>
      <c r="H70" s="23" t="str">
        <v>TS</v>
      </c>
      <c r="I70" s="23"/>
      <c r="J70" s="23"/>
      <c r="K70" s="23"/>
      <c r="L70" s="23" t="str">
        <v>onHvacStatuschanged</v>
      </c>
      <c r="M70" s="230" t="str">
        <v>floorblowing</v>
      </c>
      <c r="N70" s="161" t="str">
        <v>on</v>
      </c>
      <c r="O70" s="225">
        <v>45034.58613425926</v>
      </c>
      <c r="P70" s="229" t="str">
        <v>PASS</v>
      </c>
      <c r="Q70" s="226" t="str">
        <v>台架</v>
      </c>
      <c r="R70" s="226" t="str">
        <v>姜云腾</v>
      </c>
      <c r="S70" s="228" t="str">
        <v>SOC:20230412_LA_R09
MCU:20230404_LA_R089</v>
      </c>
      <c r="T70" s="23"/>
    </row>
    <row r="71">
      <c r="A71" s="23"/>
      <c r="B71" s="23"/>
      <c r="C71" s="23"/>
      <c r="D71" s="23"/>
      <c r="E71" s="23"/>
      <c r="F71" s="23"/>
      <c r="G71" s="23" t="str">
        <v>&lt;off&gt;</v>
      </c>
      <c r="H71" s="23" t="str">
        <v>TS</v>
      </c>
      <c r="I71" s="23"/>
      <c r="J71" s="23"/>
      <c r="K71" s="23"/>
      <c r="L71" s="23" t="str">
        <v>onHvacStatuschanged</v>
      </c>
      <c r="M71" s="230" t="str">
        <v>floorblowing</v>
      </c>
      <c r="N71" s="161" t="str">
        <v>off</v>
      </c>
      <c r="O71" s="225">
        <v>45034.58608796296</v>
      </c>
      <c r="P71" s="229" t="str">
        <v>PASS</v>
      </c>
      <c r="Q71" s="226" t="str">
        <v>台架</v>
      </c>
      <c r="R71" s="226" t="str">
        <v>姜云腾</v>
      </c>
      <c r="S71" s="228" t="str">
        <v>SOC:20230412_LA_R09
MCU:20230404_LA_R089</v>
      </c>
      <c r="T71" s="23"/>
    </row>
    <row r="72">
      <c r="A72" s="23"/>
      <c r="B72" s="23"/>
      <c r="C72" s="23"/>
      <c r="D72" s="23"/>
      <c r="E72" s="23"/>
      <c r="F72" s="23"/>
      <c r="G72" s="23" t="str">
        <v>&lt;disable&gt;</v>
      </c>
      <c r="H72" s="23" t="str">
        <v>TS</v>
      </c>
      <c r="I72" s="23"/>
      <c r="J72" s="23"/>
      <c r="K72" s="23"/>
      <c r="L72" s="23" t="str">
        <v>onHvacStatuschanged</v>
      </c>
      <c r="M72" s="230" t="str">
        <v>floorblowing</v>
      </c>
      <c r="N72" s="161" t="str">
        <v>disable</v>
      </c>
      <c r="O72" s="225">
        <v>45034.585856481484</v>
      </c>
      <c r="P72" s="229" t="str">
        <v>PASS</v>
      </c>
      <c r="Q72" s="226" t="str">
        <v>台架</v>
      </c>
      <c r="R72" s="226" t="str">
        <v>姜云腾</v>
      </c>
      <c r="S72" s="228" t="str">
        <v>SOC:20230412_LA_R09
MCU:20230404_LA_R089</v>
      </c>
      <c r="T72" s="23"/>
    </row>
    <row r="73">
      <c r="A73" s="23"/>
      <c r="B73" s="23"/>
      <c r="C73" s="23"/>
      <c r="D73" s="23"/>
      <c r="E73" s="23" t="str">
        <v>ac</v>
      </c>
      <c r="F73" s="23" t="str">
        <v>&lt;on|off|disable&gt;</v>
      </c>
      <c r="G73" s="23" t="str">
        <v>&lt;on&gt;</v>
      </c>
      <c r="H73" s="23" t="str">
        <v>TS</v>
      </c>
      <c r="I73" s="23"/>
      <c r="J73" s="23"/>
      <c r="K73" s="23"/>
      <c r="L73" s="23" t="str">
        <v>onHvacStatuschanged</v>
      </c>
      <c r="M73" s="230" t="str">
        <v>ac</v>
      </c>
      <c r="N73" s="161" t="str">
        <v>on</v>
      </c>
      <c r="O73" s="225">
        <v>45034.58629629629</v>
      </c>
      <c r="P73" s="229" t="str">
        <v>PASS</v>
      </c>
      <c r="Q73" s="226" t="str">
        <v>台架</v>
      </c>
      <c r="R73" s="226" t="str">
        <v>姜云腾</v>
      </c>
      <c r="S73" s="228" t="str">
        <v>SOC:20230412_LA_R09
MCU:20230404_LA_R089</v>
      </c>
      <c r="T73" s="23"/>
    </row>
    <row r="74">
      <c r="A74" s="23"/>
      <c r="B74" s="23"/>
      <c r="C74" s="23"/>
      <c r="D74" s="23"/>
      <c r="E74" s="23"/>
      <c r="F74" s="23"/>
      <c r="G74" s="23" t="str">
        <v>&lt;off&gt;</v>
      </c>
      <c r="H74" s="23" t="str">
        <v>TS</v>
      </c>
      <c r="I74" s="23"/>
      <c r="J74" s="23"/>
      <c r="K74" s="23"/>
      <c r="L74" s="23" t="str">
        <v>onHvacStatuschanged</v>
      </c>
      <c r="M74" s="230" t="str">
        <v>ac</v>
      </c>
      <c r="N74" s="161" t="str">
        <v>off</v>
      </c>
      <c r="O74" s="225">
        <v>45034.58623842592</v>
      </c>
      <c r="P74" s="229" t="str">
        <v>PASS</v>
      </c>
      <c r="Q74" s="226" t="str">
        <v>台架</v>
      </c>
      <c r="R74" s="226" t="str">
        <v>姜云腾</v>
      </c>
      <c r="S74" s="228" t="str">
        <v>SOC:20230412_LA_R09
MCU:20230404_LA_R089</v>
      </c>
      <c r="T74" s="23"/>
    </row>
    <row r="75">
      <c r="A75" s="23"/>
      <c r="B75" s="23"/>
      <c r="C75" s="23"/>
      <c r="D75" s="23"/>
      <c r="E75" s="23"/>
      <c r="F75" s="23"/>
      <c r="G75" s="23" t="str">
        <v>&lt;disable&gt;</v>
      </c>
      <c r="H75" s="23" t="str">
        <v>TS</v>
      </c>
      <c r="I75" s="23"/>
      <c r="J75" s="23"/>
      <c r="K75" s="23"/>
      <c r="L75" s="23" t="str">
        <v>onHvacStatuschanged</v>
      </c>
      <c r="M75" s="230" t="str">
        <v>ac</v>
      </c>
      <c r="N75" s="161" t="str">
        <v>disable</v>
      </c>
      <c r="O75" s="225">
        <v>45034.58613425926</v>
      </c>
      <c r="P75" s="229" t="str">
        <v>PASS</v>
      </c>
      <c r="Q75" s="226" t="str">
        <v>台架</v>
      </c>
      <c r="R75" s="226" t="str">
        <v>姜云腾</v>
      </c>
      <c r="S75" s="228" t="str">
        <v>SOC:20230412_LA_R09
MCU:20230404_LA_R089</v>
      </c>
      <c r="T75" s="23"/>
    </row>
    <row r="76">
      <c r="A76" s="23"/>
      <c r="B76" s="23"/>
      <c r="C76" s="23"/>
      <c r="D76" s="23"/>
      <c r="E76" s="23" t="str">
        <v>maxac</v>
      </c>
      <c r="F76" s="23" t="str">
        <v>&lt;on|off|disable&gt;</v>
      </c>
      <c r="G76" s="23" t="str">
        <v>&lt;on&gt;</v>
      </c>
      <c r="H76" s="23" t="str">
        <v>TS</v>
      </c>
      <c r="I76" s="23"/>
      <c r="J76" s="23"/>
      <c r="K76" s="23"/>
      <c r="L76" s="23" t="str">
        <v>onHvacStatuschanged</v>
      </c>
      <c r="M76" s="230" t="str">
        <v>maxac</v>
      </c>
      <c r="N76" s="161" t="str">
        <v>on</v>
      </c>
      <c r="O76" s="225">
        <v>45034.5865162037</v>
      </c>
      <c r="P76" s="229" t="str">
        <v>PASS</v>
      </c>
      <c r="Q76" s="226" t="str">
        <v>台架</v>
      </c>
      <c r="R76" s="226" t="str">
        <v>姜云腾</v>
      </c>
      <c r="S76" s="228" t="str">
        <v>SOC:20230412_LA_R09
MCU:20230404_LA_R089</v>
      </c>
      <c r="T76" s="23"/>
    </row>
    <row r="77">
      <c r="A77" s="23"/>
      <c r="B77" s="23"/>
      <c r="C77" s="23"/>
      <c r="D77" s="23"/>
      <c r="E77" s="23"/>
      <c r="F77" s="23"/>
      <c r="G77" s="23" t="str">
        <v>&lt;off&gt;</v>
      </c>
      <c r="H77" s="23" t="str">
        <v>TS</v>
      </c>
      <c r="I77" s="23"/>
      <c r="J77" s="23"/>
      <c r="K77" s="23"/>
      <c r="L77" s="23" t="str">
        <v>onHvacStatuschanged</v>
      </c>
      <c r="M77" s="230" t="str">
        <v>maxac</v>
      </c>
      <c r="N77" s="161" t="str">
        <v>off</v>
      </c>
      <c r="O77" s="225">
        <v>45034.586435185185</v>
      </c>
      <c r="P77" s="229" t="str">
        <v>PASS</v>
      </c>
      <c r="Q77" s="226" t="str">
        <v>台架</v>
      </c>
      <c r="R77" s="226" t="str">
        <v>姜云腾</v>
      </c>
      <c r="S77" s="228" t="str">
        <v>SOC:20230412_LA_R09
MCU:20230404_LA_R089</v>
      </c>
      <c r="T77" s="23"/>
    </row>
    <row r="78">
      <c r="A78" s="23"/>
      <c r="B78" s="23"/>
      <c r="C78" s="23"/>
      <c r="D78" s="23"/>
      <c r="E78" s="23"/>
      <c r="F78" s="23"/>
      <c r="G78" s="23" t="str">
        <v>&lt;disable&gt;</v>
      </c>
      <c r="H78" s="23" t="str">
        <v>TS</v>
      </c>
      <c r="I78" s="23"/>
      <c r="J78" s="23"/>
      <c r="K78" s="23"/>
      <c r="L78" s="23" t="str">
        <v>onHvacStatuschanged</v>
      </c>
      <c r="M78" s="230" t="str">
        <v>maxac</v>
      </c>
      <c r="N78" s="161" t="str">
        <v>disable</v>
      </c>
      <c r="O78" s="225">
        <v>45034.58629629629</v>
      </c>
      <c r="P78" s="229" t="str">
        <v>PASS</v>
      </c>
      <c r="Q78" s="226" t="str">
        <v>台架</v>
      </c>
      <c r="R78" s="226" t="str">
        <v>姜云腾</v>
      </c>
      <c r="S78" s="228" t="str">
        <v>SOC:20230412_LA_R09
MCU:20230404_LA_R089</v>
      </c>
      <c r="T78" s="23"/>
    </row>
    <row r="79">
      <c r="A79" s="23"/>
      <c r="B79" s="23"/>
      <c r="C79" s="23"/>
      <c r="D79" s="23"/>
      <c r="E79" s="23" t="str">
        <v>recirc.</v>
      </c>
      <c r="F79" s="23" t="str">
        <v>&lt;on|off|disable&gt;</v>
      </c>
      <c r="G79" s="23" t="str">
        <v>&lt;on&gt;</v>
      </c>
      <c r="H79" s="23" t="str">
        <v>TS</v>
      </c>
      <c r="I79" s="23"/>
      <c r="J79" s="23"/>
      <c r="K79" s="23"/>
      <c r="L79" s="23" t="str">
        <v>onHvacStatuschanged</v>
      </c>
      <c r="M79" s="230" t="str">
        <v>recirc.</v>
      </c>
      <c r="N79" s="161" t="str">
        <v>on</v>
      </c>
      <c r="O79" s="225">
        <v>45034.58681712963</v>
      </c>
      <c r="P79" s="229" t="str">
        <v>PASS</v>
      </c>
      <c r="Q79" s="226" t="str">
        <v>台架</v>
      </c>
      <c r="R79" s="226" t="str">
        <v>姜云腾</v>
      </c>
      <c r="S79" s="228" t="str">
        <v>SOC:20230412_LA_R09
MCU:20230404_LA_R089</v>
      </c>
      <c r="T79" s="23"/>
    </row>
    <row r="80">
      <c r="A80" s="23"/>
      <c r="B80" s="23"/>
      <c r="C80" s="23"/>
      <c r="D80" s="23"/>
      <c r="E80" s="23"/>
      <c r="F80" s="23"/>
      <c r="G80" s="23" t="str">
        <v>&lt;off&gt;</v>
      </c>
      <c r="H80" s="23" t="str">
        <v>TS</v>
      </c>
      <c r="I80" s="23"/>
      <c r="J80" s="23"/>
      <c r="K80" s="23"/>
      <c r="L80" s="23" t="str">
        <v>onHvacStatuschanged</v>
      </c>
      <c r="M80" s="230" t="str">
        <v>recirc.</v>
      </c>
      <c r="N80" s="161" t="str">
        <v>off</v>
      </c>
      <c r="O80" s="225">
        <v>45034.58675925926</v>
      </c>
      <c r="P80" s="229" t="str">
        <v>PASS</v>
      </c>
      <c r="Q80" s="226" t="str">
        <v>台架</v>
      </c>
      <c r="R80" s="226" t="str">
        <v>姜云腾</v>
      </c>
      <c r="S80" s="228" t="str">
        <v>SOC:20230412_LA_R09
MCU:20230404_LA_R089</v>
      </c>
      <c r="T80" s="23"/>
    </row>
    <row r="81">
      <c r="A81" s="23"/>
      <c r="B81" s="23"/>
      <c r="C81" s="23"/>
      <c r="D81" s="23"/>
      <c r="E81" s="23"/>
      <c r="F81" s="23"/>
      <c r="G81" s="23" t="str">
        <v>&lt;disable&gt;</v>
      </c>
      <c r="H81" s="23" t="str">
        <v>TS</v>
      </c>
      <c r="I81" s="23"/>
      <c r="J81" s="23"/>
      <c r="K81" s="23"/>
      <c r="L81" s="23" t="str">
        <v>onHvacStatuschanged</v>
      </c>
      <c r="M81" s="230" t="str">
        <v>recirc.</v>
      </c>
      <c r="N81" s="161" t="str">
        <v>disable</v>
      </c>
      <c r="O81" s="225">
        <v>45034.5865162037</v>
      </c>
      <c r="P81" s="229" t="str">
        <v>PASS</v>
      </c>
      <c r="Q81" s="226" t="str">
        <v>台架</v>
      </c>
      <c r="R81" s="226" t="str">
        <v>姜云腾</v>
      </c>
      <c r="S81" s="228" t="str">
        <v>SOC:20230412_LA_R09
MCU:20230404_LA_R089</v>
      </c>
      <c r="T81" s="23"/>
    </row>
    <row r="82">
      <c r="A82" s="23"/>
      <c r="B82" s="23"/>
      <c r="C82" s="23"/>
      <c r="D82" s="23"/>
      <c r="E82" s="23" t="str">
        <v>reardefrost</v>
      </c>
      <c r="F82" s="23" t="str">
        <v>&lt;on|off|disable&gt;</v>
      </c>
      <c r="G82" s="23" t="str">
        <v>&lt;on&gt;</v>
      </c>
      <c r="H82" s="23" t="str">
        <v>TS</v>
      </c>
      <c r="I82" s="23"/>
      <c r="J82" s="23"/>
      <c r="K82" s="23"/>
      <c r="L82" s="23" t="str">
        <v>onHvacStatuschanged</v>
      </c>
      <c r="M82" s="230" t="str">
        <v>reardefrost</v>
      </c>
      <c r="N82" s="161" t="str">
        <v>on</v>
      </c>
      <c r="O82" s="225">
        <v>45034.592465277776</v>
      </c>
      <c r="P82" s="229" t="str">
        <v>PASS</v>
      </c>
      <c r="Q82" s="226" t="str">
        <v>台架</v>
      </c>
      <c r="R82" s="226" t="str">
        <v>姜云腾</v>
      </c>
      <c r="S82" s="228" t="str">
        <v>SOC:20230412_LA_R09
MCU:20230404_LA_R089</v>
      </c>
      <c r="T82" s="23"/>
    </row>
    <row r="83">
      <c r="A83" s="23"/>
      <c r="B83" s="23"/>
      <c r="C83" s="23"/>
      <c r="D83" s="23"/>
      <c r="E83" s="23"/>
      <c r="F83" s="23"/>
      <c r="G83" s="23" t="str">
        <v>&lt;off&gt;</v>
      </c>
      <c r="H83" s="23" t="str">
        <v>TS</v>
      </c>
      <c r="I83" s="23"/>
      <c r="J83" s="23"/>
      <c r="K83" s="23"/>
      <c r="L83" s="23" t="str">
        <v>onHvacStatuschanged</v>
      </c>
      <c r="M83" s="230" t="str">
        <v>reardefrost</v>
      </c>
      <c r="N83" s="161" t="str">
        <v>off</v>
      </c>
      <c r="O83" s="225">
        <v>45034.592361111114</v>
      </c>
      <c r="P83" s="229" t="str">
        <v>PASS</v>
      </c>
      <c r="Q83" s="226" t="str">
        <v>台架</v>
      </c>
      <c r="R83" s="226" t="str">
        <v>姜云腾</v>
      </c>
      <c r="S83" s="228" t="str">
        <v>SOC:20230412_LA_R09
MCU:20230404_LA_R089</v>
      </c>
      <c r="T83" s="23"/>
    </row>
    <row r="84">
      <c r="A84" s="23"/>
      <c r="B84" s="23"/>
      <c r="C84" s="23"/>
      <c r="D84" s="23"/>
      <c r="E84" s="23"/>
      <c r="F84" s="23"/>
      <c r="G84" s="23" t="str">
        <v>&lt;disable&gt;</v>
      </c>
      <c r="H84" s="23" t="str">
        <v>TS</v>
      </c>
      <c r="I84" s="23"/>
      <c r="J84" s="23"/>
      <c r="K84" s="23"/>
      <c r="L84" s="23" t="str">
        <v>onHvacStatuschanged</v>
      </c>
      <c r="M84" s="230" t="str">
        <v>reardefrost</v>
      </c>
      <c r="N84" s="161" t="str">
        <v>disable</v>
      </c>
      <c r="O84" s="225">
        <v>45034.58681712963</v>
      </c>
      <c r="P84" s="229" t="str">
        <v>PASS</v>
      </c>
      <c r="Q84" s="226" t="str">
        <v>台架</v>
      </c>
      <c r="R84" s="226" t="str">
        <v>姜云腾</v>
      </c>
      <c r="S84" s="228" t="str">
        <v>SOC:20230412_LA_R09
MCU:20230404_LA_R089</v>
      </c>
      <c r="T84" s="23"/>
    </row>
    <row r="85">
      <c r="A85" s="23"/>
      <c r="B85" s="23"/>
      <c r="C85" s="23"/>
      <c r="D85" s="23"/>
      <c r="E85" s="23" t="str">
        <v>defrost</v>
      </c>
      <c r="F85" s="23" t="str">
        <v>&lt;on|off|disable&gt;</v>
      </c>
      <c r="G85" s="23" t="str">
        <v>&lt;on&gt;</v>
      </c>
      <c r="H85" s="23" t="str">
        <v>TS</v>
      </c>
      <c r="I85" s="23"/>
      <c r="J85" s="23"/>
      <c r="K85" s="23"/>
      <c r="L85" s="23" t="str">
        <v>onHvacStatuschanged</v>
      </c>
      <c r="M85" s="230" t="str">
        <v>defrost</v>
      </c>
      <c r="N85" s="161" t="str">
        <v>on</v>
      </c>
      <c r="O85" s="225">
        <v>45034.592361111114</v>
      </c>
      <c r="P85" s="229" t="str">
        <v>PASS</v>
      </c>
      <c r="Q85" s="226" t="str">
        <v>台架</v>
      </c>
      <c r="R85" s="226" t="str">
        <v>姜云腾</v>
      </c>
      <c r="S85" s="228" t="str">
        <v>SOC:20230412_LA_R09
MCU:20230404_LA_R089</v>
      </c>
      <c r="T85" s="23"/>
    </row>
    <row r="86">
      <c r="A86" s="23"/>
      <c r="B86" s="23"/>
      <c r="C86" s="23"/>
      <c r="D86" s="23"/>
      <c r="E86" s="23"/>
      <c r="F86" s="23"/>
      <c r="G86" s="23" t="str">
        <v>&lt;off&gt;</v>
      </c>
      <c r="H86" s="23" t="str">
        <v>TS</v>
      </c>
      <c r="I86" s="23"/>
      <c r="J86" s="23"/>
      <c r="K86" s="23"/>
      <c r="L86" s="23" t="str">
        <v>onHvacStatuschanged</v>
      </c>
      <c r="M86" s="230" t="str">
        <v>defrost</v>
      </c>
      <c r="N86" s="161" t="str">
        <v>off</v>
      </c>
      <c r="O86" s="225">
        <v>45034.59226851852</v>
      </c>
      <c r="P86" s="229" t="str">
        <v>PASS</v>
      </c>
      <c r="Q86" s="226" t="str">
        <v>台架</v>
      </c>
      <c r="R86" s="226" t="str">
        <v>姜云腾</v>
      </c>
      <c r="S86" s="228" t="str">
        <v>SOC:20230412_LA_R09
MCU:20230404_LA_R089</v>
      </c>
      <c r="T86" s="23"/>
    </row>
    <row r="87">
      <c r="A87" s="23"/>
      <c r="B87" s="23"/>
      <c r="C87" s="23"/>
      <c r="D87" s="23"/>
      <c r="E87" s="23"/>
      <c r="F87" s="23"/>
      <c r="G87" s="23" t="str">
        <v>&lt;disable&gt;</v>
      </c>
      <c r="H87" s="23" t="str">
        <v>TS</v>
      </c>
      <c r="I87" s="23"/>
      <c r="J87" s="23"/>
      <c r="K87" s="23"/>
      <c r="L87" s="23" t="str">
        <v>onHvacStatuschanged</v>
      </c>
      <c r="M87" s="230" t="str">
        <v>defrost</v>
      </c>
      <c r="N87" s="161" t="str">
        <v>disable</v>
      </c>
      <c r="O87" s="225">
        <v>45034.58681712963</v>
      </c>
      <c r="P87" s="229" t="str">
        <v>PASS</v>
      </c>
      <c r="Q87" s="226" t="str">
        <v>台架</v>
      </c>
      <c r="R87" s="226" t="str">
        <v>姜云腾</v>
      </c>
      <c r="S87" s="228" t="str">
        <v>SOC:20230412_LA_R09
MCU:20230404_LA_R089</v>
      </c>
      <c r="T87" s="23"/>
    </row>
    <row r="88">
      <c r="A88" s="23"/>
      <c r="B88" s="23"/>
      <c r="C88" s="23"/>
      <c r="D88" s="23"/>
      <c r="E88" s="23" t="str">
        <v>maxdefrost</v>
      </c>
      <c r="F88" s="23" t="str">
        <v>&lt;on|off|disable&gt;</v>
      </c>
      <c r="G88" s="23" t="str">
        <v>&lt;on&gt;</v>
      </c>
      <c r="H88" s="23" t="str">
        <v>TS</v>
      </c>
      <c r="I88" s="23"/>
      <c r="J88" s="23"/>
      <c r="K88" s="23"/>
      <c r="L88" s="23" t="str">
        <v>onHvacStatuschanged</v>
      </c>
      <c r="M88" s="230" t="str">
        <v>maxdefrost</v>
      </c>
      <c r="N88" s="161" t="str">
        <v>on</v>
      </c>
      <c r="O88" s="225">
        <v>45034.59263888889</v>
      </c>
      <c r="P88" s="229" t="str">
        <v>PASS</v>
      </c>
      <c r="Q88" s="226" t="str">
        <v>台架</v>
      </c>
      <c r="R88" s="226" t="str">
        <v>姜云腾</v>
      </c>
      <c r="S88" s="228" t="str">
        <v>SOC:20230412_LA_R09
MCU:20230404_LA_R089</v>
      </c>
      <c r="T88" s="23"/>
    </row>
    <row r="89">
      <c r="A89" s="23"/>
      <c r="B89" s="23"/>
      <c r="C89" s="23"/>
      <c r="D89" s="23"/>
      <c r="E89" s="23"/>
      <c r="F89" s="23"/>
      <c r="G89" s="23" t="str">
        <v>&lt;off&gt;</v>
      </c>
      <c r="H89" s="23" t="str">
        <v>TS</v>
      </c>
      <c r="I89" s="23"/>
      <c r="J89" s="23"/>
      <c r="K89" s="23"/>
      <c r="L89" s="23" t="str">
        <v>onHvacStatuschanged</v>
      </c>
      <c r="M89" s="230" t="str">
        <v>maxdefrost</v>
      </c>
      <c r="N89" s="161" t="str">
        <v>off</v>
      </c>
      <c r="O89" s="225">
        <v>45034.59259259259</v>
      </c>
      <c r="P89" s="229" t="str">
        <v>PASS</v>
      </c>
      <c r="Q89" s="226" t="str">
        <v>台架</v>
      </c>
      <c r="R89" s="226" t="str">
        <v>姜云腾</v>
      </c>
      <c r="S89" s="228" t="str">
        <v>SOC:20230412_LA_R09
MCU:20230404_LA_R089</v>
      </c>
      <c r="T89" s="23"/>
    </row>
    <row r="90">
      <c r="A90" s="23"/>
      <c r="B90" s="23"/>
      <c r="C90" s="23"/>
      <c r="D90" s="23"/>
      <c r="E90" s="23"/>
      <c r="F90" s="23"/>
      <c r="G90" s="23" t="str">
        <v>&lt;disable&gt;</v>
      </c>
      <c r="H90" s="23" t="str">
        <v>TS</v>
      </c>
      <c r="I90" s="23"/>
      <c r="J90" s="23"/>
      <c r="K90" s="23"/>
      <c r="L90" s="23" t="str">
        <v>onHvacStatuschanged</v>
      </c>
      <c r="M90" s="230" t="str">
        <v>maxdefrost</v>
      </c>
      <c r="N90" s="161" t="str">
        <v>disable</v>
      </c>
      <c r="O90" s="225">
        <v>45034.592465277776</v>
      </c>
      <c r="P90" s="229" t="str">
        <v>PASS</v>
      </c>
      <c r="Q90" s="226" t="str">
        <v>台架</v>
      </c>
      <c r="R90" s="226" t="str">
        <v>姜云腾</v>
      </c>
      <c r="S90" s="228" t="str">
        <v>SOC:20230412_LA_R09
MCU:20230404_LA_R089</v>
      </c>
      <c r="T90" s="23"/>
    </row>
    <row r="91">
      <c r="A91" s="23"/>
      <c r="B91" s="23"/>
      <c r="C91" s="23"/>
      <c r="D91" s="23"/>
      <c r="E91" s="23" t="str">
        <v>dri.seatctl</v>
      </c>
      <c r="F91" s="23" t="str">
        <v>&lt;0~7&gt;</v>
      </c>
      <c r="G91" s="23" t="str">
        <v>0代表关闭，1~3 座椅通风，4~6座椅加热</v>
      </c>
      <c r="H91" s="23" t="str">
        <v>TS</v>
      </c>
      <c r="I91" s="23"/>
      <c r="J91" s="23"/>
      <c r="K91" s="23"/>
      <c r="L91" s="23" t="str">
        <v>onHvacStatuschanged</v>
      </c>
      <c r="M91" s="230" t="str">
        <v>dri.seatctl</v>
      </c>
      <c r="N91" s="231">
        <v>5</v>
      </c>
      <c r="O91" s="225">
        <v>45034.60071759259</v>
      </c>
      <c r="P91" s="229" t="str">
        <v>PASS</v>
      </c>
      <c r="Q91" s="226" t="str">
        <v>台架</v>
      </c>
      <c r="R91" s="226" t="str">
        <v>姜云腾</v>
      </c>
      <c r="S91" s="228" t="str">
        <v>SOC:20230412_LA_R09
MCU:20230404_LA_R089</v>
      </c>
      <c r="T91" s="23"/>
    </row>
    <row r="92">
      <c r="A92" s="23"/>
      <c r="B92" s="23"/>
      <c r="C92" s="23"/>
      <c r="D92" s="23"/>
      <c r="E92" s="23" t="str">
        <v>pass.seatctl</v>
      </c>
      <c r="F92" s="23" t="str">
        <v>&lt;0~7&gt;</v>
      </c>
      <c r="G92" s="23" t="str">
        <v>0代表关闭，1~3 座椅通风，4~6座椅加热</v>
      </c>
      <c r="H92" s="23" t="str">
        <v>TS</v>
      </c>
      <c r="I92" s="23"/>
      <c r="J92" s="23"/>
      <c r="K92" s="23"/>
      <c r="L92" s="23" t="str">
        <v>onHvacStatuschanged</v>
      </c>
      <c r="M92" s="230" t="str">
        <v>pass.seatctl</v>
      </c>
      <c r="N92" s="231">
        <v>6</v>
      </c>
      <c r="O92" s="225">
        <v>45034.60071759259</v>
      </c>
      <c r="P92" s="229" t="str">
        <v>PASS</v>
      </c>
      <c r="Q92" s="226" t="str">
        <v>台架</v>
      </c>
      <c r="R92" s="226" t="str">
        <v>姜云腾</v>
      </c>
      <c r="S92" s="228" t="str">
        <v>SOC:20230412_LA_R09
MCU:20230404_LA_R089</v>
      </c>
      <c r="T92" s="23"/>
    </row>
    <row r="93">
      <c r="A93" s="23" t="str">
        <v>hvac</v>
      </c>
      <c r="B93" s="23" t="str">
        <v>blowingmodechanged</v>
      </c>
      <c r="C93" s="23" t="str">
        <v>onHvacBlowingmodechanged</v>
      </c>
      <c r="D93" s="23" t="str">
        <v>空调电动出风口模式变化时触发事件</v>
      </c>
      <c r="E93" s="23"/>
      <c r="F93" s="23"/>
      <c r="G93" s="23"/>
      <c r="H93" s="23"/>
      <c r="I93" s="23"/>
      <c r="J93" s="23"/>
      <c r="K93" s="23"/>
      <c r="L93" s="23"/>
      <c r="M93" s="230"/>
      <c r="N93" s="161"/>
      <c r="O93" s="232"/>
      <c r="P93" s="161"/>
      <c r="Q93" s="188"/>
      <c r="R93" s="23"/>
      <c r="S93" s="23"/>
      <c r="T93" s="23"/>
    </row>
    <row r="94">
      <c r="A94" s="23"/>
      <c r="B94" s="23"/>
      <c r="C94" s="23"/>
      <c r="D94" s="23"/>
      <c r="E94" s="23" t="str">
        <v>blowingmode</v>
      </c>
      <c r="F94" s="23" t="str">
        <v>xxx</v>
      </c>
      <c r="G94" s="23"/>
      <c r="H94" s="23" t="str">
        <v>TS</v>
      </c>
      <c r="I94" s="23"/>
      <c r="J94" s="23"/>
      <c r="K94" s="23"/>
      <c r="L94" s="23" t="str">
        <v>onHvacBlowingmodechanged</v>
      </c>
      <c r="M94" s="230" t="str">
        <v>blowingmode</v>
      </c>
      <c r="N94" s="231" t="str">
        <v>dri.towardbody</v>
      </c>
      <c r="O94" s="225">
        <v>45034.60953703704</v>
      </c>
      <c r="P94" s="229" t="str">
        <v>PASS</v>
      </c>
      <c r="Q94" s="226" t="str">
        <v>台架</v>
      </c>
      <c r="R94" s="226" t="str">
        <v>姜云腾</v>
      </c>
      <c r="S94" s="228" t="str">
        <v>SOC:20230412_LA_R09
MCU:20230404_LA_R089</v>
      </c>
      <c r="T94" s="23"/>
    </row>
    <row r="95">
      <c r="A95" s="23"/>
      <c r="B95" s="23"/>
      <c r="C95" s="23"/>
      <c r="D95" s="23"/>
      <c r="E95" s="23" t="str">
        <v>from</v>
      </c>
      <c r="F95" s="23" t="str">
        <v>&lt;ms when Emr mode on&gt;</v>
      </c>
      <c r="G95" s="23"/>
      <c r="H95" s="23" t="str">
        <v>TS</v>
      </c>
      <c r="I95" s="23"/>
      <c r="J95" s="23"/>
      <c r="K95" s="23"/>
      <c r="L95" s="23" t="str">
        <v>onHvacBlowingmodechanged</v>
      </c>
      <c r="M95" s="230" t="str">
        <v>from</v>
      </c>
      <c r="N95" s="231">
        <v>1681799861804</v>
      </c>
      <c r="O95" s="225">
        <v>45034.60953703704</v>
      </c>
      <c r="P95" s="229" t="str">
        <v>PASS</v>
      </c>
      <c r="Q95" s="226" t="str">
        <v>台架</v>
      </c>
      <c r="R95" s="226" t="str">
        <v>姜云腾</v>
      </c>
      <c r="S95" s="228" t="str">
        <v>SOC:20230412_LA_R09
MCU:20230404_LA_R089</v>
      </c>
      <c r="T95" s="23"/>
    </row>
    <row r="96">
      <c r="A96" s="23"/>
      <c r="B96" s="23"/>
      <c r="C96" s="23"/>
      <c r="D96" s="23"/>
      <c r="E96" s="23" t="str">
        <v>to</v>
      </c>
      <c r="F96" s="23" t="str">
        <v>&lt;ms when Emr mode off&gt;</v>
      </c>
      <c r="G96" s="23"/>
      <c r="H96" s="23" t="str">
        <v>TS</v>
      </c>
      <c r="I96" s="23"/>
      <c r="J96" s="23"/>
      <c r="K96" s="23"/>
      <c r="L96" s="23" t="str">
        <v>onHvacBlowingmodechanged</v>
      </c>
      <c r="M96" s="230" t="str">
        <v>to</v>
      </c>
      <c r="N96" s="231">
        <v>1681799863304</v>
      </c>
      <c r="O96" s="225">
        <v>45034.60953703704</v>
      </c>
      <c r="P96" s="229" t="str">
        <v>PASS</v>
      </c>
      <c r="Q96" s="226" t="str">
        <v>台架</v>
      </c>
      <c r="R96" s="226" t="str">
        <v>姜云腾</v>
      </c>
      <c r="S96" s="228" t="str">
        <v>SOC:20230412_LA_R09
MCU:20230404_LA_R089</v>
      </c>
      <c r="T96" s="23"/>
    </row>
  </sheetData>
  <mergeCells>
    <mergeCell ref="I1:P1"/>
    <mergeCell ref="Q1:T1"/>
  </mergeCell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16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33"/>
    <col collapsed="false" customWidth="true" hidden="false" max="8" min="8" style="0" width="12"/>
    <col collapsed="false" customWidth="true" hidden="false" max="9" min="9" style="0" width="13"/>
    <col collapsed="false" customWidth="true" hidden="false" max="10" min="10" style="0" width="13"/>
    <col collapsed="false" customWidth="true" hidden="false" max="11" min="11" style="0" width="28"/>
    <col collapsed="false" customWidth="true" hidden="false" max="12" min="12" style="0" width="17"/>
    <col collapsed="false" customWidth="true" hidden="false" max="13" min="13" style="0" width="25"/>
    <col collapsed="false" customWidth="true" hidden="false" max="14" min="14" style="0" width="15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9"/>
    <col collapsed="false" customWidth="true" hidden="false" max="19" min="19" style="0" width="10"/>
    <col collapsed="false" customWidth="true" hidden="false" max="20" min="20" style="0" width="12"/>
    <col collapsed="false" customWidth="true" hidden="false" max="21" min="21" style="0" width="8"/>
    <col collapsed="false" customWidth="true" hidden="false" max="22" min="22" style="0" width="10"/>
    <col collapsed="false" customWidth="true" hidden="false" max="23" min="23" style="0" width="23"/>
    <col collapsed="false" customWidth="true" hidden="false" max="24" min="24" style="0" width="14"/>
  </cols>
  <sheetData>
    <row customHeight="true" ht="17" r="1">
      <c r="A1" s="45" t="str">
        <v>Event Category</v>
      </c>
      <c r="B1" s="45" t="str">
        <v>Event Action</v>
      </c>
      <c r="C1" s="45" t="str" xml:space="preserve">
        <v>Event ID - </v>
      </c>
      <c r="D1" s="45" t="str">
        <v>Event Description</v>
      </c>
      <c r="E1" s="45" t="str">
        <v>Additional Attributes</v>
      </c>
      <c r="F1" s="45"/>
      <c r="G1" s="45"/>
      <c r="H1" s="257" t="str">
        <v>ECG LOG</v>
      </c>
      <c r="I1" s="257"/>
      <c r="J1" s="257"/>
      <c r="K1" s="257"/>
      <c r="L1" s="257"/>
      <c r="M1" s="257"/>
      <c r="N1" s="257"/>
      <c r="O1" s="257" t="str">
        <v>Android侧</v>
      </c>
      <c r="P1" s="257"/>
      <c r="Q1" s="257"/>
      <c r="R1" s="257"/>
      <c r="S1" s="257"/>
      <c r="T1" s="258"/>
      <c r="U1" s="258"/>
      <c r="V1" s="258"/>
      <c r="W1" s="258"/>
      <c r="X1" s="258"/>
    </row>
    <row customHeight="true" ht="17" r="2">
      <c r="A2" s="198"/>
      <c r="B2" s="198"/>
      <c r="C2" s="198" t="str">
        <v>Generated, no client impact</v>
      </c>
      <c r="D2" s="198"/>
      <c r="E2" s="198" t="str">
        <v>Key</v>
      </c>
      <c r="F2" s="198" t="str">
        <v>Value</v>
      </c>
      <c r="G2" s="198" t="str">
        <v>Description</v>
      </c>
      <c r="H2" s="256" t="str">
        <v>测试描述</v>
      </c>
      <c r="I2" s="254" t="str">
        <v>vin</v>
      </c>
      <c r="J2" s="254" t="str">
        <v>ccpufpn</v>
      </c>
      <c r="K2" s="255" t="str">
        <v>EventID</v>
      </c>
      <c r="L2" s="255" t="str">
        <v>key</v>
      </c>
      <c r="M2" s="255" t="str">
        <v>value</v>
      </c>
      <c r="N2" s="255" t="str">
        <v>time</v>
      </c>
      <c r="O2" s="254" t="str">
        <v>Event Category</v>
      </c>
      <c r="P2" s="254" t="str">
        <v>Event Action</v>
      </c>
      <c r="Q2" s="254" t="str">
        <v>key</v>
      </c>
      <c r="R2" s="254" t="str">
        <v>value</v>
      </c>
      <c r="S2" s="254" t="str">
        <v>time</v>
      </c>
      <c r="T2" s="254" t="str">
        <v>测试环境</v>
      </c>
      <c r="U2" s="254" t="str">
        <v>Result</v>
      </c>
      <c r="V2" s="254" t="str">
        <v>Tester</v>
      </c>
      <c r="W2" s="254" t="str">
        <v>SW Version</v>
      </c>
      <c r="X2" s="254" t="str">
        <v>Remark</v>
      </c>
    </row>
    <row customHeight="true" ht="17" r="3">
      <c r="A3" s="54" t="str">
        <v>account</v>
      </c>
      <c r="B3" s="54" t="str">
        <v>login</v>
      </c>
      <c r="C3" s="54">
        <f>CONCAT("on", REPLACE(A3,1,1,UPPER(LEFT(A3,1))), REPLACE(B3,1,1,UPPER(LEFT(B3,1))))</f>
      </c>
      <c r="D3" s="54" t="str">
        <v>账号登录</v>
      </c>
      <c r="E3" s="54"/>
      <c r="F3" s="54"/>
      <c r="G3" s="54"/>
      <c r="H3" s="63"/>
      <c r="I3" s="56"/>
      <c r="J3" s="56"/>
      <c r="K3" s="249"/>
      <c r="L3" s="249"/>
      <c r="M3" s="249"/>
      <c r="N3" s="249"/>
      <c r="O3" s="56"/>
      <c r="P3" s="56"/>
      <c r="Q3" s="56"/>
      <c r="R3" s="56"/>
      <c r="S3" s="56"/>
      <c r="T3" s="56"/>
      <c r="U3" s="56"/>
      <c r="V3" s="56"/>
      <c r="W3" s="56"/>
      <c r="X3" s="56"/>
    </row>
    <row customHeight="true" ht="19" r="4">
      <c r="A4" s="54"/>
      <c r="B4" s="54"/>
      <c r="C4" s="54"/>
      <c r="D4" s="54"/>
      <c r="E4" s="54" t="str">
        <v>issuccess</v>
      </c>
      <c r="F4" s="54" t="str">
        <v>&lt;true|false&gt;</v>
      </c>
      <c r="G4" s="54" t="str">
        <v>账号登录成功状态</v>
      </c>
      <c r="H4" s="226" t="str">
        <v>&lt;ture&gt;账号登录成功</v>
      </c>
      <c r="I4" s="99"/>
      <c r="J4" s="99"/>
      <c r="K4" s="250" t="str">
        <v>onAccountLogin</v>
      </c>
      <c r="L4" s="250" t="str">
        <v>issuccess</v>
      </c>
      <c r="M4" s="250" t="b">
        <v>1</v>
      </c>
      <c r="N4" s="259">
        <v>45033.72769675926</v>
      </c>
      <c r="O4" s="99"/>
      <c r="P4" s="99"/>
      <c r="Q4" s="99"/>
      <c r="R4" s="99"/>
      <c r="S4" s="99"/>
      <c r="T4" s="99"/>
      <c r="U4" s="99" t="str">
        <v>PASS</v>
      </c>
      <c r="V4" s="99" t="str">
        <v>赵雅非</v>
      </c>
      <c r="W4" s="99" t="str">
        <v>MCU：20230404_LA_R09_PRO00
SOC：20230413_LA_R09_daily(PenTest)</v>
      </c>
      <c r="X4" s="99"/>
    </row>
    <row customHeight="true" ht="25" r="5">
      <c r="A5" s="54"/>
      <c r="B5" s="54"/>
      <c r="C5" s="54"/>
      <c r="D5" s="54"/>
      <c r="E5" s="54"/>
      <c r="F5" s="54"/>
      <c r="G5" s="54" t="str">
        <v>账号登录失败状态</v>
      </c>
      <c r="H5" s="188" t="str">
        <v>&lt;false&gt;账号登录失败</v>
      </c>
      <c r="I5" s="56"/>
      <c r="J5" s="56"/>
      <c r="K5" s="250" t="str">
        <v>onAccountLogin</v>
      </c>
      <c r="L5" s="250" t="str">
        <v>issuccess</v>
      </c>
      <c r="M5" s="249" t="b">
        <v>0</v>
      </c>
      <c r="N5" s="251">
        <v>45034.61047453704</v>
      </c>
      <c r="O5" s="56"/>
      <c r="P5" s="56"/>
      <c r="Q5" s="56"/>
      <c r="R5" s="56"/>
      <c r="S5" s="56"/>
      <c r="T5" s="56"/>
      <c r="U5" s="99" t="str">
        <v>PASS</v>
      </c>
      <c r="V5" s="99" t="str">
        <v>赵雅非</v>
      </c>
      <c r="W5" s="99" t="str">
        <v>MCU：20230404_LA_R09_PRO00
SOC：20230413_LA_R09_daily(PenTest)</v>
      </c>
      <c r="X5" s="99"/>
    </row>
    <row customHeight="true" ht="17" r="6">
      <c r="A6" s="54"/>
      <c r="B6" s="54"/>
      <c r="C6" s="54"/>
      <c r="D6" s="54"/>
      <c r="E6" s="54" t="str">
        <v>property</v>
      </c>
      <c r="F6" s="54" t="str">
        <v>&lt;扫码登录&gt;</v>
      </c>
      <c r="G6" s="54" t="str">
        <v>登录账号的方式</v>
      </c>
      <c r="H6" s="63"/>
      <c r="I6" s="56"/>
      <c r="J6" s="56"/>
      <c r="K6" s="250" t="str">
        <v>onAccountLogin</v>
      </c>
      <c r="L6" s="249" t="str">
        <v>property</v>
      </c>
      <c r="M6" s="249" t="str">
        <v>扫码登录</v>
      </c>
      <c r="N6" s="251">
        <v>45033.72769675926</v>
      </c>
      <c r="O6" s="56"/>
      <c r="P6" s="56"/>
      <c r="Q6" s="56"/>
      <c r="R6" s="56"/>
      <c r="S6" s="56"/>
      <c r="T6" s="56"/>
      <c r="U6" s="99" t="str">
        <v>PASS</v>
      </c>
      <c r="V6" s="99" t="str">
        <v>赵雅非</v>
      </c>
      <c r="W6" s="99" t="str">
        <v>MCU：20230404_LA_R09_PRO00
SOC：20230413_LA_R09_daily(PenTest)</v>
      </c>
      <c r="X6" s="99"/>
    </row>
    <row customHeight="true" ht="17" r="7">
      <c r="A7" s="54"/>
      <c r="B7" s="54"/>
      <c r="C7" s="54"/>
      <c r="D7" s="54"/>
      <c r="E7" s="54" t="str">
        <v>reason</v>
      </c>
      <c r="F7" s="54" t="str">
        <v>&lt;error code&gt;</v>
      </c>
      <c r="G7" s="54" t="str">
        <v>仅在登录失败时，打印具体原因, error code link</v>
      </c>
      <c r="H7" s="63"/>
      <c r="I7" s="56"/>
      <c r="J7" s="56"/>
      <c r="K7" s="250" t="str">
        <v>onAccountLogin</v>
      </c>
      <c r="L7" s="249" t="str">
        <v>reason</v>
      </c>
      <c r="M7" s="249">
        <v>130705</v>
      </c>
      <c r="N7" s="251">
        <v>45034.61047453704</v>
      </c>
      <c r="O7" s="56"/>
      <c r="P7" s="56"/>
      <c r="Q7" s="56"/>
      <c r="R7" s="56"/>
      <c r="S7" s="56"/>
      <c r="T7" s="56"/>
      <c r="U7" s="99" t="str">
        <v>PASS</v>
      </c>
      <c r="V7" s="99" t="str">
        <v>赵雅非</v>
      </c>
      <c r="W7" s="99" t="str">
        <v>MCU：20230404_LA_R09_PRO00
SOC：20230413_LA_R09_daily(PenTest)</v>
      </c>
      <c r="X7" s="56"/>
    </row>
    <row customHeight="true" ht="17" r="8">
      <c r="A8" s="54"/>
      <c r="B8" s="54"/>
      <c r="C8" s="54"/>
      <c r="D8" s="54"/>
      <c r="E8" s="54" t="str">
        <v>accountnumber</v>
      </c>
      <c r="F8" s="54" t="str">
        <v>&lt;xx&gt;</v>
      </c>
      <c r="G8" s="54" t="str">
        <v>当前绑定账号数量&lt;=10</v>
      </c>
      <c r="H8" s="63"/>
      <c r="I8" s="56"/>
      <c r="J8" s="56"/>
      <c r="K8" s="250" t="str">
        <v>onAccountLogin</v>
      </c>
      <c r="L8" s="249" t="str">
        <v>accountnumber</v>
      </c>
      <c r="M8" s="249">
        <v>3</v>
      </c>
      <c r="N8" s="251">
        <v>45033.72769675926</v>
      </c>
      <c r="O8" s="56"/>
      <c r="P8" s="56"/>
      <c r="Q8" s="56"/>
      <c r="R8" s="56"/>
      <c r="S8" s="56"/>
      <c r="T8" s="56"/>
      <c r="U8" s="99" t="str">
        <v>PASS</v>
      </c>
      <c r="V8" s="99" t="str">
        <v>赵雅非</v>
      </c>
      <c r="W8" s="99" t="str">
        <v>MCU：20230404_LA_R09_PRO00
SOC：20230413_LA_R09_daily(PenTest)</v>
      </c>
      <c r="X8" s="99"/>
    </row>
    <row customHeight="true" ht="17" r="9">
      <c r="A9" s="54"/>
      <c r="B9" s="54"/>
      <c r="C9" s="54"/>
      <c r="D9" s="54"/>
      <c r="E9" s="54" t="str">
        <v>userid</v>
      </c>
      <c r="F9" s="54" t="str">
        <v>&lt;xx&gt;</v>
      </c>
      <c r="G9" s="54" t="str">
        <v>福特账号GUID， 仅登录成功时埋点</v>
      </c>
      <c r="H9" s="63"/>
      <c r="I9" s="56"/>
      <c r="J9" s="56"/>
      <c r="K9" s="250" t="str">
        <v>onAccountLogin</v>
      </c>
      <c r="L9" s="249" t="str">
        <v>userid</v>
      </c>
      <c r="M9" s="249" t="str">
        <v>608acf08-5f31-4ae6-b1f7-9a5cfaac926e</v>
      </c>
      <c r="N9" s="251">
        <v>45033.72769675926</v>
      </c>
      <c r="O9" s="56"/>
      <c r="P9" s="56"/>
      <c r="Q9" s="56"/>
      <c r="R9" s="56"/>
      <c r="S9" s="56"/>
      <c r="T9" s="56"/>
      <c r="U9" s="99" t="str">
        <v>PASS</v>
      </c>
      <c r="V9" s="99" t="str">
        <v>赵雅非</v>
      </c>
      <c r="W9" s="99" t="str">
        <v>MCU：20230404_LA_R09_PRO00
SOC：20230413_LA_R09_daily(PenTest)</v>
      </c>
      <c r="X9" s="99"/>
    </row>
    <row customHeight="true" ht="17" r="10">
      <c r="A10" s="54"/>
      <c r="B10" s="54"/>
      <c r="C10" s="54"/>
      <c r="D10" s="54"/>
      <c r="E10" s="54" t="str">
        <v>timecost</v>
      </c>
      <c r="F10" s="54" t="str">
        <v>&lt;xxms&gt;</v>
      </c>
      <c r="G10" s="54" t="str">
        <v>登录成功消耗时长，仅登录成功时埋点</v>
      </c>
      <c r="H10" s="63"/>
      <c r="I10" s="56"/>
      <c r="J10" s="56"/>
      <c r="K10" s="250" t="str">
        <v>onAccountLogin</v>
      </c>
      <c r="L10" s="249" t="str">
        <v>timecost</v>
      </c>
      <c r="M10" s="249">
        <v>2071</v>
      </c>
      <c r="N10" s="251">
        <v>45033.72769675926</v>
      </c>
      <c r="O10" s="56"/>
      <c r="P10" s="56"/>
      <c r="Q10" s="56"/>
      <c r="R10" s="56"/>
      <c r="S10" s="56"/>
      <c r="T10" s="56"/>
      <c r="U10" s="99" t="str">
        <v>PASS</v>
      </c>
      <c r="V10" s="99" t="str">
        <v>赵雅非</v>
      </c>
      <c r="W10" s="99" t="str">
        <v>MCU：20230404_LA_R09_PRO00
SOC：20230413_LA_R09_daily(PenTest)</v>
      </c>
      <c r="X10" s="99"/>
    </row>
    <row customHeight="true" ht="17" r="11">
      <c r="A11" s="54" t="str">
        <v>account</v>
      </c>
      <c r="B11" s="54" t="str">
        <v>logout</v>
      </c>
      <c r="C11" s="54">
        <f>CONCAT("on", REPLACE(A11,1,1,UPPER(LEFT(A11,1))), REPLACE(B11,1,1,UPPER(LEFT(B11,1))))</f>
      </c>
      <c r="D11" s="54" t="str">
        <v>账号退出登录</v>
      </c>
      <c r="E11" s="54"/>
      <c r="F11" s="54"/>
      <c r="G11" s="54"/>
      <c r="H11" s="63"/>
      <c r="I11" s="56"/>
      <c r="J11" s="56"/>
      <c r="K11" s="249"/>
      <c r="L11" s="249"/>
      <c r="M11" s="249"/>
      <c r="N11" s="249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customHeight="true" ht="17" r="12">
      <c r="A12" s="54"/>
      <c r="B12" s="54"/>
      <c r="C12" s="54"/>
      <c r="D12" s="54"/>
      <c r="E12" s="54" t="str">
        <v>issuccess</v>
      </c>
      <c r="F12" s="54" t="str">
        <v>&lt;true|false&gt;</v>
      </c>
      <c r="G12" s="54" t="str">
        <v>账号退出成功</v>
      </c>
      <c r="H12" s="63"/>
      <c r="I12" s="56"/>
      <c r="J12" s="56"/>
      <c r="K12" s="249" t="str">
        <v>onAccountLogout</v>
      </c>
      <c r="L12" s="249" t="str">
        <v>issuccess</v>
      </c>
      <c r="M12" s="249" t="b">
        <v>1</v>
      </c>
      <c r="N12" s="251">
        <v>45033.72782407407</v>
      </c>
      <c r="O12" s="56"/>
      <c r="P12" s="56"/>
      <c r="Q12" s="56"/>
      <c r="R12" s="56"/>
      <c r="S12" s="56"/>
      <c r="T12" s="56"/>
      <c r="U12" s="99" t="str">
        <v>PASS</v>
      </c>
      <c r="V12" s="99" t="str">
        <v>赵雅非</v>
      </c>
      <c r="W12" s="99" t="str">
        <v>MCU：20230404_LA_R09_PRO00
SOC：20230413_LA_R09_daily(PenTest)</v>
      </c>
      <c r="X12" s="99"/>
    </row>
    <row customHeight="true" ht="17" r="13">
      <c r="A13" s="54"/>
      <c r="B13" s="54"/>
      <c r="C13" s="54"/>
      <c r="D13" s="54"/>
      <c r="E13" s="54" t="str">
        <v>property</v>
      </c>
      <c r="F13" s="54" t="str">
        <v>&lt;active|passive&gt;</v>
      </c>
      <c r="G13" s="54" t="str">
        <v>账号退出的方式， 主动 or 被动</v>
      </c>
      <c r="H13" s="23" t="str">
        <v>主动退出账号</v>
      </c>
      <c r="I13" s="56"/>
      <c r="J13" s="56"/>
      <c r="K13" s="249" t="str">
        <v>onAccountLogout</v>
      </c>
      <c r="L13" s="249" t="str">
        <v>property</v>
      </c>
      <c r="M13" s="249" t="str">
        <v>active</v>
      </c>
      <c r="N13" s="251">
        <v>45033.72782407407</v>
      </c>
      <c r="O13" s="56"/>
      <c r="P13" s="56"/>
      <c r="Q13" s="56"/>
      <c r="R13" s="56"/>
      <c r="S13" s="56"/>
      <c r="T13" s="56"/>
      <c r="U13" s="99" t="str">
        <v>PASS</v>
      </c>
      <c r="V13" s="99" t="str">
        <v>赵雅非</v>
      </c>
      <c r="W13" s="99" t="str">
        <v>MCU：20230404_LA_R09_PRO00
SOC：20230413_LA_R09_daily(PenTest)</v>
      </c>
      <c r="X13" s="99"/>
    </row>
    <row customHeight="true" ht="31" r="14">
      <c r="A14" s="54"/>
      <c r="B14" s="54"/>
      <c r="C14" s="54"/>
      <c r="D14" s="54"/>
      <c r="E14" s="54"/>
      <c r="F14" s="54"/>
      <c r="G14" s="54"/>
      <c r="H14" s="23" t="str">
        <v>被动退出账号（app中删车辆）</v>
      </c>
      <c r="I14" s="56"/>
      <c r="J14" s="56"/>
      <c r="K14" s="249" t="str">
        <v>onAccountLogout</v>
      </c>
      <c r="L14" s="249" t="str">
        <v>property</v>
      </c>
      <c r="M14" s="249" t="str">
        <v>passive</v>
      </c>
      <c r="N14" s="251">
        <v>45033.72835648148</v>
      </c>
      <c r="O14" s="56"/>
      <c r="P14" s="56"/>
      <c r="Q14" s="56"/>
      <c r="R14" s="56"/>
      <c r="S14" s="56"/>
      <c r="T14" s="56"/>
      <c r="U14" s="99" t="str">
        <v>PASS</v>
      </c>
      <c r="V14" s="99" t="str">
        <v>赵雅非</v>
      </c>
      <c r="W14" s="99" t="str">
        <v>MCU：20230404_LA_R09_PRO00
SOC：20230413_LA_R09_daily(PenTest)</v>
      </c>
      <c r="X14" s="99"/>
    </row>
    <row customHeight="true" ht="17" r="15">
      <c r="A15" s="54" t="str">
        <v>account</v>
      </c>
      <c r="B15" s="54" t="str">
        <v>qrcodefailed</v>
      </c>
      <c r="C15" s="54">
        <f>CONCAT("on", REPLACE(A15,1,1,UPPER(LEFT(A15,1))), REPLACE(B15,1,1,UPPER(LEFT(B15,1))))</f>
      </c>
      <c r="D15" s="54" t="str">
        <v>二维码刷新失败</v>
      </c>
      <c r="E15" s="54"/>
      <c r="F15" s="54"/>
      <c r="G15" s="54"/>
      <c r="H15" s="63"/>
      <c r="I15" s="56"/>
      <c r="J15" s="56"/>
      <c r="K15" s="249"/>
      <c r="L15" s="249"/>
      <c r="M15" s="249"/>
      <c r="N15" s="249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customHeight="true" ht="38" r="16">
      <c r="A16" s="54"/>
      <c r="B16" s="54"/>
      <c r="C16" s="54"/>
      <c r="D16" s="54"/>
      <c r="E16" s="54" t="str">
        <v>reason</v>
      </c>
      <c r="F16" s="54" t="str">
        <v>&lt;error code&gt;</v>
      </c>
      <c r="G16" s="54"/>
      <c r="H16" s="252" t="str">
        <v>&lt;201007&gt;无网络刷新二维码</v>
      </c>
      <c r="I16" s="56"/>
      <c r="J16" s="56"/>
      <c r="K16" s="249" t="str">
        <v>onAccountQrcodefailed</v>
      </c>
      <c r="L16" s="249" t="str">
        <v>reason</v>
      </c>
      <c r="M16" s="249">
        <v>201007</v>
      </c>
      <c r="N16" s="251">
        <v>45033.7296412037</v>
      </c>
      <c r="O16" s="56"/>
      <c r="P16" s="56"/>
      <c r="Q16" s="56"/>
      <c r="R16" s="56"/>
      <c r="S16" s="56"/>
      <c r="T16" s="56"/>
      <c r="U16" s="99" t="str">
        <v>PASS</v>
      </c>
      <c r="V16" s="99" t="str">
        <v>赵雅非</v>
      </c>
      <c r="W16" s="99" t="str">
        <v>MCU：20230404_LA_R09_PRO00
SOC：20230413_LA_R09_daily(PenTest)</v>
      </c>
      <c r="X16" s="99"/>
    </row>
    <row customHeight="true" ht="17" r="17">
      <c r="A17" s="54" t="str">
        <v>account</v>
      </c>
      <c r="B17" s="54" t="str">
        <v>deleted</v>
      </c>
      <c r="C17" s="54">
        <f>CONCAT("on", REPLACE(A17,1,1,UPPER(LEFT(A17,1))), REPLACE(B17,1,1,UPPER(LEFT(B17,1))))</f>
      </c>
      <c r="D17" s="54" t="str">
        <v>账号删除</v>
      </c>
      <c r="E17" s="54"/>
      <c r="F17" s="54"/>
      <c r="G17" s="54"/>
      <c r="H17" s="63"/>
      <c r="I17" s="56"/>
      <c r="J17" s="56"/>
      <c r="K17" s="249"/>
      <c r="L17" s="249"/>
      <c r="M17" s="249"/>
      <c r="N17" s="249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customHeight="true" ht="17" r="18">
      <c r="A18" s="54"/>
      <c r="B18" s="54"/>
      <c r="C18" s="54"/>
      <c r="D18" s="54"/>
      <c r="E18" s="54" t="str">
        <v>issuccess</v>
      </c>
      <c r="F18" s="54" t="str">
        <v>&lt;true|false&gt;</v>
      </c>
      <c r="G18" s="54" t="str">
        <v>账号成功删除</v>
      </c>
      <c r="H18" s="63" t="str">
        <v>ture</v>
      </c>
      <c r="I18" s="56"/>
      <c r="J18" s="56"/>
      <c r="K18" s="249" t="str">
        <v>onAccountDeleted</v>
      </c>
      <c r="L18" s="253" t="str">
        <v>issuccess</v>
      </c>
      <c r="M18" s="249" t="b">
        <v>1</v>
      </c>
      <c r="N18" s="251">
        <v>45034.48121527778</v>
      </c>
      <c r="O18" s="56"/>
      <c r="P18" s="56"/>
      <c r="Q18" s="56"/>
      <c r="R18" s="56"/>
      <c r="S18" s="56"/>
      <c r="T18" s="56"/>
      <c r="U18" s="99" t="str">
        <v>PASS</v>
      </c>
      <c r="V18" s="99" t="str">
        <v>赵雅非</v>
      </c>
      <c r="W18" s="99" t="str">
        <v>MCU：20230404_LA_R09_PRO00
SOC：20230413_LA_R09_daily(PenTest)</v>
      </c>
      <c r="X18" s="99"/>
    </row>
    <row customHeight="true" ht="17" r="19">
      <c r="A19" s="54"/>
      <c r="B19" s="54"/>
      <c r="C19" s="54"/>
      <c r="D19" s="54"/>
      <c r="E19" s="54" t="str">
        <v>accountnumber</v>
      </c>
      <c r="F19" s="54" t="str">
        <v>&lt;xx&gt;</v>
      </c>
      <c r="G19" s="54" t="str">
        <v>删除后当前绑定账号数量&lt;=10</v>
      </c>
      <c r="H19" s="63"/>
      <c r="I19" s="56"/>
      <c r="J19" s="56"/>
      <c r="K19" s="249" t="str">
        <v>onAccountDeleted</v>
      </c>
      <c r="L19" s="253" t="str">
        <v>accountnumber</v>
      </c>
      <c r="M19" s="249">
        <v>1</v>
      </c>
      <c r="N19" s="251">
        <v>45034.48121527778</v>
      </c>
      <c r="O19" s="56"/>
      <c r="P19" s="56"/>
      <c r="Q19" s="56"/>
      <c r="R19" s="56"/>
      <c r="S19" s="56"/>
      <c r="T19" s="56"/>
      <c r="U19" s="99" t="str">
        <v>PASS</v>
      </c>
      <c r="V19" s="99" t="str">
        <v>赵雅非</v>
      </c>
      <c r="W19" s="99" t="str">
        <v>MCU：20230404_LA_R09_PRO00
SOC：20230413_LA_R09_daily(PenTest)</v>
      </c>
      <c r="X19" s="99"/>
    </row>
    <row customHeight="true" ht="17" r="20">
      <c r="A20" s="56"/>
      <c r="B20" s="56"/>
      <c r="C20" s="56"/>
      <c r="D20" s="56"/>
      <c r="E20" s="56"/>
      <c r="F20" s="56"/>
      <c r="G20" s="56"/>
      <c r="H20" s="63"/>
      <c r="I20" s="56"/>
      <c r="J20" s="56"/>
      <c r="K20" s="249"/>
      <c r="L20" s="249"/>
      <c r="M20" s="249"/>
      <c r="N20" s="249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customHeight="true" ht="17" r="21">
      <c r="A21" s="56"/>
      <c r="B21" s="56"/>
      <c r="C21" s="56"/>
      <c r="D21" s="56"/>
      <c r="E21" s="56"/>
      <c r="F21" s="56"/>
      <c r="G21" s="56"/>
      <c r="H21" s="63"/>
      <c r="I21" s="56"/>
      <c r="J21" s="56"/>
      <c r="K21" s="249"/>
      <c r="L21" s="249"/>
      <c r="M21" s="249"/>
      <c r="N21" s="249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customHeight="true" ht="17" r="22">
      <c r="A22" s="56"/>
      <c r="B22" s="56"/>
      <c r="C22" s="56"/>
      <c r="D22" s="56"/>
      <c r="E22" s="56"/>
      <c r="F22" s="56"/>
      <c r="G22" s="56"/>
      <c r="H22" s="63"/>
      <c r="I22" s="56"/>
      <c r="J22" s="56"/>
      <c r="K22" s="249"/>
      <c r="L22" s="249"/>
      <c r="M22" s="249"/>
      <c r="N22" s="249"/>
      <c r="O22" s="56"/>
      <c r="P22" s="56"/>
      <c r="Q22" s="56"/>
      <c r="R22" s="56"/>
      <c r="S22" s="56"/>
      <c r="T22" s="56"/>
      <c r="U22" s="56"/>
      <c r="V22" s="56"/>
      <c r="W22" s="56"/>
      <c r="X22" s="56"/>
    </row>
  </sheetData>
  <mergeCells>
    <mergeCell ref="O1:S1"/>
    <mergeCell ref="H1:N1"/>
  </mergeCells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8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50"/>
    <col collapsed="false" customWidth="true" hidden="false" max="7" min="7" style="0" width="4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8"/>
    <col collapsed="false" customWidth="true" hidden="false" max="11" min="11" style="0" width="18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27"/>
    <col collapsed="false" customWidth="true" hidden="false" max="19" min="19" style="0" width="16"/>
    <col collapsed="false" customWidth="true" hidden="false" max="20" min="20" style="0" width="10"/>
  </cols>
  <sheetData>
    <row customHeight="true" ht="17" r="1">
      <c r="A1" s="120" t="str">
        <v>Event Category</v>
      </c>
      <c r="B1" s="121" t="str">
        <v>Event Action</v>
      </c>
      <c r="C1" s="121" t="s">
        <v>8</v>
      </c>
      <c r="D1" s="121" t="str">
        <v>Event Description</v>
      </c>
      <c r="E1" s="271" t="str">
        <v>Additional Attributes</v>
      </c>
      <c r="F1" s="271"/>
      <c r="G1" s="271"/>
      <c r="H1" s="90" t="str">
        <v>ECG LOG</v>
      </c>
      <c r="I1" s="90"/>
      <c r="J1" s="90"/>
      <c r="K1" s="90"/>
      <c r="L1" s="90"/>
      <c r="M1" s="272"/>
      <c r="N1" s="2"/>
      <c r="O1" s="2"/>
      <c r="P1" s="2"/>
      <c r="Q1" s="2"/>
      <c r="R1" s="2"/>
      <c r="S1" s="2"/>
      <c r="T1" s="69"/>
    </row>
    <row customHeight="true" ht="17" r="2">
      <c r="A2" s="132"/>
      <c r="B2" s="121"/>
      <c r="C2" s="121" t="str">
        <v>Generated, no client impact</v>
      </c>
      <c r="D2" s="121"/>
      <c r="E2" s="271" t="str">
        <v>Key</v>
      </c>
      <c r="F2" s="271" t="str">
        <v>Value</v>
      </c>
      <c r="G2" s="301" t="str">
        <v>Description</v>
      </c>
      <c r="H2" s="76" t="str">
        <v>vin</v>
      </c>
      <c r="I2" s="76" t="str">
        <v>ccpufpn</v>
      </c>
      <c r="J2" s="76" t="str">
        <v>EventID</v>
      </c>
      <c r="K2" s="153" t="str">
        <v>key</v>
      </c>
      <c r="L2" s="153" t="str">
        <v>value</v>
      </c>
      <c r="M2" s="298" t="str">
        <v>time</v>
      </c>
      <c r="N2" s="299" t="str">
        <v>实车车辆</v>
      </c>
      <c r="O2" s="299" t="str">
        <v>测试环境</v>
      </c>
      <c r="P2" s="299" t="str">
        <v>Result</v>
      </c>
      <c r="Q2" s="299" t="str">
        <v>Tester</v>
      </c>
      <c r="R2" s="299" t="str">
        <v>SW Version</v>
      </c>
      <c r="S2" s="300" t="str">
        <v>Remark</v>
      </c>
      <c r="T2" s="69"/>
    </row>
    <row customHeight="true" ht="17" r="3">
      <c r="A3" s="112" t="str">
        <v>vehicle</v>
      </c>
      <c r="B3" s="112" t="str">
        <v>datset</v>
      </c>
      <c r="C3" s="112" t="str">
        <v>onVehicleDatset</v>
      </c>
      <c r="D3" s="106" t="str">
        <v>辅助驾驶</v>
      </c>
      <c r="E3" s="112"/>
      <c r="F3" s="112"/>
      <c r="G3" s="135"/>
      <c r="H3" s="2"/>
      <c r="I3" s="2"/>
      <c r="J3" s="2"/>
      <c r="K3" s="2"/>
      <c r="L3" s="2"/>
      <c r="M3" s="85"/>
      <c r="N3" s="119"/>
      <c r="O3" s="119"/>
      <c r="P3" s="119"/>
      <c r="Q3" s="119"/>
      <c r="R3" s="174"/>
      <c r="S3" s="2"/>
      <c r="T3" s="69"/>
    </row>
    <row customHeight="true" ht="17" r="4">
      <c r="A4" s="112"/>
      <c r="B4" s="112"/>
      <c r="C4" s="112"/>
      <c r="D4" s="112"/>
      <c r="E4" s="125" t="str">
        <v>&lt;The property that changed - see below&gt;</v>
      </c>
      <c r="F4" s="112"/>
      <c r="G4" s="135"/>
      <c r="H4" s="2"/>
      <c r="I4" s="2"/>
      <c r="J4" s="261"/>
      <c r="K4" s="32"/>
      <c r="L4" s="2"/>
      <c r="M4" s="85"/>
      <c r="N4" s="119"/>
      <c r="O4" s="119"/>
      <c r="P4" s="119"/>
      <c r="Q4" s="119"/>
      <c r="R4" s="174"/>
      <c r="S4" s="2"/>
      <c r="T4" s="69"/>
    </row>
    <row customHeight="true" ht="17" r="5">
      <c r="A5" s="112"/>
      <c r="B5" s="112"/>
      <c r="C5" s="112"/>
      <c r="D5" s="112"/>
      <c r="E5" s="112" t="str">
        <v>安全开门预警</v>
      </c>
      <c r="F5" s="112" t="str">
        <v>&lt;on|off&gt;</v>
      </c>
      <c r="G5" s="135" t="str">
        <v>on</v>
      </c>
      <c r="H5" s="2"/>
      <c r="I5" s="2"/>
      <c r="J5" s="262" t="str">
        <v>onVehicleDatset</v>
      </c>
      <c r="K5" s="209" t="str">
        <v>安全开门预警</v>
      </c>
      <c r="L5" s="180" t="str">
        <v>on</v>
      </c>
      <c r="M5" s="191">
        <v>45027.72136574074</v>
      </c>
      <c r="N5" s="119" t="str">
        <v>LV644</v>
      </c>
      <c r="O5" s="119" t="str">
        <v>实车</v>
      </c>
      <c r="P5" s="119" t="str">
        <v>Pass</v>
      </c>
      <c r="Q5" s="215" t="str">
        <v>关满意</v>
      </c>
      <c r="R5" s="174" t="str">
        <v>20230406_LA_R09</v>
      </c>
      <c r="S5" s="2"/>
      <c r="T5" s="69"/>
    </row>
    <row customHeight="true" ht="17" r="6">
      <c r="A6" s="112"/>
      <c r="B6" s="112"/>
      <c r="C6" s="112"/>
      <c r="D6" s="112"/>
      <c r="E6" s="112"/>
      <c r="F6" s="112"/>
      <c r="G6" s="135" t="str">
        <v>off</v>
      </c>
      <c r="H6" s="2"/>
      <c r="I6" s="2"/>
      <c r="J6" s="262"/>
      <c r="K6" s="209"/>
      <c r="L6" s="180" t="str">
        <v>off</v>
      </c>
      <c r="M6" s="191">
        <v>45027.72138888889</v>
      </c>
      <c r="N6" s="119" t="str">
        <v>LV644</v>
      </c>
      <c r="O6" s="119" t="str">
        <v>实车</v>
      </c>
      <c r="P6" s="119" t="str">
        <v>Pass</v>
      </c>
      <c r="Q6" s="215" t="str">
        <v>关满意</v>
      </c>
      <c r="R6" s="174" t="str">
        <v>20230406_LA_R09</v>
      </c>
      <c r="S6" s="2"/>
      <c r="T6" s="69"/>
    </row>
    <row customHeight="true" ht="17" r="7">
      <c r="A7" s="112"/>
      <c r="B7" s="112"/>
      <c r="C7" s="112"/>
      <c r="D7" s="112"/>
      <c r="E7" s="112" t="str">
        <v>警告强度</v>
      </c>
      <c r="F7" s="112" t="str">
        <v>&lt;高|标准|低|开启|关闭&gt;</v>
      </c>
      <c r="G7" s="135" t="str">
        <v>高</v>
      </c>
      <c r="H7" s="261"/>
      <c r="I7" s="261"/>
      <c r="J7" s="262" t="str">
        <v>onVehicleDatset</v>
      </c>
      <c r="K7" s="135" t="str">
        <v>警告强度</v>
      </c>
      <c r="L7" s="180" t="str">
        <v>高</v>
      </c>
      <c r="M7" s="263">
        <v>45027.724074074074</v>
      </c>
      <c r="N7" s="119" t="str">
        <v>LV644</v>
      </c>
      <c r="O7" s="119" t="str">
        <v>实车</v>
      </c>
      <c r="P7" s="119" t="str">
        <v>Pass</v>
      </c>
      <c r="Q7" s="215" t="str">
        <v>关满意</v>
      </c>
      <c r="R7" s="174" t="str">
        <v>20230406_LA_R09</v>
      </c>
      <c r="S7" s="264"/>
      <c r="T7" s="69"/>
    </row>
    <row customHeight="true" ht="17" r="8">
      <c r="A8" s="112"/>
      <c r="B8" s="112"/>
      <c r="C8" s="112"/>
      <c r="D8" s="112"/>
      <c r="E8" s="112"/>
      <c r="F8" s="112"/>
      <c r="G8" s="135" t="str">
        <v>标准</v>
      </c>
      <c r="H8" s="261"/>
      <c r="I8" s="261"/>
      <c r="J8" s="262"/>
      <c r="K8" s="135"/>
      <c r="L8" s="180" t="str">
        <v>标准</v>
      </c>
      <c r="M8" s="263">
        <v>45027.7240625</v>
      </c>
      <c r="N8" s="119" t="str">
        <v>LV644</v>
      </c>
      <c r="O8" s="119" t="str">
        <v>实车</v>
      </c>
      <c r="P8" s="119" t="str">
        <v>Pass</v>
      </c>
      <c r="Q8" s="215" t="str">
        <v>关满意</v>
      </c>
      <c r="R8" s="174" t="str">
        <v>20230406_LA_R09</v>
      </c>
      <c r="S8" s="264"/>
      <c r="T8" s="69"/>
    </row>
    <row customHeight="true" ht="17" r="9">
      <c r="A9" s="112"/>
      <c r="B9" s="112"/>
      <c r="C9" s="112"/>
      <c r="D9" s="112"/>
      <c r="E9" s="112"/>
      <c r="F9" s="112"/>
      <c r="G9" s="135" t="str">
        <v>低</v>
      </c>
      <c r="H9" s="261"/>
      <c r="I9" s="261"/>
      <c r="J9" s="262"/>
      <c r="K9" s="135"/>
      <c r="L9" s="180" t="str">
        <v>低</v>
      </c>
      <c r="M9" s="263">
        <v>45027.72405092593</v>
      </c>
      <c r="N9" s="119" t="str">
        <v>LV644</v>
      </c>
      <c r="O9" s="119" t="str">
        <v>实车</v>
      </c>
      <c r="P9" s="119" t="str">
        <v>Pass</v>
      </c>
      <c r="Q9" s="215" t="str">
        <v>关满意</v>
      </c>
      <c r="R9" s="174" t="str">
        <v>20230406_LA_R09</v>
      </c>
      <c r="S9" s="264"/>
      <c r="T9" s="69"/>
    </row>
    <row customHeight="true" ht="17" r="10">
      <c r="A10" s="112"/>
      <c r="B10" s="112"/>
      <c r="C10" s="112"/>
      <c r="D10" s="112"/>
      <c r="E10" s="112"/>
      <c r="F10" s="112"/>
      <c r="G10" s="135" t="str">
        <v>开启</v>
      </c>
      <c r="H10" s="261"/>
      <c r="I10" s="261"/>
      <c r="J10" s="262"/>
      <c r="K10" s="135"/>
      <c r="L10" s="180" t="str">
        <v>开启</v>
      </c>
      <c r="M10" s="263">
        <v>45034.57642361111</v>
      </c>
      <c r="N10" s="119"/>
      <c r="O10" s="119" t="str">
        <v>台架</v>
      </c>
      <c r="P10" s="119" t="str">
        <v>Pass</v>
      </c>
      <c r="Q10" s="215" t="str">
        <v>关满意</v>
      </c>
      <c r="R10" s="174" t="str">
        <v>20230406_LA_R09</v>
      </c>
      <c r="S10" s="264"/>
      <c r="T10" s="69"/>
    </row>
    <row customHeight="true" ht="17" r="11">
      <c r="A11" s="112"/>
      <c r="B11" s="112"/>
      <c r="C11" s="112"/>
      <c r="D11" s="112"/>
      <c r="E11" s="112"/>
      <c r="F11" s="112"/>
      <c r="G11" s="135" t="str">
        <v>关闭</v>
      </c>
      <c r="H11" s="261"/>
      <c r="I11" s="261"/>
      <c r="J11" s="262"/>
      <c r="K11" s="135"/>
      <c r="L11" s="180" t="str">
        <v>关闭</v>
      </c>
      <c r="M11" s="263">
        <v>45034.57643518518</v>
      </c>
      <c r="N11" s="119"/>
      <c r="O11" s="119" t="str">
        <v>台架</v>
      </c>
      <c r="P11" s="119" t="str">
        <v>Pass</v>
      </c>
      <c r="Q11" s="215" t="str">
        <v>关满意</v>
      </c>
      <c r="R11" s="174" t="str">
        <v>20230406_LA_R09</v>
      </c>
      <c r="S11" s="264"/>
      <c r="T11" s="69"/>
    </row>
    <row customHeight="true" ht="17" r="12">
      <c r="A12" s="112"/>
      <c r="B12" s="112"/>
      <c r="C12" s="112"/>
      <c r="D12" s="112"/>
      <c r="E12" s="112" t="str">
        <v>超速警告</v>
      </c>
      <c r="F12" s="112" t="str">
        <v>&lt;on|off&gt;</v>
      </c>
      <c r="G12" s="135" t="str">
        <v>on</v>
      </c>
      <c r="H12" s="261"/>
      <c r="I12" s="261"/>
      <c r="J12" s="262" t="str">
        <v>onVehicleDatset</v>
      </c>
      <c r="K12" s="278" t="str">
        <v>超速警告</v>
      </c>
      <c r="L12" s="180" t="str">
        <v>on</v>
      </c>
      <c r="M12" s="263">
        <v>45027.721863425926</v>
      </c>
      <c r="N12" s="119" t="str">
        <v>LV644</v>
      </c>
      <c r="O12" s="119" t="str">
        <v>实车</v>
      </c>
      <c r="P12" s="119" t="str">
        <v>Pass</v>
      </c>
      <c r="Q12" s="215" t="str">
        <v>关满意</v>
      </c>
      <c r="R12" s="174" t="str">
        <v>20230406_LA_R09</v>
      </c>
      <c r="S12" s="261"/>
      <c r="T12" s="69"/>
    </row>
    <row customHeight="true" ht="17" r="13">
      <c r="A13" s="112"/>
      <c r="B13" s="112"/>
      <c r="C13" s="112"/>
      <c r="D13" s="112"/>
      <c r="E13" s="112"/>
      <c r="F13" s="112"/>
      <c r="G13" s="135" t="str">
        <v>off</v>
      </c>
      <c r="H13" s="261"/>
      <c r="I13" s="261"/>
      <c r="J13" s="262"/>
      <c r="K13" s="278"/>
      <c r="L13" s="180" t="str">
        <v>off</v>
      </c>
      <c r="M13" s="263">
        <v>45027.72188657407</v>
      </c>
      <c r="N13" s="119" t="str">
        <v>LV644</v>
      </c>
      <c r="O13" s="119" t="str">
        <v>实车</v>
      </c>
      <c r="P13" s="119" t="str">
        <v>Pass</v>
      </c>
      <c r="Q13" s="215" t="str">
        <v>关满意</v>
      </c>
      <c r="R13" s="174" t="str">
        <v>20230406_LA_R09</v>
      </c>
      <c r="S13" s="261"/>
      <c r="T13" s="69"/>
    </row>
    <row customHeight="true" ht="17" r="14">
      <c r="A14" s="112"/>
      <c r="B14" s="112"/>
      <c r="C14" s="112"/>
      <c r="D14" s="112"/>
      <c r="E14" s="112" t="str">
        <v>倒车制动辅助</v>
      </c>
      <c r="F14" s="112" t="str">
        <v>&lt;on|off&gt;</v>
      </c>
      <c r="G14" s="135" t="str">
        <v>on</v>
      </c>
      <c r="H14" s="261"/>
      <c r="I14" s="261"/>
      <c r="J14" s="262" t="str">
        <v>onVehicleDatset</v>
      </c>
      <c r="K14" s="278" t="str">
        <v>倒车制动辅助</v>
      </c>
      <c r="L14" s="180" t="str">
        <v>on</v>
      </c>
      <c r="M14" s="263">
        <v>45027.72199074074</v>
      </c>
      <c r="N14" s="119" t="str">
        <v>LV644</v>
      </c>
      <c r="O14" s="119" t="str">
        <v>实车</v>
      </c>
      <c r="P14" s="119" t="str">
        <v>Pass</v>
      </c>
      <c r="Q14" s="215" t="str">
        <v>关满意</v>
      </c>
      <c r="R14" s="174" t="str">
        <v>20230406_LA_R09</v>
      </c>
      <c r="S14" s="261"/>
      <c r="T14" s="69"/>
    </row>
    <row customHeight="true" ht="17" r="15">
      <c r="A15" s="112"/>
      <c r="B15" s="112"/>
      <c r="C15" s="112"/>
      <c r="D15" s="112"/>
      <c r="E15" s="112"/>
      <c r="F15" s="112"/>
      <c r="G15" s="135" t="str">
        <v>off</v>
      </c>
      <c r="H15" s="261"/>
      <c r="I15" s="261"/>
      <c r="J15" s="262"/>
      <c r="K15" s="278"/>
      <c r="L15" s="180" t="str">
        <v>off</v>
      </c>
      <c r="M15" s="263">
        <v>45027.72204861111</v>
      </c>
      <c r="N15" s="119" t="str">
        <v>LV644</v>
      </c>
      <c r="O15" s="119" t="str">
        <v>实车</v>
      </c>
      <c r="P15" s="119" t="str">
        <v>Pass</v>
      </c>
      <c r="Q15" s="215" t="str">
        <v>关满意</v>
      </c>
      <c r="R15" s="174" t="str">
        <v>20230406_LA_R09</v>
      </c>
      <c r="S15" s="261"/>
      <c r="T15" s="69"/>
    </row>
    <row customHeight="true" ht="17" r="16">
      <c r="A16" s="112"/>
      <c r="B16" s="112"/>
      <c r="C16" s="112"/>
      <c r="D16" s="112"/>
      <c r="E16" s="282" t="str">
        <v>泊车位自动提醒</v>
      </c>
      <c r="F16" s="282" t="str">
        <v>&lt;on|off&gt;</v>
      </c>
      <c r="G16" s="283" t="str">
        <v>on</v>
      </c>
      <c r="H16" s="261"/>
      <c r="I16" s="261"/>
      <c r="J16" s="262"/>
      <c r="K16" s="135"/>
      <c r="L16" s="180"/>
      <c r="M16" s="263"/>
      <c r="N16" s="119"/>
      <c r="O16" s="119"/>
      <c r="P16" s="119" t="str">
        <v>NA</v>
      </c>
      <c r="Q16" s="215"/>
      <c r="R16" s="174"/>
      <c r="S16" s="264" t="str">
        <v>707全系车无此功能</v>
      </c>
      <c r="T16" s="69"/>
    </row>
    <row customHeight="true" ht="17" r="17">
      <c r="A17" s="112"/>
      <c r="B17" s="112"/>
      <c r="C17" s="112"/>
      <c r="D17" s="112"/>
      <c r="E17" s="282"/>
      <c r="F17" s="282"/>
      <c r="G17" s="283" t="str">
        <v>off</v>
      </c>
      <c r="H17" s="261"/>
      <c r="I17" s="261"/>
      <c r="J17" s="262"/>
      <c r="K17" s="135"/>
      <c r="L17" s="180"/>
      <c r="M17" s="263"/>
      <c r="N17" s="119"/>
      <c r="O17" s="119"/>
      <c r="P17" s="119" t="str">
        <v>NA</v>
      </c>
      <c r="Q17" s="215"/>
      <c r="R17" s="174"/>
      <c r="S17" s="264" t="str">
        <v>707全系车无此功能</v>
      </c>
      <c r="T17" s="69"/>
    </row>
    <row customHeight="true" ht="17" r="18">
      <c r="A18" s="112"/>
      <c r="B18" s="112"/>
      <c r="C18" s="112"/>
      <c r="D18" s="112"/>
      <c r="E18" s="112" t="str">
        <v>倒挡来车预警</v>
      </c>
      <c r="F18" s="112" t="str">
        <v>&lt;on|off&gt;</v>
      </c>
      <c r="G18" s="135" t="str">
        <v>on</v>
      </c>
      <c r="H18" s="261"/>
      <c r="I18" s="261"/>
      <c r="J18" s="262" t="str">
        <v>onVehicleDatset</v>
      </c>
      <c r="K18" s="278" t="str">
        <v>倒挡来车预警</v>
      </c>
      <c r="L18" s="180" t="str">
        <v>on</v>
      </c>
      <c r="M18" s="263">
        <v>45027.72216435185</v>
      </c>
      <c r="N18" s="119" t="str">
        <v>LV644</v>
      </c>
      <c r="O18" s="119" t="str">
        <v>实车</v>
      </c>
      <c r="P18" s="119" t="str">
        <v>Pass</v>
      </c>
      <c r="Q18" s="215" t="str">
        <v>关满意</v>
      </c>
      <c r="R18" s="174" t="str">
        <v>20230406_LA_R09</v>
      </c>
      <c r="S18" s="261"/>
      <c r="T18" s="69"/>
    </row>
    <row customHeight="true" ht="17" r="19">
      <c r="A19" s="112"/>
      <c r="B19" s="112"/>
      <c r="C19" s="112"/>
      <c r="D19" s="112"/>
      <c r="E19" s="112"/>
      <c r="F19" s="112"/>
      <c r="G19" s="135" t="str">
        <v>off</v>
      </c>
      <c r="H19" s="261"/>
      <c r="I19" s="261"/>
      <c r="J19" s="262"/>
      <c r="K19" s="278"/>
      <c r="L19" s="180" t="str">
        <v>off</v>
      </c>
      <c r="M19" s="263">
        <v>45027.72217592593</v>
      </c>
      <c r="N19" s="119" t="str">
        <v>LV644</v>
      </c>
      <c r="O19" s="119" t="str">
        <v>实车</v>
      </c>
      <c r="P19" s="119" t="str">
        <v>Pass</v>
      </c>
      <c r="Q19" s="215" t="str">
        <v>关满意</v>
      </c>
      <c r="R19" s="174" t="str">
        <v>20230406_LA_R09</v>
      </c>
      <c r="S19" s="261"/>
      <c r="T19" s="69"/>
    </row>
    <row customHeight="true" ht="17" r="20">
      <c r="A20" s="112"/>
      <c r="B20" s="112"/>
      <c r="C20" s="112"/>
      <c r="D20" s="112"/>
      <c r="E20" s="112" t="str">
        <v>陡坡缓降控制</v>
      </c>
      <c r="F20" s="112" t="str">
        <v>&lt;on|off&gt;</v>
      </c>
      <c r="G20" s="135" t="str">
        <v>on</v>
      </c>
      <c r="H20" s="261"/>
      <c r="I20" s="261"/>
      <c r="J20" s="262" t="str">
        <v>onVehicleDatset</v>
      </c>
      <c r="K20" s="209" t="str">
        <v>陡坡缓降控制</v>
      </c>
      <c r="L20" s="180" t="str">
        <v>on</v>
      </c>
      <c r="M20" s="263">
        <v>45034.581712962965</v>
      </c>
      <c r="N20" s="119"/>
      <c r="O20" s="119" t="str">
        <v>台架</v>
      </c>
      <c r="P20" s="119" t="str">
        <v>Pass</v>
      </c>
      <c r="Q20" s="215" t="str">
        <v>关满意</v>
      </c>
      <c r="R20" s="174" t="str">
        <v>20230406_LA_R09</v>
      </c>
      <c r="S20" s="261"/>
      <c r="T20" s="69"/>
    </row>
    <row customHeight="true" ht="17" r="21">
      <c r="A21" s="112"/>
      <c r="B21" s="112"/>
      <c r="C21" s="112"/>
      <c r="D21" s="112"/>
      <c r="E21" s="112"/>
      <c r="F21" s="112"/>
      <c r="G21" s="135" t="str">
        <v>off</v>
      </c>
      <c r="H21" s="261"/>
      <c r="I21" s="261"/>
      <c r="J21" s="262"/>
      <c r="K21" s="209"/>
      <c r="L21" s="180" t="str">
        <v>off</v>
      </c>
      <c r="M21" s="263">
        <v>45034.582650462966</v>
      </c>
      <c r="N21" s="119"/>
      <c r="O21" s="119" t="str">
        <v>台架</v>
      </c>
      <c r="P21" s="119" t="str">
        <v>Pass</v>
      </c>
      <c r="Q21" s="215" t="str">
        <v>关满意</v>
      </c>
      <c r="R21" s="174" t="str">
        <v>20230406_LA_R09</v>
      </c>
      <c r="S21" s="261"/>
      <c r="T21" s="69"/>
    </row>
    <row customHeight="true" ht="17" r="22">
      <c r="A22" s="112"/>
      <c r="B22" s="112"/>
      <c r="C22" s="112"/>
      <c r="D22" s="112"/>
      <c r="E22" s="112" t="str">
        <v>坡道起步辅助</v>
      </c>
      <c r="F22" s="112" t="str">
        <v>&lt;on|off&gt;</v>
      </c>
      <c r="G22" s="135" t="str">
        <v>on</v>
      </c>
      <c r="H22" s="261"/>
      <c r="I22" s="261"/>
      <c r="J22" s="262" t="str">
        <v>onVehicleDatset</v>
      </c>
      <c r="K22" s="209" t="str">
        <v>坡道起步辅助</v>
      </c>
      <c r="L22" s="180" t="str">
        <v>on</v>
      </c>
      <c r="M22" s="263">
        <v>45034.58290509259</v>
      </c>
      <c r="N22" s="119"/>
      <c r="O22" s="119" t="str">
        <v>台架</v>
      </c>
      <c r="P22" s="119" t="str">
        <v>Pass</v>
      </c>
      <c r="Q22" s="215" t="str">
        <v>关满意</v>
      </c>
      <c r="R22" s="174" t="str">
        <v>20230406_LA_R09</v>
      </c>
      <c r="S22" s="261"/>
      <c r="T22" s="69"/>
    </row>
    <row customHeight="true" ht="17" r="23">
      <c r="A23" s="112"/>
      <c r="B23" s="112"/>
      <c r="C23" s="112"/>
      <c r="D23" s="112"/>
      <c r="E23" s="112"/>
      <c r="F23" s="112"/>
      <c r="G23" s="135" t="str">
        <v>off</v>
      </c>
      <c r="H23" s="261"/>
      <c r="I23" s="261"/>
      <c r="J23" s="262"/>
      <c r="K23" s="209"/>
      <c r="L23" s="180" t="str">
        <v>off</v>
      </c>
      <c r="M23" s="263">
        <v>45034.58293981481</v>
      </c>
      <c r="N23" s="119"/>
      <c r="O23" s="119" t="str">
        <v>台架</v>
      </c>
      <c r="P23" s="119" t="str">
        <v>Pass</v>
      </c>
      <c r="Q23" s="215" t="str">
        <v>关满意</v>
      </c>
      <c r="R23" s="174" t="str">
        <v>20230406_LA_R09</v>
      </c>
      <c r="S23" s="261"/>
      <c r="T23" s="69"/>
    </row>
    <row customHeight="true" ht="17" r="24">
      <c r="A24" s="112"/>
      <c r="B24" s="112"/>
      <c r="C24" s="112"/>
      <c r="D24" s="112"/>
      <c r="E24" s="140" t="str">
        <v>前后视角互切</v>
      </c>
      <c r="F24" s="112" t="str">
        <v>&lt;on|off&gt;</v>
      </c>
      <c r="G24" s="135" t="str">
        <v>on</v>
      </c>
      <c r="H24" s="261"/>
      <c r="I24" s="261"/>
      <c r="J24" s="262" t="str">
        <v>onVehicleDatset</v>
      </c>
      <c r="K24" s="209" t="str">
        <v>前后视角互切</v>
      </c>
      <c r="L24" s="180" t="str">
        <v>on</v>
      </c>
      <c r="M24" s="263">
        <v>45027.72253472222</v>
      </c>
      <c r="N24" s="119" t="str">
        <v>LV644</v>
      </c>
      <c r="O24" s="119" t="str">
        <v>实车</v>
      </c>
      <c r="P24" s="119" t="str">
        <v>Pass</v>
      </c>
      <c r="Q24" s="215" t="str">
        <v>关满意</v>
      </c>
      <c r="R24" s="174" t="str">
        <v>20230406_LA_R09</v>
      </c>
      <c r="S24" s="261"/>
      <c r="T24" s="69"/>
    </row>
    <row customHeight="true" ht="17" r="25">
      <c r="A25" s="112"/>
      <c r="B25" s="112"/>
      <c r="C25" s="112"/>
      <c r="D25" s="112"/>
      <c r="E25" s="140"/>
      <c r="F25" s="112"/>
      <c r="G25" s="135" t="str">
        <v>off</v>
      </c>
      <c r="H25" s="261"/>
      <c r="I25" s="261"/>
      <c r="J25" s="262"/>
      <c r="K25" s="209"/>
      <c r="L25" s="180" t="str">
        <v>off</v>
      </c>
      <c r="M25" s="263">
        <v>45027.722604166665</v>
      </c>
      <c r="N25" s="119" t="str">
        <v>LV644</v>
      </c>
      <c r="O25" s="119" t="str">
        <v>实车</v>
      </c>
      <c r="P25" s="119" t="str">
        <v>Pass</v>
      </c>
      <c r="Q25" s="215" t="str">
        <v>关满意</v>
      </c>
      <c r="R25" s="174" t="str">
        <v>20230406_LA_R09</v>
      </c>
      <c r="S25" s="261"/>
      <c r="T25" s="69"/>
    </row>
    <row customHeight="true" ht="17" r="26">
      <c r="A26" s="112"/>
      <c r="B26" s="112"/>
      <c r="C26" s="112"/>
      <c r="D26" s="106"/>
      <c r="E26" s="112" t="str">
        <v>盲区监测</v>
      </c>
      <c r="F26" s="112" t="str">
        <v>&lt;on|off&gt;</v>
      </c>
      <c r="G26" s="135" t="str">
        <v>on</v>
      </c>
      <c r="H26" s="261"/>
      <c r="I26" s="261"/>
      <c r="J26" s="262" t="str">
        <v>onVehicleDatset</v>
      </c>
      <c r="K26" s="209" t="str">
        <v>盲区监测</v>
      </c>
      <c r="L26" s="180" t="str">
        <v>on</v>
      </c>
      <c r="M26" s="263">
        <v>45027.722719907404</v>
      </c>
      <c r="N26" s="119" t="str">
        <v>LV644</v>
      </c>
      <c r="O26" s="119" t="str">
        <v>实车</v>
      </c>
      <c r="P26" s="119" t="str">
        <v>Pass</v>
      </c>
      <c r="Q26" s="215" t="str">
        <v>关满意</v>
      </c>
      <c r="R26" s="174" t="str">
        <v>20230406_LA_R09</v>
      </c>
      <c r="S26" s="261"/>
      <c r="T26" s="69"/>
    </row>
    <row customHeight="true" ht="17" r="27">
      <c r="A27" s="112"/>
      <c r="B27" s="112"/>
      <c r="C27" s="112"/>
      <c r="D27" s="106"/>
      <c r="E27" s="112"/>
      <c r="F27" s="112"/>
      <c r="G27" s="135" t="str">
        <v>off</v>
      </c>
      <c r="H27" s="261"/>
      <c r="I27" s="261"/>
      <c r="J27" s="262"/>
      <c r="K27" s="209"/>
      <c r="L27" s="180" t="str">
        <v>off</v>
      </c>
      <c r="M27" s="263">
        <v>45027.72273148148</v>
      </c>
      <c r="N27" s="119" t="str">
        <v>LV644</v>
      </c>
      <c r="O27" s="119" t="str">
        <v>实车</v>
      </c>
      <c r="P27" s="119" t="str">
        <v>Pass</v>
      </c>
      <c r="Q27" s="215" t="str">
        <v>关满意</v>
      </c>
      <c r="R27" s="174" t="str">
        <v>20230406_LA_R09</v>
      </c>
      <c r="S27" s="261"/>
      <c r="T27" s="69"/>
    </row>
    <row customHeight="true" ht="17" r="28">
      <c r="A28" s="112"/>
      <c r="B28" s="112"/>
      <c r="C28" s="112"/>
      <c r="D28" s="112"/>
      <c r="E28" s="112" t="str">
        <v>逆行提醒</v>
      </c>
      <c r="F28" s="112" t="str">
        <v>&lt;on|off&gt;</v>
      </c>
      <c r="G28" s="135" t="str">
        <v>on</v>
      </c>
      <c r="H28" s="261"/>
      <c r="I28" s="261"/>
      <c r="J28" s="262" t="str">
        <v>onVehicleDatset</v>
      </c>
      <c r="K28" s="209" t="str">
        <v>逆行提醒</v>
      </c>
      <c r="L28" s="180" t="str">
        <v>on</v>
      </c>
      <c r="M28" s="263">
        <v>45034.58306712963</v>
      </c>
      <c r="N28" s="119"/>
      <c r="O28" s="119" t="str">
        <v>台架</v>
      </c>
      <c r="P28" s="119" t="str">
        <v>Pass</v>
      </c>
      <c r="Q28" s="215" t="str">
        <v>关满意</v>
      </c>
      <c r="R28" s="174" t="str">
        <v>20230406_LA_R09</v>
      </c>
      <c r="S28" s="261"/>
      <c r="T28" s="69"/>
    </row>
    <row customHeight="true" ht="17" r="29">
      <c r="A29" s="112"/>
      <c r="B29" s="112"/>
      <c r="C29" s="112"/>
      <c r="D29" s="112"/>
      <c r="E29" s="112"/>
      <c r="F29" s="112"/>
      <c r="G29" s="135" t="str">
        <v>off</v>
      </c>
      <c r="H29" s="261"/>
      <c r="I29" s="261"/>
      <c r="J29" s="262"/>
      <c r="K29" s="209"/>
      <c r="L29" s="180" t="str">
        <v>off</v>
      </c>
      <c r="M29" s="263">
        <v>45034.5831712963</v>
      </c>
      <c r="N29" s="119"/>
      <c r="O29" s="119" t="str">
        <v>台架</v>
      </c>
      <c r="P29" s="119" t="str">
        <v>Pass</v>
      </c>
      <c r="Q29" s="215" t="str">
        <v>关满意</v>
      </c>
      <c r="R29" s="174" t="str">
        <v>20230406_LA_R09</v>
      </c>
      <c r="S29" s="261"/>
      <c r="T29" s="69"/>
    </row>
    <row customHeight="true" ht="17" r="30">
      <c r="A30" s="112"/>
      <c r="B30" s="112"/>
      <c r="C30" s="112"/>
      <c r="D30" s="112"/>
      <c r="E30" s="112" t="str">
        <v>碰撞预警</v>
      </c>
      <c r="F30" s="112" t="str">
        <v>&lt;on|off&gt;</v>
      </c>
      <c r="G30" s="135" t="str">
        <v>on</v>
      </c>
      <c r="H30" s="261"/>
      <c r="I30" s="261"/>
      <c r="J30" s="262" t="str">
        <v>onVehicleDatset</v>
      </c>
      <c r="K30" s="209" t="str">
        <v>碰撞预警</v>
      </c>
      <c r="L30" s="180" t="str">
        <v>on</v>
      </c>
      <c r="M30" s="263">
        <v>45034.58325231481</v>
      </c>
      <c r="N30" s="119"/>
      <c r="O30" s="119" t="str">
        <v>台架</v>
      </c>
      <c r="P30" s="119" t="str">
        <v>Pass</v>
      </c>
      <c r="Q30" s="215" t="str">
        <v>关满意</v>
      </c>
      <c r="R30" s="174" t="str">
        <v>20230406_LA_R09</v>
      </c>
      <c r="S30" s="261"/>
      <c r="T30" s="69"/>
    </row>
    <row customHeight="true" ht="17" r="31">
      <c r="A31" s="112"/>
      <c r="B31" s="112"/>
      <c r="C31" s="112"/>
      <c r="D31" s="112"/>
      <c r="E31" s="112"/>
      <c r="F31" s="112"/>
      <c r="G31" s="135" t="str">
        <v>off</v>
      </c>
      <c r="H31" s="261"/>
      <c r="I31" s="261"/>
      <c r="J31" s="262"/>
      <c r="K31" s="209"/>
      <c r="L31" s="180" t="str">
        <v>off</v>
      </c>
      <c r="M31" s="263">
        <v>45034.58336805556</v>
      </c>
      <c r="N31" s="119"/>
      <c r="O31" s="119" t="str">
        <v>台架</v>
      </c>
      <c r="P31" s="119" t="str">
        <v>Pass</v>
      </c>
      <c r="Q31" s="215" t="str">
        <v>关满意</v>
      </c>
      <c r="R31" s="174" t="str">
        <v>20230406_LA_R09</v>
      </c>
      <c r="S31" s="261"/>
      <c r="T31" s="69"/>
    </row>
    <row customHeight="true" ht="17" r="32">
      <c r="A32" s="112"/>
      <c r="B32" s="112"/>
      <c r="C32" s="112"/>
      <c r="D32" s="112"/>
      <c r="E32" s="112" t="str">
        <v>车距提示</v>
      </c>
      <c r="F32" s="112" t="str">
        <v>&lt;on|off&gt;</v>
      </c>
      <c r="G32" s="135" t="str">
        <v>on</v>
      </c>
      <c r="H32" s="261"/>
      <c r="I32" s="261"/>
      <c r="J32" s="262" t="str">
        <v>onVehicleDatset</v>
      </c>
      <c r="K32" s="135" t="str">
        <v>车距提示</v>
      </c>
      <c r="L32" s="180" t="str">
        <v>on</v>
      </c>
      <c r="M32" s="263">
        <v>45027.722962962966</v>
      </c>
      <c r="N32" s="119" t="str">
        <v>LV644</v>
      </c>
      <c r="O32" s="119" t="str">
        <v>实车</v>
      </c>
      <c r="P32" s="119" t="str">
        <v>Pass</v>
      </c>
      <c r="Q32" s="215" t="str">
        <v>关满意</v>
      </c>
      <c r="R32" s="174" t="str">
        <v>20230406_LA_R09</v>
      </c>
      <c r="S32" s="261"/>
      <c r="T32" s="69"/>
    </row>
    <row customHeight="true" ht="17" r="33">
      <c r="A33" s="112"/>
      <c r="B33" s="112"/>
      <c r="C33" s="112"/>
      <c r="D33" s="112"/>
      <c r="E33" s="112"/>
      <c r="F33" s="112"/>
      <c r="G33" s="135" t="str">
        <v>off</v>
      </c>
      <c r="H33" s="261"/>
      <c r="I33" s="261"/>
      <c r="J33" s="262"/>
      <c r="K33" s="135"/>
      <c r="L33" s="180" t="str">
        <v>off</v>
      </c>
      <c r="M33" s="263">
        <v>45027.722974537035</v>
      </c>
      <c r="N33" s="119" t="str">
        <v>LV644</v>
      </c>
      <c r="O33" s="119" t="str">
        <v>实车</v>
      </c>
      <c r="P33" s="119" t="str">
        <v>Pass</v>
      </c>
      <c r="Q33" s="215" t="str">
        <v>关满意</v>
      </c>
      <c r="R33" s="174" t="str">
        <v>20230406_LA_R09</v>
      </c>
      <c r="S33" s="261"/>
      <c r="T33" s="69"/>
    </row>
    <row customHeight="true" ht="17" r="34">
      <c r="A34" s="112"/>
      <c r="B34" s="112"/>
      <c r="C34" s="112"/>
      <c r="D34" s="106"/>
      <c r="E34" s="112" t="str">
        <v>自动紧急制动</v>
      </c>
      <c r="F34" s="112" t="str">
        <v>&lt;on|off&gt;</v>
      </c>
      <c r="G34" s="135" t="str">
        <v>on</v>
      </c>
      <c r="H34" s="261"/>
      <c r="I34" s="261"/>
      <c r="J34" s="262" t="str">
        <v>onVehicleDatset</v>
      </c>
      <c r="K34" s="135" t="str">
        <v>自动紧急制动</v>
      </c>
      <c r="L34" s="180" t="str">
        <v>on</v>
      </c>
      <c r="M34" s="263">
        <v>45027.72304398148</v>
      </c>
      <c r="N34" s="119" t="str">
        <v>LV644</v>
      </c>
      <c r="O34" s="119" t="str">
        <v>实车</v>
      </c>
      <c r="P34" s="119" t="str">
        <v>Pass</v>
      </c>
      <c r="Q34" s="215" t="str">
        <v>关满意</v>
      </c>
      <c r="R34" s="174" t="str">
        <v>20230406_LA_R09</v>
      </c>
      <c r="S34" s="261"/>
      <c r="T34" s="69"/>
    </row>
    <row customHeight="true" ht="17" r="35">
      <c r="A35" s="112"/>
      <c r="B35" s="112"/>
      <c r="C35" s="112"/>
      <c r="D35" s="106"/>
      <c r="E35" s="112"/>
      <c r="F35" s="112"/>
      <c r="G35" s="135" t="str">
        <v>off</v>
      </c>
      <c r="H35" s="261"/>
      <c r="I35" s="261"/>
      <c r="J35" s="262"/>
      <c r="K35" s="135"/>
      <c r="L35" s="180" t="str">
        <v>off</v>
      </c>
      <c r="M35" s="263">
        <v>45027.72305555556</v>
      </c>
      <c r="N35" s="119" t="str">
        <v>LV644</v>
      </c>
      <c r="O35" s="119" t="str">
        <v>实车</v>
      </c>
      <c r="P35" s="119" t="str">
        <v>Pass</v>
      </c>
      <c r="Q35" s="215" t="str">
        <v>关满意</v>
      </c>
      <c r="R35" s="174" t="str">
        <v>20230406_LA_R09</v>
      </c>
      <c r="S35" s="261"/>
      <c r="T35" s="69"/>
    </row>
    <row customHeight="true" ht="17" r="36">
      <c r="A36" s="112"/>
      <c r="B36" s="112"/>
      <c r="C36" s="112"/>
      <c r="D36" s="106"/>
      <c r="E36" s="112" t="str">
        <v>碰撞预警灵敏度</v>
      </c>
      <c r="F36" s="112" t="str">
        <v>&lt;高|标准|低&gt;</v>
      </c>
      <c r="G36" s="135" t="str">
        <v>高</v>
      </c>
      <c r="H36" s="261"/>
      <c r="I36" s="261"/>
      <c r="J36" s="262" t="str">
        <v>onVehicleDatset</v>
      </c>
      <c r="K36" s="135" t="str">
        <v>碰撞预警灵敏度</v>
      </c>
      <c r="L36" s="127" t="str">
        <v>高</v>
      </c>
      <c r="M36" s="263">
        <v>45027.72318287037</v>
      </c>
      <c r="N36" s="119" t="str">
        <v>LV644</v>
      </c>
      <c r="O36" s="119" t="str">
        <v>实车</v>
      </c>
      <c r="P36" s="119" t="str">
        <v>Pass</v>
      </c>
      <c r="Q36" s="215" t="str">
        <v>关满意</v>
      </c>
      <c r="R36" s="174" t="str">
        <v>20230406_LA_R09</v>
      </c>
      <c r="S36" s="261"/>
      <c r="T36" s="69"/>
    </row>
    <row customHeight="true" ht="17" r="37">
      <c r="A37" s="112"/>
      <c r="B37" s="112"/>
      <c r="C37" s="112"/>
      <c r="D37" s="106"/>
      <c r="E37" s="112"/>
      <c r="F37" s="112"/>
      <c r="G37" s="135" t="str">
        <v>标准</v>
      </c>
      <c r="H37" s="261"/>
      <c r="I37" s="261"/>
      <c r="J37" s="262"/>
      <c r="K37" s="135"/>
      <c r="L37" s="127" t="str">
        <v>标准</v>
      </c>
      <c r="M37" s="263">
        <v>45027.72319444444</v>
      </c>
      <c r="N37" s="119" t="str">
        <v>LV644</v>
      </c>
      <c r="O37" s="119" t="str">
        <v>实车</v>
      </c>
      <c r="P37" s="119" t="str">
        <v>Pass</v>
      </c>
      <c r="Q37" s="215" t="str">
        <v>关满意</v>
      </c>
      <c r="R37" s="174" t="str">
        <v>20230406_LA_R09</v>
      </c>
      <c r="S37" s="261"/>
      <c r="T37" s="69"/>
    </row>
    <row customHeight="true" ht="17" r="38">
      <c r="A38" s="112"/>
      <c r="B38" s="112"/>
      <c r="C38" s="112"/>
      <c r="D38" s="106"/>
      <c r="E38" s="112"/>
      <c r="F38" s="112"/>
      <c r="G38" s="135" t="str">
        <v>低</v>
      </c>
      <c r="H38" s="261"/>
      <c r="I38" s="261"/>
      <c r="J38" s="262"/>
      <c r="K38" s="135"/>
      <c r="L38" s="127" t="str">
        <v>低</v>
      </c>
      <c r="M38" s="263">
        <v>45027.72320601852</v>
      </c>
      <c r="N38" s="119" t="str">
        <v>LV644</v>
      </c>
      <c r="O38" s="119" t="str">
        <v>实车</v>
      </c>
      <c r="P38" s="119" t="str">
        <v>Pass</v>
      </c>
      <c r="Q38" s="215" t="str">
        <v>关满意</v>
      </c>
      <c r="R38" s="174" t="str">
        <v>20230406_LA_R09</v>
      </c>
      <c r="S38" s="261"/>
      <c r="T38" s="69"/>
    </row>
    <row customHeight="true" ht="17" r="39">
      <c r="A39" s="112"/>
      <c r="B39" s="112"/>
      <c r="C39" s="112"/>
      <c r="D39" s="112"/>
      <c r="E39" s="112" t="str">
        <v>疲劳驾驶预警</v>
      </c>
      <c r="F39" s="112" t="str">
        <v>&lt;on|off&gt;</v>
      </c>
      <c r="G39" s="135" t="str">
        <v>on</v>
      </c>
      <c r="H39" s="261"/>
      <c r="I39" s="261"/>
      <c r="J39" s="262" t="str">
        <v>onVehicleDatset</v>
      </c>
      <c r="K39" s="135" t="str">
        <v>疲劳驾驶预警</v>
      </c>
      <c r="L39" s="180" t="str">
        <v>on</v>
      </c>
      <c r="M39" s="263">
        <v>45027.72340277778</v>
      </c>
      <c r="N39" s="119" t="str">
        <v>LV644</v>
      </c>
      <c r="O39" s="119" t="str">
        <v>实车</v>
      </c>
      <c r="P39" s="119" t="str">
        <v>Pass</v>
      </c>
      <c r="Q39" s="215" t="str">
        <v>关满意</v>
      </c>
      <c r="R39" s="174" t="str">
        <v>20230406_LA_R09</v>
      </c>
      <c r="S39" s="261"/>
      <c r="T39" s="69"/>
    </row>
    <row customHeight="true" ht="17" r="40">
      <c r="A40" s="112"/>
      <c r="B40" s="112"/>
      <c r="C40" s="112"/>
      <c r="D40" s="112"/>
      <c r="E40" s="112"/>
      <c r="F40" s="112"/>
      <c r="G40" s="135" t="str">
        <v>off</v>
      </c>
      <c r="H40" s="261"/>
      <c r="I40" s="261"/>
      <c r="J40" s="262"/>
      <c r="K40" s="135"/>
      <c r="L40" s="180" t="str">
        <v>off</v>
      </c>
      <c r="M40" s="263">
        <v>45027.72335648148</v>
      </c>
      <c r="N40" s="119" t="str">
        <v>LV644</v>
      </c>
      <c r="O40" s="119" t="str">
        <v>实车</v>
      </c>
      <c r="P40" s="119" t="str">
        <v>Pass</v>
      </c>
      <c r="Q40" s="215" t="str">
        <v>关满意</v>
      </c>
      <c r="R40" s="174" t="str">
        <v>20230406_LA_R09</v>
      </c>
      <c r="S40" s="261"/>
      <c r="T40" s="69"/>
    </row>
    <row customHeight="true" ht="17" r="41">
      <c r="A41" s="112"/>
      <c r="B41" s="112"/>
      <c r="C41" s="112"/>
      <c r="D41" s="112"/>
      <c r="E41" s="112" t="str">
        <v>牵引力控制</v>
      </c>
      <c r="F41" s="112" t="str">
        <v>&lt;on|off&gt;</v>
      </c>
      <c r="G41" s="135" t="str">
        <v>on</v>
      </c>
      <c r="H41" s="261"/>
      <c r="I41" s="261"/>
      <c r="J41" s="262" t="str">
        <v>onVehicleDatset</v>
      </c>
      <c r="K41" s="135" t="str">
        <v>牵引力控制</v>
      </c>
      <c r="L41" s="180" t="str">
        <v>on</v>
      </c>
      <c r="M41" s="263">
        <v>45027.7234837963</v>
      </c>
      <c r="N41" s="119" t="str">
        <v>LV644</v>
      </c>
      <c r="O41" s="119" t="str">
        <v>实车</v>
      </c>
      <c r="P41" s="119" t="str">
        <v>Pass</v>
      </c>
      <c r="Q41" s="215" t="str">
        <v>关满意</v>
      </c>
      <c r="R41" s="174" t="str">
        <v>20230406_LA_R09</v>
      </c>
      <c r="S41" s="261"/>
      <c r="T41" s="69"/>
    </row>
    <row customHeight="true" ht="17" r="42">
      <c r="A42" s="112"/>
      <c r="B42" s="112"/>
      <c r="C42" s="112"/>
      <c r="D42" s="112"/>
      <c r="E42" s="112"/>
      <c r="F42" s="112"/>
      <c r="G42" s="135" t="str">
        <v>off</v>
      </c>
      <c r="H42" s="261"/>
      <c r="I42" s="261"/>
      <c r="J42" s="262"/>
      <c r="K42" s="135"/>
      <c r="L42" s="180" t="str">
        <v>off</v>
      </c>
      <c r="M42" s="263">
        <v>45027.72347222222</v>
      </c>
      <c r="N42" s="119" t="str">
        <v>LV644</v>
      </c>
      <c r="O42" s="119" t="str">
        <v>实车</v>
      </c>
      <c r="P42" s="119" t="str">
        <v>Pass</v>
      </c>
      <c r="Q42" s="215" t="str">
        <v>关满意</v>
      </c>
      <c r="R42" s="174" t="str">
        <v>20230406_LA_R09</v>
      </c>
      <c r="S42" s="261"/>
      <c r="T42" s="69"/>
    </row>
    <row customHeight="true" ht="17" r="43">
      <c r="A43" s="112"/>
      <c r="B43" s="112"/>
      <c r="C43" s="112"/>
      <c r="D43" s="112"/>
      <c r="E43" s="112" t="str">
        <v>巡航控制</v>
      </c>
      <c r="F43" s="112" t="str">
        <v>&lt;自适应巡航|定速巡航&gt;</v>
      </c>
      <c r="G43" s="135" t="str">
        <v>自适应巡航</v>
      </c>
      <c r="H43" s="266"/>
      <c r="I43" s="261"/>
      <c r="J43" s="262" t="str">
        <v>onVehicleDatset</v>
      </c>
      <c r="K43" s="135" t="str">
        <v>巡航控制</v>
      </c>
      <c r="L43" s="180" t="str">
        <v>自适应巡航</v>
      </c>
      <c r="M43" s="263">
        <v>45027.723645833335</v>
      </c>
      <c r="N43" s="119" t="str">
        <v>LV644</v>
      </c>
      <c r="O43" s="119" t="str">
        <v>实车</v>
      </c>
      <c r="P43" s="119" t="str">
        <v>Pass</v>
      </c>
      <c r="Q43" s="215" t="str">
        <v>关满意</v>
      </c>
      <c r="R43" s="174" t="str">
        <v>20230406_LA_R09</v>
      </c>
      <c r="S43" s="261"/>
      <c r="T43" s="69"/>
    </row>
    <row customHeight="true" ht="17" r="44">
      <c r="A44" s="112"/>
      <c r="B44" s="112"/>
      <c r="C44" s="112"/>
      <c r="D44" s="112"/>
      <c r="E44" s="112"/>
      <c r="F44" s="112"/>
      <c r="G44" s="135" t="str">
        <v>定速巡航</v>
      </c>
      <c r="H44" s="266"/>
      <c r="I44" s="261"/>
      <c r="J44" s="262"/>
      <c r="K44" s="135"/>
      <c r="L44" s="180" t="str">
        <v>定速巡航</v>
      </c>
      <c r="M44" s="263">
        <v>45027.723645833335</v>
      </c>
      <c r="N44" s="119" t="str">
        <v>LV644</v>
      </c>
      <c r="O44" s="119" t="str">
        <v>实车</v>
      </c>
      <c r="P44" s="119" t="str">
        <v>Pass</v>
      </c>
      <c r="Q44" s="215" t="str">
        <v>关满意</v>
      </c>
      <c r="R44" s="174" t="str">
        <v>20230406_LA_R09</v>
      </c>
      <c r="S44" s="261"/>
      <c r="T44" s="69"/>
    </row>
    <row customHeight="true" ht="17" r="45">
      <c r="A45" s="112"/>
      <c r="B45" s="112"/>
      <c r="C45" s="112"/>
      <c r="D45" s="112"/>
      <c r="E45" s="112" t="str">
        <v>限速标记识别</v>
      </c>
      <c r="F45" s="112" t="str">
        <v>&lt;on|off&gt;</v>
      </c>
      <c r="G45" s="135" t="str">
        <v>on</v>
      </c>
      <c r="H45" s="266"/>
      <c r="I45" s="261"/>
      <c r="J45" s="262" t="str">
        <v>onVehicleDatset</v>
      </c>
      <c r="K45" s="209" t="str">
        <v>限速标记识别</v>
      </c>
      <c r="L45" s="180" t="str">
        <v>on</v>
      </c>
      <c r="M45" s="263">
        <v>45034.58356481481</v>
      </c>
      <c r="N45" s="119"/>
      <c r="O45" s="119" t="str">
        <v>台架</v>
      </c>
      <c r="P45" s="119" t="str">
        <v>Pass</v>
      </c>
      <c r="Q45" s="215" t="str">
        <v>关满意</v>
      </c>
      <c r="R45" s="174" t="str">
        <v>20230406_LA_R09</v>
      </c>
      <c r="S45" s="261"/>
      <c r="T45" s="69"/>
    </row>
    <row customHeight="true" ht="17" r="46">
      <c r="A46" s="112"/>
      <c r="B46" s="112"/>
      <c r="C46" s="112"/>
      <c r="D46" s="112"/>
      <c r="E46" s="112"/>
      <c r="F46" s="112"/>
      <c r="G46" s="135" t="str">
        <v>off</v>
      </c>
      <c r="H46" s="266"/>
      <c r="I46" s="261"/>
      <c r="J46" s="262"/>
      <c r="K46" s="209"/>
      <c r="L46" s="180" t="str">
        <v>off</v>
      </c>
      <c r="M46" s="263">
        <v>45034.583599537036</v>
      </c>
      <c r="N46" s="119"/>
      <c r="O46" s="119" t="str">
        <v>台架</v>
      </c>
      <c r="P46" s="119" t="str">
        <v>Pass</v>
      </c>
      <c r="Q46" s="215" t="str">
        <v>关满意</v>
      </c>
      <c r="R46" s="174" t="str">
        <v>20230406_LA_R09</v>
      </c>
      <c r="S46" s="261"/>
      <c r="T46" s="69"/>
    </row>
    <row customHeight="true" ht="17" r="47">
      <c r="A47" s="112"/>
      <c r="B47" s="112"/>
      <c r="C47" s="112"/>
      <c r="D47" s="112"/>
      <c r="E47" s="112" t="str">
        <v>自动驻车</v>
      </c>
      <c r="F47" s="112" t="str">
        <v>&lt;on|off&gt;</v>
      </c>
      <c r="G47" s="135" t="str">
        <v>on</v>
      </c>
      <c r="H47" s="266"/>
      <c r="I47" s="261"/>
      <c r="J47" s="262" t="str">
        <v>onVehicleDatset</v>
      </c>
      <c r="K47" s="209" t="str">
        <v>自动驻车</v>
      </c>
      <c r="L47" s="180" t="str">
        <v>on</v>
      </c>
      <c r="M47" s="263">
        <v>45034.58372685185</v>
      </c>
      <c r="N47" s="119"/>
      <c r="O47" s="119" t="str">
        <v>台架</v>
      </c>
      <c r="P47" s="119" t="str">
        <v>Pass</v>
      </c>
      <c r="Q47" s="215" t="str">
        <v>关满意</v>
      </c>
      <c r="R47" s="174" t="str">
        <v>20230406_LA_R09</v>
      </c>
      <c r="S47" s="261"/>
      <c r="T47" s="69"/>
    </row>
    <row customHeight="true" ht="17" r="48">
      <c r="A48" s="112"/>
      <c r="B48" s="112"/>
      <c r="C48" s="112"/>
      <c r="D48" s="112"/>
      <c r="E48" s="112"/>
      <c r="F48" s="112"/>
      <c r="G48" s="135" t="str">
        <v>off</v>
      </c>
      <c r="H48" s="266"/>
      <c r="I48" s="261"/>
      <c r="J48" s="262"/>
      <c r="K48" s="209"/>
      <c r="L48" s="180" t="str">
        <v>off</v>
      </c>
      <c r="M48" s="263">
        <v>45034.5837962963</v>
      </c>
      <c r="N48" s="119"/>
      <c r="O48" s="119" t="str">
        <v>台架</v>
      </c>
      <c r="P48" s="119" t="str">
        <v>Pass</v>
      </c>
      <c r="Q48" s="215" t="str">
        <v>关满意</v>
      </c>
      <c r="R48" s="174" t="str">
        <v>20230406_LA_R09</v>
      </c>
      <c r="S48" s="261"/>
      <c r="T48" s="69"/>
    </row>
    <row customHeight="true" ht="17" r="49">
      <c r="A49" s="112"/>
      <c r="B49" s="112"/>
      <c r="C49" s="112"/>
      <c r="D49" s="112"/>
      <c r="E49" s="112" t="str">
        <v>车道保持模式</v>
      </c>
      <c r="F49" s="112" t="str">
        <v>&lt;警告|辅助|警告+辅助&gt;</v>
      </c>
      <c r="G49" s="135" t="str">
        <v>警告</v>
      </c>
      <c r="H49" s="266"/>
      <c r="I49" s="261"/>
      <c r="J49" s="262" t="str">
        <v>onVehicleDatset</v>
      </c>
      <c r="K49" s="140" t="str">
        <v>车道保持模式</v>
      </c>
      <c r="L49" s="135" t="str">
        <v>警告</v>
      </c>
      <c r="M49" s="263">
        <v>45027.72399305556</v>
      </c>
      <c r="N49" s="119" t="str">
        <v>LV644</v>
      </c>
      <c r="O49" s="119" t="str">
        <v>实车</v>
      </c>
      <c r="P49" s="119" t="str">
        <v>Pass</v>
      </c>
      <c r="Q49" s="215" t="str">
        <v>关满意</v>
      </c>
      <c r="R49" s="174" t="str">
        <v>20230406_LA_R09</v>
      </c>
      <c r="S49" s="261"/>
      <c r="T49" s="69"/>
    </row>
    <row customHeight="true" ht="17" r="50">
      <c r="A50" s="112"/>
      <c r="B50" s="112"/>
      <c r="C50" s="112"/>
      <c r="D50" s="112"/>
      <c r="E50" s="112"/>
      <c r="F50" s="112"/>
      <c r="G50" s="135" t="str">
        <v>辅助</v>
      </c>
      <c r="H50" s="266"/>
      <c r="I50" s="261"/>
      <c r="J50" s="262"/>
      <c r="K50" s="140"/>
      <c r="L50" s="135" t="str">
        <v>辅助</v>
      </c>
      <c r="M50" s="263">
        <v>45027.72400462963</v>
      </c>
      <c r="N50" s="119" t="str">
        <v>LV644</v>
      </c>
      <c r="O50" s="119" t="str">
        <v>实车</v>
      </c>
      <c r="P50" s="119" t="str">
        <v>Pass</v>
      </c>
      <c r="Q50" s="215" t="str">
        <v>关满意</v>
      </c>
      <c r="R50" s="174" t="str">
        <v>20230406_LA_R09</v>
      </c>
      <c r="S50" s="261"/>
      <c r="T50" s="69"/>
    </row>
    <row customHeight="true" ht="17" r="51">
      <c r="A51" s="112"/>
      <c r="B51" s="112"/>
      <c r="C51" s="112"/>
      <c r="D51" s="112"/>
      <c r="E51" s="112"/>
      <c r="F51" s="112"/>
      <c r="G51" s="135" t="str">
        <v>警告+辅助</v>
      </c>
      <c r="H51" s="266"/>
      <c r="I51" s="261"/>
      <c r="J51" s="262"/>
      <c r="K51" s="140"/>
      <c r="L51" s="135" t="str">
        <v>警告+辅助</v>
      </c>
      <c r="M51" s="263">
        <v>45027.72400462963</v>
      </c>
      <c r="N51" s="119" t="str">
        <v>LV644</v>
      </c>
      <c r="O51" s="119" t="str">
        <v>实车</v>
      </c>
      <c r="P51" s="119" t="str">
        <v>Pass</v>
      </c>
      <c r="Q51" s="215" t="str">
        <v>关满意</v>
      </c>
      <c r="R51" s="174" t="str">
        <v>20230406_LA_R09</v>
      </c>
      <c r="S51" s="261"/>
      <c r="T51" s="69"/>
    </row>
    <row customHeight="true" ht="17" r="52">
      <c r="A52" s="112"/>
      <c r="B52" s="112"/>
      <c r="C52" s="112"/>
      <c r="D52" s="112"/>
      <c r="E52" s="112" t="str">
        <v>车道保持系统-灵敏度</v>
      </c>
      <c r="F52" s="112" t="str">
        <v>&lt;标准|增强&gt;</v>
      </c>
      <c r="G52" s="135" t="str">
        <v>标准</v>
      </c>
      <c r="H52" s="266"/>
      <c r="I52" s="261"/>
      <c r="J52" s="262" t="str">
        <v>onVehicleDatset</v>
      </c>
      <c r="K52" s="209" t="str">
        <v>车道保持系统-灵敏度</v>
      </c>
      <c r="L52" s="135" t="str">
        <v>标准</v>
      </c>
      <c r="M52" s="263">
        <v>45034.584386574075</v>
      </c>
      <c r="N52" s="119"/>
      <c r="O52" s="119" t="str">
        <v>台架</v>
      </c>
      <c r="P52" s="119" t="str">
        <v>Pass</v>
      </c>
      <c r="Q52" s="215" t="str">
        <v>关满意</v>
      </c>
      <c r="R52" s="174" t="str">
        <v>20230406_LA_R09</v>
      </c>
      <c r="S52" s="261"/>
      <c r="T52" s="69"/>
    </row>
    <row customHeight="true" ht="17" r="53">
      <c r="A53" s="112"/>
      <c r="B53" s="112"/>
      <c r="C53" s="112"/>
      <c r="D53" s="112"/>
      <c r="E53" s="112"/>
      <c r="F53" s="112"/>
      <c r="G53" s="135" t="str">
        <v>增强</v>
      </c>
      <c r="H53" s="266"/>
      <c r="I53" s="261"/>
      <c r="J53" s="262"/>
      <c r="K53" s="209"/>
      <c r="L53" s="135" t="str">
        <v>增强</v>
      </c>
      <c r="M53" s="263">
        <v>45034.5844212963</v>
      </c>
      <c r="N53" s="119"/>
      <c r="O53" s="119" t="str">
        <v>台架</v>
      </c>
      <c r="P53" s="119" t="str">
        <v>Pass</v>
      </c>
      <c r="Q53" s="215" t="str">
        <v>关满意</v>
      </c>
      <c r="R53" s="174" t="str">
        <v>20230406_LA_R09</v>
      </c>
      <c r="S53" s="261"/>
      <c r="T53" s="69"/>
    </row>
    <row customHeight="true" ht="17" r="54">
      <c r="A54" s="112"/>
      <c r="B54" s="112"/>
      <c r="C54" s="112"/>
      <c r="D54" s="112"/>
      <c r="E54" s="112" t="str">
        <v>车道保持系统-辅助</v>
      </c>
      <c r="F54" s="112" t="s">
        <v>9</v>
      </c>
      <c r="G54" s="265" t="str">
        <v>开启</v>
      </c>
      <c r="H54" s="266"/>
      <c r="I54" s="261"/>
      <c r="J54" s="262" t="str">
        <v>onVehicleDatset</v>
      </c>
      <c r="K54" s="209" t="str">
        <v>车道保持系统-辅助</v>
      </c>
      <c r="L54" s="265" t="str">
        <v>开启</v>
      </c>
      <c r="M54" s="263">
        <v>45034.601331018515</v>
      </c>
      <c r="N54" s="119"/>
      <c r="O54" s="119" t="str">
        <v>台架</v>
      </c>
      <c r="P54" s="119" t="str">
        <v>Pass</v>
      </c>
      <c r="Q54" s="215" t="str">
        <v>关满意</v>
      </c>
      <c r="R54" s="174" t="str">
        <v>20230406_LA_R09</v>
      </c>
      <c r="S54" s="261"/>
      <c r="T54" s="69"/>
    </row>
    <row customHeight="true" ht="17" r="55">
      <c r="A55" s="112"/>
      <c r="B55" s="112"/>
      <c r="C55" s="112"/>
      <c r="D55" s="112"/>
      <c r="E55" s="112"/>
      <c r="F55" s="112"/>
      <c r="G55" s="265" t="str">
        <v>关闭</v>
      </c>
      <c r="H55" s="266"/>
      <c r="I55" s="261"/>
      <c r="J55" s="262"/>
      <c r="K55" s="209"/>
      <c r="L55" s="265" t="str">
        <v>关闭</v>
      </c>
      <c r="M55" s="263">
        <v>45034.58449074074</v>
      </c>
      <c r="N55" s="119"/>
      <c r="O55" s="119" t="str">
        <v>台架</v>
      </c>
      <c r="P55" s="119" t="str">
        <v>Pass</v>
      </c>
      <c r="Q55" s="215" t="str">
        <v>关满意</v>
      </c>
      <c r="R55" s="174" t="str">
        <v>20230406_LA_R09</v>
      </c>
      <c r="S55" s="261"/>
      <c r="T55" s="69"/>
    </row>
    <row customHeight="true" ht="17" r="56">
      <c r="A56" s="112"/>
      <c r="B56" s="112"/>
      <c r="C56" s="112"/>
      <c r="D56" s="112"/>
      <c r="E56" s="112"/>
      <c r="F56" s="112"/>
      <c r="G56" s="265" t="str">
        <v>标准</v>
      </c>
      <c r="H56" s="266"/>
      <c r="I56" s="261"/>
      <c r="J56" s="262"/>
      <c r="K56" s="209"/>
      <c r="L56" s="265" t="str">
        <v>标准</v>
      </c>
      <c r="M56" s="263">
        <v>45034.58453703704</v>
      </c>
      <c r="N56" s="119"/>
      <c r="O56" s="119" t="str">
        <v>台架</v>
      </c>
      <c r="P56" s="119" t="str">
        <v>Pass</v>
      </c>
      <c r="Q56" s="215" t="str">
        <v>关满意</v>
      </c>
      <c r="R56" s="174" t="str">
        <v>20230406_LA_R09</v>
      </c>
      <c r="S56" s="261"/>
      <c r="T56" s="69"/>
    </row>
    <row customHeight="true" ht="17" r="57">
      <c r="A57" s="112"/>
      <c r="B57" s="112"/>
      <c r="C57" s="112"/>
      <c r="D57" s="112"/>
      <c r="E57" s="112"/>
      <c r="F57" s="112"/>
      <c r="G57" s="265" t="str">
        <v>增强</v>
      </c>
      <c r="H57" s="266"/>
      <c r="I57" s="261"/>
      <c r="J57" s="262"/>
      <c r="K57" s="209"/>
      <c r="L57" s="265" t="str">
        <v>增强</v>
      </c>
      <c r="M57" s="263">
        <v>45034.58457175926</v>
      </c>
      <c r="N57" s="119"/>
      <c r="O57" s="119" t="str">
        <v>台架</v>
      </c>
      <c r="P57" s="119" t="str">
        <v>Pass</v>
      </c>
      <c r="Q57" s="215" t="str">
        <v>关满意</v>
      </c>
      <c r="R57" s="174" t="str">
        <v>20230406_LA_R09</v>
      </c>
      <c r="S57" s="261"/>
      <c r="T57" s="69"/>
    </row>
    <row customHeight="true" ht="17" r="58">
      <c r="A58" s="112"/>
      <c r="B58" s="112"/>
      <c r="C58" s="112"/>
      <c r="D58" s="112"/>
      <c r="E58" s="112" t="str">
        <v>车速限制</v>
      </c>
      <c r="F58" s="112" t="str">
        <v>&lt;手动|智能&gt;</v>
      </c>
      <c r="G58" s="265" t="str">
        <v>手动</v>
      </c>
      <c r="H58" s="266"/>
      <c r="I58" s="261"/>
      <c r="J58" s="262" t="str">
        <v>onVehicleDatset</v>
      </c>
      <c r="K58" s="209" t="str">
        <v>车速限制</v>
      </c>
      <c r="L58" s="265" t="str">
        <v>手动</v>
      </c>
      <c r="M58" s="263">
        <v>45034.584641203706</v>
      </c>
      <c r="N58" s="119"/>
      <c r="O58" s="119" t="str">
        <v>台架</v>
      </c>
      <c r="P58" s="119" t="str">
        <v>Pass</v>
      </c>
      <c r="Q58" s="215" t="str">
        <v>关满意</v>
      </c>
      <c r="R58" s="174" t="str">
        <v>20230406_LA_R09</v>
      </c>
      <c r="S58" s="261"/>
      <c r="T58" s="69"/>
    </row>
    <row customHeight="true" ht="17" r="59">
      <c r="A59" s="112"/>
      <c r="B59" s="112"/>
      <c r="C59" s="112"/>
      <c r="D59" s="112"/>
      <c r="E59" s="112"/>
      <c r="F59" s="112"/>
      <c r="G59" s="265" t="str">
        <v>智能</v>
      </c>
      <c r="H59" s="266"/>
      <c r="I59" s="261"/>
      <c r="J59" s="262"/>
      <c r="K59" s="209"/>
      <c r="L59" s="265" t="str">
        <v>智能</v>
      </c>
      <c r="M59" s="263">
        <v>45034.5847337963</v>
      </c>
      <c r="N59" s="119"/>
      <c r="O59" s="119" t="str">
        <v>台架</v>
      </c>
      <c r="P59" s="119" t="str">
        <v>Pass</v>
      </c>
      <c r="Q59" s="215" t="str">
        <v>关满意</v>
      </c>
      <c r="R59" s="174" t="str">
        <v>20230406_LA_R09</v>
      </c>
      <c r="S59" s="261"/>
      <c r="T59" s="69"/>
    </row>
    <row customHeight="true" ht="17" r="60">
      <c r="A60" s="112"/>
      <c r="B60" s="112"/>
      <c r="C60" s="112"/>
      <c r="D60" s="112"/>
      <c r="E60" s="112" t="str">
        <v>车速限制-容限</v>
      </c>
      <c r="F60" s="112" t="str">
        <v>0-10</v>
      </c>
      <c r="H60" s="266"/>
      <c r="I60" s="261"/>
      <c r="J60" s="262" t="str">
        <v>onVehicleDatset</v>
      </c>
      <c r="K60" s="209" t="str">
        <v>车速限制-容限</v>
      </c>
      <c r="L60" s="273">
        <v>3</v>
      </c>
      <c r="M60" s="263">
        <v>45034.58537037037</v>
      </c>
      <c r="N60" s="119"/>
      <c r="O60" s="119" t="str">
        <v>台架</v>
      </c>
      <c r="P60" s="119" t="str">
        <v>Pass</v>
      </c>
      <c r="Q60" s="215" t="str">
        <v>关满意</v>
      </c>
      <c r="R60" s="174" t="str">
        <v>20230406_LA_R09</v>
      </c>
      <c r="S60" s="261"/>
      <c r="T60" s="69"/>
    </row>
    <row customHeight="true" ht="17" r="61">
      <c r="A61" s="112"/>
      <c r="B61" s="112"/>
      <c r="C61" s="112"/>
      <c r="D61" s="112"/>
      <c r="E61" s="112"/>
      <c r="F61" s="112"/>
      <c r="G61" s="135"/>
      <c r="H61" s="266"/>
      <c r="I61" s="261"/>
      <c r="J61" s="262"/>
      <c r="K61" s="278"/>
      <c r="L61" s="277">
        <v>4</v>
      </c>
      <c r="M61" s="263">
        <v>45034.585381944446</v>
      </c>
      <c r="N61" s="119"/>
      <c r="O61" s="119" t="str">
        <v>台架</v>
      </c>
      <c r="P61" s="119" t="str">
        <v>Pass</v>
      </c>
      <c r="Q61" s="215" t="str">
        <v>关满意</v>
      </c>
      <c r="R61" s="174" t="str">
        <v>20230406_LA_R09</v>
      </c>
      <c r="S61" s="261"/>
      <c r="T61" s="69"/>
    </row>
    <row customHeight="true" ht="17" r="62">
      <c r="A62" s="112"/>
      <c r="B62" s="112"/>
      <c r="C62" s="112"/>
      <c r="D62" s="112"/>
      <c r="E62" s="112" t="str">
        <v>智能车速限制</v>
      </c>
      <c r="F62" s="112" t="str">
        <v>&lt;on|off&gt;</v>
      </c>
      <c r="G62" s="135" t="str">
        <v>on</v>
      </c>
      <c r="H62" s="266"/>
      <c r="I62" s="261"/>
      <c r="J62" s="262" t="str">
        <v>onVehicleDatset</v>
      </c>
      <c r="K62" s="278" t="str">
        <v>智能车速限制</v>
      </c>
      <c r="L62" s="180" t="str">
        <v>on</v>
      </c>
      <c r="M62" s="263">
        <v>45034.6015625</v>
      </c>
      <c r="N62" s="119"/>
      <c r="O62" s="119" t="str">
        <v>台架</v>
      </c>
      <c r="P62" s="119" t="str">
        <v>Pass</v>
      </c>
      <c r="Q62" s="215" t="str">
        <v>关满意</v>
      </c>
      <c r="R62" s="174" t="str">
        <v>20230406_LA_R09</v>
      </c>
      <c r="S62" s="261"/>
      <c r="T62" s="69"/>
    </row>
    <row customHeight="true" ht="17" r="63">
      <c r="A63" s="112"/>
      <c r="B63" s="112"/>
      <c r="C63" s="112"/>
      <c r="D63" s="112"/>
      <c r="E63" s="112"/>
      <c r="F63" s="112"/>
      <c r="G63" s="135" t="str">
        <v>off</v>
      </c>
      <c r="H63" s="266"/>
      <c r="I63" s="261"/>
      <c r="J63" s="262"/>
      <c r="K63" s="278"/>
      <c r="L63" s="180" t="str">
        <v>off</v>
      </c>
      <c r="M63" s="263">
        <v>45034.60189814815</v>
      </c>
      <c r="N63" s="119"/>
      <c r="O63" s="119" t="str">
        <v>台架</v>
      </c>
      <c r="P63" s="119" t="str">
        <v>Pass</v>
      </c>
      <c r="Q63" s="215" t="str">
        <v>关满意</v>
      </c>
      <c r="R63" s="174" t="str">
        <v>20230406_LA_R09</v>
      </c>
      <c r="S63" s="261"/>
      <c r="T63" s="69"/>
    </row>
    <row customHeight="true" ht="17" r="64">
      <c r="A64" s="112"/>
      <c r="B64" s="112"/>
      <c r="C64" s="112"/>
      <c r="D64" s="112"/>
      <c r="E64" s="112" t="str">
        <v>车速限制辅助-容限</v>
      </c>
      <c r="F64" s="112" t="str">
        <v>0-30</v>
      </c>
      <c r="G64" s="135"/>
      <c r="H64" s="266"/>
      <c r="I64" s="261"/>
      <c r="J64" s="262" t="str">
        <v>onVehicleDatset</v>
      </c>
      <c r="K64" s="278" t="str">
        <v>车速限制辅助-容限</v>
      </c>
      <c r="L64" s="295">
        <v>10</v>
      </c>
      <c r="M64" s="263">
        <v>45027.72497685185</v>
      </c>
      <c r="N64" s="119" t="str">
        <v>LV644</v>
      </c>
      <c r="O64" s="119" t="str">
        <v>实车</v>
      </c>
      <c r="P64" s="119" t="str">
        <v>Pass</v>
      </c>
      <c r="Q64" s="215" t="str">
        <v>关满意</v>
      </c>
      <c r="R64" s="174" t="str">
        <v>20230406_LA_R09</v>
      </c>
      <c r="S64" s="261"/>
      <c r="T64" s="69"/>
    </row>
    <row customHeight="true" ht="17" r="65">
      <c r="A65" s="112"/>
      <c r="B65" s="112"/>
      <c r="C65" s="112"/>
      <c r="D65" s="112"/>
      <c r="E65" s="112"/>
      <c r="F65" s="112"/>
      <c r="G65" s="135"/>
      <c r="H65" s="266"/>
      <c r="I65" s="261"/>
      <c r="J65" s="262"/>
      <c r="K65" s="209"/>
      <c r="L65" s="277">
        <v>3</v>
      </c>
      <c r="M65" s="263">
        <v>45027.724907407406</v>
      </c>
      <c r="N65" s="119" t="str">
        <v>LV644</v>
      </c>
      <c r="O65" s="119" t="str">
        <v>实车</v>
      </c>
      <c r="P65" s="119" t="str">
        <v>Pass</v>
      </c>
      <c r="Q65" s="215" t="str">
        <v>关满意</v>
      </c>
      <c r="R65" s="174" t="str">
        <v>20230406_LA_R09</v>
      </c>
      <c r="S65" s="264"/>
      <c r="T65" s="69"/>
    </row>
    <row customHeight="true" ht="17" r="66">
      <c r="A66" s="112"/>
      <c r="B66" s="112"/>
      <c r="C66" s="112"/>
      <c r="D66" s="112"/>
      <c r="E66" s="112"/>
      <c r="F66" s="112"/>
      <c r="G66" s="135"/>
      <c r="H66" s="266"/>
      <c r="I66" s="261"/>
      <c r="J66" s="262"/>
      <c r="K66" s="209"/>
      <c r="L66" s="277">
        <v>8</v>
      </c>
      <c r="M66" s="263">
        <v>45027.72482638889</v>
      </c>
      <c r="N66" s="119" t="str">
        <v>LV644</v>
      </c>
      <c r="O66" s="119" t="str">
        <v>实车</v>
      </c>
      <c r="P66" s="119" t="str">
        <v>Pass</v>
      </c>
      <c r="Q66" s="215" t="str">
        <v>关满意</v>
      </c>
      <c r="R66" s="174" t="str">
        <v>20230406_LA_R09</v>
      </c>
      <c r="S66" s="264"/>
      <c r="T66" s="69"/>
    </row>
    <row customHeight="true" ht="17" r="67">
      <c r="A67" s="112"/>
      <c r="B67" s="112"/>
      <c r="C67" s="112"/>
      <c r="D67" s="112"/>
      <c r="E67" s="112" t="str">
        <v>转向避险辅助</v>
      </c>
      <c r="F67" s="112" t="str">
        <v>&lt;on|off&gt;</v>
      </c>
      <c r="G67" s="135" t="str">
        <v>on</v>
      </c>
      <c r="H67" s="266"/>
      <c r="I67" s="261"/>
      <c r="J67" s="262" t="str">
        <v>onVehicleDatset</v>
      </c>
      <c r="K67" s="209" t="str">
        <v>转向避险辅助</v>
      </c>
      <c r="L67" s="180" t="str">
        <v>on</v>
      </c>
      <c r="M67" s="263">
        <v>45034.58605324074</v>
      </c>
      <c r="N67" s="119"/>
      <c r="O67" s="119" t="str">
        <v>台架</v>
      </c>
      <c r="P67" s="119" t="str">
        <v>Pass</v>
      </c>
      <c r="Q67" s="215" t="str">
        <v>关满意</v>
      </c>
      <c r="R67" s="174" t="str">
        <v>20230406_LA_R09</v>
      </c>
      <c r="S67" s="264"/>
      <c r="T67" s="69"/>
    </row>
    <row customHeight="true" ht="17" r="68">
      <c r="A68" s="112"/>
      <c r="B68" s="112"/>
      <c r="C68" s="112"/>
      <c r="D68" s="112"/>
      <c r="E68" s="112"/>
      <c r="F68" s="112"/>
      <c r="G68" s="135" t="str">
        <v>off</v>
      </c>
      <c r="H68" s="266"/>
      <c r="I68" s="261"/>
      <c r="J68" s="262"/>
      <c r="K68" s="209"/>
      <c r="L68" s="180" t="str">
        <v>off</v>
      </c>
      <c r="M68" s="263">
        <v>45034.58609953704</v>
      </c>
      <c r="N68" s="119"/>
      <c r="O68" s="119" t="str">
        <v>台架</v>
      </c>
      <c r="P68" s="119" t="str">
        <v>Pass</v>
      </c>
      <c r="Q68" s="215" t="str">
        <v>关满意</v>
      </c>
      <c r="R68" s="174" t="str">
        <v>20230406_LA_R09</v>
      </c>
      <c r="S68" s="264"/>
      <c r="T68" s="69"/>
    </row>
    <row customHeight="true" ht="17" r="69">
      <c r="A69" s="112"/>
      <c r="B69" s="112"/>
      <c r="C69" s="112"/>
      <c r="D69" s="112"/>
      <c r="E69" s="112" t="str">
        <v>巡航控制-车道居中保持</v>
      </c>
      <c r="F69" s="112" t="str">
        <v>&lt;on|off&gt;</v>
      </c>
      <c r="G69" s="135" t="str">
        <v>on</v>
      </c>
      <c r="H69" s="266"/>
      <c r="I69" s="261"/>
      <c r="J69" s="262" t="str">
        <v>onVehicleDatset</v>
      </c>
      <c r="K69" s="209" t="str">
        <v>巡航控制-车道居中保持</v>
      </c>
      <c r="L69" s="180" t="str">
        <v>on</v>
      </c>
      <c r="M69" s="263">
        <v>45034.586180555554</v>
      </c>
      <c r="N69" s="119"/>
      <c r="O69" s="119" t="str">
        <v>台架</v>
      </c>
      <c r="P69" s="119" t="str">
        <v>Pass</v>
      </c>
      <c r="Q69" s="215" t="str">
        <v>关满意</v>
      </c>
      <c r="R69" s="174" t="str">
        <v>20230406_LA_R09</v>
      </c>
      <c r="S69" s="261"/>
      <c r="T69" s="69"/>
    </row>
    <row customHeight="true" ht="17" r="70">
      <c r="A70" s="112"/>
      <c r="B70" s="112"/>
      <c r="C70" s="112"/>
      <c r="D70" s="112"/>
      <c r="E70" s="112"/>
      <c r="F70" s="112"/>
      <c r="G70" s="135" t="str">
        <v>off</v>
      </c>
      <c r="H70" s="266"/>
      <c r="I70" s="261"/>
      <c r="J70" s="262"/>
      <c r="K70" s="209"/>
      <c r="L70" s="180" t="str">
        <v>off</v>
      </c>
      <c r="M70" s="263">
        <v>45034.586226851854</v>
      </c>
      <c r="N70" s="119"/>
      <c r="O70" s="119" t="str">
        <v>台架</v>
      </c>
      <c r="P70" s="119" t="str">
        <v>Pass</v>
      </c>
      <c r="Q70" s="215" t="str">
        <v>关满意</v>
      </c>
      <c r="R70" s="174" t="str">
        <v>20230406_LA_R09</v>
      </c>
      <c r="S70" s="261"/>
      <c r="T70" s="69"/>
    </row>
    <row customHeight="true" ht="17" r="71">
      <c r="A71" s="112"/>
      <c r="B71" s="112"/>
      <c r="C71" s="112"/>
      <c r="D71" s="112"/>
      <c r="E71" s="112" t="str">
        <v>巡航控制-激活提示</v>
      </c>
      <c r="F71" s="112" t="str">
        <v>&lt;on|off&gt;</v>
      </c>
      <c r="G71" s="135" t="str">
        <v>on</v>
      </c>
      <c r="H71" s="266"/>
      <c r="I71" s="261"/>
      <c r="J71" s="262" t="str">
        <v>onVehicleDatset</v>
      </c>
      <c r="K71" s="209" t="str">
        <v>巡航控制-激活提示</v>
      </c>
      <c r="L71" s="180" t="str">
        <v>on</v>
      </c>
      <c r="M71" s="263">
        <v>45027.72524305555</v>
      </c>
      <c r="N71" s="119" t="str">
        <v>LV644</v>
      </c>
      <c r="O71" s="119" t="str">
        <v>实车</v>
      </c>
      <c r="P71" s="119" t="str">
        <v>Pass</v>
      </c>
      <c r="Q71" s="215" t="str">
        <v>关满意</v>
      </c>
      <c r="R71" s="174" t="str">
        <v>20230406_LA_R09</v>
      </c>
      <c r="S71" s="261"/>
      <c r="T71" s="69"/>
    </row>
    <row customHeight="true" ht="17" r="72">
      <c r="A72" s="112"/>
      <c r="B72" s="112"/>
      <c r="C72" s="112"/>
      <c r="D72" s="112"/>
      <c r="E72" s="112"/>
      <c r="F72" s="112"/>
      <c r="G72" s="135" t="str">
        <v>off</v>
      </c>
      <c r="H72" s="266"/>
      <c r="I72" s="261"/>
      <c r="J72" s="262"/>
      <c r="K72" s="209"/>
      <c r="L72" s="180" t="str">
        <v>off</v>
      </c>
      <c r="M72" s="263">
        <v>45027.725277777776</v>
      </c>
      <c r="N72" s="119" t="str">
        <v>LV644</v>
      </c>
      <c r="O72" s="119" t="str">
        <v>实车</v>
      </c>
      <c r="P72" s="119" t="str">
        <v>Pass</v>
      </c>
      <c r="Q72" s="215" t="str">
        <v>关满意</v>
      </c>
      <c r="R72" s="174" t="str">
        <v>20230406_LA_R09</v>
      </c>
      <c r="S72" s="261"/>
      <c r="T72" s="69"/>
    </row>
    <row customHeight="true" ht="31" r="73">
      <c r="A73" s="112"/>
      <c r="B73" s="112"/>
      <c r="C73" s="112"/>
      <c r="D73" s="112"/>
      <c r="E73" s="112" t="str">
        <v>巡航控制-主动驾驶辅助</v>
      </c>
      <c r="F73" s="112" t="str">
        <v>&lt;on|off&gt;</v>
      </c>
      <c r="G73" s="135" t="str">
        <v>on</v>
      </c>
      <c r="H73" s="266"/>
      <c r="I73" s="261"/>
      <c r="J73" s="262" t="str">
        <v>onVehicleDatset</v>
      </c>
      <c r="K73" s="292" t="str">
        <v>巡航控制-主动驾驶辅助</v>
      </c>
      <c r="L73" s="180" t="str">
        <v>on</v>
      </c>
      <c r="M73" s="263">
        <v>45027.7253125</v>
      </c>
      <c r="N73" s="119" t="str">
        <v>LV644</v>
      </c>
      <c r="O73" s="119" t="str">
        <v>实车</v>
      </c>
      <c r="P73" s="119" t="str">
        <v>Pass</v>
      </c>
      <c r="Q73" s="215" t="str">
        <v>关满意</v>
      </c>
      <c r="R73" s="174" t="str">
        <v>20230406_LA_R09</v>
      </c>
      <c r="S73" s="261"/>
      <c r="T73" s="69"/>
    </row>
    <row customHeight="true" ht="17" r="74">
      <c r="A74" s="112"/>
      <c r="B74" s="112"/>
      <c r="C74" s="112"/>
      <c r="D74" s="112"/>
      <c r="E74" s="112"/>
      <c r="F74" s="112"/>
      <c r="G74" s="135" t="str">
        <v>off</v>
      </c>
      <c r="H74" s="266"/>
      <c r="I74" s="261"/>
      <c r="J74" s="262"/>
      <c r="K74" s="209"/>
      <c r="L74" s="180" t="str">
        <v>off</v>
      </c>
      <c r="M74" s="263">
        <v>45027.725324074076</v>
      </c>
      <c r="N74" s="119" t="str">
        <v>LV644</v>
      </c>
      <c r="O74" s="119" t="str">
        <v>实车</v>
      </c>
      <c r="P74" s="119" t="str">
        <v>Pass</v>
      </c>
      <c r="Q74" s="215" t="str">
        <v>关满意</v>
      </c>
      <c r="R74" s="174" t="str">
        <v>20230406_LA_R09</v>
      </c>
      <c r="S74" s="261"/>
      <c r="T74" s="69"/>
    </row>
    <row customHeight="true" ht="17" r="75">
      <c r="A75" s="112"/>
      <c r="B75" s="112"/>
      <c r="C75" s="112"/>
      <c r="D75" s="112"/>
      <c r="E75" s="112" t="str">
        <v>车道内动态避让</v>
      </c>
      <c r="F75" s="112" t="str">
        <v>&lt;on|off&gt;</v>
      </c>
      <c r="G75" s="135" t="str">
        <v>on</v>
      </c>
      <c r="H75" s="266"/>
      <c r="I75" s="261"/>
      <c r="J75" s="262" t="str">
        <v>onVehicleDatset</v>
      </c>
      <c r="K75" s="209" t="str">
        <v>车道内动态避让</v>
      </c>
      <c r="L75" s="180" t="str">
        <v>on</v>
      </c>
      <c r="M75" s="263">
        <v>45027.72537037037</v>
      </c>
      <c r="N75" s="119" t="str">
        <v>LV644</v>
      </c>
      <c r="O75" s="119" t="str">
        <v>实车</v>
      </c>
      <c r="P75" s="119" t="str">
        <v>Pass</v>
      </c>
      <c r="Q75" s="215" t="str">
        <v>关满意</v>
      </c>
      <c r="R75" s="174" t="str">
        <v>20230406_LA_R09</v>
      </c>
      <c r="S75" s="261"/>
      <c r="T75" s="69"/>
    </row>
    <row customHeight="true" ht="17" r="76">
      <c r="A76" s="112"/>
      <c r="B76" s="112"/>
      <c r="C76" s="112"/>
      <c r="D76" s="112"/>
      <c r="E76" s="112"/>
      <c r="F76" s="112"/>
      <c r="G76" s="135" t="str">
        <v>off</v>
      </c>
      <c r="H76" s="266"/>
      <c r="I76" s="261"/>
      <c r="J76" s="262"/>
      <c r="K76" s="209"/>
      <c r="L76" s="180" t="str">
        <v>off</v>
      </c>
      <c r="M76" s="263">
        <v>45027.72541666667</v>
      </c>
      <c r="N76" s="119" t="str">
        <v>LV644</v>
      </c>
      <c r="O76" s="119" t="str">
        <v>实车</v>
      </c>
      <c r="P76" s="119" t="str">
        <v>Pass</v>
      </c>
      <c r="Q76" s="215" t="str">
        <v>关满意</v>
      </c>
      <c r="R76" s="174" t="str">
        <v>20230406_LA_R09</v>
      </c>
      <c r="S76" s="261"/>
      <c r="T76" s="69"/>
    </row>
    <row customHeight="true" ht="17" r="77">
      <c r="A77" s="112"/>
      <c r="B77" s="112"/>
      <c r="C77" s="112"/>
      <c r="D77" s="112"/>
      <c r="E77" s="112" t="str">
        <v>辅助变道系统</v>
      </c>
      <c r="F77" s="112" t="str">
        <v>&lt;on|off&gt;</v>
      </c>
      <c r="G77" s="135" t="str">
        <v>on</v>
      </c>
      <c r="H77" s="266"/>
      <c r="I77" s="261"/>
      <c r="J77" s="262" t="str">
        <v>onVehicleDatset</v>
      </c>
      <c r="K77" s="209" t="str">
        <v>辅助变道系统</v>
      </c>
      <c r="L77" s="180" t="str">
        <v>on</v>
      </c>
      <c r="M77" s="263">
        <v>45027.72542824074</v>
      </c>
      <c r="N77" s="119" t="str">
        <v>LV644</v>
      </c>
      <c r="O77" s="119" t="str">
        <v>实车</v>
      </c>
      <c r="P77" s="119" t="str">
        <v>Pass</v>
      </c>
      <c r="Q77" s="215" t="str">
        <v>关满意</v>
      </c>
      <c r="R77" s="174" t="str">
        <v>20230406_LA_R09</v>
      </c>
      <c r="S77" s="261"/>
      <c r="T77" s="69"/>
    </row>
    <row customHeight="true" ht="17" r="78">
      <c r="A78" s="112"/>
      <c r="B78" s="112"/>
      <c r="C78" s="112"/>
      <c r="D78" s="112"/>
      <c r="E78" s="112"/>
      <c r="F78" s="112"/>
      <c r="G78" s="135" t="str">
        <v>off</v>
      </c>
      <c r="H78" s="266"/>
      <c r="I78" s="261"/>
      <c r="J78" s="262"/>
      <c r="K78" s="209"/>
      <c r="L78" s="180" t="str">
        <v>off</v>
      </c>
      <c r="M78" s="263">
        <v>45027.725439814814</v>
      </c>
      <c r="N78" s="119" t="str">
        <v>LV644</v>
      </c>
      <c r="O78" s="119" t="str">
        <v>实车</v>
      </c>
      <c r="P78" s="119" t="str">
        <v>Pass</v>
      </c>
      <c r="Q78" s="215" t="str">
        <v>关满意</v>
      </c>
      <c r="R78" s="174" t="str">
        <v>20230406_LA_R09</v>
      </c>
      <c r="S78" s="261"/>
      <c r="T78" s="69"/>
    </row>
    <row customHeight="true" ht="30" r="79">
      <c r="A79" s="112"/>
      <c r="B79" s="112"/>
      <c r="C79" s="112"/>
      <c r="D79" s="112"/>
      <c r="E79" s="112" t="str">
        <v>Predictive speed asisst</v>
      </c>
      <c r="F79" s="112" t="str">
        <v>&lt;on|off&gt;</v>
      </c>
      <c r="G79" s="135" t="str">
        <v>on</v>
      </c>
      <c r="H79" s="266"/>
      <c r="I79" s="261"/>
      <c r="J79" s="262" t="str">
        <v>onVehicleDatset</v>
      </c>
      <c r="K79" s="289" t="str">
        <v>Predictive speed asisst</v>
      </c>
      <c r="L79" s="180" t="str">
        <v>on</v>
      </c>
      <c r="M79" s="263">
        <v>45027.72555555555</v>
      </c>
      <c r="N79" s="119" t="str">
        <v>LV644</v>
      </c>
      <c r="O79" s="119" t="str">
        <v>实车</v>
      </c>
      <c r="P79" s="119" t="str">
        <v>Pass</v>
      </c>
      <c r="Q79" s="215" t="str">
        <v>关满意</v>
      </c>
      <c r="R79" s="174" t="str">
        <v>20230406_LA_R09</v>
      </c>
      <c r="S79" s="261"/>
      <c r="T79" s="69"/>
    </row>
    <row customHeight="true" ht="17" r="80">
      <c r="A80" s="112"/>
      <c r="B80" s="112"/>
      <c r="C80" s="112"/>
      <c r="D80" s="112"/>
      <c r="E80" s="112"/>
      <c r="F80" s="112"/>
      <c r="G80" s="135" t="str">
        <v>off</v>
      </c>
      <c r="H80" s="266"/>
      <c r="I80" s="261"/>
      <c r="J80" s="262"/>
      <c r="K80" s="278"/>
      <c r="L80" s="180" t="str">
        <v>off</v>
      </c>
      <c r="M80" s="263">
        <v>45027.72557870371</v>
      </c>
      <c r="N80" s="119" t="str">
        <v>LV644</v>
      </c>
      <c r="O80" s="119" t="str">
        <v>实车</v>
      </c>
      <c r="P80" s="119" t="str">
        <v>Pass</v>
      </c>
      <c r="Q80" s="215" t="str">
        <v>关满意</v>
      </c>
      <c r="R80" s="174" t="str">
        <v>20230406_LA_R09</v>
      </c>
      <c r="S80" s="261"/>
      <c r="T80" s="69"/>
    </row>
    <row customHeight="true" ht="17" r="81">
      <c r="A81" s="112"/>
      <c r="B81" s="112"/>
      <c r="C81" s="112"/>
      <c r="D81" s="112"/>
      <c r="E81" s="112" t="str">
        <v>自动启停</v>
      </c>
      <c r="F81" s="112" t="str">
        <v>&lt;on|off&gt;</v>
      </c>
      <c r="G81" s="135" t="str">
        <v>on</v>
      </c>
      <c r="H81" s="266"/>
      <c r="I81" s="261"/>
      <c r="J81" s="262" t="str">
        <v>onVehicleDatset</v>
      </c>
      <c r="K81" s="135" t="str">
        <v>自动启停</v>
      </c>
      <c r="L81" s="180" t="str">
        <v>on</v>
      </c>
      <c r="M81" s="263">
        <v>45034.586377314816</v>
      </c>
      <c r="N81" s="119"/>
      <c r="O81" s="119" t="str">
        <v>台架</v>
      </c>
      <c r="P81" s="119" t="str">
        <v>Pass</v>
      </c>
      <c r="Q81" s="215" t="str">
        <v>关满意</v>
      </c>
      <c r="R81" s="174" t="str">
        <v>20230406_LA_R09</v>
      </c>
      <c r="S81" s="264"/>
      <c r="T81" s="69"/>
    </row>
    <row customHeight="true" ht="17" r="82">
      <c r="A82" s="112"/>
      <c r="B82" s="112"/>
      <c r="C82" s="112"/>
      <c r="D82" s="112"/>
      <c r="E82" s="112"/>
      <c r="F82" s="112"/>
      <c r="G82" s="135" t="str">
        <v>off</v>
      </c>
      <c r="H82" s="266"/>
      <c r="I82" s="261"/>
      <c r="J82" s="262"/>
      <c r="K82" s="135"/>
      <c r="L82" s="180" t="str">
        <v>off</v>
      </c>
      <c r="M82" s="263">
        <v>45034.586435185185</v>
      </c>
      <c r="N82" s="119"/>
      <c r="O82" s="119" t="str">
        <v>台架</v>
      </c>
      <c r="P82" s="119" t="str">
        <v>Pass</v>
      </c>
      <c r="Q82" s="215" t="str">
        <v>关满意</v>
      </c>
      <c r="R82" s="174" t="str">
        <v>20230406_LA_R09</v>
      </c>
      <c r="S82" s="264"/>
      <c r="T82" s="69"/>
    </row>
    <row customHeight="true" ht="17" r="83">
      <c r="A83" s="112"/>
      <c r="B83" s="112"/>
      <c r="C83" s="112"/>
      <c r="D83" s="112"/>
      <c r="E83" s="112" t="str">
        <v>自动启停阈值</v>
      </c>
      <c r="F83" s="112" t="str">
        <v>&lt;高|中|低&gt;</v>
      </c>
      <c r="G83" s="135" t="str">
        <v>高</v>
      </c>
      <c r="H83" s="266"/>
      <c r="I83" s="261"/>
      <c r="J83" s="262" t="str">
        <v>onVehicleDatset</v>
      </c>
      <c r="K83" s="209" t="str">
        <v>自动启停阈值</v>
      </c>
      <c r="L83" s="135" t="str">
        <v>高</v>
      </c>
      <c r="M83" s="263">
        <v>45034.586493055554</v>
      </c>
      <c r="N83" s="119"/>
      <c r="O83" s="119" t="str">
        <v>台架</v>
      </c>
      <c r="P83" s="119" t="str">
        <v>Pass</v>
      </c>
      <c r="Q83" s="215" t="str">
        <v>关满意</v>
      </c>
      <c r="R83" s="174" t="str">
        <v>20230406_LA_R09</v>
      </c>
      <c r="S83" s="261"/>
      <c r="T83" s="69"/>
    </row>
    <row customHeight="true" ht="17" r="84">
      <c r="A84" s="112"/>
      <c r="B84" s="112"/>
      <c r="C84" s="112"/>
      <c r="D84" s="112"/>
      <c r="E84" s="112"/>
      <c r="F84" s="112"/>
      <c r="G84" s="135" t="str">
        <v>中</v>
      </c>
      <c r="H84" s="266"/>
      <c r="I84" s="261"/>
      <c r="J84" s="262"/>
      <c r="K84" s="209"/>
      <c r="L84" s="135" t="str">
        <v>中</v>
      </c>
      <c r="M84" s="263">
        <v>45034.586550925924</v>
      </c>
      <c r="N84" s="119"/>
      <c r="O84" s="119" t="str">
        <v>台架</v>
      </c>
      <c r="P84" s="119" t="str">
        <v>Pass</v>
      </c>
      <c r="Q84" s="215" t="str">
        <v>关满意</v>
      </c>
      <c r="R84" s="174" t="str">
        <v>20230406_LA_R09</v>
      </c>
      <c r="S84" s="261"/>
      <c r="T84" s="69"/>
    </row>
    <row customHeight="true" ht="17" r="85">
      <c r="A85" s="112" t="str">
        <v>vehicle</v>
      </c>
      <c r="B85" s="112" t="str">
        <v>normalset</v>
      </c>
      <c r="C85" s="112" t="str">
        <v>onVehicleNormalset</v>
      </c>
      <c r="D85" s="106" t="str">
        <v>车辆设置</v>
      </c>
      <c r="E85" s="112"/>
      <c r="F85" s="112"/>
      <c r="G85" s="135" t="str">
        <v>低</v>
      </c>
      <c r="H85" s="266"/>
      <c r="I85" s="261"/>
      <c r="J85" s="262"/>
      <c r="K85" s="209"/>
      <c r="L85" s="135" t="str">
        <v>低</v>
      </c>
      <c r="M85" s="263">
        <v>45034.58650462963</v>
      </c>
      <c r="N85" s="119"/>
      <c r="O85" s="119" t="str">
        <v>台架</v>
      </c>
      <c r="P85" s="119" t="str">
        <v>Pass</v>
      </c>
      <c r="Q85" s="215" t="str">
        <v>关满意</v>
      </c>
      <c r="R85" s="174" t="str">
        <v>20230406_LA_R09</v>
      </c>
      <c r="S85" s="261"/>
      <c r="T85" s="69"/>
    </row>
    <row customHeight="true" ht="17" r="86">
      <c r="A86" s="112"/>
      <c r="B86" s="112"/>
      <c r="C86" s="112"/>
      <c r="D86" s="112"/>
      <c r="E86" s="125" t="str">
        <v>&lt;The property that changed - see below&gt;</v>
      </c>
      <c r="F86" s="112"/>
      <c r="G86" s="135"/>
      <c r="H86" s="266"/>
      <c r="I86" s="261"/>
      <c r="J86" s="262"/>
      <c r="K86" s="278"/>
      <c r="L86" s="266"/>
      <c r="M86" s="263"/>
      <c r="N86" s="119"/>
      <c r="O86" s="119"/>
      <c r="P86" s="119"/>
      <c r="Q86" s="215"/>
      <c r="R86" s="174"/>
      <c r="S86" s="261"/>
      <c r="T86" s="69"/>
    </row>
    <row customHeight="true" ht="17" r="87">
      <c r="A87" s="112"/>
      <c r="B87" s="112"/>
      <c r="C87" s="112"/>
      <c r="D87" s="112"/>
      <c r="E87" s="112" t="str">
        <v>最多30分钟怠速</v>
      </c>
      <c r="F87" s="112" t="str">
        <v>&lt;on|off&gt;</v>
      </c>
      <c r="G87" s="135"/>
      <c r="H87" s="266"/>
      <c r="I87" s="261"/>
      <c r="J87" s="163" t="str">
        <v>onVehicleNormalset</v>
      </c>
      <c r="K87" s="135" t="str">
        <v>最多30分钟怠速</v>
      </c>
      <c r="L87" s="180" t="str">
        <v>on</v>
      </c>
      <c r="M87" s="263">
        <v>45027.72578703704</v>
      </c>
      <c r="N87" s="119" t="str">
        <v>LV644</v>
      </c>
      <c r="O87" s="119" t="str">
        <v>实车</v>
      </c>
      <c r="P87" s="119" t="str">
        <v>Pass</v>
      </c>
      <c r="Q87" s="215" t="str">
        <v>关满意</v>
      </c>
      <c r="R87" s="174" t="str">
        <v>20230406_LA_R09</v>
      </c>
      <c r="S87" s="261"/>
      <c r="T87" s="69"/>
    </row>
    <row customHeight="true" ht="17" r="88">
      <c r="A88" s="112"/>
      <c r="B88" s="112"/>
      <c r="C88" s="112"/>
      <c r="D88" s="112"/>
      <c r="E88" s="112"/>
      <c r="F88" s="112"/>
      <c r="G88" s="135"/>
      <c r="H88" s="266"/>
      <c r="I88" s="261"/>
      <c r="J88" s="163"/>
      <c r="K88" s="135"/>
      <c r="L88" s="180" t="str">
        <v>off</v>
      </c>
      <c r="M88" s="263">
        <v>45027.72577546296</v>
      </c>
      <c r="N88" s="119" t="str">
        <v>LV644</v>
      </c>
      <c r="O88" s="119" t="str">
        <v>实车</v>
      </c>
      <c r="P88" s="119" t="str">
        <v>Pass</v>
      </c>
      <c r="Q88" s="215" t="str">
        <v>关满意</v>
      </c>
      <c r="R88" s="174" t="str">
        <v>20230406_LA_R09</v>
      </c>
      <c r="S88" s="261"/>
      <c r="T88" s="69"/>
    </row>
    <row customHeight="true" ht="17" r="89">
      <c r="A89" s="112"/>
      <c r="B89" s="112"/>
      <c r="C89" s="112"/>
      <c r="D89" s="112"/>
      <c r="E89" s="112" t="str">
        <v>行车自动落锁</v>
      </c>
      <c r="F89" s="112" t="str">
        <v>&lt;on|off&gt;</v>
      </c>
      <c r="G89" s="135"/>
      <c r="H89" s="266"/>
      <c r="I89" s="261"/>
      <c r="J89" s="163" t="str">
        <v>onVehicleNormalset</v>
      </c>
      <c r="K89" s="135" t="str">
        <v>行车自动落锁</v>
      </c>
      <c r="L89" s="180" t="str">
        <v>on</v>
      </c>
      <c r="M89" s="263">
        <v>45027.725856481484</v>
      </c>
      <c r="N89" s="119" t="str">
        <v>LV644</v>
      </c>
      <c r="O89" s="119" t="str">
        <v>实车</v>
      </c>
      <c r="P89" s="119" t="str">
        <v>Pass</v>
      </c>
      <c r="Q89" s="215" t="str">
        <v>关满意</v>
      </c>
      <c r="R89" s="174" t="str">
        <v>20230406_LA_R09</v>
      </c>
      <c r="S89" s="261"/>
      <c r="T89" s="69"/>
    </row>
    <row customHeight="true" ht="17" r="90">
      <c r="A90" s="112"/>
      <c r="B90" s="112"/>
      <c r="C90" s="112"/>
      <c r="D90" s="112"/>
      <c r="E90" s="112"/>
      <c r="F90" s="112"/>
      <c r="G90" s="135"/>
      <c r="H90" s="266"/>
      <c r="I90" s="261"/>
      <c r="J90" s="163"/>
      <c r="K90" s="135"/>
      <c r="L90" s="180" t="str">
        <v>off</v>
      </c>
      <c r="M90" s="263">
        <v>45027.72586805555</v>
      </c>
      <c r="N90" s="119" t="str">
        <v>LV644</v>
      </c>
      <c r="O90" s="119" t="str">
        <v>实车</v>
      </c>
      <c r="P90" s="119" t="str">
        <v>Pass</v>
      </c>
      <c r="Q90" s="215" t="str">
        <v>关满意</v>
      </c>
      <c r="R90" s="174" t="str">
        <v>20230406_LA_R09</v>
      </c>
      <c r="S90" s="261"/>
      <c r="T90" s="69"/>
    </row>
    <row customHeight="true" ht="17" r="91">
      <c r="A91" s="112"/>
      <c r="B91" s="112"/>
      <c r="C91" s="112"/>
      <c r="D91" s="112"/>
      <c r="E91" s="112" t="str">
        <v>自动解锁</v>
      </c>
      <c r="F91" s="112" t="str">
        <v>&lt;on|off&gt;</v>
      </c>
      <c r="G91" s="135"/>
      <c r="H91" s="266"/>
      <c r="I91" s="261"/>
      <c r="J91" s="163" t="str">
        <v>onVehicleNormalset</v>
      </c>
      <c r="K91" s="135" t="str">
        <v>自动解锁</v>
      </c>
      <c r="L91" s="180" t="str">
        <v>on</v>
      </c>
      <c r="M91" s="263">
        <v>45027.72591435185</v>
      </c>
      <c r="N91" s="119" t="str">
        <v>LV644</v>
      </c>
      <c r="O91" s="119" t="str">
        <v>实车</v>
      </c>
      <c r="P91" s="119" t="str">
        <v>Pass</v>
      </c>
      <c r="Q91" s="215" t="str">
        <v>关满意</v>
      </c>
      <c r="R91" s="174" t="str">
        <v>20230406_LA_R09</v>
      </c>
      <c r="S91" s="261"/>
      <c r="T91" s="69"/>
    </row>
    <row customHeight="true" ht="17" r="92">
      <c r="A92" s="112"/>
      <c r="B92" s="112"/>
      <c r="C92" s="112"/>
      <c r="D92" s="112"/>
      <c r="E92" s="112"/>
      <c r="F92" s="112"/>
      <c r="G92" s="135"/>
      <c r="H92" s="266"/>
      <c r="I92" s="261"/>
      <c r="J92" s="163"/>
      <c r="K92" s="135"/>
      <c r="L92" s="180" t="str">
        <v>off</v>
      </c>
      <c r="M92" s="263">
        <v>45027.72592592592</v>
      </c>
      <c r="N92" s="119" t="str">
        <v>LV644</v>
      </c>
      <c r="O92" s="119" t="str">
        <v>实车</v>
      </c>
      <c r="P92" s="119" t="str">
        <v>Pass</v>
      </c>
      <c r="Q92" s="215" t="str">
        <v>关满意</v>
      </c>
      <c r="R92" s="174" t="str">
        <v>20230406_LA_R09</v>
      </c>
      <c r="S92" s="261"/>
      <c r="T92" s="69"/>
    </row>
    <row customHeight="true" ht="17" r="93">
      <c r="A93" s="112"/>
      <c r="B93" s="112"/>
      <c r="C93" s="112"/>
      <c r="D93" s="106"/>
      <c r="E93" s="140" t="str">
        <v>漏锁鸣响</v>
      </c>
      <c r="F93" s="112" t="str">
        <v>&lt;on|off&gt;</v>
      </c>
      <c r="G93" s="135"/>
      <c r="H93" s="266"/>
      <c r="I93" s="261"/>
      <c r="J93" s="163" t="str">
        <v>onVehicleNormalset</v>
      </c>
      <c r="K93" s="209" t="str">
        <v>漏锁鸣响</v>
      </c>
      <c r="L93" s="180" t="str">
        <v>on</v>
      </c>
      <c r="M93" s="263">
        <v>45027.726018518515</v>
      </c>
      <c r="N93" s="119" t="str">
        <v>LV644</v>
      </c>
      <c r="O93" s="119" t="str">
        <v>实车</v>
      </c>
      <c r="P93" s="119" t="str">
        <v>Pass</v>
      </c>
      <c r="Q93" s="215" t="str">
        <v>关满意</v>
      </c>
      <c r="R93" s="174" t="str">
        <v>20230406_LA_R09</v>
      </c>
      <c r="S93" s="261"/>
      <c r="T93" s="69"/>
    </row>
    <row customHeight="true" ht="17" r="94">
      <c r="A94" s="112"/>
      <c r="B94" s="112"/>
      <c r="C94" s="112"/>
      <c r="D94" s="106"/>
      <c r="E94" s="140"/>
      <c r="F94" s="112"/>
      <c r="G94" s="135"/>
      <c r="H94" s="266"/>
      <c r="I94" s="261"/>
      <c r="J94" s="163"/>
      <c r="K94" s="209"/>
      <c r="L94" s="180" t="str">
        <v>off</v>
      </c>
      <c r="M94" s="263">
        <v>45027.726006944446</v>
      </c>
      <c r="N94" s="119" t="str">
        <v>LV644</v>
      </c>
      <c r="O94" s="119" t="str">
        <v>实车</v>
      </c>
      <c r="P94" s="119" t="str">
        <v>Pass</v>
      </c>
      <c r="Q94" s="215" t="str">
        <v>关满意</v>
      </c>
      <c r="R94" s="174" t="str">
        <v>20230406_LA_R09</v>
      </c>
      <c r="S94" s="261"/>
      <c r="T94" s="69"/>
    </row>
    <row customHeight="true" ht="17" r="95">
      <c r="A95" s="112"/>
      <c r="B95" s="112"/>
      <c r="C95" s="112"/>
      <c r="D95" s="106"/>
      <c r="E95" s="112" t="str">
        <v>离车自动落锁</v>
      </c>
      <c r="F95" s="112" t="str">
        <v>&lt;启动|禁用&gt;</v>
      </c>
      <c r="G95" s="135" t="str">
        <v>启动</v>
      </c>
      <c r="H95" s="266"/>
      <c r="I95" s="261"/>
      <c r="J95" s="163" t="str">
        <v>onVehicleNormalset</v>
      </c>
      <c r="K95" s="135" t="str">
        <v>离车自动落锁</v>
      </c>
      <c r="L95" s="135" t="str">
        <v>启动</v>
      </c>
      <c r="M95" s="263">
        <v>45027.72621527778</v>
      </c>
      <c r="N95" s="119" t="str">
        <v>LV644</v>
      </c>
      <c r="O95" s="119" t="str">
        <v>实车</v>
      </c>
      <c r="P95" s="119" t="str">
        <v>Pass</v>
      </c>
      <c r="Q95" s="215" t="str">
        <v>关满意</v>
      </c>
      <c r="R95" s="174" t="str">
        <v>20230406_LA_R09</v>
      </c>
      <c r="S95" s="261"/>
      <c r="T95" s="69"/>
    </row>
    <row customHeight="true" ht="17" r="96">
      <c r="A96" s="112"/>
      <c r="B96" s="112"/>
      <c r="C96" s="112"/>
      <c r="D96" s="106"/>
      <c r="E96" s="112"/>
      <c r="F96" s="112"/>
      <c r="G96" s="135" t="str">
        <v>禁用</v>
      </c>
      <c r="H96" s="266"/>
      <c r="I96" s="261"/>
      <c r="J96" s="163"/>
      <c r="K96" s="135"/>
      <c r="L96" s="135" t="str">
        <v>禁用</v>
      </c>
      <c r="M96" s="263">
        <v>45027.72620370371</v>
      </c>
      <c r="N96" s="119" t="str">
        <v>LV644</v>
      </c>
      <c r="O96" s="119" t="str">
        <v>实车</v>
      </c>
      <c r="P96" s="119" t="str">
        <v>Pass</v>
      </c>
      <c r="Q96" s="215" t="str">
        <v>关满意</v>
      </c>
      <c r="R96" s="174" t="str">
        <v>20230406_LA_R09</v>
      </c>
      <c r="S96" s="261"/>
      <c r="T96" s="69"/>
    </row>
    <row customHeight="true" ht="17" r="97">
      <c r="A97" s="112"/>
      <c r="B97" s="112"/>
      <c r="C97" s="112"/>
      <c r="D97" s="112"/>
      <c r="E97" s="112" t="str">
        <v>落锁提示音</v>
      </c>
      <c r="F97" s="112" t="str">
        <v>&lt;on|off&gt;</v>
      </c>
      <c r="G97" s="135"/>
      <c r="H97" s="266"/>
      <c r="I97" s="261"/>
      <c r="J97" s="163" t="str">
        <v>onVehicleNormalset</v>
      </c>
      <c r="K97" s="135" t="str">
        <v>落锁提示音</v>
      </c>
      <c r="L97" s="180" t="str">
        <v>on</v>
      </c>
      <c r="M97" s="263">
        <v>45027.72623842592</v>
      </c>
      <c r="N97" s="119" t="str">
        <v>LV644</v>
      </c>
      <c r="O97" s="119" t="str">
        <v>实车</v>
      </c>
      <c r="P97" s="119" t="str">
        <v>Pass</v>
      </c>
      <c r="Q97" s="215" t="str">
        <v>关满意</v>
      </c>
      <c r="R97" s="174" t="str">
        <v>20230406_LA_R09</v>
      </c>
      <c r="S97" s="261"/>
      <c r="T97" s="69"/>
    </row>
    <row customHeight="true" ht="17" r="98">
      <c r="A98" s="112"/>
      <c r="B98" s="112"/>
      <c r="C98" s="112"/>
      <c r="D98" s="112"/>
      <c r="E98" s="112"/>
      <c r="F98" s="112"/>
      <c r="G98" s="135"/>
      <c r="H98" s="266"/>
      <c r="I98" s="261"/>
      <c r="J98" s="163"/>
      <c r="K98" s="135"/>
      <c r="L98" s="180" t="str">
        <v>off</v>
      </c>
      <c r="M98" s="263">
        <v>45027.72625</v>
      </c>
      <c r="N98" s="119" t="str">
        <v>LV644</v>
      </c>
      <c r="O98" s="119" t="str">
        <v>实车</v>
      </c>
      <c r="P98" s="119" t="str">
        <v>Pass</v>
      </c>
      <c r="Q98" s="215" t="str">
        <v>关满意</v>
      </c>
      <c r="R98" s="174" t="str">
        <v>20230406_LA_R09</v>
      </c>
      <c r="S98" s="261"/>
      <c r="T98" s="69"/>
    </row>
    <row customHeight="true" ht="17" r="99">
      <c r="A99" s="112"/>
      <c r="B99" s="112"/>
      <c r="C99" s="112"/>
      <c r="D99" s="112"/>
      <c r="E99" s="112" t="str">
        <v>自动重锁</v>
      </c>
      <c r="F99" s="112" t="str">
        <v>&lt;on|off&gt;</v>
      </c>
      <c r="G99" s="135"/>
      <c r="H99" s="266"/>
      <c r="I99" s="261"/>
      <c r="J99" s="163" t="str">
        <v>onVehicleNormalset</v>
      </c>
      <c r="K99" s="135" t="str">
        <v>自动重锁</v>
      </c>
      <c r="L99" s="180" t="str">
        <v>on</v>
      </c>
      <c r="M99" s="263">
        <v>45027.72638888889</v>
      </c>
      <c r="N99" s="119" t="str">
        <v>LV644</v>
      </c>
      <c r="O99" s="119" t="str">
        <v>实车</v>
      </c>
      <c r="P99" s="119" t="str">
        <v>Pass</v>
      </c>
      <c r="Q99" s="215" t="str">
        <v>关满意</v>
      </c>
      <c r="R99" s="174" t="str">
        <v>20230406_LA_R09</v>
      </c>
      <c r="S99" s="261"/>
      <c r="T99" s="69"/>
    </row>
    <row customHeight="true" ht="17" r="100">
      <c r="A100" s="112"/>
      <c r="B100" s="112"/>
      <c r="C100" s="112"/>
      <c r="D100" s="112"/>
      <c r="E100" s="112"/>
      <c r="F100" s="112"/>
      <c r="G100" s="135"/>
      <c r="H100" s="266"/>
      <c r="I100" s="261"/>
      <c r="J100" s="163"/>
      <c r="K100" s="135"/>
      <c r="L100" s="180" t="str">
        <v>off</v>
      </c>
      <c r="M100" s="263">
        <v>45027.72636574074</v>
      </c>
      <c r="N100" s="119" t="str">
        <v>LV644</v>
      </c>
      <c r="O100" s="119" t="str">
        <v>实车</v>
      </c>
      <c r="P100" s="119" t="str">
        <v>Pass</v>
      </c>
      <c r="Q100" s="215" t="str">
        <v>关满意</v>
      </c>
      <c r="R100" s="174" t="str">
        <v>20230406_LA_R09</v>
      </c>
      <c r="S100" s="261"/>
      <c r="T100" s="69"/>
    </row>
    <row customHeight="true" ht="17" r="101">
      <c r="A101" s="112"/>
      <c r="B101" s="112"/>
      <c r="C101" s="112"/>
      <c r="D101" s="106"/>
      <c r="E101" s="112" t="str">
        <v>开关禁止</v>
      </c>
      <c r="F101" s="112" t="str">
        <v>&lt;on|off&gt;</v>
      </c>
      <c r="G101" s="135"/>
      <c r="H101" s="266"/>
      <c r="I101" s="261"/>
      <c r="J101" s="163" t="str">
        <v>onVehicleNormalset</v>
      </c>
      <c r="K101" s="135" t="str">
        <v>开关禁止</v>
      </c>
      <c r="L101" s="180" t="str">
        <v>on</v>
      </c>
      <c r="M101" s="263">
        <v>45027.72644675926</v>
      </c>
      <c r="N101" s="119" t="str">
        <v>LV644</v>
      </c>
      <c r="O101" s="119" t="str">
        <v>实车</v>
      </c>
      <c r="P101" s="119" t="str">
        <v>Pass</v>
      </c>
      <c r="Q101" s="215" t="str">
        <v>关满意</v>
      </c>
      <c r="R101" s="174" t="str">
        <v>20230406_LA_R09</v>
      </c>
      <c r="S101" s="261"/>
      <c r="T101" s="69"/>
    </row>
    <row customHeight="true" ht="17" r="102">
      <c r="A102" s="112"/>
      <c r="B102" s="112"/>
      <c r="C102" s="112"/>
      <c r="D102" s="106"/>
      <c r="E102" s="112"/>
      <c r="F102" s="112"/>
      <c r="G102" s="135"/>
      <c r="H102" s="266"/>
      <c r="I102" s="261"/>
      <c r="J102" s="163"/>
      <c r="K102" s="135"/>
      <c r="L102" s="180" t="str">
        <v>off</v>
      </c>
      <c r="M102" s="263">
        <v>45027.72645833333</v>
      </c>
      <c r="N102" s="119" t="str">
        <v>LV644</v>
      </c>
      <c r="O102" s="119" t="str">
        <v>实车</v>
      </c>
      <c r="P102" s="119" t="str">
        <v>Pass</v>
      </c>
      <c r="Q102" s="215" t="str">
        <v>关满意</v>
      </c>
      <c r="R102" s="174" t="str">
        <v>20230406_LA_R09</v>
      </c>
      <c r="S102" s="261"/>
      <c r="T102" s="69"/>
    </row>
    <row customHeight="true" ht="17" r="103">
      <c r="A103" s="112"/>
      <c r="B103" s="112"/>
      <c r="C103" s="112"/>
      <c r="D103" s="106"/>
      <c r="E103" s="112" t="str">
        <v>声音反馈</v>
      </c>
      <c r="F103" s="112" t="str">
        <v>&lt;on|off&gt;</v>
      </c>
      <c r="G103" s="135"/>
      <c r="H103" s="266"/>
      <c r="I103" s="261"/>
      <c r="J103" s="163" t="str">
        <v>onVehicleNormalset</v>
      </c>
      <c r="K103" s="209" t="str">
        <v>声音反馈</v>
      </c>
      <c r="L103" s="180" t="str">
        <v>on</v>
      </c>
      <c r="M103" s="263">
        <v>45027.726481481484</v>
      </c>
      <c r="N103" s="119" t="str">
        <v>LV644</v>
      </c>
      <c r="O103" s="119" t="str">
        <v>实车</v>
      </c>
      <c r="P103" s="119" t="str">
        <v>Pass</v>
      </c>
      <c r="Q103" s="215" t="str">
        <v>关满意</v>
      </c>
      <c r="R103" s="174" t="str">
        <v>20230406_LA_R09</v>
      </c>
      <c r="S103" s="261"/>
      <c r="T103" s="69"/>
    </row>
    <row customHeight="true" ht="17" r="104">
      <c r="A104" s="112"/>
      <c r="B104" s="112"/>
      <c r="C104" s="112"/>
      <c r="D104" s="106"/>
      <c r="E104" s="112"/>
      <c r="F104" s="112"/>
      <c r="G104" s="135"/>
      <c r="H104" s="266"/>
      <c r="I104" s="261"/>
      <c r="J104" s="163"/>
      <c r="K104" s="209"/>
      <c r="L104" s="180" t="str">
        <v>off</v>
      </c>
      <c r="M104" s="263">
        <v>45027.72646990741</v>
      </c>
      <c r="N104" s="119" t="str">
        <v>LV644</v>
      </c>
      <c r="O104" s="119" t="str">
        <v>实车</v>
      </c>
      <c r="P104" s="119" t="str">
        <v>Pass</v>
      </c>
      <c r="Q104" s="215" t="str">
        <v>关满意</v>
      </c>
      <c r="R104" s="174" t="str">
        <v>20230406_LA_R09</v>
      </c>
      <c r="S104" s="261"/>
      <c r="T104" s="69"/>
    </row>
    <row customHeight="true" ht="17" r="105">
      <c r="A105" s="112"/>
      <c r="B105" s="112"/>
      <c r="C105" s="112"/>
      <c r="D105" s="112"/>
      <c r="E105" s="112" t="str">
        <v>外部车灯反馈</v>
      </c>
      <c r="F105" s="112" t="str">
        <v>&lt;on|off&gt;</v>
      </c>
      <c r="G105" s="135"/>
      <c r="H105" s="266"/>
      <c r="I105" s="261"/>
      <c r="J105" s="163" t="str">
        <v>onVehicleNormalset</v>
      </c>
      <c r="K105" s="135" t="str">
        <v>外部车灯反馈</v>
      </c>
      <c r="L105" s="180" t="str">
        <v>on</v>
      </c>
      <c r="M105" s="263">
        <v>45027.72652777778</v>
      </c>
      <c r="N105" s="119" t="str">
        <v>LV644</v>
      </c>
      <c r="O105" s="119" t="str">
        <v>实车</v>
      </c>
      <c r="P105" s="119" t="str">
        <v>Pass</v>
      </c>
      <c r="Q105" s="215" t="str">
        <v>关满意</v>
      </c>
      <c r="R105" s="174" t="str">
        <v>20230406_LA_R09</v>
      </c>
      <c r="S105" s="261"/>
      <c r="T105" s="69"/>
    </row>
    <row customHeight="true" ht="17" r="106">
      <c r="A106" s="112"/>
      <c r="B106" s="112"/>
      <c r="C106" s="112"/>
      <c r="D106" s="112"/>
      <c r="E106" s="112"/>
      <c r="F106" s="112"/>
      <c r="G106" s="135"/>
      <c r="H106" s="266"/>
      <c r="I106" s="261"/>
      <c r="J106" s="163"/>
      <c r="K106" s="135"/>
      <c r="L106" s="180" t="str">
        <v>off</v>
      </c>
      <c r="M106" s="263">
        <v>45027.7265162037</v>
      </c>
      <c r="N106" s="119" t="str">
        <v>LV644</v>
      </c>
      <c r="O106" s="119" t="str">
        <v>实车</v>
      </c>
      <c r="P106" s="119" t="str">
        <v>Pass</v>
      </c>
      <c r="Q106" s="215" t="str">
        <v>关满意</v>
      </c>
      <c r="R106" s="174" t="str">
        <v>20230406_LA_R09</v>
      </c>
      <c r="S106" s="261"/>
      <c r="T106" s="69"/>
    </row>
    <row customHeight="true" ht="17" r="107">
      <c r="A107" s="112"/>
      <c r="B107" s="112"/>
      <c r="C107" s="112"/>
      <c r="D107" s="112"/>
      <c r="E107" s="112" t="str">
        <v>重锁提醒</v>
      </c>
      <c r="F107" s="112" t="str">
        <v>&lt;on|off&gt;</v>
      </c>
      <c r="G107" s="265"/>
      <c r="H107" s="266"/>
      <c r="I107" s="261"/>
      <c r="J107" s="163" t="str">
        <v>onVehicleNormalset</v>
      </c>
      <c r="K107" s="135" t="str">
        <v>重锁提醒</v>
      </c>
      <c r="L107" s="180" t="str">
        <v>on</v>
      </c>
      <c r="M107" s="263">
        <v>45034.586689814816</v>
      </c>
      <c r="N107" s="119"/>
      <c r="O107" s="119" t="str">
        <v>台架</v>
      </c>
      <c r="P107" s="119" t="str">
        <v>Pass</v>
      </c>
      <c r="Q107" s="215" t="str">
        <v>关满意</v>
      </c>
      <c r="R107" s="174" t="str">
        <v>20230406_LA_R09</v>
      </c>
      <c r="S107" s="261"/>
      <c r="T107" s="69"/>
    </row>
    <row customHeight="true" ht="17" r="108">
      <c r="A108" s="112"/>
      <c r="B108" s="112"/>
      <c r="C108" s="112"/>
      <c r="D108" s="112"/>
      <c r="E108" s="112"/>
      <c r="F108" s="112"/>
      <c r="G108" s="265"/>
      <c r="H108" s="266"/>
      <c r="I108" s="261"/>
      <c r="J108" s="163"/>
      <c r="K108" s="135"/>
      <c r="L108" s="180" t="str">
        <v>off</v>
      </c>
      <c r="M108" s="263">
        <v>45034.58671296296</v>
      </c>
      <c r="N108" s="119"/>
      <c r="O108" s="119" t="str">
        <v>台架</v>
      </c>
      <c r="P108" s="119" t="str">
        <v>Pass</v>
      </c>
      <c r="Q108" s="215" t="str">
        <v>关满意</v>
      </c>
      <c r="R108" s="174" t="str">
        <v>20230406_LA_R09</v>
      </c>
      <c r="S108" s="261"/>
      <c r="T108" s="69"/>
    </row>
    <row customHeight="true" ht="17" r="109">
      <c r="A109" s="112"/>
      <c r="B109" s="112"/>
      <c r="C109" s="112"/>
      <c r="D109" s="112"/>
      <c r="E109" s="223" t="str">
        <v>遥控解锁</v>
      </c>
      <c r="F109" s="223" t="str">
        <v>&lt;全部车门|仅驾驶座车门&gt;</v>
      </c>
      <c r="G109" s="135" t="str">
        <v>全部车门</v>
      </c>
      <c r="H109" s="266"/>
      <c r="I109" s="261"/>
      <c r="J109" s="163" t="str">
        <v>onVehicleNormalset</v>
      </c>
      <c r="K109" s="270" t="str">
        <v>遥控解锁</v>
      </c>
      <c r="L109" s="135" t="str">
        <v>全部车门</v>
      </c>
      <c r="M109" s="263">
        <v>45027.72667824074</v>
      </c>
      <c r="N109" s="119" t="str">
        <v>LV644</v>
      </c>
      <c r="O109" s="119" t="str">
        <v>实车</v>
      </c>
      <c r="P109" s="119" t="str">
        <v>Pass</v>
      </c>
      <c r="Q109" s="215" t="str">
        <v>关满意</v>
      </c>
      <c r="R109" s="174" t="str">
        <v>20230406_LA_R09</v>
      </c>
      <c r="S109" s="261"/>
      <c r="T109" s="69"/>
    </row>
    <row customHeight="true" ht="17" r="110">
      <c r="A110" s="112"/>
      <c r="B110" s="112"/>
      <c r="C110" s="112"/>
      <c r="D110" s="112"/>
      <c r="E110" s="223"/>
      <c r="F110" s="223"/>
      <c r="G110" s="135" t="str">
        <v>仅驾驶座车门</v>
      </c>
      <c r="H110" s="266"/>
      <c r="I110" s="261"/>
      <c r="J110" s="163"/>
      <c r="K110" s="270"/>
      <c r="L110" s="135" t="str">
        <v>仅驾驶座车门</v>
      </c>
      <c r="M110" s="263">
        <v>45027.72667824074</v>
      </c>
      <c r="N110" s="119" t="str">
        <v>LV644</v>
      </c>
      <c r="O110" s="119" t="str">
        <v>实车</v>
      </c>
      <c r="P110" s="119" t="str">
        <v>Pass</v>
      </c>
      <c r="Q110" s="215" t="str">
        <v>关满意</v>
      </c>
      <c r="R110" s="174" t="str">
        <v>20230406_LA_R09</v>
      </c>
      <c r="S110" s="261"/>
      <c r="T110" s="69"/>
    </row>
    <row customHeight="true" ht="17" r="111">
      <c r="A111" s="112"/>
      <c r="B111" s="112"/>
      <c r="C111" s="112"/>
      <c r="D111" s="112"/>
      <c r="E111" s="112" t="str">
        <v>前照灯延时</v>
      </c>
      <c r="F111" s="112" t="str">
        <v>&lt;关闭|10s|20s|120s&gt;</v>
      </c>
      <c r="G111" s="135" t="str">
        <v>关闭</v>
      </c>
      <c r="H111" s="266"/>
      <c r="I111" s="261"/>
      <c r="J111" s="163" t="str">
        <v>onVehicleNormalset</v>
      </c>
      <c r="K111" s="273" t="str">
        <v>前照灯延时</v>
      </c>
      <c r="L111" s="135" t="str">
        <v>关闭</v>
      </c>
      <c r="M111" s="263">
        <v>45027.726805555554</v>
      </c>
      <c r="N111" s="119" t="str">
        <v>LV644</v>
      </c>
      <c r="O111" s="119" t="str">
        <v>实车</v>
      </c>
      <c r="P111" s="119" t="str">
        <v>Pass</v>
      </c>
      <c r="Q111" s="215" t="str">
        <v>关满意</v>
      </c>
      <c r="R111" s="174" t="str">
        <v>20230406_LA_R09</v>
      </c>
      <c r="S111" s="261"/>
      <c r="T111" s="69"/>
    </row>
    <row customHeight="true" ht="17" r="112">
      <c r="A112" s="112"/>
      <c r="B112" s="112"/>
      <c r="C112" s="112"/>
      <c r="D112" s="112"/>
      <c r="E112" s="112"/>
      <c r="F112" s="112"/>
      <c r="G112" s="135" t="str">
        <v>10s</v>
      </c>
      <c r="H112" s="266"/>
      <c r="I112" s="261"/>
      <c r="J112" s="163"/>
      <c r="K112" s="135"/>
      <c r="L112" s="135" t="str">
        <v>10s</v>
      </c>
      <c r="M112" s="263">
        <v>45027.72681712963</v>
      </c>
      <c r="N112" s="119" t="str">
        <v>LV644</v>
      </c>
      <c r="O112" s="119" t="str">
        <v>实车</v>
      </c>
      <c r="P112" s="119" t="str">
        <v>Pass</v>
      </c>
      <c r="Q112" s="215" t="str">
        <v>关满意</v>
      </c>
      <c r="R112" s="174" t="str">
        <v>20230406_LA_R09</v>
      </c>
      <c r="S112" s="261"/>
      <c r="T112" s="69"/>
    </row>
    <row customHeight="true" ht="17" r="113">
      <c r="A113" s="112"/>
      <c r="B113" s="112"/>
      <c r="C113" s="112"/>
      <c r="D113" s="112"/>
      <c r="E113" s="112"/>
      <c r="F113" s="112"/>
      <c r="G113" s="135" t="str">
        <v>20s</v>
      </c>
      <c r="H113" s="266"/>
      <c r="I113" s="261"/>
      <c r="J113" s="163"/>
      <c r="K113" s="135"/>
      <c r="L113" s="135" t="str">
        <v>20s</v>
      </c>
      <c r="M113" s="263">
        <v>45027.7268287037</v>
      </c>
      <c r="N113" s="119" t="str">
        <v>LV644</v>
      </c>
      <c r="O113" s="119" t="str">
        <v>实车</v>
      </c>
      <c r="P113" s="119" t="str">
        <v>Pass</v>
      </c>
      <c r="Q113" s="215" t="str">
        <v>关满意</v>
      </c>
      <c r="R113" s="174" t="str">
        <v>20230406_LA_R09</v>
      </c>
      <c r="S113" s="261"/>
      <c r="T113" s="69"/>
    </row>
    <row customHeight="true" ht="17" r="114">
      <c r="A114" s="112"/>
      <c r="B114" s="112"/>
      <c r="C114" s="112"/>
      <c r="D114" s="112"/>
      <c r="E114" s="112"/>
      <c r="F114" s="112"/>
      <c r="G114" s="135" t="str">
        <v>120s</v>
      </c>
      <c r="H114" s="266"/>
      <c r="I114" s="261"/>
      <c r="J114" s="163"/>
      <c r="K114" s="135"/>
      <c r="L114" s="135" t="str">
        <v>120s</v>
      </c>
      <c r="M114" s="263">
        <v>45027.7268287037</v>
      </c>
      <c r="N114" s="119" t="str">
        <v>LV644</v>
      </c>
      <c r="O114" s="119" t="str">
        <v>实车</v>
      </c>
      <c r="P114" s="119" t="str">
        <v>Pass</v>
      </c>
      <c r="Q114" s="215" t="str">
        <v>关满意</v>
      </c>
      <c r="R114" s="174" t="str">
        <v>20230406_LA_R09</v>
      </c>
      <c r="S114" s="261"/>
      <c r="T114" s="69"/>
    </row>
    <row customHeight="true" ht="17" r="115">
      <c r="A115" s="112"/>
      <c r="B115" s="112"/>
      <c r="C115" s="112"/>
      <c r="D115" s="112"/>
      <c r="E115" s="112" t="str">
        <v>迎宾灯</v>
      </c>
      <c r="F115" s="112" t="str">
        <v>&lt;on|off&gt;</v>
      </c>
      <c r="G115" s="135"/>
      <c r="H115" s="180"/>
      <c r="I115" s="2"/>
      <c r="J115" s="163" t="str">
        <v>onVehicleNormalset</v>
      </c>
      <c r="K115" s="135" t="str">
        <v>迎宾灯</v>
      </c>
      <c r="L115" s="180" t="str">
        <v>on</v>
      </c>
      <c r="M115" s="191">
        <v>45027.72696759259</v>
      </c>
      <c r="N115" s="119" t="str">
        <v>LV644</v>
      </c>
      <c r="O115" s="119" t="str">
        <v>实车</v>
      </c>
      <c r="P115" s="119" t="str">
        <v>Pass</v>
      </c>
      <c r="Q115" s="215" t="str">
        <v>关满意</v>
      </c>
      <c r="R115" s="174" t="str">
        <v>20230406_LA_R09</v>
      </c>
      <c r="S115" s="2"/>
      <c r="T115" s="69"/>
    </row>
    <row customHeight="true" ht="17" r="116">
      <c r="A116" s="112"/>
      <c r="B116" s="112"/>
      <c r="C116" s="112"/>
      <c r="D116" s="112"/>
      <c r="E116" s="112"/>
      <c r="F116" s="112"/>
      <c r="G116" s="135"/>
      <c r="H116" s="180"/>
      <c r="I116" s="2"/>
      <c r="J116" s="163"/>
      <c r="K116" s="135"/>
      <c r="L116" s="180" t="str">
        <v>off</v>
      </c>
      <c r="M116" s="191">
        <v>45027.72697916667</v>
      </c>
      <c r="N116" s="119" t="str">
        <v>LV644</v>
      </c>
      <c r="O116" s="119" t="str">
        <v>实车</v>
      </c>
      <c r="P116" s="119" t="str">
        <v>Pass</v>
      </c>
      <c r="Q116" s="215" t="str">
        <v>关满意</v>
      </c>
      <c r="R116" s="174" t="str">
        <v>20230406_LA_R09</v>
      </c>
      <c r="S116" s="2"/>
      <c r="T116" s="69"/>
    </row>
    <row customHeight="true" ht="17" r="117">
      <c r="A117" s="112"/>
      <c r="B117" s="112"/>
      <c r="C117" s="112"/>
      <c r="D117" s="112"/>
      <c r="E117" s="112" t="str">
        <v>自动远光灯</v>
      </c>
      <c r="F117" s="112" t="str">
        <v>&lt;on|off&gt;</v>
      </c>
      <c r="G117" s="135"/>
      <c r="H117" s="180"/>
      <c r="I117" s="2"/>
      <c r="J117" s="163" t="str">
        <v>onVehicleNormalset</v>
      </c>
      <c r="K117" s="135" t="str">
        <v>自动远光灯</v>
      </c>
      <c r="L117" s="180" t="str">
        <v>on</v>
      </c>
      <c r="M117" s="191">
        <v>45034.58692129629</v>
      </c>
      <c r="N117" s="119"/>
      <c r="O117" s="119" t="str">
        <v>台架</v>
      </c>
      <c r="P117" s="119" t="str">
        <v>Pass</v>
      </c>
      <c r="Q117" s="215" t="str">
        <v>关满意</v>
      </c>
      <c r="R117" s="174" t="str">
        <v>20230406_LA_R09</v>
      </c>
      <c r="S117" s="2"/>
      <c r="T117" s="69"/>
    </row>
    <row customHeight="true" ht="17" r="118">
      <c r="A118" s="112"/>
      <c r="B118" s="112"/>
      <c r="C118" s="112"/>
      <c r="D118" s="112"/>
      <c r="E118" s="112"/>
      <c r="F118" s="112"/>
      <c r="G118" s="135"/>
      <c r="H118" s="180"/>
      <c r="I118" s="2"/>
      <c r="J118" s="163"/>
      <c r="K118" s="135"/>
      <c r="L118" s="180" t="str">
        <v>off</v>
      </c>
      <c r="M118" s="191">
        <v>45034.58696759259</v>
      </c>
      <c r="N118" s="119"/>
      <c r="O118" s="119" t="str">
        <v>台架</v>
      </c>
      <c r="P118" s="119" t="str">
        <v>Pass</v>
      </c>
      <c r="Q118" s="215" t="str">
        <v>关满意</v>
      </c>
      <c r="R118" s="174" t="str">
        <v>20230406_LA_R09</v>
      </c>
      <c r="S118" s="2"/>
      <c r="T118" s="69"/>
    </row>
    <row customHeight="true" ht="17" r="119">
      <c r="A119" s="112"/>
      <c r="B119" s="112"/>
      <c r="C119" s="112"/>
      <c r="D119" s="112"/>
      <c r="E119" s="112" t="str">
        <v>自适应前照灯</v>
      </c>
      <c r="F119" s="112" t="str">
        <v>&lt;on|off&gt;</v>
      </c>
      <c r="G119" s="135"/>
      <c r="H119" s="180"/>
      <c r="I119" s="2"/>
      <c r="J119" s="163" t="str">
        <v>onVehicleNormalset</v>
      </c>
      <c r="K119" s="135" t="str">
        <v>自适应前照灯</v>
      </c>
      <c r="L119" s="180" t="str">
        <v>on</v>
      </c>
      <c r="M119" s="191">
        <v>45034.58697916667</v>
      </c>
      <c r="N119" s="119"/>
      <c r="O119" s="119" t="str">
        <v>台架</v>
      </c>
      <c r="P119" s="119" t="str">
        <v>Pass</v>
      </c>
      <c r="Q119" s="215" t="str">
        <v>关满意</v>
      </c>
      <c r="R119" s="174" t="str">
        <v>20230406_LA_R09</v>
      </c>
      <c r="S119" s="2"/>
      <c r="T119" s="69"/>
    </row>
    <row customHeight="true" ht="17" r="120">
      <c r="A120" s="112"/>
      <c r="B120" s="112"/>
      <c r="C120" s="112"/>
      <c r="D120" s="112"/>
      <c r="E120" s="112"/>
      <c r="F120" s="112"/>
      <c r="G120" s="135"/>
      <c r="H120" s="180"/>
      <c r="I120" s="2"/>
      <c r="J120" s="163"/>
      <c r="K120" s="135"/>
      <c r="L120" s="180" t="str">
        <v>off</v>
      </c>
      <c r="M120" s="191">
        <v>45034.58702546296</v>
      </c>
      <c r="N120" s="119"/>
      <c r="O120" s="119" t="str">
        <v>台架</v>
      </c>
      <c r="P120" s="119" t="str">
        <v>Pass</v>
      </c>
      <c r="Q120" s="215" t="str">
        <v>关满意</v>
      </c>
      <c r="R120" s="174" t="str">
        <v>20230406_LA_R09</v>
      </c>
      <c r="S120" s="2"/>
      <c r="T120" s="69"/>
    </row>
    <row customHeight="true" ht="17" r="121">
      <c r="A121" s="112"/>
      <c r="B121" s="112"/>
      <c r="C121" s="112"/>
      <c r="D121" s="112"/>
      <c r="E121" s="112" t="str">
        <v>电动窗遥控开启</v>
      </c>
      <c r="F121" s="112" t="str">
        <v>&lt;on|off&gt;</v>
      </c>
      <c r="G121" s="135"/>
      <c r="H121" s="180"/>
      <c r="I121" s="2"/>
      <c r="J121" s="163" t="str">
        <v>onVehicleNormalset</v>
      </c>
      <c r="K121" s="135" t="str">
        <v>电动窗遥控开启</v>
      </c>
      <c r="L121" s="180" t="str">
        <v>on</v>
      </c>
      <c r="M121" s="191">
        <v>45027.72729166667</v>
      </c>
      <c r="N121" s="119" t="str">
        <v>LV644</v>
      </c>
      <c r="O121" s="119" t="str">
        <v>实车</v>
      </c>
      <c r="P121" s="119" t="str">
        <v>Pass</v>
      </c>
      <c r="Q121" s="215" t="str">
        <v>关满意</v>
      </c>
      <c r="R121" s="174" t="str">
        <v>20230406_LA_R09</v>
      </c>
      <c r="S121" s="2"/>
      <c r="T121" s="69"/>
    </row>
    <row customHeight="true" ht="17" r="122">
      <c r="A122" s="112"/>
      <c r="B122" s="112"/>
      <c r="C122" s="112"/>
      <c r="D122" s="112"/>
      <c r="E122" s="112"/>
      <c r="F122" s="112"/>
      <c r="G122" s="135"/>
      <c r="H122" s="180"/>
      <c r="I122" s="2"/>
      <c r="J122" s="163"/>
      <c r="K122" s="135"/>
      <c r="L122" s="180" t="str">
        <v>off</v>
      </c>
      <c r="M122" s="191">
        <v>45027.72728009259</v>
      </c>
      <c r="N122" s="119" t="str">
        <v>LV644</v>
      </c>
      <c r="O122" s="119" t="str">
        <v>实车</v>
      </c>
      <c r="P122" s="119" t="str">
        <v>Pass</v>
      </c>
      <c r="Q122" s="215" t="str">
        <v>关满意</v>
      </c>
      <c r="R122" s="174" t="str">
        <v>20230406_LA_R09</v>
      </c>
      <c r="S122" s="2"/>
      <c r="T122" s="69"/>
    </row>
    <row customHeight="true" ht="17" r="123">
      <c r="A123" s="112"/>
      <c r="B123" s="112"/>
      <c r="C123" s="112"/>
      <c r="D123" s="112"/>
      <c r="E123" s="112" t="str">
        <v>电动窗遥控关闭</v>
      </c>
      <c r="F123" s="112" t="str">
        <v>&lt;on|off&gt;</v>
      </c>
      <c r="G123" s="135"/>
      <c r="H123" s="180"/>
      <c r="I123" s="2"/>
      <c r="J123" s="163" t="str">
        <v>onVehicleNormalset</v>
      </c>
      <c r="K123" s="135" t="str">
        <v>电动窗遥控关闭</v>
      </c>
      <c r="L123" s="180" t="str">
        <v>on</v>
      </c>
      <c r="M123" s="191">
        <v>45027.727372685185</v>
      </c>
      <c r="N123" s="119" t="str">
        <v>LV644</v>
      </c>
      <c r="O123" s="119" t="str">
        <v>实车</v>
      </c>
      <c r="P123" s="119" t="str">
        <v>Pass</v>
      </c>
      <c r="Q123" s="215" t="str">
        <v>关满意</v>
      </c>
      <c r="R123" s="174" t="str">
        <v>20230406_LA_R09</v>
      </c>
      <c r="S123" s="2"/>
      <c r="T123" s="69"/>
    </row>
    <row customHeight="true" ht="17" r="124">
      <c r="A124" s="112"/>
      <c r="B124" s="112"/>
      <c r="C124" s="112"/>
      <c r="D124" s="112"/>
      <c r="E124" s="112"/>
      <c r="F124" s="112"/>
      <c r="G124" s="135"/>
      <c r="H124" s="180"/>
      <c r="I124" s="2"/>
      <c r="J124" s="163"/>
      <c r="K124" s="135"/>
      <c r="L124" s="180" t="str">
        <v>off</v>
      </c>
      <c r="M124" s="191">
        <v>45027.72736111111</v>
      </c>
      <c r="N124" s="119" t="str">
        <v>LV644</v>
      </c>
      <c r="O124" s="119" t="str">
        <v>实车</v>
      </c>
      <c r="P124" s="119" t="str">
        <v>Pass</v>
      </c>
      <c r="Q124" s="215" t="str">
        <v>关满意</v>
      </c>
      <c r="R124" s="174" t="str">
        <v>20230406_LA_R09</v>
      </c>
      <c r="S124" s="2"/>
      <c r="T124" s="69"/>
    </row>
    <row customHeight="true" ht="17" r="125">
      <c r="A125" s="112"/>
      <c r="B125" s="112"/>
      <c r="C125" s="112"/>
      <c r="D125" s="112"/>
      <c r="E125" s="112" t="str">
        <v>电动后备箱</v>
      </c>
      <c r="F125" s="112" t="str">
        <v>&lt;电动|手动&gt;</v>
      </c>
      <c r="G125" s="135" t="str">
        <v>电动</v>
      </c>
      <c r="H125" s="180"/>
      <c r="I125" s="2"/>
      <c r="J125" s="163" t="str">
        <v>onVehicleNormalset</v>
      </c>
      <c r="K125" s="135" t="str">
        <v>电动后备箱</v>
      </c>
      <c r="L125" s="135" t="str">
        <v>电动</v>
      </c>
      <c r="M125" s="191">
        <v>45027.7275</v>
      </c>
      <c r="N125" s="119" t="str">
        <v>LV644</v>
      </c>
      <c r="O125" s="119" t="str">
        <v>实车</v>
      </c>
      <c r="P125" s="119" t="str">
        <v>Pass</v>
      </c>
      <c r="Q125" s="215" t="str">
        <v>关满意</v>
      </c>
      <c r="R125" s="174" t="str">
        <v>20230406_LA_R09</v>
      </c>
      <c r="S125" s="2"/>
      <c r="T125" s="69"/>
    </row>
    <row customHeight="true" ht="17" r="126">
      <c r="A126" s="112"/>
      <c r="B126" s="112"/>
      <c r="C126" s="112"/>
      <c r="D126" s="112"/>
      <c r="E126" s="112"/>
      <c r="F126" s="112"/>
      <c r="G126" s="135" t="str">
        <v>手动</v>
      </c>
      <c r="H126" s="180"/>
      <c r="I126" s="2"/>
      <c r="J126" s="163"/>
      <c r="K126" s="135"/>
      <c r="L126" s="135" t="str">
        <v>手动</v>
      </c>
      <c r="M126" s="191">
        <v>45027.72754629629</v>
      </c>
      <c r="N126" s="119" t="str">
        <v>LV644</v>
      </c>
      <c r="O126" s="119" t="str">
        <v>实车</v>
      </c>
      <c r="P126" s="119" t="str">
        <v>Pass</v>
      </c>
      <c r="Q126" s="215" t="str">
        <v>关满意</v>
      </c>
      <c r="R126" s="174" t="str">
        <v>20230406_LA_R09</v>
      </c>
      <c r="S126" s="2"/>
      <c r="T126" s="69"/>
    </row>
    <row customHeight="true" ht="17" r="127">
      <c r="A127" s="112"/>
      <c r="B127" s="112"/>
      <c r="C127" s="112"/>
      <c r="D127" s="112"/>
      <c r="E127" s="112" t="str">
        <v>感应开启</v>
      </c>
      <c r="F127" s="112" t="str">
        <v>&lt;on|off&gt;</v>
      </c>
      <c r="G127" s="135"/>
      <c r="H127" s="180"/>
      <c r="I127" s="2"/>
      <c r="J127" s="163" t="str">
        <v>onVehicleNormalset</v>
      </c>
      <c r="K127" s="135" t="str">
        <v>感应开启</v>
      </c>
      <c r="L127" s="180" t="str">
        <v>on</v>
      </c>
      <c r="M127" s="191">
        <v>45027.72759259259</v>
      </c>
      <c r="N127" s="119" t="str">
        <v>LV644</v>
      </c>
      <c r="O127" s="119" t="str">
        <v>实车</v>
      </c>
      <c r="P127" s="119" t="str">
        <v>Pass</v>
      </c>
      <c r="Q127" s="215" t="str">
        <v>关满意</v>
      </c>
      <c r="R127" s="174" t="str">
        <v>20230406_LA_R09</v>
      </c>
      <c r="S127" s="2"/>
      <c r="T127" s="69"/>
    </row>
    <row customHeight="true" ht="17" r="128">
      <c r="A128" s="112"/>
      <c r="B128" s="112"/>
      <c r="C128" s="112"/>
      <c r="D128" s="112"/>
      <c r="E128" s="112"/>
      <c r="F128" s="112"/>
      <c r="G128" s="135"/>
      <c r="H128" s="180"/>
      <c r="I128" s="2"/>
      <c r="J128" s="163"/>
      <c r="K128" s="135"/>
      <c r="L128" s="180" t="str">
        <v>off</v>
      </c>
      <c r="M128" s="191">
        <v>45027.727638888886</v>
      </c>
      <c r="N128" s="119" t="str">
        <v>LV644</v>
      </c>
      <c r="O128" s="119" t="str">
        <v>实车</v>
      </c>
      <c r="P128" s="119" t="str">
        <v>Pass</v>
      </c>
      <c r="Q128" s="215" t="str">
        <v>关满意</v>
      </c>
      <c r="R128" s="174" t="str">
        <v>20230406_LA_R09</v>
      </c>
      <c r="S128" s="2"/>
      <c r="T128" s="69"/>
    </row>
    <row customHeight="true" ht="17" r="129">
      <c r="A129" s="112"/>
      <c r="B129" s="112"/>
      <c r="C129" s="112"/>
      <c r="D129" s="112"/>
      <c r="E129" s="112" t="str">
        <v>电动后视镜自动折叠</v>
      </c>
      <c r="F129" s="112" t="str">
        <v>&lt;on|off&gt;</v>
      </c>
      <c r="G129" s="135"/>
      <c r="H129" s="180"/>
      <c r="I129" s="2"/>
      <c r="J129" s="163" t="str">
        <v>onVehicleNormalset</v>
      </c>
      <c r="K129" s="135" t="str">
        <v>电动后视镜自动折叠</v>
      </c>
      <c r="L129" s="180" t="str">
        <v>on</v>
      </c>
      <c r="M129" s="191">
        <v>45027.72787037037</v>
      </c>
      <c r="N129" s="119" t="str">
        <v>LV644</v>
      </c>
      <c r="O129" s="119" t="str">
        <v>实车</v>
      </c>
      <c r="P129" s="119" t="str">
        <v>Pass</v>
      </c>
      <c r="Q129" s="215" t="str">
        <v>关满意</v>
      </c>
      <c r="R129" s="174" t="str">
        <v>20230406_LA_R09</v>
      </c>
      <c r="S129" s="2"/>
      <c r="T129" s="69"/>
    </row>
    <row customHeight="true" ht="17" r="130">
      <c r="A130" s="112"/>
      <c r="B130" s="112"/>
      <c r="C130" s="112"/>
      <c r="D130" s="112"/>
      <c r="E130" s="112"/>
      <c r="F130" s="112"/>
      <c r="G130" s="135"/>
      <c r="H130" s="180"/>
      <c r="I130" s="2"/>
      <c r="J130" s="163"/>
      <c r="K130" s="135"/>
      <c r="L130" s="180" t="str">
        <v>off</v>
      </c>
      <c r="M130" s="191">
        <v>45027.72788194445</v>
      </c>
      <c r="N130" s="119" t="str">
        <v>LV644</v>
      </c>
      <c r="O130" s="119" t="str">
        <v>实车</v>
      </c>
      <c r="P130" s="119" t="str">
        <v>Pass</v>
      </c>
      <c r="Q130" s="215" t="str">
        <v>关满意</v>
      </c>
      <c r="R130" s="174" t="str">
        <v>20230406_LA_R09</v>
      </c>
      <c r="S130" s="2"/>
      <c r="T130" s="69"/>
    </row>
    <row customHeight="true" ht="17" r="131">
      <c r="A131" s="112"/>
      <c r="B131" s="112"/>
      <c r="C131" s="112"/>
      <c r="D131" s="112"/>
      <c r="E131" s="112" t="str">
        <v>电动后视镜倒车倾斜</v>
      </c>
      <c r="F131" s="112" t="str">
        <v>&lt;on|off&gt;</v>
      </c>
      <c r="G131" s="135"/>
      <c r="H131" s="180"/>
      <c r="I131" s="2"/>
      <c r="J131" s="163" t="str">
        <v>onVehicleNormalset</v>
      </c>
      <c r="K131" s="135" t="str">
        <v>电动后视镜倒车倾斜</v>
      </c>
      <c r="L131" s="180" t="str">
        <v>on</v>
      </c>
      <c r="M131" s="191">
        <v>45027.72791666666</v>
      </c>
      <c r="N131" s="119" t="str">
        <v>LV644</v>
      </c>
      <c r="O131" s="119" t="str">
        <v>实车</v>
      </c>
      <c r="P131" s="119" t="str">
        <v>Pass</v>
      </c>
      <c r="Q131" s="215" t="str">
        <v>关满意</v>
      </c>
      <c r="R131" s="174" t="str">
        <v>20230406_LA_R09</v>
      </c>
      <c r="S131" s="2"/>
      <c r="T131" s="69"/>
    </row>
    <row customHeight="true" ht="17" r="132">
      <c r="A132" s="112"/>
      <c r="B132" s="112"/>
      <c r="C132" s="112"/>
      <c r="D132" s="112"/>
      <c r="E132" s="112"/>
      <c r="F132" s="112"/>
      <c r="G132" s="135"/>
      <c r="H132" s="180"/>
      <c r="I132" s="2"/>
      <c r="J132" s="163"/>
      <c r="K132" s="135"/>
      <c r="L132" s="180" t="str">
        <v>off</v>
      </c>
      <c r="M132" s="191">
        <v>45027.72792824074</v>
      </c>
      <c r="N132" s="119" t="str">
        <v>LV644</v>
      </c>
      <c r="O132" s="119" t="str">
        <v>实车</v>
      </c>
      <c r="P132" s="119" t="str">
        <v>Pass</v>
      </c>
      <c r="Q132" s="215" t="str">
        <v>关满意</v>
      </c>
      <c r="R132" s="174" t="str">
        <v>20230406_LA_R09</v>
      </c>
      <c r="S132" s="2"/>
      <c r="T132" s="69"/>
    </row>
    <row customHeight="true" ht="17" r="133">
      <c r="A133" s="112"/>
      <c r="B133" s="112"/>
      <c r="C133" s="112"/>
      <c r="D133" s="112"/>
      <c r="E133" s="112" t="str">
        <v>舒适进出座椅调整</v>
      </c>
      <c r="F133" s="112" t="str">
        <v>&lt;on|off&gt;</v>
      </c>
      <c r="G133" s="135"/>
      <c r="H133" s="180"/>
      <c r="I133" s="2"/>
      <c r="J133" s="163" t="str">
        <v>onVehicleNormalset</v>
      </c>
      <c r="K133" s="209" t="str">
        <v>舒适进出座椅调整</v>
      </c>
      <c r="L133" s="180" t="str">
        <v>on</v>
      </c>
      <c r="M133" s="191">
        <v>45034.58734953704</v>
      </c>
      <c r="N133" s="119"/>
      <c r="O133" s="119" t="str">
        <v>台架</v>
      </c>
      <c r="P133" s="119" t="str">
        <v>Pass</v>
      </c>
      <c r="Q133" s="215" t="str">
        <v>关满意</v>
      </c>
      <c r="R133" s="174" t="str">
        <v>20230406_LA_R09</v>
      </c>
      <c r="S133" s="23"/>
      <c r="T133" s="69"/>
    </row>
    <row customHeight="true" ht="17" r="134">
      <c r="A134" s="112"/>
      <c r="B134" s="112"/>
      <c r="C134" s="112"/>
      <c r="D134" s="112"/>
      <c r="E134" s="112"/>
      <c r="F134" s="112"/>
      <c r="G134" s="135"/>
      <c r="H134" s="180"/>
      <c r="I134" s="2"/>
      <c r="J134" s="163"/>
      <c r="K134" s="209"/>
      <c r="L134" s="180" t="str">
        <v>off</v>
      </c>
      <c r="M134" s="191">
        <v>45034.5874537037</v>
      </c>
      <c r="N134" s="119"/>
      <c r="O134" s="119" t="str">
        <v>台架</v>
      </c>
      <c r="P134" s="119" t="str">
        <v>Pass</v>
      </c>
      <c r="Q134" s="215" t="str">
        <v>关满意</v>
      </c>
      <c r="R134" s="174" t="str">
        <v>20230406_LA_R09</v>
      </c>
      <c r="S134" s="23"/>
      <c r="T134" s="69"/>
    </row>
    <row customHeight="true" ht="17" r="135">
      <c r="A135" s="112"/>
      <c r="B135" s="112"/>
      <c r="C135" s="112"/>
      <c r="D135" s="112"/>
      <c r="E135" s="112" t="str">
        <v>空调控制</v>
      </c>
      <c r="F135" s="112" t="str">
        <v>&lt;自动|上一次设定&gt;</v>
      </c>
      <c r="G135" s="135" t="str">
        <v>自动</v>
      </c>
      <c r="H135" s="180"/>
      <c r="I135" s="2"/>
      <c r="J135" s="163" t="str">
        <v>onVehicleNormalset</v>
      </c>
      <c r="K135" s="135" t="str">
        <v>空调控制</v>
      </c>
      <c r="L135" s="135" t="str">
        <v>自动</v>
      </c>
      <c r="M135" s="191">
        <v>45027.72920138889</v>
      </c>
      <c r="N135" s="119" t="str">
        <v>LV644</v>
      </c>
      <c r="O135" s="119" t="str">
        <v>实车</v>
      </c>
      <c r="P135" s="119" t="str">
        <v>Pass</v>
      </c>
      <c r="Q135" s="215" t="str">
        <v>关满意</v>
      </c>
      <c r="R135" s="174" t="str">
        <v>20230406_LA_R09</v>
      </c>
      <c r="S135" s="2"/>
      <c r="T135" s="69"/>
    </row>
    <row customHeight="true" ht="17" r="136">
      <c r="A136" s="112"/>
      <c r="B136" s="112"/>
      <c r="C136" s="112"/>
      <c r="D136" s="112"/>
      <c r="E136" s="112"/>
      <c r="F136" s="112"/>
      <c r="G136" s="135" t="str">
        <v>上一次设定</v>
      </c>
      <c r="H136" s="180"/>
      <c r="I136" s="2"/>
      <c r="J136" s="163"/>
      <c r="K136" s="135"/>
      <c r="L136" s="135" t="str">
        <v>上一次设定</v>
      </c>
      <c r="M136" s="191">
        <v>45027.729212962964</v>
      </c>
      <c r="N136" s="119" t="str">
        <v>LV644</v>
      </c>
      <c r="O136" s="119" t="str">
        <v>实车</v>
      </c>
      <c r="P136" s="119" t="str">
        <v>Pass</v>
      </c>
      <c r="Q136" s="215" t="str">
        <v>关满意</v>
      </c>
      <c r="R136" s="174" t="str">
        <v>20230406_LA_R09</v>
      </c>
      <c r="S136" s="2"/>
      <c r="T136" s="69"/>
    </row>
    <row customHeight="true" ht="17" r="137">
      <c r="A137" s="112"/>
      <c r="B137" s="112"/>
      <c r="C137" s="112"/>
      <c r="D137" s="112"/>
      <c r="E137" s="112" t="str" xml:space="preserve">
        <v>方向盘加热和座椅空调 </v>
      </c>
      <c r="F137" s="112" t="str">
        <v>&lt;自动|关闭&gt;</v>
      </c>
      <c r="G137" s="135" t="str">
        <v>自动</v>
      </c>
      <c r="H137" s="180"/>
      <c r="I137" s="2"/>
      <c r="J137" s="163" t="str">
        <v>onVehicleNormalset</v>
      </c>
      <c r="K137" s="164" t="str" xml:space="preserve">
        <v>方向盘加热和座椅空调 </v>
      </c>
      <c r="L137" s="135" t="str">
        <v>自动</v>
      </c>
      <c r="M137" s="191">
        <v>45027.72930555556</v>
      </c>
      <c r="N137" s="119" t="str">
        <v>LV644</v>
      </c>
      <c r="O137" s="119" t="str">
        <v>实车</v>
      </c>
      <c r="P137" s="119" t="str">
        <v>Pass</v>
      </c>
      <c r="Q137" s="215" t="str">
        <v>关满意</v>
      </c>
      <c r="R137" s="174" t="str">
        <v>20230406_LA_R09</v>
      </c>
      <c r="S137" s="2"/>
      <c r="T137" s="69"/>
    </row>
    <row customHeight="true" ht="17" r="138">
      <c r="A138" s="112"/>
      <c r="B138" s="112"/>
      <c r="C138" s="112"/>
      <c r="D138" s="112"/>
      <c r="E138" s="112"/>
      <c r="F138" s="112"/>
      <c r="G138" s="135" t="str">
        <v>关闭</v>
      </c>
      <c r="H138" s="180"/>
      <c r="I138" s="2"/>
      <c r="J138" s="163"/>
      <c r="K138" s="135"/>
      <c r="L138" s="135" t="str">
        <v>关闭</v>
      </c>
      <c r="M138" s="191">
        <v>45027.729317129626</v>
      </c>
      <c r="N138" s="119" t="str">
        <v>LV644</v>
      </c>
      <c r="O138" s="119" t="str">
        <v>实车</v>
      </c>
      <c r="P138" s="119" t="str">
        <v>Pass</v>
      </c>
      <c r="Q138" s="215" t="str">
        <v>关满意</v>
      </c>
      <c r="R138" s="174" t="str">
        <v>20230406_LA_R09</v>
      </c>
      <c r="S138" s="2"/>
      <c r="T138" s="69"/>
    </row>
    <row customHeight="true" ht="17" r="139">
      <c r="A139" s="112"/>
      <c r="B139" s="112"/>
      <c r="C139" s="112"/>
      <c r="D139" s="112"/>
      <c r="E139" s="112" t="str" xml:space="preserve">
        <v>座椅空调 </v>
      </c>
      <c r="F139" s="112" t="str">
        <v>&lt;自动|关闭&gt;</v>
      </c>
      <c r="G139" s="135" t="str">
        <v>自动</v>
      </c>
      <c r="H139" s="180"/>
      <c r="I139" s="2"/>
      <c r="J139" s="163" t="str">
        <v>onVehicleNormalset</v>
      </c>
      <c r="K139" s="135" t="str">
        <v>座椅空调</v>
      </c>
      <c r="L139" s="135" t="str">
        <v>自动</v>
      </c>
      <c r="M139" s="191">
        <v>45034.60228009259</v>
      </c>
      <c r="N139" s="119"/>
      <c r="O139" s="119" t="str">
        <v>台架</v>
      </c>
      <c r="P139" s="119" t="str">
        <v>Pass</v>
      </c>
      <c r="Q139" s="215" t="str">
        <v>关满意</v>
      </c>
      <c r="R139" s="174" t="str">
        <v>20230406_LA_R09</v>
      </c>
      <c r="S139" s="2"/>
      <c r="T139" s="69"/>
    </row>
    <row customHeight="true" ht="17" r="140">
      <c r="A140" s="112"/>
      <c r="B140" s="112"/>
      <c r="C140" s="112"/>
      <c r="D140" s="112"/>
      <c r="E140" s="112"/>
      <c r="F140" s="112"/>
      <c r="G140" s="135" t="str">
        <v>关闭</v>
      </c>
      <c r="H140" s="180"/>
      <c r="I140" s="2"/>
      <c r="J140" s="163"/>
      <c r="K140" s="135"/>
      <c r="L140" s="135" t="str">
        <v>关闭</v>
      </c>
      <c r="M140" s="191">
        <v>45034.602326388886</v>
      </c>
      <c r="N140" s="119"/>
      <c r="O140" s="119" t="str">
        <v>台架</v>
      </c>
      <c r="P140" s="119" t="str">
        <v>Pass</v>
      </c>
      <c r="Q140" s="215" t="str">
        <v>关满意</v>
      </c>
      <c r="R140" s="174" t="str">
        <v>20230406_LA_R09</v>
      </c>
      <c r="S140" s="2"/>
      <c r="T140" s="69"/>
    </row>
    <row customHeight="true" ht="17" r="141">
      <c r="A141" s="112"/>
      <c r="B141" s="112"/>
      <c r="C141" s="112"/>
      <c r="D141" s="112"/>
      <c r="E141" s="112" t="str" xml:space="preserve">
        <v>周期 </v>
      </c>
      <c r="F141" s="112" t="str">
        <v>&lt;5分钟|10分钟|15分钟&gt;</v>
      </c>
      <c r="G141" s="135" t="str">
        <v>5分钟</v>
      </c>
      <c r="H141" s="180"/>
      <c r="I141" s="2"/>
      <c r="J141" s="163" t="str">
        <v>onVehicleNormalset</v>
      </c>
      <c r="K141" s="135" t="str" xml:space="preserve">
        <v>周期 </v>
      </c>
      <c r="L141" s="135" t="str">
        <v>5分钟</v>
      </c>
      <c r="M141" s="191">
        <v>45027.72945601852</v>
      </c>
      <c r="N141" s="119" t="str">
        <v>LV644</v>
      </c>
      <c r="O141" s="119" t="str">
        <v>实车</v>
      </c>
      <c r="P141" s="119" t="str">
        <v>Pass</v>
      </c>
      <c r="Q141" s="215" t="str">
        <v>关满意</v>
      </c>
      <c r="R141" s="174" t="str">
        <v>20230406_LA_R09</v>
      </c>
      <c r="S141" s="2"/>
      <c r="T141" s="69"/>
    </row>
    <row customHeight="true" ht="17" r="142">
      <c r="A142" s="112"/>
      <c r="B142" s="112"/>
      <c r="C142" s="112"/>
      <c r="D142" s="112"/>
      <c r="E142" s="112"/>
      <c r="F142" s="112"/>
      <c r="G142" s="135" t="str">
        <v>10分钟</v>
      </c>
      <c r="H142" s="180"/>
      <c r="I142" s="2"/>
      <c r="J142" s="163"/>
      <c r="K142" s="135"/>
      <c r="L142" s="135" t="str">
        <v>10分钟</v>
      </c>
      <c r="M142" s="191">
        <v>45027.729467592595</v>
      </c>
      <c r="N142" s="119" t="str">
        <v>LV644</v>
      </c>
      <c r="O142" s="119" t="str">
        <v>实车</v>
      </c>
      <c r="P142" s="119" t="str">
        <v>Pass</v>
      </c>
      <c r="Q142" s="215" t="str">
        <v>关满意</v>
      </c>
      <c r="R142" s="174" t="str">
        <v>20230406_LA_R09</v>
      </c>
      <c r="S142" s="2"/>
      <c r="T142" s="69"/>
    </row>
    <row customHeight="true" ht="17" r="143">
      <c r="A143" s="112"/>
      <c r="B143" s="112"/>
      <c r="C143" s="112"/>
      <c r="D143" s="112"/>
      <c r="E143" s="112"/>
      <c r="F143" s="112"/>
      <c r="G143" s="135" t="str">
        <v>15分钟</v>
      </c>
      <c r="H143" s="180"/>
      <c r="I143" s="2"/>
      <c r="J143" s="163"/>
      <c r="K143" s="135"/>
      <c r="L143" s="135" t="str">
        <v>15分钟</v>
      </c>
      <c r="M143" s="191">
        <v>45027.72950231482</v>
      </c>
      <c r="N143" s="119" t="str">
        <v>LV644</v>
      </c>
      <c r="O143" s="119" t="str">
        <v>实车</v>
      </c>
      <c r="P143" s="119" t="str">
        <v>Pass</v>
      </c>
      <c r="Q143" s="215" t="str">
        <v>关满意</v>
      </c>
      <c r="R143" s="174" t="str">
        <v>20230406_LA_R09</v>
      </c>
      <c r="S143" s="2"/>
      <c r="T143" s="69"/>
    </row>
    <row customHeight="true" ht="17" r="144">
      <c r="A144" s="112"/>
      <c r="B144" s="112"/>
      <c r="C144" s="112"/>
      <c r="D144" s="112"/>
      <c r="E144" s="112" t="str">
        <v>雨量感应式雨刮</v>
      </c>
      <c r="F144" s="112" t="str">
        <v>&lt;on|off&gt;</v>
      </c>
      <c r="G144" s="135"/>
      <c r="H144" s="180"/>
      <c r="I144" s="2"/>
      <c r="J144" s="163" t="str">
        <v>onVehicleNormalset</v>
      </c>
      <c r="K144" s="135" t="str">
        <v>雨量感应式雨刮</v>
      </c>
      <c r="L144" s="180" t="str">
        <v>on</v>
      </c>
      <c r="M144" s="191">
        <v>45027.72960648148</v>
      </c>
      <c r="N144" s="119" t="str">
        <v>LV644</v>
      </c>
      <c r="O144" s="119" t="str">
        <v>实车</v>
      </c>
      <c r="P144" s="119" t="str">
        <v>Pass</v>
      </c>
      <c r="Q144" s="215" t="str">
        <v>关满意</v>
      </c>
      <c r="R144" s="174" t="str">
        <v>20230406_LA_R09</v>
      </c>
      <c r="S144" s="23"/>
      <c r="T144" s="69"/>
    </row>
    <row customHeight="true" ht="17" r="145">
      <c r="A145" s="112"/>
      <c r="B145" s="112"/>
      <c r="C145" s="112"/>
      <c r="D145" s="112"/>
      <c r="E145" s="112"/>
      <c r="F145" s="112"/>
      <c r="G145" s="135"/>
      <c r="H145" s="180"/>
      <c r="I145" s="2"/>
      <c r="J145" s="163"/>
      <c r="K145" s="135"/>
      <c r="L145" s="180" t="str">
        <v>off</v>
      </c>
      <c r="M145" s="191">
        <v>45027.72961805556</v>
      </c>
      <c r="N145" s="119" t="str">
        <v>LV644</v>
      </c>
      <c r="O145" s="119" t="str">
        <v>实车</v>
      </c>
      <c r="P145" s="119" t="str">
        <v>Pass</v>
      </c>
      <c r="Q145" s="215" t="str">
        <v>关满意</v>
      </c>
      <c r="R145" s="174" t="str">
        <v>20230406_LA_R09</v>
      </c>
      <c r="S145" s="23"/>
      <c r="T145" s="69"/>
    </row>
    <row customHeight="true" ht="17" r="146">
      <c r="A146" s="112"/>
      <c r="B146" s="112"/>
      <c r="C146" s="112"/>
      <c r="D146" s="112"/>
      <c r="E146" s="112" t="str">
        <v>重复雨刮一次</v>
      </c>
      <c r="F146" s="112" t="str">
        <v>&lt;on|off&gt;</v>
      </c>
      <c r="G146" s="135"/>
      <c r="H146" s="180"/>
      <c r="I146" s="2"/>
      <c r="J146" s="163" t="str">
        <v>onVehicleNormalset</v>
      </c>
      <c r="K146" s="135" t="str">
        <v>重复雨刮一次</v>
      </c>
      <c r="L146" s="180" t="str">
        <v>on</v>
      </c>
      <c r="M146" s="191">
        <v>45027.729675925926</v>
      </c>
      <c r="N146" s="119" t="str">
        <v>LV644</v>
      </c>
      <c r="O146" s="119" t="str">
        <v>实车</v>
      </c>
      <c r="P146" s="119" t="str">
        <v>Pass</v>
      </c>
      <c r="Q146" s="215" t="str">
        <v>关满意</v>
      </c>
      <c r="R146" s="174" t="str">
        <v>20230406_LA_R09</v>
      </c>
      <c r="S146" s="2"/>
      <c r="T146" s="69"/>
    </row>
    <row customHeight="true" ht="17" r="147">
      <c r="A147" s="112"/>
      <c r="B147" s="112"/>
      <c r="C147" s="112"/>
      <c r="D147" s="112"/>
      <c r="E147" s="112"/>
      <c r="F147" s="112"/>
      <c r="G147" s="135"/>
      <c r="H147" s="180"/>
      <c r="I147" s="2"/>
      <c r="J147" s="163"/>
      <c r="K147" s="135"/>
      <c r="L147" s="180" t="str">
        <v>off</v>
      </c>
      <c r="M147" s="191">
        <v>45027.7296875</v>
      </c>
      <c r="N147" s="119" t="str">
        <v>LV644</v>
      </c>
      <c r="O147" s="119" t="str">
        <v>实车</v>
      </c>
      <c r="P147" s="119" t="str">
        <v>Pass</v>
      </c>
      <c r="Q147" s="215" t="str">
        <v>关满意</v>
      </c>
      <c r="R147" s="174" t="str">
        <v>20230406_LA_R09</v>
      </c>
      <c r="S147" s="2"/>
      <c r="T147" s="69"/>
    </row>
    <row customHeight="true" ht="17" r="148">
      <c r="A148" s="112"/>
      <c r="B148" s="112"/>
      <c r="C148" s="112"/>
      <c r="D148" s="112"/>
      <c r="E148" s="112" t="str">
        <v>后雨刮器</v>
      </c>
      <c r="F148" s="112" t="str">
        <v>&lt;on|off&gt;</v>
      </c>
      <c r="G148" s="135"/>
      <c r="H148" s="180"/>
      <c r="I148" s="2"/>
      <c r="J148" s="163" t="str">
        <v>onVehicleNormalset</v>
      </c>
      <c r="K148" s="135" t="str">
        <v>后雨刮器</v>
      </c>
      <c r="L148" s="180" t="str">
        <v>on</v>
      </c>
      <c r="M148" s="191">
        <v>45027.72974537037</v>
      </c>
      <c r="N148" s="119" t="str">
        <v>LV644</v>
      </c>
      <c r="O148" s="119" t="str">
        <v>实车</v>
      </c>
      <c r="P148" s="119" t="str">
        <v>Pass</v>
      </c>
      <c r="Q148" s="215" t="str">
        <v>关满意</v>
      </c>
      <c r="R148" s="174" t="str">
        <v>20230406_LA_R09</v>
      </c>
      <c r="S148" s="2"/>
      <c r="T148" s="69"/>
    </row>
    <row customHeight="true" ht="17" r="149">
      <c r="A149" s="112"/>
      <c r="B149" s="112"/>
      <c r="C149" s="112"/>
      <c r="D149" s="112"/>
      <c r="E149" s="112"/>
      <c r="F149" s="112"/>
      <c r="G149" s="135"/>
      <c r="H149" s="180"/>
      <c r="I149" s="2"/>
      <c r="J149" s="163"/>
      <c r="K149" s="135"/>
      <c r="L149" s="180" t="str">
        <v>off</v>
      </c>
      <c r="M149" s="191">
        <v>45027.72975694444</v>
      </c>
      <c r="N149" s="119" t="str">
        <v>LV644</v>
      </c>
      <c r="O149" s="119" t="str">
        <v>实车</v>
      </c>
      <c r="P149" s="119" t="str">
        <v>Pass</v>
      </c>
      <c r="Q149" s="215" t="str">
        <v>关满意</v>
      </c>
      <c r="R149" s="174" t="str">
        <v>20230406_LA_R09</v>
      </c>
      <c r="S149" s="2"/>
      <c r="T149" s="69"/>
    </row>
    <row customHeight="true" ht="17" r="150">
      <c r="A150" s="112"/>
      <c r="B150" s="112"/>
      <c r="C150" s="112"/>
      <c r="D150" s="112"/>
      <c r="E150" s="112" t="str">
        <v>IOD显示</v>
      </c>
      <c r="F150" s="112" t="str">
        <v>&lt;胎压检测|油耗|行车电脑1|行车电脑2&gt;</v>
      </c>
      <c r="G150" s="112" t="str">
        <v>胎压检测</v>
      </c>
      <c r="H150" s="285"/>
      <c r="I150" s="286"/>
      <c r="J150" s="163" t="str">
        <v>onVehicleNormalset</v>
      </c>
      <c r="K150" s="135" t="str">
        <v>IOD显示</v>
      </c>
      <c r="L150" s="112" t="str">
        <v>胎压检测</v>
      </c>
      <c r="M150" s="191">
        <v>45027.730219907404</v>
      </c>
      <c r="N150" s="119" t="str">
        <v>LV644</v>
      </c>
      <c r="O150" s="119" t="str">
        <v>实车</v>
      </c>
      <c r="P150" s="119" t="str">
        <v>Pass</v>
      </c>
      <c r="Q150" s="215" t="str">
        <v>关满意</v>
      </c>
      <c r="R150" s="174" t="str">
        <v>20230406_LA_R09</v>
      </c>
      <c r="S150" s="285"/>
      <c r="T150" s="69"/>
    </row>
    <row customHeight="true" ht="17" r="151">
      <c r="A151" s="112"/>
      <c r="B151" s="112"/>
      <c r="C151" s="112"/>
      <c r="D151" s="112"/>
      <c r="E151" s="112"/>
      <c r="F151" s="112"/>
      <c r="G151" s="112" t="str">
        <v>油耗</v>
      </c>
      <c r="H151" s="285"/>
      <c r="I151" s="286"/>
      <c r="J151" s="163"/>
      <c r="K151" s="135"/>
      <c r="L151" s="112" t="str">
        <v>油耗</v>
      </c>
      <c r="M151" s="191">
        <v>45027.730219907404</v>
      </c>
      <c r="N151" s="119" t="str">
        <v>LV644</v>
      </c>
      <c r="O151" s="119" t="str">
        <v>实车</v>
      </c>
      <c r="P151" s="119" t="str">
        <v>Pass</v>
      </c>
      <c r="Q151" s="215" t="str">
        <v>关满意</v>
      </c>
      <c r="R151" s="174" t="str">
        <v>20230406_LA_R09</v>
      </c>
      <c r="S151" s="285"/>
      <c r="T151" s="69"/>
    </row>
    <row customHeight="true" ht="17" r="152">
      <c r="A152" s="112"/>
      <c r="B152" s="112"/>
      <c r="C152" s="112"/>
      <c r="D152" s="112"/>
      <c r="E152" s="112"/>
      <c r="F152" s="112"/>
      <c r="G152" s="112" t="str">
        <v>行车电脑1</v>
      </c>
      <c r="H152" s="285"/>
      <c r="I152" s="286"/>
      <c r="J152" s="163"/>
      <c r="K152" s="135"/>
      <c r="L152" s="112" t="str">
        <v>行车电脑1</v>
      </c>
      <c r="M152" s="191">
        <v>45027.730208333334</v>
      </c>
      <c r="N152" s="119" t="str">
        <v>LV644</v>
      </c>
      <c r="O152" s="119" t="str">
        <v>实车</v>
      </c>
      <c r="P152" s="119" t="str">
        <v>Pass</v>
      </c>
      <c r="Q152" s="215" t="str">
        <v>关满意</v>
      </c>
      <c r="R152" s="174" t="str">
        <v>20230406_LA_R09</v>
      </c>
      <c r="S152" s="285"/>
      <c r="T152" s="69"/>
    </row>
    <row customHeight="true" ht="17" r="153">
      <c r="A153" s="112"/>
      <c r="B153" s="112"/>
      <c r="C153" s="112"/>
      <c r="D153" s="112"/>
      <c r="E153" s="112"/>
      <c r="F153" s="112"/>
      <c r="G153" s="287" t="str">
        <v>行车电脑2</v>
      </c>
      <c r="H153" s="285"/>
      <c r="I153" s="286"/>
      <c r="J153" s="163"/>
      <c r="K153" s="135"/>
      <c r="L153" s="287" t="str">
        <v>行车电脑2</v>
      </c>
      <c r="M153" s="191">
        <v>45027.73019675926</v>
      </c>
      <c r="N153" s="119" t="str">
        <v>LV644</v>
      </c>
      <c r="O153" s="119" t="str">
        <v>实车</v>
      </c>
      <c r="P153" s="119" t="str">
        <v>Pass</v>
      </c>
      <c r="Q153" s="215" t="str">
        <v>关满意</v>
      </c>
      <c r="R153" s="174" t="str">
        <v>20230406_LA_R09</v>
      </c>
      <c r="S153" s="285"/>
      <c r="T153" s="69"/>
    </row>
    <row customHeight="true" ht="42" r="154">
      <c r="A154" s="112"/>
      <c r="B154" s="112"/>
      <c r="C154" s="112"/>
      <c r="D154" s="112"/>
      <c r="E154" s="112" t="str">
        <v>行车电脑1配置视图</v>
      </c>
      <c r="F154" s="112" t="str">
        <v>&lt;xx,xx,xx&gt;</v>
      </c>
      <c r="G154" s="135" t="str">
        <v>页面退出时保存选择的视图组合</v>
      </c>
      <c r="H154" s="180"/>
      <c r="I154" s="2"/>
      <c r="J154" s="163" t="str">
        <v>onVehicleNormalset</v>
      </c>
      <c r="K154" s="135" t="str">
        <v>行车电脑1配置视图</v>
      </c>
      <c r="L154" s="267" t="str">
        <v>短程里程表,平均油耗</v>
      </c>
      <c r="M154" s="191">
        <v>45027.730462962965</v>
      </c>
      <c r="N154" s="119" t="str">
        <v>LV644</v>
      </c>
      <c r="O154" s="119" t="str">
        <v>实车</v>
      </c>
      <c r="P154" s="119" t="str">
        <v>Pass</v>
      </c>
      <c r="Q154" s="215" t="str">
        <v>关满意</v>
      </c>
      <c r="R154" s="174" t="str">
        <v>20230406_LA_R09</v>
      </c>
      <c r="S154" s="2"/>
      <c r="T154" s="69"/>
    </row>
    <row customHeight="true" ht="42" r="155">
      <c r="A155" s="112"/>
      <c r="B155" s="112"/>
      <c r="C155" s="112"/>
      <c r="D155" s="112"/>
      <c r="E155" s="112" t="str">
        <v>行车电脑2配置视图</v>
      </c>
      <c r="F155" s="112" t="str">
        <v>&lt;xx,xx,xx&gt;</v>
      </c>
      <c r="G155" s="135" t="str">
        <v>页面退出时保存选择的视图组合</v>
      </c>
      <c r="H155" s="180"/>
      <c r="I155" s="2"/>
      <c r="J155" s="163" t="str">
        <v>onVehicleNormalset</v>
      </c>
      <c r="K155" s="135" t="str">
        <v>行车电脑2配置视图</v>
      </c>
      <c r="L155" s="290" t="str">
        <v>短程里程表,里程计时器,平均油耗</v>
      </c>
      <c r="M155" s="291">
        <v>45027.73065972222</v>
      </c>
      <c r="N155" s="119" t="str">
        <v>LV644</v>
      </c>
      <c r="O155" s="119" t="str">
        <v>实车</v>
      </c>
      <c r="P155" s="119" t="str">
        <v>Pass</v>
      </c>
      <c r="Q155" s="215" t="str">
        <v>关满意</v>
      </c>
      <c r="R155" s="174" t="str">
        <v>20230406_LA_R09</v>
      </c>
      <c r="S155" s="2"/>
      <c r="T155" s="69"/>
    </row>
    <row customHeight="true" ht="17" r="156">
      <c r="A156" s="112"/>
      <c r="B156" s="112"/>
      <c r="C156" s="112"/>
      <c r="D156" s="112"/>
      <c r="E156" s="112" t="str">
        <v>本次行程配置视图</v>
      </c>
      <c r="F156" s="112" t="str">
        <v>&lt;xx,xx,xx&gt;</v>
      </c>
      <c r="G156" s="135"/>
      <c r="H156" s="180"/>
      <c r="I156" s="2"/>
      <c r="J156" s="163" t="str">
        <v>onVehicleNormalset</v>
      </c>
      <c r="K156" s="135" t="str">
        <v>本次行程配置视图</v>
      </c>
      <c r="L156" s="266" t="str">
        <v>短程里程表</v>
      </c>
      <c r="M156" s="191">
        <v>45027.73087962963</v>
      </c>
      <c r="N156" s="119" t="str">
        <v>LV644</v>
      </c>
      <c r="O156" s="119" t="str">
        <v>实车</v>
      </c>
      <c r="P156" s="119" t="str">
        <v>Pass</v>
      </c>
      <c r="Q156" s="215" t="str">
        <v>关满意</v>
      </c>
      <c r="R156" s="174" t="str">
        <v>20230406_LA_R09</v>
      </c>
      <c r="S156" s="2"/>
      <c r="T156" s="69"/>
    </row>
    <row customHeight="true" ht="17" r="157">
      <c r="A157" s="112"/>
      <c r="B157" s="112"/>
      <c r="C157" s="112"/>
      <c r="D157" s="112"/>
      <c r="E157" s="112" t="str">
        <v>全部解锁</v>
      </c>
      <c r="F157" s="112" t="str">
        <v>&lt;on|off&gt;</v>
      </c>
      <c r="G157" s="135"/>
      <c r="H157" s="180"/>
      <c r="I157" s="2"/>
      <c r="J157" s="163" t="str">
        <v>onVehicleNormalset</v>
      </c>
      <c r="K157" s="209" t="str">
        <v>全部解锁</v>
      </c>
      <c r="L157" s="180" t="str">
        <v>on</v>
      </c>
      <c r="M157" s="191">
        <v>45034.58797453704</v>
      </c>
      <c r="N157" s="119"/>
      <c r="O157" s="119" t="str">
        <v>台架</v>
      </c>
      <c r="P157" s="119" t="str">
        <v>Pass</v>
      </c>
      <c r="Q157" s="215" t="str">
        <v>关满意</v>
      </c>
      <c r="R157" s="174" t="str">
        <v>20230406_LA_R09</v>
      </c>
      <c r="S157" s="2"/>
      <c r="T157" s="69"/>
    </row>
    <row customHeight="true" ht="17" r="158">
      <c r="A158" s="112"/>
      <c r="B158" s="112"/>
      <c r="C158" s="112"/>
      <c r="D158" s="112"/>
      <c r="E158" s="112"/>
      <c r="F158" s="112"/>
      <c r="G158" s="135"/>
      <c r="H158" s="180"/>
      <c r="I158" s="2"/>
      <c r="J158" s="163"/>
      <c r="K158" s="209"/>
      <c r="L158" s="180" t="str">
        <v>off</v>
      </c>
      <c r="M158" s="191">
        <v>45034.58798611111</v>
      </c>
      <c r="N158" s="119"/>
      <c r="O158" s="119" t="str">
        <v>台架</v>
      </c>
      <c r="P158" s="119" t="str">
        <v>Pass</v>
      </c>
      <c r="Q158" s="215" t="str">
        <v>关满意</v>
      </c>
      <c r="R158" s="174" t="str">
        <v>20230406_LA_R09</v>
      </c>
      <c r="S158" s="2"/>
      <c r="T158" s="69"/>
    </row>
    <row customHeight="true" ht="17" r="159">
      <c r="A159" s="112"/>
      <c r="B159" s="112"/>
      <c r="C159" s="112"/>
      <c r="D159" s="112"/>
      <c r="E159" s="112" t="str">
        <v>智能进入</v>
      </c>
      <c r="F159" s="112" t="str">
        <v>&lt;on|off&gt;</v>
      </c>
      <c r="G159" s="135"/>
      <c r="H159" s="180"/>
      <c r="I159" s="2"/>
      <c r="J159" s="163" t="str">
        <v>onVehicleNormalset</v>
      </c>
      <c r="K159" s="135" t="str">
        <v>智能进入</v>
      </c>
      <c r="L159" s="180" t="str">
        <v>on</v>
      </c>
      <c r="M159" s="191">
        <v>45034.58799768519</v>
      </c>
      <c r="N159" s="119"/>
      <c r="O159" s="119" t="str">
        <v>台架</v>
      </c>
      <c r="P159" s="119" t="str">
        <v>Pass</v>
      </c>
      <c r="Q159" s="215" t="str">
        <v>关满意</v>
      </c>
      <c r="R159" s="174" t="str">
        <v>20230406_LA_R09</v>
      </c>
      <c r="S159" s="2"/>
      <c r="T159" s="69"/>
    </row>
    <row customHeight="true" ht="17" r="160">
      <c r="A160" s="112"/>
      <c r="B160" s="112"/>
      <c r="C160" s="112"/>
      <c r="D160" s="112"/>
      <c r="E160" s="112"/>
      <c r="F160" s="112"/>
      <c r="G160" s="135"/>
      <c r="H160" s="180"/>
      <c r="I160" s="2"/>
      <c r="J160" s="163"/>
      <c r="K160" s="135"/>
      <c r="L160" s="180" t="str">
        <v>off</v>
      </c>
      <c r="M160" s="191">
        <v>45034.58802083333</v>
      </c>
      <c r="N160" s="119"/>
      <c r="O160" s="119" t="str">
        <v>台架</v>
      </c>
      <c r="P160" s="119" t="str">
        <v>Pass</v>
      </c>
      <c r="Q160" s="215" t="str">
        <v>关满意</v>
      </c>
      <c r="R160" s="174" t="str">
        <v>20230406_LA_R09</v>
      </c>
      <c r="S160" s="2"/>
      <c r="T160" s="69"/>
    </row>
    <row customHeight="true" ht="17" r="161">
      <c r="A161" s="112"/>
      <c r="B161" s="112"/>
      <c r="C161" s="112"/>
      <c r="D161" s="112"/>
      <c r="E161" s="112" t="str">
        <v>无钥匙进入</v>
      </c>
      <c r="F161" s="112" t="str">
        <v>&lt;on|off&gt;</v>
      </c>
      <c r="G161" s="135"/>
      <c r="H161" s="180"/>
      <c r="I161" s="2"/>
      <c r="J161" s="163" t="str">
        <v>onVehicleNormalset</v>
      </c>
      <c r="K161" s="209" t="str">
        <v>无钥匙进入</v>
      </c>
      <c r="L161" s="180" t="str">
        <v>on</v>
      </c>
      <c r="M161" s="191">
        <v>45034.60246527778</v>
      </c>
      <c r="N161" s="119"/>
      <c r="O161" s="119" t="str">
        <v>台架</v>
      </c>
      <c r="P161" s="119" t="str">
        <v>Pass</v>
      </c>
      <c r="Q161" s="215" t="str">
        <v>关满意</v>
      </c>
      <c r="R161" s="174" t="str">
        <v>20230406_LA_R09</v>
      </c>
      <c r="S161" s="2"/>
      <c r="T161" s="69"/>
    </row>
    <row customHeight="true" ht="17" r="162">
      <c r="A162" s="112"/>
      <c r="B162" s="112"/>
      <c r="C162" s="112"/>
      <c r="D162" s="112"/>
      <c r="E162" s="112"/>
      <c r="F162" s="112"/>
      <c r="G162" s="135"/>
      <c r="H162" s="180"/>
      <c r="I162" s="2"/>
      <c r="J162" s="163"/>
      <c r="K162" s="209"/>
      <c r="L162" s="180" t="str">
        <v>off</v>
      </c>
      <c r="M162" s="191">
        <v>45034.60252314815</v>
      </c>
      <c r="N162" s="119"/>
      <c r="O162" s="119" t="str">
        <v>台架</v>
      </c>
      <c r="P162" s="119" t="str">
        <v>Pass</v>
      </c>
      <c r="Q162" s="215" t="str">
        <v>关满意</v>
      </c>
      <c r="R162" s="174" t="str">
        <v>20230406_LA_R09</v>
      </c>
      <c r="S162" s="2"/>
      <c r="T162" s="69"/>
    </row>
    <row customHeight="true" ht="17" r="163">
      <c r="A163" s="112"/>
      <c r="B163" s="112"/>
      <c r="C163" s="112"/>
      <c r="D163" s="112"/>
      <c r="E163" s="112" t="str">
        <v>乘客安全气囊</v>
      </c>
      <c r="F163" s="112" t="str">
        <v>&lt;on|off&gt;</v>
      </c>
      <c r="G163" s="135"/>
      <c r="H163" s="180"/>
      <c r="I163" s="2"/>
      <c r="J163" s="163" t="str">
        <v>onVehicleNormalset</v>
      </c>
      <c r="K163" s="209" t="str">
        <v>乘客安全气囊</v>
      </c>
      <c r="L163" s="180" t="str">
        <v>on</v>
      </c>
      <c r="M163" s="191">
        <v>45034.58806712963</v>
      </c>
      <c r="N163" s="119"/>
      <c r="O163" s="119" t="str">
        <v>台架</v>
      </c>
      <c r="P163" s="119" t="str">
        <v>Pass</v>
      </c>
      <c r="Q163" s="215" t="str">
        <v>关满意</v>
      </c>
      <c r="R163" s="174" t="str">
        <v>20230406_LA_R09</v>
      </c>
      <c r="S163" s="2"/>
      <c r="T163" s="69"/>
    </row>
    <row customHeight="true" ht="17" r="164">
      <c r="A164" s="112"/>
      <c r="B164" s="112"/>
      <c r="C164" s="112"/>
      <c r="D164" s="112"/>
      <c r="E164" s="112"/>
      <c r="F164" s="112"/>
      <c r="G164" s="135"/>
      <c r="H164" s="180"/>
      <c r="I164" s="2"/>
      <c r="J164" s="163"/>
      <c r="K164" s="209"/>
      <c r="L164" s="180" t="str">
        <v>off</v>
      </c>
      <c r="M164" s="191">
        <v>45034.58880787037</v>
      </c>
      <c r="N164" s="119"/>
      <c r="O164" s="119" t="str">
        <v>台架</v>
      </c>
      <c r="P164" s="119" t="str">
        <v>Pass</v>
      </c>
      <c r="Q164" s="215" t="str">
        <v>关满意</v>
      </c>
      <c r="R164" s="174" t="str">
        <v>20230406_LA_R09</v>
      </c>
      <c r="S164" s="2"/>
      <c r="T164" s="69"/>
    </row>
    <row customHeight="true" ht="17" r="165">
      <c r="A165" s="112"/>
      <c r="B165" s="112"/>
      <c r="C165" s="112"/>
      <c r="D165" s="112"/>
      <c r="E165" s="112" t="str">
        <v>防眩照明</v>
      </c>
      <c r="F165" s="112" t="str">
        <v>&lt;on|off&gt;</v>
      </c>
      <c r="G165" s="135"/>
      <c r="H165" s="180"/>
      <c r="I165" s="2"/>
      <c r="J165" s="163" t="str">
        <v>onVehicleNormalset</v>
      </c>
      <c r="K165" s="135" t="str">
        <v>防眩照明</v>
      </c>
      <c r="L165" s="180" t="str">
        <v>on</v>
      </c>
      <c r="M165" s="191">
        <v>45027.73134259259</v>
      </c>
      <c r="N165" s="119" t="str">
        <v>LV644</v>
      </c>
      <c r="O165" s="119" t="str">
        <v>实车</v>
      </c>
      <c r="P165" s="119" t="str">
        <v>Pass</v>
      </c>
      <c r="Q165" s="215" t="str">
        <v>关满意</v>
      </c>
      <c r="R165" s="174" t="str">
        <v>20230406_LA_R09</v>
      </c>
      <c r="S165" s="2"/>
      <c r="T165" s="69"/>
    </row>
    <row customHeight="true" ht="17" r="166">
      <c r="A166" s="112"/>
      <c r="B166" s="112"/>
      <c r="C166" s="112"/>
      <c r="D166" s="112"/>
      <c r="E166" s="112"/>
      <c r="F166" s="112"/>
      <c r="G166" s="135"/>
      <c r="H166" s="180"/>
      <c r="I166" s="2"/>
      <c r="J166" s="163"/>
      <c r="K166" s="135"/>
      <c r="L166" s="180" t="str">
        <v>off</v>
      </c>
      <c r="M166" s="191">
        <v>45027.731354166666</v>
      </c>
      <c r="N166" s="119" t="str">
        <v>LV644</v>
      </c>
      <c r="O166" s="119" t="str">
        <v>实车</v>
      </c>
      <c r="P166" s="119" t="str">
        <v>Pass</v>
      </c>
      <c r="Q166" s="215" t="str">
        <v>关满意</v>
      </c>
      <c r="R166" s="174" t="str">
        <v>20230406_LA_R09</v>
      </c>
      <c r="S166" s="2"/>
      <c r="T166" s="69"/>
    </row>
    <row customHeight="true" ht="17" r="167">
      <c r="A167" s="112"/>
      <c r="B167" s="112"/>
      <c r="C167" s="112"/>
      <c r="D167" s="112"/>
      <c r="E167" s="112" t="str">
        <v>日间行车灯</v>
      </c>
      <c r="F167" s="112" t="str">
        <v>&lt;on|off&gt;</v>
      </c>
      <c r="G167" s="135"/>
      <c r="H167" s="180"/>
      <c r="I167" s="2"/>
      <c r="J167" s="163" t="str">
        <v>onVehicleNormalset</v>
      </c>
      <c r="K167" s="209" t="str">
        <v>日间行车灯</v>
      </c>
      <c r="L167" s="180" t="str">
        <v>on</v>
      </c>
      <c r="M167" s="191">
        <v>45034.58893518519</v>
      </c>
      <c r="N167" s="119"/>
      <c r="O167" s="119" t="str">
        <v>台架</v>
      </c>
      <c r="P167" s="119" t="str">
        <v>Pass</v>
      </c>
      <c r="Q167" s="215" t="str">
        <v>关满意</v>
      </c>
      <c r="R167" s="174" t="str">
        <v>20230406_LA_R09</v>
      </c>
      <c r="S167" s="2"/>
      <c r="T167" s="69"/>
    </row>
    <row customHeight="true" ht="17" r="168">
      <c r="A168" s="112"/>
      <c r="B168" s="112"/>
      <c r="C168" s="112"/>
      <c r="D168" s="112"/>
      <c r="E168" s="112"/>
      <c r="F168" s="112"/>
      <c r="G168" s="135"/>
      <c r="H168" s="180"/>
      <c r="I168" s="2"/>
      <c r="J168" s="163"/>
      <c r="K168" s="209"/>
      <c r="L168" s="180" t="str">
        <v>off</v>
      </c>
      <c r="M168" s="191">
        <v>45034.58894675926</v>
      </c>
      <c r="N168" s="119"/>
      <c r="O168" s="119" t="str">
        <v>台架</v>
      </c>
      <c r="P168" s="119" t="str">
        <v>Pass</v>
      </c>
      <c r="Q168" s="215" t="str">
        <v>关满意</v>
      </c>
      <c r="R168" s="174" t="str">
        <v>20230406_LA_R09</v>
      </c>
      <c r="S168" s="2"/>
      <c r="T168" s="69"/>
    </row>
    <row customHeight="true" ht="17" r="169">
      <c r="A169" s="112"/>
      <c r="B169" s="112"/>
      <c r="C169" s="112"/>
      <c r="D169" s="112"/>
      <c r="E169" s="112" t="str">
        <v>自适应前照灯设置</v>
      </c>
      <c r="F169" s="112" t="str">
        <v>&lt;靠左行驶|靠右行驶&gt;</v>
      </c>
      <c r="G169" s="135" t="str">
        <v>靠左行驶</v>
      </c>
      <c r="H169" s="180"/>
      <c r="I169" s="2"/>
      <c r="J169" s="163" t="str">
        <v>onVehicleNormalset</v>
      </c>
      <c r="K169" s="209" t="str">
        <v>自适应前照灯设置</v>
      </c>
      <c r="L169" s="135" t="str">
        <v>靠左行驶</v>
      </c>
      <c r="M169" s="191">
        <v>45034.58902777778</v>
      </c>
      <c r="N169" s="119"/>
      <c r="O169" s="119" t="str">
        <v>台架</v>
      </c>
      <c r="P169" s="119" t="str">
        <v>Pass</v>
      </c>
      <c r="Q169" s="215" t="str">
        <v>关满意</v>
      </c>
      <c r="R169" s="174" t="str">
        <v>20230406_LA_R09</v>
      </c>
      <c r="S169" s="2"/>
      <c r="T169" s="69"/>
    </row>
    <row customHeight="true" ht="17" r="170">
      <c r="A170" s="112"/>
      <c r="B170" s="112"/>
      <c r="C170" s="112"/>
      <c r="D170" s="112"/>
      <c r="E170" s="112"/>
      <c r="F170" s="112"/>
      <c r="G170" s="135" t="str">
        <v>靠右行驶</v>
      </c>
      <c r="H170" s="180"/>
      <c r="I170" s="2"/>
      <c r="J170" s="163"/>
      <c r="K170" s="209"/>
      <c r="L170" s="135" t="str">
        <v>靠右行驶</v>
      </c>
      <c r="M170" s="191">
        <v>45034.58908564815</v>
      </c>
      <c r="N170" s="119"/>
      <c r="O170" s="119" t="str">
        <v>台架</v>
      </c>
      <c r="P170" s="119" t="str">
        <v>Pass</v>
      </c>
      <c r="Q170" s="215" t="str">
        <v>关满意</v>
      </c>
      <c r="R170" s="174" t="str">
        <v>20230406_LA_R09</v>
      </c>
      <c r="S170" s="2"/>
      <c r="T170" s="69"/>
    </row>
    <row customHeight="true" ht="17" r="171">
      <c r="A171" s="112"/>
      <c r="B171" s="112"/>
      <c r="C171" s="112"/>
      <c r="D171" s="112"/>
      <c r="E171" s="112" t="str">
        <v>自动远光模式</v>
      </c>
      <c r="F171" s="112" t="str">
        <v>&lt;关闭|防眩照明|自动远光灯&gt;</v>
      </c>
      <c r="G171" s="135" t="str">
        <v>关闭</v>
      </c>
      <c r="H171" s="180"/>
      <c r="I171" s="2"/>
      <c r="J171" s="163" t="str">
        <v>onVehicleNormalset</v>
      </c>
      <c r="K171" s="135" t="str">
        <v>自动远光模式</v>
      </c>
      <c r="L171" s="135" t="str">
        <v>关闭</v>
      </c>
      <c r="M171" s="191">
        <v>45034.59474537037</v>
      </c>
      <c r="N171" s="119"/>
      <c r="O171" s="119" t="str">
        <v>台架</v>
      </c>
      <c r="P171" s="119" t="str">
        <v>Pass</v>
      </c>
      <c r="Q171" s="215" t="str">
        <v>关满意</v>
      </c>
      <c r="R171" s="174" t="str">
        <v>20230406_LA_R09</v>
      </c>
      <c r="S171" s="2"/>
      <c r="T171" s="69"/>
    </row>
    <row customHeight="true" ht="17" r="172">
      <c r="A172" s="112"/>
      <c r="B172" s="112"/>
      <c r="C172" s="112"/>
      <c r="D172" s="112"/>
      <c r="E172" s="112"/>
      <c r="F172" s="112"/>
      <c r="G172" s="135" t="str">
        <v>防眩照明</v>
      </c>
      <c r="H172" s="180"/>
      <c r="I172" s="2"/>
      <c r="J172" s="163"/>
      <c r="K172" s="135"/>
      <c r="L172" s="135" t="str">
        <v>防眩照明</v>
      </c>
      <c r="M172" s="191">
        <v>45034.59475694445</v>
      </c>
      <c r="N172" s="119"/>
      <c r="O172" s="119" t="str">
        <v>台架</v>
      </c>
      <c r="P172" s="119" t="str">
        <v>Pass</v>
      </c>
      <c r="Q172" s="215" t="str">
        <v>关满意</v>
      </c>
      <c r="R172" s="174" t="str">
        <v>20230406_LA_R09</v>
      </c>
      <c r="S172" s="2"/>
      <c r="T172" s="69"/>
    </row>
    <row customHeight="true" ht="17" r="173">
      <c r="A173" s="112"/>
      <c r="B173" s="112"/>
      <c r="C173" s="112"/>
      <c r="D173" s="112"/>
      <c r="E173" s="112"/>
      <c r="F173" s="112"/>
      <c r="G173" s="135" t="str">
        <v>自动远光灯</v>
      </c>
      <c r="H173" s="180"/>
      <c r="I173" s="2"/>
      <c r="J173" s="163"/>
      <c r="K173" s="135"/>
      <c r="L173" s="135" t="str">
        <v>自动远光灯</v>
      </c>
      <c r="M173" s="191">
        <v>45034.59478009259</v>
      </c>
      <c r="N173" s="119"/>
      <c r="O173" s="119" t="str">
        <v>台架</v>
      </c>
      <c r="P173" s="119" t="str">
        <v>Pass</v>
      </c>
      <c r="Q173" s="215" t="str">
        <v>关满意</v>
      </c>
      <c r="R173" s="174" t="str">
        <v>20230406_LA_R09</v>
      </c>
      <c r="S173" s="2"/>
      <c r="T173" s="69"/>
    </row>
    <row customHeight="true" ht="17" r="174">
      <c r="A174" s="112"/>
      <c r="B174" s="112"/>
      <c r="C174" s="112"/>
      <c r="D174" s="112"/>
      <c r="E174" s="112" t="str">
        <v>询问退出</v>
      </c>
      <c r="F174" s="112" t="str">
        <v>&lt;on|off&gt;</v>
      </c>
      <c r="G174" s="135"/>
      <c r="H174" s="269"/>
      <c r="I174" s="2"/>
      <c r="J174" s="163" t="str">
        <v>onVehicleNormalset</v>
      </c>
      <c r="K174" s="209" t="str">
        <v>询问退出</v>
      </c>
      <c r="L174" s="180" t="str">
        <v>on</v>
      </c>
      <c r="M174" s="191">
        <v>45034.58929398148</v>
      </c>
      <c r="N174" s="119"/>
      <c r="O174" s="119" t="str">
        <v>台架</v>
      </c>
      <c r="P174" s="119" t="str">
        <v>Pass</v>
      </c>
      <c r="Q174" s="215" t="str">
        <v>关满意</v>
      </c>
      <c r="R174" s="174" t="str">
        <v>20230406_LA_R09</v>
      </c>
      <c r="S174" s="2"/>
      <c r="T174" s="69"/>
    </row>
    <row customHeight="true" ht="17" r="175">
      <c r="A175" s="112"/>
      <c r="B175" s="112"/>
      <c r="C175" s="112"/>
      <c r="D175" s="112"/>
      <c r="E175" s="112"/>
      <c r="F175" s="112"/>
      <c r="G175" s="135"/>
      <c r="H175" s="269"/>
      <c r="I175" s="2"/>
      <c r="J175" s="163"/>
      <c r="K175" s="209"/>
      <c r="L175" s="180" t="str">
        <v>off</v>
      </c>
      <c r="M175" s="191">
        <v>45034.5893287037</v>
      </c>
      <c r="N175" s="119"/>
      <c r="O175" s="119" t="str">
        <v>台架</v>
      </c>
      <c r="P175" s="119" t="str">
        <v>Pass</v>
      </c>
      <c r="Q175" s="215" t="str">
        <v>关满意</v>
      </c>
      <c r="R175" s="174" t="str">
        <v>20230406_LA_R09</v>
      </c>
      <c r="S175" s="2"/>
      <c r="T175" s="69"/>
    </row>
    <row customHeight="true" ht="17" r="176">
      <c r="A176" s="112"/>
      <c r="B176" s="112"/>
      <c r="C176" s="112"/>
      <c r="D176" s="112"/>
      <c r="E176" s="112" t="str">
        <v>运动传感器</v>
      </c>
      <c r="F176" s="112" t="str">
        <v>&lt;开启|关闭&gt;</v>
      </c>
      <c r="G176" s="135" t="str">
        <v>开启</v>
      </c>
      <c r="H176" s="269"/>
      <c r="I176" s="2"/>
      <c r="J176" s="163" t="str">
        <v>onVehicleNormalset</v>
      </c>
      <c r="K176" s="135" t="str">
        <v>运动传感器</v>
      </c>
      <c r="L176" s="135" t="str">
        <v>开启</v>
      </c>
      <c r="M176" s="191">
        <v>45034.704375</v>
      </c>
      <c r="N176" s="119"/>
      <c r="O176" s="119" t="str">
        <v>台架</v>
      </c>
      <c r="P176" s="119" t="str">
        <v>Pass</v>
      </c>
      <c r="Q176" s="215" t="str">
        <v>关满意</v>
      </c>
      <c r="R176" s="174" t="str">
        <v>20230406_LA_R09</v>
      </c>
      <c r="S176" s="2"/>
      <c r="T176" s="69"/>
    </row>
    <row customHeight="true" ht="17" r="177">
      <c r="A177" s="112"/>
      <c r="B177" s="112"/>
      <c r="C177" s="112"/>
      <c r="D177" s="112"/>
      <c r="E177" s="112"/>
      <c r="F177" s="112"/>
      <c r="G177" s="135" t="str">
        <v>关闭</v>
      </c>
      <c r="H177" s="269"/>
      <c r="I177" s="2"/>
      <c r="J177" s="163"/>
      <c r="K177" s="135"/>
      <c r="L177" s="135" t="str">
        <v>关闭</v>
      </c>
      <c r="M177" s="191">
        <v>45034.70447916666</v>
      </c>
      <c r="N177" s="119"/>
      <c r="O177" s="119" t="str">
        <v>台架</v>
      </c>
      <c r="P177" s="119" t="str">
        <v>Pass</v>
      </c>
      <c r="Q177" s="215" t="str">
        <v>关满意</v>
      </c>
      <c r="R177" s="174" t="str">
        <v>20230406_LA_R09</v>
      </c>
      <c r="S177" s="2"/>
      <c r="T177" s="69"/>
    </row>
    <row customHeight="true" ht="17" r="178">
      <c r="A178" s="112"/>
      <c r="B178" s="112"/>
      <c r="C178" s="112"/>
      <c r="D178" s="112"/>
      <c r="E178" s="112" t="str">
        <v>节能怠速</v>
      </c>
      <c r="F178" s="112" t="str">
        <v>&lt;on|off&gt;</v>
      </c>
      <c r="G178" s="135"/>
      <c r="H178" s="180"/>
      <c r="I178" s="2"/>
      <c r="J178" s="163" t="str">
        <v>onVehicleNormalset</v>
      </c>
      <c r="K178" s="209" t="str">
        <v>节能怠速</v>
      </c>
      <c r="L178" s="180" t="str">
        <v>on</v>
      </c>
      <c r="M178" s="191">
        <v>45034.589895833335</v>
      </c>
      <c r="N178" s="119"/>
      <c r="O178" s="119" t="str">
        <v>台架</v>
      </c>
      <c r="P178" s="119" t="str">
        <v>Pass</v>
      </c>
      <c r="Q178" s="215" t="str">
        <v>关满意</v>
      </c>
      <c r="R178" s="174" t="str">
        <v>20230406_LA_R09</v>
      </c>
      <c r="S178" s="2"/>
      <c r="T178" s="69"/>
    </row>
    <row customHeight="true" ht="17" r="179">
      <c r="A179" s="112"/>
      <c r="B179" s="112"/>
      <c r="C179" s="112"/>
      <c r="D179" s="112"/>
      <c r="E179" s="112"/>
      <c r="F179" s="112"/>
      <c r="G179" s="135"/>
      <c r="H179" s="180"/>
      <c r="I179" s="2"/>
      <c r="J179" s="163"/>
      <c r="K179" s="209"/>
      <c r="L179" s="180" t="str">
        <v>off</v>
      </c>
      <c r="M179" s="191">
        <v>45034.58988425926</v>
      </c>
      <c r="N179" s="119"/>
      <c r="O179" s="119" t="str">
        <v>台架</v>
      </c>
      <c r="P179" s="119" t="str">
        <v>Pass</v>
      </c>
      <c r="Q179" s="215" t="str">
        <v>关满意</v>
      </c>
      <c r="R179" s="174" t="str">
        <v>20230406_LA_R09</v>
      </c>
      <c r="S179" s="2"/>
      <c r="T179" s="69"/>
    </row>
    <row customHeight="true" ht="17" r="180">
      <c r="A180" s="112"/>
      <c r="B180" s="112"/>
      <c r="C180" s="112"/>
      <c r="D180" s="112"/>
      <c r="E180" s="112" t="str">
        <v>静默模式</v>
      </c>
      <c r="F180" s="112" t="str">
        <v>&lt;on|off&gt;</v>
      </c>
      <c r="G180" s="135"/>
      <c r="H180" s="180"/>
      <c r="I180" s="2"/>
      <c r="J180" s="163" t="str">
        <v>onVehicleNormalset</v>
      </c>
      <c r="K180" s="209" t="str">
        <v>静默模式</v>
      </c>
      <c r="L180" s="180" t="str">
        <v>on</v>
      </c>
      <c r="M180" s="191">
        <v>45034.590046296296</v>
      </c>
      <c r="N180" s="119"/>
      <c r="O180" s="119" t="str">
        <v>台架</v>
      </c>
      <c r="P180" s="119" t="str">
        <v>Pass</v>
      </c>
      <c r="Q180" s="215" t="str">
        <v>关满意</v>
      </c>
      <c r="R180" s="174" t="str">
        <v>20230406_LA_R09</v>
      </c>
      <c r="S180" s="2"/>
      <c r="T180" s="69"/>
    </row>
    <row customHeight="true" ht="17" r="181">
      <c r="A181" s="112"/>
      <c r="B181" s="112"/>
      <c r="C181" s="112"/>
      <c r="D181" s="112"/>
      <c r="E181" s="112"/>
      <c r="F181" s="112"/>
      <c r="G181" s="135"/>
      <c r="H181" s="180"/>
      <c r="I181" s="2"/>
      <c r="J181" s="163"/>
      <c r="K181" s="209"/>
      <c r="L181" s="180" t="str">
        <v>off</v>
      </c>
      <c r="M181" s="191">
        <v>45034.59008101852</v>
      </c>
      <c r="N181" s="119"/>
      <c r="O181" s="119" t="str">
        <v>台架</v>
      </c>
      <c r="P181" s="119" t="str">
        <v>Pass</v>
      </c>
      <c r="Q181" s="215" t="str">
        <v>关满意</v>
      </c>
      <c r="R181" s="174" t="str">
        <v>20230406_LA_R09</v>
      </c>
      <c r="S181" s="2"/>
      <c r="T181" s="69"/>
    </row>
    <row customHeight="true" ht="17" r="182">
      <c r="A182" s="112"/>
      <c r="B182" s="112"/>
      <c r="C182" s="112"/>
      <c r="D182" s="112"/>
      <c r="E182" s="112" t="str">
        <v>静默启动</v>
      </c>
      <c r="F182" s="112" t="str">
        <v>&lt;on|off&gt;</v>
      </c>
      <c r="G182" s="135"/>
      <c r="H182" s="180"/>
      <c r="I182" s="2"/>
      <c r="J182" s="163" t="str">
        <v>onVehicleNormalset</v>
      </c>
      <c r="K182" s="209" t="str">
        <v>静默启动</v>
      </c>
      <c r="L182" s="180" t="str">
        <v>on</v>
      </c>
      <c r="M182" s="191">
        <v>45034.590104166666</v>
      </c>
      <c r="N182" s="119"/>
      <c r="O182" s="119" t="str">
        <v>台架</v>
      </c>
      <c r="P182" s="119" t="str">
        <v>Pass</v>
      </c>
      <c r="Q182" s="215" t="str">
        <v>关满意</v>
      </c>
      <c r="R182" s="174" t="str">
        <v>20230406_LA_R09</v>
      </c>
      <c r="S182" s="2"/>
      <c r="T182" s="69"/>
    </row>
    <row customHeight="true" ht="17" r="183">
      <c r="A183" s="112"/>
      <c r="B183" s="112"/>
      <c r="C183" s="112"/>
      <c r="D183" s="112"/>
      <c r="E183" s="112"/>
      <c r="F183" s="112"/>
      <c r="G183" s="135"/>
      <c r="H183" s="180"/>
      <c r="I183" s="2"/>
      <c r="J183" s="163"/>
      <c r="K183" s="209"/>
      <c r="L183" s="180" t="str">
        <v>off</v>
      </c>
      <c r="M183" s="191">
        <v>45034.59017361111</v>
      </c>
      <c r="N183" s="119"/>
      <c r="O183" s="119" t="str">
        <v>台架</v>
      </c>
      <c r="P183" s="119" t="str">
        <v>Pass</v>
      </c>
      <c r="Q183" s="215" t="str">
        <v>关满意</v>
      </c>
      <c r="R183" s="174" t="str">
        <v>20230406_LA_R09</v>
      </c>
      <c r="S183" s="2"/>
      <c r="T183" s="69"/>
    </row>
    <row customHeight="true" ht="80" r="184">
      <c r="A184" s="140"/>
      <c r="B184" s="140"/>
      <c r="C184" s="140"/>
      <c r="D184" s="140"/>
      <c r="E184" s="140" t="str">
        <v>设置静默时间</v>
      </c>
      <c r="F184" s="140" t="str">
        <v>&lt;start time : xxx, end time : xxx&gt;</v>
      </c>
      <c r="G184" s="292" t="str">
        <v>以页面退出作为触发条件，保存开始与结束时间设置
12h 制 ： start time: 6am, end time:7pm</v>
      </c>
      <c r="H184" s="180"/>
      <c r="I184" s="2"/>
      <c r="J184" s="163" t="str">
        <v>onVehicleNormalset</v>
      </c>
      <c r="K184" s="209" t="str">
        <v>设置静默时间</v>
      </c>
      <c r="L184" s="23" t="str">
        <v>start time:4am, end time:7pm</v>
      </c>
      <c r="M184" s="191">
        <v>45034.70618055556</v>
      </c>
      <c r="N184" s="119"/>
      <c r="O184" s="119" t="str">
        <v>台架</v>
      </c>
      <c r="P184" s="119" t="str">
        <v>Pass</v>
      </c>
      <c r="Q184" s="215" t="str">
        <v>关满意</v>
      </c>
      <c r="R184" s="174" t="str">
        <v>20230406_LA_R09</v>
      </c>
      <c r="S184" s="2"/>
      <c r="T184" s="69"/>
    </row>
    <row customHeight="true" ht="80" r="185">
      <c r="A185" s="140"/>
      <c r="B185" s="140"/>
      <c r="C185" s="140"/>
      <c r="D185" s="140"/>
      <c r="E185" s="140"/>
      <c r="F185" s="140"/>
      <c r="G185" s="302" t="str">
        <v>24h 制， start time: 6 clock, end time: 17 clock</v>
      </c>
      <c r="H185" s="180"/>
      <c r="I185" s="2"/>
      <c r="J185" s="163"/>
      <c r="K185" s="209"/>
      <c r="L185" s="23" t="str">
        <v>start time:11 clock, end time:9 clock</v>
      </c>
      <c r="M185" s="191">
        <v>45034.70553240741</v>
      </c>
      <c r="N185" s="119"/>
      <c r="O185" s="119" t="str">
        <v>台架</v>
      </c>
      <c r="P185" s="119" t="str">
        <v>Pass</v>
      </c>
      <c r="Q185" s="215" t="str">
        <v>关满意</v>
      </c>
      <c r="R185" s="174" t="str">
        <v>20230406_LA_R09</v>
      </c>
      <c r="S185" s="2"/>
      <c r="T185" s="69"/>
    </row>
    <row customHeight="true" ht="17" r="186">
      <c r="A186" s="112"/>
      <c r="B186" s="112"/>
      <c r="C186" s="112"/>
      <c r="D186" s="112"/>
      <c r="E186" s="112" t="str">
        <v>轮胎修补工具</v>
      </c>
      <c r="F186" s="260" t="str">
        <v>&lt;1年|2年|3年|4年&gt;</v>
      </c>
      <c r="G186" s="127" t="str">
        <v>1年</v>
      </c>
      <c r="H186" s="203"/>
      <c r="I186" s="2"/>
      <c r="J186" s="163" t="str">
        <v>onVehicleNormalset</v>
      </c>
      <c r="K186" s="209" t="str">
        <v>轮胎修补工具</v>
      </c>
      <c r="L186" s="127" t="str">
        <v>1年</v>
      </c>
      <c r="M186" s="191">
        <v>45034.59065972222</v>
      </c>
      <c r="N186" s="119"/>
      <c r="O186" s="119" t="str">
        <v>台架</v>
      </c>
      <c r="P186" s="119" t="str">
        <v>Pass</v>
      </c>
      <c r="Q186" s="215" t="str">
        <v>关满意</v>
      </c>
      <c r="R186" s="174" t="str">
        <v>20230406_LA_R09</v>
      </c>
      <c r="S186" s="2"/>
      <c r="T186" s="69"/>
    </row>
    <row customHeight="true" ht="17" r="187">
      <c r="A187" s="112"/>
      <c r="B187" s="112"/>
      <c r="C187" s="112"/>
      <c r="D187" s="112"/>
      <c r="E187" s="112"/>
      <c r="F187" s="260"/>
      <c r="G187" s="180" t="str">
        <v>2年</v>
      </c>
      <c r="H187" s="203"/>
      <c r="I187" s="2"/>
      <c r="J187" s="163"/>
      <c r="K187" s="209"/>
      <c r="L187" s="180" t="str">
        <v>2年</v>
      </c>
      <c r="M187" s="191">
        <v>45034.59060185185</v>
      </c>
      <c r="N187" s="119"/>
      <c r="O187" s="119" t="str">
        <v>台架</v>
      </c>
      <c r="P187" s="119" t="str">
        <v>Pass</v>
      </c>
      <c r="Q187" s="215" t="str">
        <v>关满意</v>
      </c>
      <c r="R187" s="174" t="str">
        <v>20230406_LA_R09</v>
      </c>
      <c r="S187" s="2"/>
      <c r="T187" s="69"/>
    </row>
    <row customHeight="true" ht="17" r="188">
      <c r="A188" s="112"/>
      <c r="B188" s="112"/>
      <c r="C188" s="112"/>
      <c r="D188" s="112"/>
      <c r="E188" s="112"/>
      <c r="F188" s="260"/>
      <c r="G188" s="180" t="str">
        <v>3年</v>
      </c>
      <c r="H188" s="203"/>
      <c r="I188" s="2"/>
      <c r="J188" s="163"/>
      <c r="K188" s="209"/>
      <c r="L188" s="180" t="str">
        <v>3年</v>
      </c>
      <c r="M188" s="191">
        <v>45034.590636574074</v>
      </c>
      <c r="N188" s="119"/>
      <c r="O188" s="119" t="str">
        <v>台架</v>
      </c>
      <c r="P188" s="119" t="str">
        <v>Pass</v>
      </c>
      <c r="Q188" s="215" t="str">
        <v>关满意</v>
      </c>
      <c r="R188" s="174" t="str">
        <v>20230406_LA_R09</v>
      </c>
      <c r="S188" s="2"/>
      <c r="T188" s="69"/>
    </row>
    <row customHeight="true" ht="17" r="189">
      <c r="A189" s="112"/>
      <c r="B189" s="112"/>
      <c r="C189" s="112"/>
      <c r="D189" s="112"/>
      <c r="E189" s="112"/>
      <c r="F189" s="260"/>
      <c r="G189" s="180" t="str">
        <v>4年</v>
      </c>
      <c r="H189" s="203"/>
      <c r="I189" s="2"/>
      <c r="J189" s="163"/>
      <c r="K189" s="209"/>
      <c r="L189" s="180" t="str">
        <v>4年</v>
      </c>
      <c r="M189" s="191">
        <v>45034.590625</v>
      </c>
      <c r="N189" s="119"/>
      <c r="O189" s="119" t="str">
        <v>台架</v>
      </c>
      <c r="P189" s="119" t="str">
        <v>Pass</v>
      </c>
      <c r="Q189" s="215" t="str">
        <v>关满意</v>
      </c>
      <c r="R189" s="174" t="str">
        <v>20230406_LA_R09</v>
      </c>
      <c r="S189" s="2"/>
      <c r="T189" s="69"/>
    </row>
    <row customHeight="true" ht="17" r="190">
      <c r="A190" s="112"/>
      <c r="B190" s="112"/>
      <c r="C190" s="112"/>
      <c r="D190" s="112"/>
      <c r="E190" s="112" t="str">
        <v>货物装载</v>
      </c>
      <c r="F190" s="112" t="str">
        <v>&lt;on|off&gt;</v>
      </c>
      <c r="G190" s="270"/>
      <c r="H190" s="180"/>
      <c r="I190" s="2"/>
      <c r="J190" s="163" t="str">
        <v>onVehicleNormalset</v>
      </c>
      <c r="K190" s="135" t="str">
        <v>货物装载</v>
      </c>
      <c r="L190" s="180" t="str">
        <v>on</v>
      </c>
      <c r="M190" s="191">
        <v>45034.59076388889</v>
      </c>
      <c r="N190" s="119"/>
      <c r="O190" s="119" t="str">
        <v>台架</v>
      </c>
      <c r="P190" s="119" t="str">
        <v>Pass</v>
      </c>
      <c r="Q190" s="215" t="str">
        <v>关满意</v>
      </c>
      <c r="R190" s="174" t="str">
        <v>20230406_LA_R09</v>
      </c>
      <c r="S190" s="2"/>
      <c r="T190" s="69"/>
    </row>
    <row customHeight="true" ht="17" r="191">
      <c r="A191" s="112"/>
      <c r="B191" s="112"/>
      <c r="C191" s="112"/>
      <c r="D191" s="112"/>
      <c r="E191" s="112"/>
      <c r="F191" s="112"/>
      <c r="G191" s="270"/>
      <c r="H191" s="180"/>
      <c r="I191" s="2"/>
      <c r="J191" s="163"/>
      <c r="K191" s="135"/>
      <c r="L191" s="180" t="str">
        <v>off</v>
      </c>
      <c r="M191" s="191">
        <v>45034.59079861111</v>
      </c>
      <c r="N191" s="119"/>
      <c r="O191" s="119" t="str">
        <v>台架</v>
      </c>
      <c r="P191" s="119" t="str">
        <v>Pass</v>
      </c>
      <c r="Q191" s="215" t="str">
        <v>关满意</v>
      </c>
      <c r="R191" s="174" t="str">
        <v>20230406_LA_R09</v>
      </c>
      <c r="S191" s="2"/>
      <c r="T191" s="69"/>
    </row>
    <row customHeight="true" ht="17" r="192">
      <c r="A192" s="112"/>
      <c r="B192" s="112"/>
      <c r="C192" s="112"/>
      <c r="D192" s="112"/>
      <c r="E192" s="112" t="str">
        <v>舒适上下车高度</v>
      </c>
      <c r="F192" s="112" t="str">
        <v>&lt;on|off&gt;</v>
      </c>
      <c r="G192" s="135"/>
      <c r="H192" s="180"/>
      <c r="I192" s="2"/>
      <c r="J192" s="163" t="str">
        <v>onVehicleNormalset</v>
      </c>
      <c r="K192" s="209" t="str">
        <v>舒适上下车高度</v>
      </c>
      <c r="L192" s="180" t="str">
        <v>on</v>
      </c>
      <c r="M192" s="191">
        <v>45034.59081018518</v>
      </c>
      <c r="N192" s="119"/>
      <c r="O192" s="119" t="str">
        <v>台架</v>
      </c>
      <c r="P192" s="119" t="str">
        <v>Pass</v>
      </c>
      <c r="Q192" s="215" t="str">
        <v>关满意</v>
      </c>
      <c r="R192" s="174" t="str">
        <v>20230406_LA_R09</v>
      </c>
      <c r="S192" s="2"/>
      <c r="T192" s="69"/>
    </row>
    <row customHeight="true" ht="17" r="193">
      <c r="A193" s="112"/>
      <c r="B193" s="112"/>
      <c r="C193" s="112"/>
      <c r="D193" s="112"/>
      <c r="E193" s="112"/>
      <c r="F193" s="112"/>
      <c r="G193" s="135"/>
      <c r="H193" s="180"/>
      <c r="I193" s="2"/>
      <c r="J193" s="163"/>
      <c r="K193" s="209"/>
      <c r="L193" s="180" t="str">
        <v>off</v>
      </c>
      <c r="M193" s="191">
        <v>45034.590844907405</v>
      </c>
      <c r="N193" s="119"/>
      <c r="O193" s="119" t="str">
        <v>台架</v>
      </c>
      <c r="P193" s="119" t="str">
        <v>Pass</v>
      </c>
      <c r="Q193" s="215" t="str">
        <v>关满意</v>
      </c>
      <c r="R193" s="174" t="str">
        <v>20230406_LA_R09</v>
      </c>
      <c r="S193" s="2"/>
      <c r="T193" s="69"/>
    </row>
    <row customHeight="true" ht="17" r="194">
      <c r="A194" s="112"/>
      <c r="B194" s="112"/>
      <c r="C194" s="112"/>
      <c r="D194" s="112"/>
      <c r="E194" s="112" t="str">
        <v>电动踏板模式</v>
      </c>
      <c r="F194" s="112" t="str">
        <v>&lt;始终收回|始终展开|自动&gt;</v>
      </c>
      <c r="G194" s="135" t="str">
        <v>始终收回</v>
      </c>
      <c r="H194" s="180"/>
      <c r="I194" s="2"/>
      <c r="J194" s="163" t="str">
        <v>onVehicleNormalset</v>
      </c>
      <c r="K194" s="135" t="str">
        <v>电动踏板模式</v>
      </c>
      <c r="L194" s="135" t="str">
        <v>始终收回</v>
      </c>
      <c r="M194" s="191">
        <v>45034.59123842593</v>
      </c>
      <c r="N194" s="119"/>
      <c r="O194" s="119" t="str">
        <v>台架</v>
      </c>
      <c r="P194" s="119" t="str">
        <v>Pass</v>
      </c>
      <c r="Q194" s="215" t="str">
        <v>关满意</v>
      </c>
      <c r="R194" s="174" t="str">
        <v>20230406_LA_R09</v>
      </c>
      <c r="S194" s="2"/>
      <c r="T194" s="69"/>
    </row>
    <row customHeight="true" ht="17" r="195">
      <c r="A195" s="112"/>
      <c r="B195" s="112"/>
      <c r="C195" s="112"/>
      <c r="D195" s="112"/>
      <c r="E195" s="112"/>
      <c r="F195" s="112"/>
      <c r="G195" s="135" t="str">
        <v>始终展开</v>
      </c>
      <c r="H195" s="180"/>
      <c r="I195" s="2"/>
      <c r="J195" s="163"/>
      <c r="K195" s="135"/>
      <c r="L195" s="135" t="str">
        <v>始终展开</v>
      </c>
      <c r="M195" s="191">
        <v>45034.590949074074</v>
      </c>
      <c r="N195" s="119"/>
      <c r="O195" s="119" t="str">
        <v>台架</v>
      </c>
      <c r="P195" s="119" t="str">
        <v>Pass</v>
      </c>
      <c r="Q195" s="215" t="str">
        <v>关满意</v>
      </c>
      <c r="R195" s="174" t="str">
        <v>20230406_LA_R09</v>
      </c>
      <c r="S195" s="2"/>
      <c r="T195" s="69"/>
    </row>
    <row customHeight="true" ht="17" r="196">
      <c r="A196" s="112"/>
      <c r="B196" s="112"/>
      <c r="C196" s="112"/>
      <c r="D196" s="112"/>
      <c r="E196" s="112"/>
      <c r="F196" s="112"/>
      <c r="G196" s="135" t="str">
        <v>自动</v>
      </c>
      <c r="H196" s="180"/>
      <c r="I196" s="2"/>
      <c r="J196" s="163"/>
      <c r="K196" s="135"/>
      <c r="L196" s="135" t="str">
        <v>自动</v>
      </c>
      <c r="M196" s="191">
        <v>45034.59096064815</v>
      </c>
      <c r="N196" s="119"/>
      <c r="O196" s="119" t="str">
        <v>台架</v>
      </c>
      <c r="P196" s="119" t="str">
        <v>Pass</v>
      </c>
      <c r="Q196" s="215" t="str">
        <v>关满意</v>
      </c>
      <c r="R196" s="174" t="str">
        <v>20230406_LA_R09</v>
      </c>
      <c r="S196" s="2"/>
      <c r="T196" s="69"/>
    </row>
    <row customHeight="true" ht="17" r="197">
      <c r="A197" s="112"/>
      <c r="B197" s="112"/>
      <c r="C197" s="112"/>
      <c r="D197" s="112"/>
      <c r="E197" s="112" t="str">
        <v>自动计时器</v>
      </c>
      <c r="F197" s="112" t="str">
        <v>&lt;标准计时器|延时计时器&gt;</v>
      </c>
      <c r="G197" s="135" t="str">
        <v>标准计时器</v>
      </c>
      <c r="H197" s="180"/>
      <c r="I197" s="2"/>
      <c r="J197" s="163" t="str">
        <v>onVehicleNormalset</v>
      </c>
      <c r="K197" s="209" t="str">
        <v>自动计时器</v>
      </c>
      <c r="L197" s="135" t="str">
        <v>标准计时器</v>
      </c>
      <c r="M197" s="191">
        <v>45034.591319444444</v>
      </c>
      <c r="N197" s="119"/>
      <c r="O197" s="119" t="str">
        <v>台架</v>
      </c>
      <c r="P197" s="119" t="str">
        <v>Pass</v>
      </c>
      <c r="Q197" s="215" t="str">
        <v>关满意</v>
      </c>
      <c r="R197" s="174" t="str">
        <v>20230406_LA_R09</v>
      </c>
      <c r="S197" s="2"/>
      <c r="T197" s="69"/>
    </row>
    <row customHeight="true" ht="17" r="198">
      <c r="A198" s="112"/>
      <c r="B198" s="112"/>
      <c r="C198" s="112"/>
      <c r="D198" s="112"/>
      <c r="E198" s="112"/>
      <c r="F198" s="112"/>
      <c r="G198" s="135" t="str">
        <v>延时计时器</v>
      </c>
      <c r="H198" s="180"/>
      <c r="I198" s="2"/>
      <c r="J198" s="163"/>
      <c r="K198" s="209"/>
      <c r="L198" s="135" t="str">
        <v>延时计时器</v>
      </c>
      <c r="M198" s="191">
        <v>45034.5912962963</v>
      </c>
      <c r="N198" s="119"/>
      <c r="O198" s="119" t="str">
        <v>台架</v>
      </c>
      <c r="P198" s="119" t="str">
        <v>Pass</v>
      </c>
      <c r="Q198" s="215" t="str">
        <v>关满意</v>
      </c>
      <c r="R198" s="174" t="str">
        <v>20230406_LA_R09</v>
      </c>
      <c r="S198" s="2"/>
      <c r="T198" s="69"/>
    </row>
    <row customHeight="true" ht="17" r="199">
      <c r="A199" s="112"/>
      <c r="B199" s="112"/>
      <c r="C199" s="112"/>
      <c r="D199" s="112"/>
      <c r="E199" s="112" t="str">
        <v>脚踏开关</v>
      </c>
      <c r="F199" s="112" t="str">
        <v>&lt;始终激活|仅在解锁时&gt;</v>
      </c>
      <c r="G199" s="135" t="str">
        <v>始终激活</v>
      </c>
      <c r="H199" s="180"/>
      <c r="I199" s="2"/>
      <c r="J199" s="163" t="str">
        <v>onVehicleNormalset</v>
      </c>
      <c r="K199" s="135" t="str">
        <v>脚踏开关</v>
      </c>
      <c r="L199" s="135" t="str">
        <v>始终激活</v>
      </c>
      <c r="M199" s="191">
        <v>45034.591458333336</v>
      </c>
      <c r="N199" s="119"/>
      <c r="O199" s="119" t="str">
        <v>台架</v>
      </c>
      <c r="P199" s="119" t="str">
        <v>Pass</v>
      </c>
      <c r="Q199" s="215" t="str">
        <v>关满意</v>
      </c>
      <c r="R199" s="174" t="str">
        <v>20230406_LA_R09</v>
      </c>
      <c r="S199" s="2"/>
      <c r="T199" s="69"/>
    </row>
    <row customHeight="true" ht="17" r="200">
      <c r="A200" s="112"/>
      <c r="B200" s="112"/>
      <c r="C200" s="112"/>
      <c r="D200" s="112"/>
      <c r="E200" s="112"/>
      <c r="F200" s="112"/>
      <c r="G200" s="135" t="str">
        <v>仅在解锁时</v>
      </c>
      <c r="H200" s="180"/>
      <c r="I200" s="2"/>
      <c r="J200" s="163"/>
      <c r="K200" s="135"/>
      <c r="L200" s="135" t="str">
        <v>仅在解锁时</v>
      </c>
      <c r="M200" s="191">
        <v>45034.59148148148</v>
      </c>
      <c r="N200" s="119"/>
      <c r="O200" s="119" t="str">
        <v>台架</v>
      </c>
      <c r="P200" s="119" t="str">
        <v>Pass</v>
      </c>
      <c r="Q200" s="215" t="str">
        <v>关满意</v>
      </c>
      <c r="R200" s="174" t="str">
        <v>20230406_LA_R09</v>
      </c>
      <c r="S200" s="2"/>
      <c r="T200" s="69"/>
    </row>
    <row customHeight="true" ht="17" r="201">
      <c r="A201" s="112"/>
      <c r="B201" s="112"/>
      <c r="C201" s="112"/>
      <c r="D201" s="112"/>
      <c r="E201" s="112" t="str">
        <v>接近检测</v>
      </c>
      <c r="F201" s="112" t="str">
        <v>&lt;on|off&gt;</v>
      </c>
      <c r="G201" s="135"/>
      <c r="H201" s="180"/>
      <c r="I201" s="2"/>
      <c r="J201" s="163" t="str">
        <v>onVehicleNormalset</v>
      </c>
      <c r="K201" s="209" t="str">
        <v>接近检测</v>
      </c>
      <c r="L201" s="180" t="str">
        <v>on</v>
      </c>
      <c r="M201" s="191">
        <v>45034.591516203705</v>
      </c>
      <c r="N201" s="119"/>
      <c r="O201" s="119" t="str">
        <v>台架</v>
      </c>
      <c r="P201" s="119" t="str">
        <v>Pass</v>
      </c>
      <c r="Q201" s="215" t="str">
        <v>关满意</v>
      </c>
      <c r="R201" s="174" t="str">
        <v>20230406_LA_R09</v>
      </c>
      <c r="S201" s="2"/>
      <c r="T201" s="69"/>
    </row>
    <row customHeight="true" ht="17" r="202">
      <c r="A202" s="112"/>
      <c r="B202" s="112"/>
      <c r="C202" s="112"/>
      <c r="D202" s="112"/>
      <c r="E202" s="212"/>
      <c r="F202" s="112"/>
      <c r="G202" s="135"/>
      <c r="H202" s="180"/>
      <c r="I202" s="2"/>
      <c r="J202" s="163"/>
      <c r="K202" s="209"/>
      <c r="L202" s="180" t="str">
        <v>off</v>
      </c>
      <c r="M202" s="191">
        <v>45034.5915625</v>
      </c>
      <c r="N202" s="119"/>
      <c r="O202" s="119" t="str">
        <v>台架</v>
      </c>
      <c r="P202" s="119" t="str">
        <v>Pass</v>
      </c>
      <c r="Q202" s="215" t="str">
        <v>关满意</v>
      </c>
      <c r="R202" s="174" t="str">
        <v>20230406_LA_R09</v>
      </c>
      <c r="S202" s="2"/>
      <c r="T202" s="69"/>
    </row>
    <row customHeight="true" ht="17" r="203">
      <c r="A203" s="112"/>
      <c r="B203" s="112"/>
      <c r="C203" s="112"/>
      <c r="D203" s="260"/>
      <c r="E203" s="127" t="str">
        <v>找到泊车位</v>
      </c>
      <c r="F203" s="210" t="str">
        <v>&lt;on|off&gt;</v>
      </c>
      <c r="G203" s="135"/>
      <c r="H203" s="180"/>
      <c r="I203" s="2"/>
      <c r="J203" s="163" t="str">
        <v>onVehicleNormalset</v>
      </c>
      <c r="K203" s="135" t="str">
        <v>找到泊车位</v>
      </c>
      <c r="L203" s="180" t="str">
        <v>on</v>
      </c>
      <c r="M203" s="191">
        <v>45034.591678240744</v>
      </c>
      <c r="N203" s="119"/>
      <c r="O203" s="119" t="str">
        <v>台架</v>
      </c>
      <c r="P203" s="119" t="str">
        <v>Pass</v>
      </c>
      <c r="Q203" s="215" t="str">
        <v>关满意</v>
      </c>
      <c r="R203" s="174" t="str">
        <v>20230406_LA_R09</v>
      </c>
      <c r="S203" s="2"/>
      <c r="T203" s="69"/>
    </row>
    <row customHeight="true" ht="17" r="204">
      <c r="A204" s="112"/>
      <c r="B204" s="112"/>
      <c r="C204" s="112"/>
      <c r="D204" s="112"/>
      <c r="E204" s="223"/>
      <c r="F204" s="112"/>
      <c r="G204" s="135"/>
      <c r="H204" s="180"/>
      <c r="I204" s="2"/>
      <c r="J204" s="163"/>
      <c r="K204" s="135"/>
      <c r="L204" s="180" t="str">
        <v>off</v>
      </c>
      <c r="M204" s="191">
        <v>45034.59171296296</v>
      </c>
      <c r="N204" s="119"/>
      <c r="O204" s="119" t="str">
        <v>台架</v>
      </c>
      <c r="P204" s="119" t="str">
        <v>Pass</v>
      </c>
      <c r="Q204" s="215" t="str">
        <v>关满意</v>
      </c>
      <c r="R204" s="174" t="str">
        <v>20230406_LA_R09</v>
      </c>
      <c r="S204" s="2"/>
      <c r="T204" s="69"/>
    </row>
    <row customHeight="true" ht="17" r="205">
      <c r="A205" s="112"/>
      <c r="B205" s="112"/>
      <c r="C205" s="112"/>
      <c r="D205" s="112"/>
      <c r="E205" s="112" t="str">
        <v>车辆状态提示音</v>
      </c>
      <c r="F205" s="112" t="str">
        <v>&lt;on|off&gt;</v>
      </c>
      <c r="G205" s="135"/>
      <c r="H205" s="180"/>
      <c r="I205" s="2"/>
      <c r="J205" s="163" t="str">
        <v>onVehicleNormalset</v>
      </c>
      <c r="K205" s="209" t="str">
        <v>车辆状态提示音</v>
      </c>
      <c r="L205" s="180" t="str">
        <v>on</v>
      </c>
      <c r="M205" s="191">
        <v>45034.59173611111</v>
      </c>
      <c r="N205" s="119"/>
      <c r="O205" s="119" t="str">
        <v>台架</v>
      </c>
      <c r="P205" s="119" t="str">
        <v>Pass</v>
      </c>
      <c r="Q205" s="215" t="str">
        <v>关满意</v>
      </c>
      <c r="R205" s="174" t="str">
        <v>20230406_LA_R09</v>
      </c>
      <c r="S205" s="2"/>
      <c r="T205" s="69"/>
    </row>
    <row customHeight="true" ht="17" r="206">
      <c r="A206" s="112"/>
      <c r="B206" s="112"/>
      <c r="C206" s="112"/>
      <c r="D206" s="112"/>
      <c r="E206" s="112"/>
      <c r="F206" s="112"/>
      <c r="G206" s="135"/>
      <c r="H206" s="180"/>
      <c r="I206" s="2"/>
      <c r="J206" s="163"/>
      <c r="K206" s="209"/>
      <c r="L206" s="180" t="str">
        <v>off</v>
      </c>
      <c r="M206" s="191">
        <v>45034.591770833336</v>
      </c>
      <c r="N206" s="119"/>
      <c r="O206" s="119" t="str">
        <v>台架</v>
      </c>
      <c r="P206" s="119" t="str">
        <v>Pass</v>
      </c>
      <c r="Q206" s="215" t="str">
        <v>关满意</v>
      </c>
      <c r="R206" s="174" t="str">
        <v>20230406_LA_R09</v>
      </c>
      <c r="S206" s="2"/>
      <c r="T206" s="69"/>
    </row>
    <row customHeight="true" ht="17" r="207">
      <c r="A207" s="112"/>
      <c r="B207" s="112"/>
      <c r="C207" s="112"/>
      <c r="D207" s="112"/>
      <c r="E207" s="112" t="str">
        <v>驻车锁控制</v>
      </c>
      <c r="F207" s="112" t="str">
        <v>&lt;on|off&gt;</v>
      </c>
      <c r="G207" s="135"/>
      <c r="H207" s="180"/>
      <c r="I207" s="2"/>
      <c r="J207" s="163" t="str">
        <v>onVehicleNormalset</v>
      </c>
      <c r="K207" s="209" t="str">
        <v>驻车锁控制</v>
      </c>
      <c r="L207" s="180" t="str">
        <v>on</v>
      </c>
      <c r="M207" s="191">
        <v>45034.59186342593</v>
      </c>
      <c r="N207" s="119"/>
      <c r="O207" s="119" t="str">
        <v>台架</v>
      </c>
      <c r="P207" s="119" t="str">
        <v>Pass</v>
      </c>
      <c r="Q207" s="215" t="str">
        <v>关满意</v>
      </c>
      <c r="R207" s="174" t="str">
        <v>20230406_LA_R09</v>
      </c>
      <c r="S207" s="2"/>
      <c r="T207" s="69"/>
    </row>
    <row customHeight="true" ht="17" r="208">
      <c r="A208" s="112"/>
      <c r="B208" s="112"/>
      <c r="C208" s="112"/>
      <c r="D208" s="112"/>
      <c r="E208" s="112"/>
      <c r="F208" s="112"/>
      <c r="G208" s="135"/>
      <c r="H208" s="180"/>
      <c r="I208" s="2"/>
      <c r="J208" s="163"/>
      <c r="K208" s="209"/>
      <c r="L208" s="180" t="str">
        <v>off</v>
      </c>
      <c r="M208" s="191">
        <v>45034.5919212963</v>
      </c>
      <c r="N208" s="119"/>
      <c r="O208" s="119" t="str">
        <v>台架</v>
      </c>
      <c r="P208" s="119" t="str">
        <v>Pass</v>
      </c>
      <c r="Q208" s="215" t="str">
        <v>关满意</v>
      </c>
      <c r="R208" s="174" t="str">
        <v>20230406_LA_R09</v>
      </c>
      <c r="S208" s="2"/>
      <c r="T208" s="69"/>
    </row>
    <row customHeight="true" ht="17" r="209">
      <c r="A209" s="112"/>
      <c r="B209" s="112"/>
      <c r="C209" s="112"/>
      <c r="D209" s="112"/>
      <c r="E209" s="112" t="str">
        <v>自动再生制动</v>
      </c>
      <c r="F209" s="112" t="str">
        <v>&lt;on|off&gt;</v>
      </c>
      <c r="G209" s="135"/>
      <c r="H209" s="180"/>
      <c r="I209" s="2"/>
      <c r="J209" s="163" t="str">
        <v>onVehicleNormalset</v>
      </c>
      <c r="K209" s="209" t="str">
        <v>自动再生制动</v>
      </c>
      <c r="L209" s="180" t="str">
        <v>on</v>
      </c>
      <c r="M209" s="191">
        <v>45034.59197916667</v>
      </c>
      <c r="N209" s="119"/>
      <c r="O209" s="119" t="str">
        <v>台架</v>
      </c>
      <c r="P209" s="119" t="str">
        <v>Pass</v>
      </c>
      <c r="Q209" s="215" t="str">
        <v>关满意</v>
      </c>
      <c r="R209" s="174" t="str">
        <v>20230406_LA_R09</v>
      </c>
      <c r="S209" s="2"/>
      <c r="T209" s="69"/>
    </row>
    <row customHeight="true" ht="17" r="210">
      <c r="A210" s="112"/>
      <c r="B210" s="112"/>
      <c r="C210" s="112"/>
      <c r="D210" s="112"/>
      <c r="E210" s="112"/>
      <c r="F210" s="112"/>
      <c r="G210" s="135"/>
      <c r="H210" s="180"/>
      <c r="I210" s="2"/>
      <c r="J210" s="163"/>
      <c r="K210" s="209"/>
      <c r="L210" s="180" t="str">
        <v>off</v>
      </c>
      <c r="M210" s="191">
        <v>45034.59202546296</v>
      </c>
      <c r="N210" s="119"/>
      <c r="O210" s="119" t="str">
        <v>台架</v>
      </c>
      <c r="P210" s="119" t="str">
        <v>Pass</v>
      </c>
      <c r="Q210" s="215" t="str">
        <v>关满意</v>
      </c>
      <c r="R210" s="174" t="str">
        <v>20230406_LA_R09</v>
      </c>
      <c r="S210" s="2"/>
      <c r="T210" s="69"/>
    </row>
    <row customHeight="true" ht="17" r="211">
      <c r="A211" s="112"/>
      <c r="B211" s="112"/>
      <c r="C211" s="112"/>
      <c r="D211" s="112"/>
      <c r="E211" s="112" t="str">
        <v>机油寿命</v>
      </c>
      <c r="F211" s="112" t="str">
        <v>长按重置</v>
      </c>
      <c r="G211" s="135"/>
      <c r="H211" s="180"/>
      <c r="I211" s="2"/>
      <c r="J211" s="163" t="str">
        <v>onVehicleNormalset</v>
      </c>
      <c r="K211" s="112" t="str">
        <v>机油寿命</v>
      </c>
      <c r="L211" s="112" t="str">
        <v>长按重置</v>
      </c>
      <c r="M211" s="191">
        <v>45027.73229166667</v>
      </c>
      <c r="N211" s="119" t="str">
        <v>LV644</v>
      </c>
      <c r="O211" s="119" t="str">
        <v>实车</v>
      </c>
      <c r="P211" s="119" t="str">
        <v>Pass</v>
      </c>
      <c r="Q211" s="215" t="str">
        <v>关满意</v>
      </c>
      <c r="R211" s="174" t="str">
        <v>20230406_LA_R09</v>
      </c>
      <c r="S211" s="2"/>
      <c r="T211" s="69"/>
    </row>
    <row customHeight="true" ht="17" r="212">
      <c r="A212" s="112"/>
      <c r="B212" s="112"/>
      <c r="C212" s="112"/>
      <c r="D212" s="112"/>
      <c r="E212" s="112" t="str">
        <v>空挡牵引</v>
      </c>
      <c r="F212" s="112" t="str">
        <v>长按重置</v>
      </c>
      <c r="G212" s="135"/>
      <c r="H212" s="180"/>
      <c r="I212" s="2"/>
      <c r="J212" s="163" t="str">
        <v>onVehicleNormalset</v>
      </c>
      <c r="K212" s="112" t="str">
        <v>空挡牵引</v>
      </c>
      <c r="L212" s="112" t="str">
        <v>长按重置</v>
      </c>
      <c r="M212" s="191">
        <v>45034.592210648145</v>
      </c>
      <c r="N212" s="119"/>
      <c r="O212" s="119" t="str">
        <v>台架</v>
      </c>
      <c r="P212" s="119" t="str">
        <v>Pass</v>
      </c>
      <c r="Q212" s="215" t="str">
        <v>关满意</v>
      </c>
      <c r="R212" s="174" t="str">
        <v>20230406_LA_R09</v>
      </c>
      <c r="S212" s="2"/>
      <c r="T212" s="69"/>
    </row>
    <row customHeight="true" ht="17" r="213">
      <c r="A213" s="112"/>
      <c r="B213" s="112"/>
      <c r="C213" s="112"/>
      <c r="D213" s="112"/>
      <c r="E213" s="112" t="str">
        <v>胎压监测</v>
      </c>
      <c r="F213" s="112" t="str">
        <v>长按重置</v>
      </c>
      <c r="G213" s="135"/>
      <c r="H213" s="180"/>
      <c r="I213" s="2"/>
      <c r="J213" s="163" t="str">
        <v>onVehicleNormalset</v>
      </c>
      <c r="K213" s="112" t="str">
        <v>胎压监测</v>
      </c>
      <c r="L213" s="112" t="str">
        <v>长按重置</v>
      </c>
      <c r="M213" s="191">
        <v>45034.59230324074</v>
      </c>
      <c r="N213" s="119"/>
      <c r="O213" s="119" t="str">
        <v>台架</v>
      </c>
      <c r="P213" s="119" t="str">
        <v>Pass</v>
      </c>
      <c r="Q213" s="215" t="str">
        <v>关满意</v>
      </c>
      <c r="R213" s="174" t="str">
        <v>20230406_LA_R09</v>
      </c>
      <c r="S213" s="2"/>
      <c r="T213" s="69"/>
    </row>
    <row customHeight="true" ht="17" r="214">
      <c r="A214" s="112"/>
      <c r="B214" s="112"/>
      <c r="C214" s="112"/>
      <c r="D214" s="112"/>
      <c r="E214" s="112" t="str">
        <v>能量流显示</v>
      </c>
      <c r="F214" s="112" t="str">
        <v>clicked</v>
      </c>
      <c r="G214" s="275"/>
      <c r="H214" s="180"/>
      <c r="I214" s="2"/>
      <c r="J214" s="163" t="str">
        <v>onVehicleNormalset</v>
      </c>
      <c r="K214" s="112" t="str">
        <v>能量流显示</v>
      </c>
      <c r="L214" s="276" t="str">
        <v>clicked</v>
      </c>
      <c r="M214" s="191">
        <v>45027.732453703706</v>
      </c>
      <c r="N214" s="119" t="str">
        <v>LV644</v>
      </c>
      <c r="O214" s="119" t="str">
        <v>实车</v>
      </c>
      <c r="P214" s="119" t="str">
        <v>Pass</v>
      </c>
      <c r="Q214" s="215" t="str">
        <v>关满意</v>
      </c>
      <c r="R214" s="174" t="str">
        <v>20230406_LA_R09</v>
      </c>
      <c r="S214" s="2"/>
      <c r="T214" s="69"/>
    </row>
    <row customHeight="true" ht="32" r="215">
      <c r="A215" s="112"/>
      <c r="B215" s="112"/>
      <c r="C215" s="112"/>
      <c r="D215" s="112"/>
      <c r="E215" s="112" t="str">
        <v>儿童座椅状态</v>
      </c>
      <c r="F215" s="112" t="str">
        <v>&lt;0|1&gt;</v>
      </c>
      <c r="G215" s="164" t="str">
        <v>0：无座椅连接
</v>
      </c>
      <c r="H215" s="180"/>
      <c r="I215" s="2"/>
      <c r="J215" s="163" t="str">
        <v>onVehicleNormalset</v>
      </c>
      <c r="K215" s="209" t="str">
        <v>儿童座椅状态</v>
      </c>
      <c r="L215" s="221">
        <v>0</v>
      </c>
      <c r="M215" s="191">
        <v>45034.59427083333</v>
      </c>
      <c r="N215" s="119"/>
      <c r="O215" s="119" t="str">
        <v>台架</v>
      </c>
      <c r="P215" s="119" t="str">
        <v>Pass</v>
      </c>
      <c r="Q215" s="215" t="str">
        <v>关满意</v>
      </c>
      <c r="R215" s="174" t="str">
        <v>20230406_LA_R09</v>
      </c>
      <c r="S215" s="2"/>
      <c r="T215" s="69"/>
    </row>
    <row customHeight="true" ht="32" r="216">
      <c r="A216" s="112"/>
      <c r="B216" s="112"/>
      <c r="C216" s="112"/>
      <c r="D216" s="112"/>
      <c r="E216" s="112"/>
      <c r="F216" s="112"/>
      <c r="G216" s="164" t="str">
        <v>1：座椅已连接</v>
      </c>
      <c r="H216" s="180"/>
      <c r="I216" s="2"/>
      <c r="J216" s="163"/>
      <c r="K216" s="209"/>
      <c r="L216" s="221">
        <v>1</v>
      </c>
      <c r="M216" s="191">
        <v>45034.594189814816</v>
      </c>
      <c r="N216" s="119"/>
      <c r="O216" s="119" t="str">
        <v>台架</v>
      </c>
      <c r="P216" s="119" t="str">
        <v>Pass</v>
      </c>
      <c r="Q216" s="215" t="str">
        <v>关满意</v>
      </c>
      <c r="R216" s="174" t="str">
        <v>20230406_LA_R09</v>
      </c>
      <c r="S216" s="2"/>
      <c r="T216" s="69"/>
    </row>
    <row customHeight="true" ht="17" r="217">
      <c r="A217" s="112"/>
      <c r="B217" s="112"/>
      <c r="C217" s="112"/>
      <c r="D217" s="112"/>
      <c r="E217" s="112" t="str">
        <v>氛围灯开关</v>
      </c>
      <c r="F217" s="112" t="str">
        <v>&lt;on|off&gt;</v>
      </c>
      <c r="G217" s="164" t="str">
        <v>on</v>
      </c>
      <c r="H217" s="180"/>
      <c r="I217" s="2"/>
      <c r="J217" s="163" t="str">
        <v>onVehicleNormalset</v>
      </c>
      <c r="K217" s="135" t="str">
        <v>氛围灯开关</v>
      </c>
      <c r="L217" s="180" t="str">
        <v>on</v>
      </c>
      <c r="M217" s="191">
        <v>45027.732569444444</v>
      </c>
      <c r="N217" s="119" t="str">
        <v>LV644</v>
      </c>
      <c r="O217" s="119" t="str">
        <v>实车</v>
      </c>
      <c r="P217" s="119" t="str">
        <v>Pass</v>
      </c>
      <c r="Q217" s="215" t="str">
        <v>关满意</v>
      </c>
      <c r="R217" s="174" t="str">
        <v>20230406_LA_R09</v>
      </c>
      <c r="S217" s="2"/>
      <c r="T217" s="69"/>
    </row>
    <row customHeight="true" ht="17" r="218">
      <c r="A218" s="112"/>
      <c r="B218" s="112"/>
      <c r="C218" s="112"/>
      <c r="D218" s="112"/>
      <c r="E218" s="112"/>
      <c r="F218" s="112"/>
      <c r="G218" s="164" t="str">
        <v>off</v>
      </c>
      <c r="H218" s="180"/>
      <c r="I218" s="2"/>
      <c r="J218" s="163"/>
      <c r="K218" s="135"/>
      <c r="L218" s="180" t="str">
        <v>off</v>
      </c>
      <c r="M218" s="191">
        <v>45027.73255787037</v>
      </c>
      <c r="N218" s="119" t="str">
        <v>LV644</v>
      </c>
      <c r="O218" s="119" t="str">
        <v>实车</v>
      </c>
      <c r="P218" s="119" t="str">
        <v>Pass</v>
      </c>
      <c r="Q218" s="215" t="str">
        <v>关满意</v>
      </c>
      <c r="R218" s="174" t="str">
        <v>20230406_LA_R09</v>
      </c>
      <c r="S218" s="2"/>
      <c r="T218" s="69"/>
    </row>
    <row customHeight="true" ht="17" r="219">
      <c r="A219" s="112"/>
      <c r="B219" s="112"/>
      <c r="C219" s="112"/>
      <c r="D219" s="112"/>
      <c r="E219" s="112" t="str">
        <v>氛围灯模式</v>
      </c>
      <c r="F219" s="112" t="str">
        <v>&lt;静态|动态|自定义模式|音乐律动&gt;</v>
      </c>
      <c r="G219" s="164" t="str">
        <v>静态</v>
      </c>
      <c r="H219" s="180"/>
      <c r="I219" s="2"/>
      <c r="J219" s="163" t="str">
        <v>onVehicleNormalset</v>
      </c>
      <c r="K219" s="135" t="str">
        <v>氛围灯模式</v>
      </c>
      <c r="L219" s="164" t="str">
        <v>静态</v>
      </c>
      <c r="M219" s="191">
        <v>45027.73274305555</v>
      </c>
      <c r="N219" s="119" t="str">
        <v>LV644</v>
      </c>
      <c r="O219" s="119" t="str">
        <v>实车</v>
      </c>
      <c r="P219" s="119" t="str">
        <v>Pass</v>
      </c>
      <c r="Q219" s="215" t="str">
        <v>关满意</v>
      </c>
      <c r="R219" s="174" t="str">
        <v>20230406_LA_R09</v>
      </c>
      <c r="S219" s="2"/>
      <c r="T219" s="69"/>
    </row>
    <row customHeight="true" ht="17" r="220">
      <c r="A220" s="112"/>
      <c r="B220" s="112"/>
      <c r="C220" s="112"/>
      <c r="D220" s="112"/>
      <c r="E220" s="112"/>
      <c r="F220" s="112"/>
      <c r="G220" s="164" t="str">
        <v>动态</v>
      </c>
      <c r="H220" s="180"/>
      <c r="I220" s="2"/>
      <c r="J220" s="163"/>
      <c r="K220" s="135"/>
      <c r="L220" s="164" t="str">
        <v>动态</v>
      </c>
      <c r="M220" s="191">
        <v>45027.73302083334</v>
      </c>
      <c r="N220" s="119" t="str">
        <v>LV644</v>
      </c>
      <c r="O220" s="119" t="str">
        <v>实车</v>
      </c>
      <c r="P220" s="119" t="str">
        <v>Pass</v>
      </c>
      <c r="Q220" s="215" t="str">
        <v>关满意</v>
      </c>
      <c r="R220" s="174" t="str">
        <v>20230406_LA_R09</v>
      </c>
      <c r="S220" s="2"/>
      <c r="T220" s="69"/>
    </row>
    <row customHeight="true" ht="17" r="221">
      <c r="A221" s="112"/>
      <c r="B221" s="112"/>
      <c r="C221" s="112"/>
      <c r="D221" s="112"/>
      <c r="E221" s="112"/>
      <c r="F221" s="112"/>
      <c r="G221" s="164" t="str">
        <v>自定义模式</v>
      </c>
      <c r="H221" s="180"/>
      <c r="I221" s="2"/>
      <c r="J221" s="163"/>
      <c r="K221" s="135"/>
      <c r="L221" s="164" t="str">
        <v>自定义模式</v>
      </c>
      <c r="M221" s="191">
        <v>45027.73268518518</v>
      </c>
      <c r="N221" s="119" t="str">
        <v>LV644</v>
      </c>
      <c r="O221" s="119" t="str">
        <v>实车</v>
      </c>
      <c r="P221" s="119" t="str">
        <v>Pass</v>
      </c>
      <c r="Q221" s="215" t="str">
        <v>关满意</v>
      </c>
      <c r="R221" s="174" t="str">
        <v>20230406_LA_R09</v>
      </c>
      <c r="S221" s="2"/>
      <c r="T221" s="69"/>
    </row>
    <row customHeight="true" ht="17" r="222">
      <c r="A222" s="112"/>
      <c r="B222" s="112"/>
      <c r="C222" s="112"/>
      <c r="D222" s="112"/>
      <c r="E222" s="112"/>
      <c r="F222" s="112"/>
      <c r="G222" s="164" t="str">
        <v>音乐律动</v>
      </c>
      <c r="H222" s="180"/>
      <c r="I222" s="2"/>
      <c r="J222" s="163"/>
      <c r="K222" s="135"/>
      <c r="L222" s="164" t="str">
        <v>音乐律动</v>
      </c>
      <c r="M222" s="191">
        <v>45027.73270833334</v>
      </c>
      <c r="N222" s="119" t="str">
        <v>LV644</v>
      </c>
      <c r="O222" s="119" t="str">
        <v>实车</v>
      </c>
      <c r="P222" s="119" t="str">
        <v>Pass</v>
      </c>
      <c r="Q222" s="215" t="str">
        <v>关满意</v>
      </c>
      <c r="R222" s="174" t="str">
        <v>20230406_LA_R09</v>
      </c>
      <c r="S222" s="2"/>
      <c r="T222" s="69"/>
    </row>
    <row customHeight="true" ht="17" r="223">
      <c r="A223" s="112"/>
      <c r="B223" s="112"/>
      <c r="C223" s="112"/>
      <c r="D223" s="112"/>
      <c r="E223" s="112" t="str">
        <v>氛围灯亮度</v>
      </c>
      <c r="F223" s="112" t="str">
        <v>&lt;1~100&gt;</v>
      </c>
      <c r="G223" s="164" t="str">
        <v>挡位</v>
      </c>
      <c r="H223" s="180"/>
      <c r="I223" s="2"/>
      <c r="J223" s="163" t="str">
        <v>onVehicleNormalset</v>
      </c>
      <c r="K223" s="135" t="str">
        <v>氛围灯亮度</v>
      </c>
      <c r="L223" s="273">
        <v>40</v>
      </c>
      <c r="M223" s="191">
        <v>45034.592673611114</v>
      </c>
      <c r="N223" s="119"/>
      <c r="O223" s="119" t="str">
        <v>台架</v>
      </c>
      <c r="P223" s="119" t="str">
        <v>Pass</v>
      </c>
      <c r="Q223" s="215" t="str">
        <v>关满意</v>
      </c>
      <c r="R223" s="174" t="str">
        <v>20230406_LA_R09</v>
      </c>
      <c r="S223" s="2"/>
      <c r="T223" s="69"/>
    </row>
    <row customHeight="true" ht="17" r="224">
      <c r="A224" s="112"/>
      <c r="B224" s="112"/>
      <c r="C224" s="112"/>
      <c r="D224" s="112"/>
      <c r="E224" s="112"/>
      <c r="F224" s="112"/>
      <c r="G224" s="164"/>
      <c r="H224" s="180"/>
      <c r="I224" s="2"/>
      <c r="J224" s="163"/>
      <c r="K224" s="135"/>
      <c r="L224" s="273">
        <v>50</v>
      </c>
      <c r="M224" s="191">
        <v>45034.59266203704</v>
      </c>
      <c r="N224" s="119"/>
      <c r="O224" s="119" t="str">
        <v>台架</v>
      </c>
      <c r="P224" s="119" t="str">
        <v>Pass</v>
      </c>
      <c r="Q224" s="215" t="str">
        <v>关满意</v>
      </c>
      <c r="R224" s="174" t="str">
        <v>20230406_LA_R09</v>
      </c>
      <c r="S224" s="2"/>
      <c r="T224" s="69"/>
    </row>
    <row customHeight="true" ht="17" r="225">
      <c r="A225" s="112"/>
      <c r="B225" s="112"/>
      <c r="C225" s="112"/>
      <c r="D225" s="112"/>
      <c r="E225" s="112"/>
      <c r="F225" s="112"/>
      <c r="G225" s="164"/>
      <c r="H225" s="180"/>
      <c r="I225" s="2"/>
      <c r="J225" s="163"/>
      <c r="K225" s="135"/>
      <c r="L225" s="273">
        <v>60</v>
      </c>
      <c r="M225" s="191">
        <v>45034.59266203704</v>
      </c>
      <c r="N225" s="119"/>
      <c r="O225" s="119" t="str">
        <v>台架</v>
      </c>
      <c r="P225" s="119" t="str">
        <v>Pass</v>
      </c>
      <c r="Q225" s="215" t="str">
        <v>关满意</v>
      </c>
      <c r="R225" s="174" t="str">
        <v>20230406_LA_R09</v>
      </c>
      <c r="S225" s="2"/>
      <c r="T225" s="69"/>
    </row>
    <row customHeight="true" ht="17" r="226">
      <c r="A226" s="112"/>
      <c r="B226" s="112"/>
      <c r="C226" s="112"/>
      <c r="D226" s="112"/>
      <c r="E226" s="112"/>
      <c r="F226" s="112"/>
      <c r="G226" s="164"/>
      <c r="H226" s="180"/>
      <c r="I226" s="2"/>
      <c r="J226" s="163"/>
      <c r="K226" s="135"/>
      <c r="L226" s="273">
        <v>70</v>
      </c>
      <c r="M226" s="191">
        <v>45034.59261574074</v>
      </c>
      <c r="N226" s="119"/>
      <c r="O226" s="119" t="str">
        <v>台架</v>
      </c>
      <c r="P226" s="119" t="str">
        <v>Pass</v>
      </c>
      <c r="Q226" s="215" t="str">
        <v>关满意</v>
      </c>
      <c r="R226" s="174" t="str">
        <v>20230406_LA_R09</v>
      </c>
      <c r="S226" s="2"/>
      <c r="T226" s="69"/>
    </row>
    <row customHeight="true" ht="17" r="227">
      <c r="A227" s="112"/>
      <c r="B227" s="112"/>
      <c r="C227" s="112"/>
      <c r="D227" s="112"/>
      <c r="E227" s="112"/>
      <c r="F227" s="112"/>
      <c r="G227" s="164"/>
      <c r="H227" s="180"/>
      <c r="I227" s="2"/>
      <c r="J227" s="163"/>
      <c r="K227" s="135"/>
      <c r="L227" s="273">
        <v>80</v>
      </c>
      <c r="M227" s="191">
        <v>45034.59261574074</v>
      </c>
      <c r="N227" s="119"/>
      <c r="O227" s="119" t="str">
        <v>台架</v>
      </c>
      <c r="P227" s="119" t="str">
        <v>Pass</v>
      </c>
      <c r="Q227" s="215" t="str">
        <v>关满意</v>
      </c>
      <c r="R227" s="174" t="str">
        <v>20230406_LA_R09</v>
      </c>
      <c r="S227" s="2"/>
      <c r="T227" s="69"/>
    </row>
    <row customHeight="true" ht="17" r="228">
      <c r="A228" s="112"/>
      <c r="B228" s="112"/>
      <c r="C228" s="112"/>
      <c r="D228" s="112"/>
      <c r="E228" s="112"/>
      <c r="F228" s="112"/>
      <c r="G228" s="164"/>
      <c r="H228" s="180"/>
      <c r="I228" s="2"/>
      <c r="J228" s="163"/>
      <c r="K228" s="135"/>
      <c r="L228" s="273">
        <v>90</v>
      </c>
      <c r="M228" s="191">
        <v>45034.59261574074</v>
      </c>
      <c r="N228" s="119"/>
      <c r="O228" s="119" t="str">
        <v>台架</v>
      </c>
      <c r="P228" s="119" t="str">
        <v>Pass</v>
      </c>
      <c r="Q228" s="215" t="str">
        <v>关满意</v>
      </c>
      <c r="R228" s="174" t="str">
        <v>20230406_LA_R09</v>
      </c>
      <c r="S228" s="2"/>
      <c r="T228" s="69"/>
    </row>
    <row customHeight="true" ht="17" r="229">
      <c r="A229" s="112"/>
      <c r="B229" s="112"/>
      <c r="C229" s="112"/>
      <c r="D229" s="112"/>
      <c r="E229" s="112" t="str">
        <v>氛围灯颜色</v>
      </c>
      <c r="F229" s="112" t="str">
        <v>&lt;0~127&gt;</v>
      </c>
      <c r="G229" s="164"/>
      <c r="H229" s="180"/>
      <c r="I229" s="2"/>
      <c r="J229" s="163" t="str">
        <v>onVehicleNormalset</v>
      </c>
      <c r="K229" s="135" t="str">
        <v>氛围灯颜色</v>
      </c>
      <c r="L229" s="273">
        <v>73</v>
      </c>
      <c r="M229" s="191">
        <v>45027.73324074074</v>
      </c>
      <c r="N229" s="119" t="str">
        <v>LV644</v>
      </c>
      <c r="O229" s="119" t="str">
        <v>实车</v>
      </c>
      <c r="P229" s="119" t="str">
        <v>Pass</v>
      </c>
      <c r="Q229" s="215" t="str">
        <v>关满意</v>
      </c>
      <c r="R229" s="174" t="str">
        <v>20230406_LA_R09</v>
      </c>
      <c r="S229" s="2"/>
      <c r="T229" s="69"/>
    </row>
    <row customHeight="true" ht="17" r="230">
      <c r="A230" s="112"/>
      <c r="B230" s="112"/>
      <c r="C230" s="112"/>
      <c r="D230" s="106"/>
      <c r="E230" s="112"/>
      <c r="F230" s="112"/>
      <c r="G230" s="135"/>
      <c r="H230" s="180"/>
      <c r="I230" s="2"/>
      <c r="J230" s="163"/>
      <c r="K230" s="209"/>
      <c r="L230" s="273">
        <v>114</v>
      </c>
      <c r="M230" s="191">
        <v>45027.733310185184</v>
      </c>
      <c r="N230" s="119" t="str">
        <v>LV644</v>
      </c>
      <c r="O230" s="119" t="str">
        <v>实车</v>
      </c>
      <c r="P230" s="119" t="str">
        <v>Pass</v>
      </c>
      <c r="Q230" s="215" t="str">
        <v>关满意</v>
      </c>
      <c r="R230" s="174" t="str">
        <v>20230406_LA_R09</v>
      </c>
      <c r="S230" s="2"/>
      <c r="T230" s="69"/>
    </row>
    <row customHeight="true" ht="17" r="231">
      <c r="A231" s="112" t="str">
        <v>vehicle</v>
      </c>
      <c r="B231" s="112" t="str">
        <v>v2iset</v>
      </c>
      <c r="C231" s="112" t="str">
        <v>onVehicleV2iset</v>
      </c>
      <c r="D231" s="106" t="str">
        <v>车路协同</v>
      </c>
      <c r="E231" s="112"/>
      <c r="F231" s="112"/>
      <c r="G231" s="135"/>
      <c r="H231" s="180"/>
      <c r="I231" s="2"/>
      <c r="J231" s="163"/>
      <c r="K231" s="209"/>
      <c r="L231" s="273">
        <v>19</v>
      </c>
      <c r="M231" s="191">
        <v>45027.73337962963</v>
      </c>
      <c r="N231" s="119" t="str">
        <v>LV644</v>
      </c>
      <c r="O231" s="119" t="str">
        <v>实车</v>
      </c>
      <c r="P231" s="119" t="str">
        <v>Pass</v>
      </c>
      <c r="Q231" s="215" t="str">
        <v>关满意</v>
      </c>
      <c r="R231" s="174" t="str">
        <v>20230406_LA_R09</v>
      </c>
      <c r="S231" s="2"/>
      <c r="T231" s="69"/>
    </row>
    <row customHeight="true" ht="17" r="232">
      <c r="A232" s="112"/>
      <c r="B232" s="112"/>
      <c r="C232" s="112"/>
      <c r="D232" s="112"/>
      <c r="E232" s="125" t="str">
        <v>&lt;The property that changed - see below&gt;</v>
      </c>
      <c r="F232" s="112"/>
      <c r="G232" s="135"/>
      <c r="H232" s="180"/>
      <c r="I232" s="2"/>
      <c r="J232" s="163"/>
      <c r="K232" s="278"/>
      <c r="L232" s="266"/>
      <c r="M232" s="191"/>
      <c r="N232" s="119"/>
      <c r="O232" s="119"/>
      <c r="P232" s="119"/>
      <c r="Q232" s="215"/>
      <c r="R232" s="174"/>
      <c r="S232" s="2"/>
      <c r="T232" s="69"/>
    </row>
    <row customHeight="true" ht="17" r="233">
      <c r="A233" s="112"/>
      <c r="B233" s="112"/>
      <c r="C233" s="112"/>
      <c r="D233" s="112"/>
      <c r="E233" s="112" t="str">
        <v>允许通知</v>
      </c>
      <c r="F233" s="212" t="str">
        <v>&lt;on|off&gt;</v>
      </c>
      <c r="G233" s="135" t="str">
        <v>on</v>
      </c>
      <c r="H233" s="180"/>
      <c r="I233" s="2"/>
      <c r="J233" s="163" t="str">
        <v>onVehicleV2iset</v>
      </c>
      <c r="K233" s="278"/>
      <c r="L233" s="135" t="str">
        <v>on</v>
      </c>
      <c r="M233" s="191">
        <v>45034.6421412037</v>
      </c>
      <c r="N233" s="119"/>
      <c r="O233" s="119" t="str">
        <v>台架</v>
      </c>
      <c r="P233" s="119" t="str">
        <v>Pass</v>
      </c>
      <c r="Q233" s="215" t="str">
        <v>肖文迪</v>
      </c>
      <c r="R233" s="174" t="str">
        <v>20230406_LA_R09</v>
      </c>
      <c r="S233" s="2"/>
      <c r="T233" s="69"/>
    </row>
    <row customHeight="true" ht="17" r="234">
      <c r="A234" s="112"/>
      <c r="B234" s="112"/>
      <c r="C234" s="112"/>
      <c r="D234" s="112"/>
      <c r="E234" s="112"/>
      <c r="F234" s="212"/>
      <c r="G234" s="135" t="str">
        <v>off</v>
      </c>
      <c r="H234" s="180"/>
      <c r="I234" s="2"/>
      <c r="J234" s="163"/>
      <c r="K234" s="274"/>
      <c r="L234" s="135" t="str">
        <v>off</v>
      </c>
      <c r="M234" s="279">
        <v>45034.642118055555</v>
      </c>
      <c r="N234" s="119"/>
      <c r="O234" s="119" t="str">
        <v>台架</v>
      </c>
      <c r="P234" s="119" t="str">
        <v>Pass</v>
      </c>
      <c r="Q234" s="215" t="str">
        <v>肖文迪</v>
      </c>
      <c r="R234" s="174" t="str">
        <v>20230406_LA_R09</v>
      </c>
      <c r="S234" s="2"/>
      <c r="T234" s="69"/>
    </row>
    <row customHeight="true" ht="17" r="235">
      <c r="A235" s="112"/>
      <c r="B235" s="112"/>
      <c r="C235" s="112"/>
      <c r="D235" s="112"/>
      <c r="E235" s="112" t="str">
        <v>接收红绿灯信号</v>
      </c>
      <c r="F235" s="212" t="str">
        <v>&lt;远|近|关闭&gt;</v>
      </c>
      <c r="G235" s="135" t="str">
        <v>近</v>
      </c>
      <c r="H235" s="180"/>
      <c r="I235" s="2"/>
      <c r="J235" s="163" t="str">
        <v>onVehicleV2iset</v>
      </c>
      <c r="K235" s="274"/>
      <c r="L235" s="135" t="str">
        <v>近</v>
      </c>
      <c r="M235" s="296">
        <v>45034.647986111115</v>
      </c>
      <c r="N235" s="119"/>
      <c r="O235" s="119" t="str">
        <v>台架</v>
      </c>
      <c r="P235" s="119" t="str">
        <v>Pass</v>
      </c>
      <c r="Q235" s="215" t="str">
        <v>肖文迪</v>
      </c>
      <c r="R235" s="174" t="str">
        <v>20230406_LA_R09</v>
      </c>
      <c r="S235" s="2"/>
      <c r="T235" s="69"/>
    </row>
    <row customHeight="true" ht="17" r="236">
      <c r="A236" s="112"/>
      <c r="B236" s="112"/>
      <c r="C236" s="112"/>
      <c r="D236" s="112"/>
      <c r="E236" s="112"/>
      <c r="F236" s="212"/>
      <c r="G236" s="135" t="str">
        <v>远</v>
      </c>
      <c r="H236" s="180"/>
      <c r="I236" s="2"/>
      <c r="J236" s="163"/>
      <c r="K236" s="274"/>
      <c r="L236" s="135" t="str">
        <v>远</v>
      </c>
      <c r="M236" s="293">
        <v>45034.64795138889</v>
      </c>
      <c r="N236" s="119"/>
      <c r="O236" s="119" t="str">
        <v>台架</v>
      </c>
      <c r="P236" s="119" t="str">
        <v>Pass</v>
      </c>
      <c r="Q236" s="215" t="str">
        <v>肖文迪</v>
      </c>
      <c r="R236" s="174" t="str">
        <v>20230406_LA_R09</v>
      </c>
      <c r="S236" s="2"/>
      <c r="T236" s="69"/>
    </row>
    <row customHeight="true" ht="17" r="237">
      <c r="A237" s="112"/>
      <c r="B237" s="112"/>
      <c r="C237" s="112"/>
      <c r="D237" s="112"/>
      <c r="E237" s="112"/>
      <c r="F237" s="212"/>
      <c r="G237" s="135" t="str">
        <v>关闭</v>
      </c>
      <c r="H237" s="180"/>
      <c r="I237" s="2"/>
      <c r="J237" s="163"/>
      <c r="K237" s="274"/>
      <c r="L237" s="135" t="str">
        <v>关闭</v>
      </c>
      <c r="M237" s="122">
        <v>45034.64803240741</v>
      </c>
      <c r="N237" s="119"/>
      <c r="O237" s="119" t="str">
        <v>台架</v>
      </c>
      <c r="P237" s="119" t="str">
        <v>Pass</v>
      </c>
      <c r="Q237" s="215" t="str">
        <v>肖文迪</v>
      </c>
      <c r="R237" s="174" t="str">
        <v>20230406_LA_R09</v>
      </c>
      <c r="S237" s="2"/>
      <c r="T237" s="69"/>
    </row>
    <row customHeight="true" ht="17" r="238">
      <c r="A238" s="112"/>
      <c r="B238" s="112"/>
      <c r="C238" s="112"/>
      <c r="D238" s="112"/>
      <c r="E238" s="112" t="str">
        <v>绿波引导</v>
      </c>
      <c r="F238" s="212" t="str">
        <v>&lt;on|off&gt;</v>
      </c>
      <c r="G238" s="135" t="str">
        <v>on</v>
      </c>
      <c r="H238" s="180"/>
      <c r="I238" s="2"/>
      <c r="J238" s="163" t="str">
        <v>onVehicleV2iset</v>
      </c>
      <c r="K238" s="274"/>
      <c r="L238" s="135" t="str">
        <v>on</v>
      </c>
      <c r="M238" s="191">
        <v>45034.64811342592</v>
      </c>
      <c r="N238" s="119"/>
      <c r="O238" s="119" t="str">
        <v>台架</v>
      </c>
      <c r="P238" s="119" t="str">
        <v>Pass</v>
      </c>
      <c r="Q238" s="215" t="str">
        <v>肖文迪</v>
      </c>
      <c r="R238" s="174" t="str">
        <v>20230406_LA_R09</v>
      </c>
      <c r="S238" s="2"/>
      <c r="T238" s="69"/>
    </row>
    <row customHeight="true" ht="17" r="239">
      <c r="A239" s="112"/>
      <c r="B239" s="112"/>
      <c r="C239" s="112"/>
      <c r="D239" s="112"/>
      <c r="E239" s="112"/>
      <c r="F239" s="212"/>
      <c r="G239" s="135" t="str">
        <v>off</v>
      </c>
      <c r="H239" s="180"/>
      <c r="I239" s="2"/>
      <c r="J239" s="163"/>
      <c r="K239" s="274"/>
      <c r="L239" s="135" t="str">
        <v>off</v>
      </c>
      <c r="M239" s="191">
        <v>45034.64807870371</v>
      </c>
      <c r="N239" s="119"/>
      <c r="O239" s="119" t="str">
        <v>台架</v>
      </c>
      <c r="P239" s="119" t="str">
        <v>Pass</v>
      </c>
      <c r="Q239" s="215" t="str">
        <v>肖文迪</v>
      </c>
      <c r="R239" s="174" t="str">
        <v>20230406_LA_R09</v>
      </c>
      <c r="S239" s="2"/>
      <c r="T239" s="69"/>
    </row>
    <row customHeight="true" ht="17" r="240">
      <c r="A240" s="112"/>
      <c r="B240" s="112"/>
      <c r="C240" s="112"/>
      <c r="D240" s="106"/>
      <c r="E240" s="112" t="str">
        <v>红绿灯起步提醒</v>
      </c>
      <c r="F240" s="212" t="str">
        <v>&lt;8s|5s|3s|关闭&gt;</v>
      </c>
      <c r="G240" s="135" t="str">
        <v>8s</v>
      </c>
      <c r="H240" s="180"/>
      <c r="I240" s="2"/>
      <c r="J240" s="163" t="str">
        <v>onVehicleV2iset</v>
      </c>
      <c r="K240" s="274"/>
      <c r="L240" s="135" t="str">
        <v>8s</v>
      </c>
      <c r="M240" s="191">
        <v>45034.648148148146</v>
      </c>
      <c r="N240" s="119"/>
      <c r="O240" s="119" t="str">
        <v>台架</v>
      </c>
      <c r="P240" s="119" t="str">
        <v>Pass</v>
      </c>
      <c r="Q240" s="215" t="str">
        <v>肖文迪</v>
      </c>
      <c r="R240" s="174" t="str">
        <v>20230406_LA_R09</v>
      </c>
      <c r="S240" s="2"/>
      <c r="T240" s="69"/>
    </row>
    <row customHeight="true" ht="64" r="241">
      <c r="A241" s="112"/>
      <c r="B241" s="112"/>
      <c r="C241" s="112"/>
      <c r="D241" s="106"/>
      <c r="E241" s="112"/>
      <c r="F241" s="212"/>
      <c r="G241" s="135" t="str">
        <v>5s</v>
      </c>
      <c r="H241" s="180"/>
      <c r="I241" s="2"/>
      <c r="J241" s="163"/>
      <c r="K241" s="274"/>
      <c r="L241" s="135" t="str">
        <v>5s</v>
      </c>
      <c r="M241" s="191">
        <v>45034.64231481482</v>
      </c>
      <c r="N241" s="119"/>
      <c r="O241" s="119" t="str">
        <v>台架</v>
      </c>
      <c r="P241" s="119" t="str">
        <v>Pass</v>
      </c>
      <c r="Q241" s="215" t="str">
        <v>肖文迪</v>
      </c>
      <c r="R241" s="174" t="str">
        <v>20230406_LA_R09</v>
      </c>
      <c r="S241" s="2"/>
      <c r="T241" s="69"/>
    </row>
    <row customHeight="true" ht="17" r="242">
      <c r="A242" s="112"/>
      <c r="B242" s="112"/>
      <c r="C242" s="112"/>
      <c r="D242" s="106"/>
      <c r="E242" s="112"/>
      <c r="F242" s="212"/>
      <c r="G242" s="135" t="str">
        <v>3s</v>
      </c>
      <c r="H242" s="180"/>
      <c r="I242" s="2"/>
      <c r="J242" s="163"/>
      <c r="K242" s="274"/>
      <c r="L242" s="135" t="str">
        <v>3s</v>
      </c>
      <c r="M242" s="191">
        <v>45034.64233796296</v>
      </c>
      <c r="N242" s="119"/>
      <c r="O242" s="119" t="str">
        <v>台架</v>
      </c>
      <c r="P242" s="119" t="str">
        <v>Pass</v>
      </c>
      <c r="Q242" s="215" t="str">
        <v>肖文迪</v>
      </c>
      <c r="R242" s="174" t="str">
        <v>20230406_LA_R09</v>
      </c>
      <c r="S242" s="2"/>
      <c r="T242" s="69"/>
    </row>
    <row customHeight="true" ht="17" r="243">
      <c r="A243" s="112"/>
      <c r="B243" s="112"/>
      <c r="C243" s="112"/>
      <c r="D243" s="106"/>
      <c r="E243" s="112"/>
      <c r="F243" s="212"/>
      <c r="G243" s="135" t="str">
        <v>关闭</v>
      </c>
      <c r="H243" s="180"/>
      <c r="I243" s="2"/>
      <c r="J243" s="163"/>
      <c r="K243" s="274"/>
      <c r="L243" s="135" t="str">
        <v>关闭</v>
      </c>
      <c r="M243" s="191">
        <v>45034.642372685186</v>
      </c>
      <c r="N243" s="119"/>
      <c r="O243" s="119" t="str">
        <v>台架</v>
      </c>
      <c r="P243" s="119" t="str">
        <v>Pass</v>
      </c>
      <c r="Q243" s="215" t="str">
        <v>肖文迪</v>
      </c>
      <c r="R243" s="174" t="str">
        <v>20230406_LA_R09</v>
      </c>
      <c r="S243" s="2"/>
      <c r="T243" s="69"/>
    </row>
    <row customHeight="true" ht="17" r="244">
      <c r="A244" s="112"/>
      <c r="B244" s="112"/>
      <c r="C244" s="112"/>
      <c r="D244" s="112"/>
      <c r="E244" s="112" t="str">
        <v>闯红灯预警</v>
      </c>
      <c r="F244" s="212" t="str">
        <v>&lt;高|低|关闭&gt;</v>
      </c>
      <c r="G244" s="135" t="str">
        <v>高</v>
      </c>
      <c r="H244" s="180"/>
      <c r="I244" s="2"/>
      <c r="J244" s="163" t="str">
        <v>onVehicleV2iset</v>
      </c>
      <c r="K244" s="274"/>
      <c r="L244" s="135" t="str">
        <v>高</v>
      </c>
      <c r="M244" s="191">
        <v>45034.64842592592</v>
      </c>
      <c r="N244" s="119"/>
      <c r="O244" s="119" t="str">
        <v>台架</v>
      </c>
      <c r="P244" s="119" t="str">
        <v>Pass</v>
      </c>
      <c r="Q244" s="215" t="str">
        <v>肖文迪</v>
      </c>
      <c r="R244" s="174" t="str">
        <v>20230406_LA_R09</v>
      </c>
      <c r="S244" s="2"/>
      <c r="T244" s="69"/>
    </row>
    <row customHeight="true" ht="17" r="245">
      <c r="A245" s="112"/>
      <c r="B245" s="112"/>
      <c r="C245" s="112"/>
      <c r="D245" s="112"/>
      <c r="E245" s="112"/>
      <c r="F245" s="212"/>
      <c r="G245" s="135" t="str">
        <v>低</v>
      </c>
      <c r="H245" s="180"/>
      <c r="I245" s="2"/>
      <c r="J245" s="163"/>
      <c r="K245" s="274"/>
      <c r="L245" s="135" t="str">
        <v>低</v>
      </c>
      <c r="M245" s="191">
        <v>45034.64834490741</v>
      </c>
      <c r="N245" s="119"/>
      <c r="O245" s="119" t="str">
        <v>台架</v>
      </c>
      <c r="P245" s="119" t="str">
        <v>Pass</v>
      </c>
      <c r="Q245" s="215" t="str">
        <v>肖文迪</v>
      </c>
      <c r="R245" s="174" t="str">
        <v>20230406_LA_R09</v>
      </c>
      <c r="S245" s="2"/>
      <c r="T245" s="69"/>
    </row>
    <row customHeight="true" ht="17" r="246">
      <c r="A246" s="112"/>
      <c r="B246" s="112"/>
      <c r="C246" s="112"/>
      <c r="D246" s="112"/>
      <c r="E246" s="112"/>
      <c r="F246" s="212"/>
      <c r="G246" s="135" t="str">
        <v>关闭</v>
      </c>
      <c r="H246" s="180"/>
      <c r="I246" s="2"/>
      <c r="J246" s="163"/>
      <c r="K246" s="274"/>
      <c r="L246" s="135" t="str">
        <v>关闭</v>
      </c>
      <c r="M246" s="191">
        <v>45034.6483912037</v>
      </c>
      <c r="N246" s="119"/>
      <c r="O246" s="119" t="str">
        <v>台架</v>
      </c>
      <c r="P246" s="119" t="str">
        <v>Pass</v>
      </c>
      <c r="Q246" s="215" t="str">
        <v>肖文迪</v>
      </c>
      <c r="R246" s="174" t="str">
        <v>20230406_LA_R09</v>
      </c>
      <c r="S246" s="2"/>
      <c r="T246" s="69"/>
    </row>
    <row customHeight="true" ht="17" r="247">
      <c r="A247" s="112"/>
      <c r="B247" s="112"/>
      <c r="C247" s="112"/>
      <c r="D247" s="106"/>
      <c r="E247" s="112" t="str">
        <v>道路信息广播</v>
      </c>
      <c r="F247" s="212" t="str">
        <v>&lt;on|off&gt;</v>
      </c>
      <c r="G247" s="135" t="str">
        <v>on</v>
      </c>
      <c r="H247" s="180"/>
      <c r="I247" s="2"/>
      <c r="J247" s="163" t="str">
        <v>onVehicleV2iset</v>
      </c>
      <c r="K247" s="274"/>
      <c r="L247" s="135" t="str">
        <v>on</v>
      </c>
      <c r="M247" s="288">
        <v>45034.648518518516</v>
      </c>
      <c r="N247" s="119"/>
      <c r="O247" s="119" t="str">
        <v>台架</v>
      </c>
      <c r="P247" s="119" t="str">
        <v>Pass</v>
      </c>
      <c r="Q247" s="215" t="str">
        <v>肖文迪</v>
      </c>
      <c r="R247" s="174" t="str">
        <v>20230406_LA_R09</v>
      </c>
      <c r="S247" s="2"/>
      <c r="T247" s="69"/>
    </row>
    <row r="248">
      <c r="A248" s="112"/>
      <c r="B248" s="112"/>
      <c r="C248" s="112"/>
      <c r="D248" s="106"/>
      <c r="E248" s="112"/>
      <c r="F248" s="212"/>
      <c r="G248" s="135" t="str">
        <v>off</v>
      </c>
      <c r="H248" s="180"/>
      <c r="I248" s="2"/>
      <c r="J248" s="163"/>
      <c r="K248" s="274"/>
      <c r="L248" s="135" t="str">
        <v>off</v>
      </c>
      <c r="M248" s="284">
        <v>45034.6484837963</v>
      </c>
      <c r="N248" s="174"/>
      <c r="O248" s="119" t="str">
        <v>台架</v>
      </c>
      <c r="P248" s="119" t="str">
        <v>Pass</v>
      </c>
      <c r="Q248" s="215" t="str">
        <v>肖文迪</v>
      </c>
      <c r="R248" s="174" t="str">
        <v>20230406_LA_R09</v>
      </c>
      <c r="S248" s="2"/>
      <c r="T248" s="69"/>
    </row>
    <row r="249">
      <c r="A249" s="112"/>
      <c r="B249" s="112"/>
      <c r="C249" s="112"/>
      <c r="D249" s="106"/>
      <c r="E249" s="112" t="str">
        <v>声音设置</v>
      </c>
      <c r="F249" s="212" t="str">
        <v>&lt;详细|简洁|关闭&gt;</v>
      </c>
      <c r="G249" s="135" t="str">
        <v>详细</v>
      </c>
      <c r="H249" s="180"/>
      <c r="I249" s="2"/>
      <c r="J249" s="163" t="str">
        <v>onVehicleV2iset</v>
      </c>
      <c r="K249" s="274"/>
      <c r="L249" s="135" t="str">
        <v>详细</v>
      </c>
      <c r="M249" s="284">
        <v>45034.648564814815</v>
      </c>
      <c r="N249" s="174"/>
      <c r="O249" s="119" t="str">
        <v>台架</v>
      </c>
      <c r="P249" s="119" t="str">
        <v>Pass</v>
      </c>
      <c r="Q249" s="215" t="str">
        <v>肖文迪</v>
      </c>
      <c r="R249" s="174" t="str">
        <v>20230406_LA_R09</v>
      </c>
      <c r="S249" s="2"/>
      <c r="T249" s="69"/>
    </row>
    <row r="250">
      <c r="A250" s="112"/>
      <c r="B250" s="112"/>
      <c r="C250" s="112"/>
      <c r="D250" s="106"/>
      <c r="E250" s="112"/>
      <c r="F250" s="212"/>
      <c r="G250" s="135" t="str">
        <v>简洁</v>
      </c>
      <c r="H250" s="180"/>
      <c r="I250" s="2"/>
      <c r="J250" s="163"/>
      <c r="K250" s="274"/>
      <c r="L250" s="135" t="str">
        <v>简洁</v>
      </c>
      <c r="M250" s="284">
        <v>45034.64859953704</v>
      </c>
      <c r="N250" s="174"/>
      <c r="O250" s="119" t="str">
        <v>台架</v>
      </c>
      <c r="P250" s="119" t="str">
        <v>Pass</v>
      </c>
      <c r="Q250" s="215" t="str">
        <v>肖文迪</v>
      </c>
      <c r="R250" s="174" t="str">
        <v>20230406_LA_R09</v>
      </c>
      <c r="S250" s="2"/>
      <c r="T250" s="69"/>
    </row>
    <row r="251">
      <c r="A251" s="112"/>
      <c r="B251" s="112"/>
      <c r="C251" s="112"/>
      <c r="D251" s="106"/>
      <c r="E251" s="112"/>
      <c r="F251" s="212"/>
      <c r="G251" s="135" t="str">
        <v>关闭</v>
      </c>
      <c r="H251" s="180"/>
      <c r="I251" s="2"/>
      <c r="J251" s="163"/>
      <c r="K251" s="274"/>
      <c r="L251" s="135" t="str">
        <v>关闭</v>
      </c>
      <c r="M251" s="284">
        <v>45034.64863425926</v>
      </c>
      <c r="N251" s="174"/>
      <c r="O251" s="119" t="str">
        <v>台架</v>
      </c>
      <c r="P251" s="119" t="str">
        <v>Pass</v>
      </c>
      <c r="Q251" s="215" t="str">
        <v>肖文迪</v>
      </c>
      <c r="R251" s="174" t="str">
        <v>20230406_LA_R09</v>
      </c>
      <c r="S251" s="2"/>
      <c r="T251" s="69"/>
    </row>
    <row r="252">
      <c r="A252" s="112"/>
      <c r="B252" s="112"/>
      <c r="C252" s="112"/>
      <c r="D252" s="112"/>
      <c r="E252" s="112" t="str">
        <v>恢复默认</v>
      </c>
      <c r="F252" s="112" t="str">
        <v>clicked</v>
      </c>
      <c r="G252" s="135"/>
      <c r="H252" s="180"/>
      <c r="I252" s="2"/>
      <c r="J252" s="163" t="str">
        <v>onVehicleV2iset</v>
      </c>
      <c r="K252" s="274"/>
      <c r="L252" s="112" t="str">
        <v>clicked</v>
      </c>
      <c r="M252" s="284">
        <v>45034.64875</v>
      </c>
      <c r="N252" s="174"/>
      <c r="O252" s="119" t="str">
        <v>台架</v>
      </c>
      <c r="P252" s="119" t="str">
        <v>Pass</v>
      </c>
      <c r="Q252" s="215" t="str">
        <v>肖文迪</v>
      </c>
      <c r="R252" s="174" t="str">
        <v>20230406_LA_R09</v>
      </c>
      <c r="S252" s="2"/>
      <c r="T252" s="69"/>
    </row>
    <row r="253">
      <c r="A253" s="112" t="str">
        <v>vehicle</v>
      </c>
      <c r="B253" s="112" t="str">
        <v>othersset</v>
      </c>
      <c r="C253" s="112" t="str">
        <v>onVehicleOthersset</v>
      </c>
      <c r="D253" s="106" t="str">
        <v>其他设置，包括驾驶模式，主题设置，尾灯设置以及后备箱控制</v>
      </c>
      <c r="E253" s="112"/>
      <c r="F253" s="112"/>
      <c r="G253" s="135"/>
      <c r="H253" s="180"/>
      <c r="I253" s="2"/>
      <c r="J253" s="163"/>
      <c r="K253" s="274"/>
      <c r="L253" s="112"/>
      <c r="M253" s="297"/>
      <c r="N253" s="119"/>
      <c r="O253" s="119"/>
      <c r="P253" s="119"/>
      <c r="Q253" s="215"/>
      <c r="R253" s="294"/>
      <c r="S253" s="2"/>
      <c r="T253" s="69"/>
    </row>
    <row r="254">
      <c r="A254" s="112"/>
      <c r="B254" s="112"/>
      <c r="C254" s="112"/>
      <c r="D254" s="112"/>
      <c r="E254" s="125" t="str">
        <v>&lt;The property that changed - see below&gt;</v>
      </c>
      <c r="F254" s="112"/>
      <c r="G254" s="135"/>
      <c r="H254" s="180"/>
      <c r="I254" s="2"/>
      <c r="J254" s="163"/>
      <c r="K254" s="274"/>
      <c r="L254" s="276"/>
      <c r="M254" s="191"/>
      <c r="N254" s="119"/>
      <c r="O254" s="119"/>
      <c r="P254" s="119"/>
      <c r="Q254" s="215"/>
      <c r="R254" s="294"/>
      <c r="S254" s="2"/>
      <c r="T254" s="69"/>
    </row>
    <row r="255">
      <c r="A255" s="112"/>
      <c r="B255" s="112"/>
      <c r="C255" s="112"/>
      <c r="D255" s="112"/>
      <c r="E255" s="112" t="str">
        <v>驾驶模式</v>
      </c>
      <c r="F255" s="112" t="str">
        <v>&lt;标准|运动|节能|湿滑模式|复杂路况&gt;</v>
      </c>
      <c r="G255" s="135" t="str">
        <v>标准</v>
      </c>
      <c r="H255" s="180"/>
      <c r="I255" s="2"/>
      <c r="J255" s="163" t="str">
        <v>onVehicleOthersset</v>
      </c>
      <c r="K255" s="268" t="str">
        <v>驾驶模式</v>
      </c>
      <c r="L255" s="135" t="str">
        <v>标准</v>
      </c>
      <c r="M255" s="191">
        <v>45027.73354166667</v>
      </c>
      <c r="N255" s="119" t="str">
        <v>LV644</v>
      </c>
      <c r="O255" s="119" t="str">
        <v>实车</v>
      </c>
      <c r="P255" s="119" t="str">
        <v>Pass</v>
      </c>
      <c r="Q255" s="215" t="str">
        <v>关满意</v>
      </c>
      <c r="R255" s="174" t="str">
        <v>20230406_LA_R09</v>
      </c>
      <c r="S255" s="2"/>
      <c r="T255" s="69"/>
    </row>
    <row customHeight="true" ht="20" r="256">
      <c r="A256" s="112"/>
      <c r="B256" s="112"/>
      <c r="C256" s="112"/>
      <c r="D256" s="112"/>
      <c r="E256" s="112"/>
      <c r="F256" s="112"/>
      <c r="G256" s="135" t="str">
        <v>运动</v>
      </c>
      <c r="H256" s="180"/>
      <c r="I256" s="2"/>
      <c r="J256" s="163"/>
      <c r="K256" s="268"/>
      <c r="L256" s="135" t="str">
        <v>运动</v>
      </c>
      <c r="M256" s="191">
        <v>45027.733611111114</v>
      </c>
      <c r="N256" s="119" t="str">
        <v>LV644</v>
      </c>
      <c r="O256" s="119" t="str">
        <v>实车</v>
      </c>
      <c r="P256" s="119" t="str">
        <v>Pass</v>
      </c>
      <c r="Q256" s="215" t="str">
        <v>关满意</v>
      </c>
      <c r="R256" s="174" t="str">
        <v>20230406_LA_R09</v>
      </c>
      <c r="S256" s="2"/>
      <c r="T256" s="69"/>
    </row>
    <row customHeight="true" ht="20" r="257">
      <c r="A257" s="112"/>
      <c r="B257" s="112"/>
      <c r="C257" s="112"/>
      <c r="D257" s="112"/>
      <c r="E257" s="112"/>
      <c r="F257" s="112"/>
      <c r="G257" s="135" t="str">
        <v>节能</v>
      </c>
      <c r="H257" s="180"/>
      <c r="I257" s="2"/>
      <c r="J257" s="163"/>
      <c r="K257" s="268"/>
      <c r="L257" s="135" t="str">
        <v>节能</v>
      </c>
      <c r="M257" s="191">
        <v>45027.733611111114</v>
      </c>
      <c r="N257" s="119" t="str">
        <v>LV644</v>
      </c>
      <c r="O257" s="119" t="str">
        <v>实车</v>
      </c>
      <c r="P257" s="119" t="str">
        <v>Pass</v>
      </c>
      <c r="Q257" s="215" t="str">
        <v>关满意</v>
      </c>
      <c r="R257" s="174" t="str">
        <v>20230406_LA_R09</v>
      </c>
      <c r="S257" s="2"/>
      <c r="T257" s="69"/>
    </row>
    <row customHeight="true" ht="20" r="258">
      <c r="A258" s="112"/>
      <c r="B258" s="112"/>
      <c r="C258" s="112"/>
      <c r="D258" s="112"/>
      <c r="E258" s="112"/>
      <c r="F258" s="112"/>
      <c r="G258" s="135" t="str">
        <v>湿滑模式</v>
      </c>
      <c r="H258" s="180"/>
      <c r="I258" s="2"/>
      <c r="J258" s="163"/>
      <c r="K258" s="268"/>
      <c r="L258" s="135" t="str">
        <v>湿滑模式</v>
      </c>
      <c r="M258" s="191">
        <v>45027.733564814815</v>
      </c>
      <c r="N258" s="119" t="str">
        <v>LV644</v>
      </c>
      <c r="O258" s="119" t="str">
        <v>实车</v>
      </c>
      <c r="P258" s="119" t="str">
        <v>Pass</v>
      </c>
      <c r="Q258" s="215" t="str">
        <v>关满意</v>
      </c>
      <c r="R258" s="174" t="str">
        <v>20230406_LA_R09</v>
      </c>
      <c r="S258" s="2"/>
      <c r="T258" s="69"/>
    </row>
    <row customHeight="true" ht="20" r="259">
      <c r="A259" s="112"/>
      <c r="B259" s="112"/>
      <c r="C259" s="112"/>
      <c r="D259" s="112"/>
      <c r="E259" s="112"/>
      <c r="F259" s="112"/>
      <c r="G259" s="135" t="str">
        <v>复杂路况</v>
      </c>
      <c r="H259" s="180"/>
      <c r="I259" s="2"/>
      <c r="J259" s="163"/>
      <c r="K259" s="268"/>
      <c r="L259" s="135" t="str">
        <v>复杂路况</v>
      </c>
      <c r="M259" s="191">
        <v>45027.73363425926</v>
      </c>
      <c r="N259" s="119" t="str">
        <v>LV644</v>
      </c>
      <c r="O259" s="119" t="str">
        <v>实车</v>
      </c>
      <c r="P259" s="119" t="str">
        <v>Pass</v>
      </c>
      <c r="Q259" s="215" t="str">
        <v>关满意</v>
      </c>
      <c r="R259" s="174" t="str">
        <v>20230406_LA_R09</v>
      </c>
      <c r="S259" s="2"/>
      <c r="T259" s="69"/>
    </row>
    <row r="260">
      <c r="A260" s="112"/>
      <c r="B260" s="112"/>
      <c r="C260" s="112"/>
      <c r="D260" s="112"/>
      <c r="E260" s="112" t="str">
        <v>主题设置</v>
      </c>
      <c r="F260" s="112" t="str">
        <v>&lt;自在航行|坐享净界|光速探境|冰海领航|山湖无界&gt;</v>
      </c>
      <c r="G260" s="280" t="s">
        <v>10</v>
      </c>
      <c r="H260" s="180"/>
      <c r="I260" s="2"/>
      <c r="J260" s="2"/>
      <c r="K260" s="85"/>
      <c r="L260" s="2"/>
      <c r="M260" s="191"/>
      <c r="N260" s="119"/>
      <c r="O260" s="119"/>
      <c r="P260" s="119"/>
      <c r="Q260" s="215"/>
      <c r="R260" s="174"/>
      <c r="S260" s="2"/>
      <c r="T260" s="69"/>
    </row>
    <row r="261">
      <c r="A261" s="112"/>
      <c r="B261" s="112"/>
      <c r="C261" s="112"/>
      <c r="D261" s="112"/>
      <c r="E261" s="112" t="str">
        <v>主题氛围灯与驾驶模式联动</v>
      </c>
      <c r="F261" s="112" t="str">
        <v>&lt;on|off&gt;</v>
      </c>
      <c r="G261" s="280" t="str">
        <v>YF</v>
      </c>
      <c r="H261" s="180"/>
      <c r="I261" s="2"/>
      <c r="J261" s="2"/>
      <c r="K261" s="281"/>
      <c r="L261" s="2"/>
      <c r="M261" s="191"/>
      <c r="N261" s="119"/>
      <c r="O261" s="119"/>
      <c r="P261" s="119"/>
      <c r="Q261" s="215"/>
      <c r="R261" s="174"/>
      <c r="S261" s="2"/>
      <c r="T261" s="69"/>
    </row>
    <row r="262">
      <c r="A262" s="112"/>
      <c r="B262" s="112"/>
      <c r="C262" s="112"/>
      <c r="D262" s="112"/>
      <c r="E262" s="112" t="str">
        <v>尾灯设置</v>
      </c>
      <c r="F262" s="112" t="str">
        <v>&lt;优雅|动感|激情&gt;</v>
      </c>
      <c r="G262" s="135" t="str">
        <v>优雅</v>
      </c>
      <c r="H262" s="180"/>
      <c r="I262" s="2"/>
      <c r="J262" s="163" t="str">
        <v>onVehicleOthersset</v>
      </c>
      <c r="K262" s="209" t="str">
        <v>尾灯设置</v>
      </c>
      <c r="L262" s="135" t="str">
        <v>优雅</v>
      </c>
      <c r="M262" s="191">
        <v>45027.733773148146</v>
      </c>
      <c r="N262" s="119" t="str">
        <v>LV644</v>
      </c>
      <c r="O262" s="119" t="str">
        <v>实车</v>
      </c>
      <c r="P262" s="119" t="str">
        <v>Pass</v>
      </c>
      <c r="Q262" s="215" t="str">
        <v>关满意</v>
      </c>
      <c r="R262" s="174" t="str">
        <v>20230406_LA_R09</v>
      </c>
      <c r="S262" s="2"/>
      <c r="T262" s="69"/>
    </row>
    <row customHeight="true" ht="20" r="263">
      <c r="A263" s="112"/>
      <c r="B263" s="112"/>
      <c r="C263" s="112"/>
      <c r="D263" s="112"/>
      <c r="E263" s="112"/>
      <c r="F263" s="112"/>
      <c r="G263" s="135" t="str">
        <v>动感</v>
      </c>
      <c r="H263" s="180"/>
      <c r="I263" s="2"/>
      <c r="J263" s="163"/>
      <c r="K263" s="209"/>
      <c r="L263" s="135" t="str">
        <v>动感</v>
      </c>
      <c r="M263" s="191">
        <v>45027.73384259259</v>
      </c>
      <c r="N263" s="119" t="str">
        <v>LV644</v>
      </c>
      <c r="O263" s="119" t="str">
        <v>实车</v>
      </c>
      <c r="P263" s="119" t="str">
        <v>Pass</v>
      </c>
      <c r="Q263" s="215" t="str">
        <v>关满意</v>
      </c>
      <c r="R263" s="174" t="str">
        <v>20230406_LA_R09</v>
      </c>
      <c r="S263" s="2"/>
      <c r="T263" s="69"/>
    </row>
    <row customHeight="true" ht="20" r="264">
      <c r="A264" s="112"/>
      <c r="B264" s="112"/>
      <c r="C264" s="112"/>
      <c r="D264" s="112"/>
      <c r="E264" s="112"/>
      <c r="F264" s="112"/>
      <c r="G264" s="135" t="str">
        <v>激情</v>
      </c>
      <c r="H264" s="180"/>
      <c r="I264" s="2"/>
      <c r="J264" s="163"/>
      <c r="K264" s="209"/>
      <c r="L264" s="135" t="str">
        <v>激情</v>
      </c>
      <c r="M264" s="191">
        <v>45027.73380787037</v>
      </c>
      <c r="N264" s="119" t="str">
        <v>LV644</v>
      </c>
      <c r="O264" s="119" t="str">
        <v>实车</v>
      </c>
      <c r="P264" s="119" t="str">
        <v>Pass</v>
      </c>
      <c r="Q264" s="215" t="str">
        <v>关满意</v>
      </c>
      <c r="R264" s="174" t="str">
        <v>20230406_LA_R09</v>
      </c>
      <c r="S264" s="2"/>
      <c r="T264" s="69"/>
    </row>
    <row r="265">
      <c r="A265" s="112"/>
      <c r="B265" s="112"/>
      <c r="C265" s="112"/>
      <c r="D265" s="106"/>
      <c r="E265" s="112" t="str">
        <v>后备箱盖</v>
      </c>
      <c r="F265" s="112" t="str">
        <v>clicked</v>
      </c>
      <c r="G265" s="135"/>
      <c r="H265" s="180"/>
      <c r="I265" s="2"/>
      <c r="J265" s="163" t="str">
        <v>onVehicleOthersset</v>
      </c>
      <c r="K265" s="209" t="str">
        <v>后备箱盖</v>
      </c>
      <c r="L265" s="180" t="str">
        <v>clicked</v>
      </c>
      <c r="M265" s="191">
        <v>45027.73417824074</v>
      </c>
      <c r="N265" s="119" t="str">
        <v>LV644</v>
      </c>
      <c r="O265" s="119" t="str">
        <v>实车</v>
      </c>
      <c r="P265" s="119" t="str">
        <v>Pass</v>
      </c>
      <c r="Q265" s="215" t="str">
        <v>关满意</v>
      </c>
      <c r="R265" s="174" t="str">
        <v>20230406_LA_R09</v>
      </c>
      <c r="S265" s="2"/>
      <c r="T265" s="69"/>
    </row>
  </sheetData>
  <mergeCells>
    <mergeCell ref="H1:M1"/>
    <mergeCell ref="F233:F234"/>
    <mergeCell ref="F235:F237"/>
    <mergeCell ref="F238:F239"/>
    <mergeCell ref="F240:F243"/>
    <mergeCell ref="F244:F246"/>
    <mergeCell ref="F247:F248"/>
    <mergeCell ref="F249:F251"/>
  </mergeCells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2"/>
    <col collapsed="false" customWidth="true" hidden="false" max="8" min="8" style="0" width="23"/>
    <col collapsed="false" customWidth="true" hidden="false" max="9" min="9" style="0" width="10"/>
    <col collapsed="false" customWidth="true" hidden="false" max="10" min="10" style="0" width="22"/>
    <col collapsed="false" customWidth="true" hidden="false" max="11" min="11" style="0" width="15"/>
    <col collapsed="false" customWidth="true" hidden="false" max="12" min="12" style="0" width="10"/>
    <col collapsed="false" customWidth="true" hidden="false" max="13" min="13" style="0" width="15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29"/>
    <col collapsed="false" customWidth="true" hidden="false" max="20" min="20" style="0" width="10"/>
  </cols>
  <sheetData>
    <row customHeight="true" ht="17" r="1">
      <c r="A1" s="198" t="str">
        <v>Event Category</v>
      </c>
      <c r="B1" s="198" t="str">
        <v>Event Action</v>
      </c>
      <c r="C1" s="198" t="str" xml:space="preserve">
        <v>Event ID - </v>
      </c>
      <c r="D1" s="198" t="str">
        <v>Event Description</v>
      </c>
      <c r="E1" s="199" t="str">
        <v>Additional Attributes</v>
      </c>
      <c r="F1" s="199"/>
      <c r="G1" s="199"/>
      <c r="H1" s="306" t="str">
        <v>ECG LOG</v>
      </c>
      <c r="I1" s="306"/>
      <c r="J1" s="306"/>
      <c r="K1" s="306"/>
      <c r="L1" s="306"/>
      <c r="M1" s="306"/>
      <c r="N1" s="306"/>
      <c r="O1" s="307"/>
      <c r="P1" s="308"/>
      <c r="Q1" s="308"/>
      <c r="R1" s="308"/>
      <c r="S1" s="308"/>
      <c r="T1" s="308"/>
    </row>
    <row customHeight="true" ht="17" r="2">
      <c r="A2" s="198"/>
      <c r="B2" s="198"/>
      <c r="C2" s="198" t="str">
        <v>Generated, no client impact</v>
      </c>
      <c r="D2" s="198"/>
      <c r="E2" s="199" t="str">
        <v>Key</v>
      </c>
      <c r="F2" s="199" t="str">
        <v>Value</v>
      </c>
      <c r="G2" s="199" t="str">
        <v>Description</v>
      </c>
      <c r="H2" s="315" t="str">
        <v>vin</v>
      </c>
      <c r="I2" s="312" t="str">
        <v>ccpufpn</v>
      </c>
      <c r="J2" s="312" t="str">
        <v>EventID</v>
      </c>
      <c r="K2" s="312" t="str">
        <v>key</v>
      </c>
      <c r="L2" s="312" t="str">
        <v>value</v>
      </c>
      <c r="M2" s="312" t="str">
        <v>time</v>
      </c>
      <c r="N2" s="312" t="str">
        <v>Result</v>
      </c>
      <c r="O2" s="312" t="str">
        <v>ID</v>
      </c>
      <c r="P2" s="313" t="str">
        <v>测试环境</v>
      </c>
      <c r="Q2" s="314" t="str">
        <v>Result</v>
      </c>
      <c r="R2" s="313" t="str">
        <v>Tester</v>
      </c>
      <c r="S2" s="313" t="str">
        <v>SW Version</v>
      </c>
      <c r="T2" s="313" t="str">
        <v>Remark</v>
      </c>
    </row>
    <row customHeight="true" ht="17" r="3">
      <c r="A3" s="54" t="str">
        <v>system</v>
      </c>
      <c r="B3" s="54" t="str">
        <v>normalset</v>
      </c>
      <c r="C3" s="54">
        <f>CONCAT("on", REPLACE(A3,1,1,UPPER(LEFT(A3,1))), REPLACE(B3,1,1,UPPER(LEFT(B3,1))))</f>
      </c>
      <c r="D3" s="57" t="str">
        <v>常规设置</v>
      </c>
      <c r="E3" s="54"/>
      <c r="F3" s="54"/>
      <c r="G3" s="54"/>
      <c r="H3" s="56"/>
      <c r="I3" s="56"/>
      <c r="J3" s="56"/>
      <c r="K3" s="56"/>
      <c r="L3" s="56"/>
      <c r="M3" s="56"/>
      <c r="N3" s="56"/>
      <c r="O3" s="66"/>
      <c r="P3" s="56"/>
      <c r="Q3" s="56"/>
      <c r="R3" s="56"/>
      <c r="S3" s="56"/>
      <c r="T3" s="56"/>
    </row>
    <row customHeight="true" ht="17" r="4">
      <c r="A4" s="54"/>
      <c r="B4" s="54"/>
      <c r="C4" s="54"/>
      <c r="D4" s="54"/>
      <c r="E4" s="304" t="str">
        <v>&lt;The property that changed - see below&gt;</v>
      </c>
      <c r="F4" s="54"/>
      <c r="G4" s="54"/>
      <c r="H4" s="56"/>
      <c r="I4" s="56"/>
      <c r="J4" s="56"/>
      <c r="K4" s="56"/>
      <c r="L4" s="56"/>
      <c r="M4" s="56"/>
      <c r="N4" s="56"/>
      <c r="O4" s="66"/>
      <c r="P4" s="56"/>
      <c r="Q4" s="56"/>
      <c r="R4" s="56"/>
      <c r="S4" s="56"/>
      <c r="T4" s="56"/>
    </row>
    <row customHeight="true" ht="17" r="5">
      <c r="A5" s="54"/>
      <c r="B5" s="54"/>
      <c r="C5" s="54"/>
      <c r="D5" s="54"/>
      <c r="E5" s="54" t="str">
        <v>温度单位</v>
      </c>
      <c r="F5" s="54" t="str">
        <v>&lt;摄氏度|华氏度&gt;</v>
      </c>
      <c r="G5" s="54"/>
      <c r="H5" s="56"/>
      <c r="I5" s="56"/>
      <c r="J5" s="56"/>
      <c r="K5" s="56"/>
      <c r="L5" s="56"/>
      <c r="M5" s="56"/>
      <c r="N5" s="56"/>
      <c r="O5" s="66"/>
      <c r="P5" s="56"/>
      <c r="Q5" s="56"/>
      <c r="R5" s="56"/>
      <c r="S5" s="56"/>
      <c r="T5" s="56"/>
    </row>
    <row customHeight="true" ht="17" r="6">
      <c r="A6" s="54"/>
      <c r="B6" s="54"/>
      <c r="C6" s="54"/>
      <c r="D6" s="54"/>
      <c r="E6" s="54" t="str">
        <v>度量单位</v>
      </c>
      <c r="F6" s="54" t="str">
        <v>&lt;km/l|l/100km|mile/gallon&gt;</v>
      </c>
      <c r="G6" s="54"/>
      <c r="H6" s="56"/>
      <c r="I6" s="56"/>
      <c r="J6" s="56"/>
      <c r="K6" s="56"/>
      <c r="L6" s="56"/>
      <c r="M6" s="56"/>
      <c r="N6" s="56"/>
      <c r="O6" s="66"/>
      <c r="P6" s="56"/>
      <c r="Q6" s="56"/>
      <c r="R6" s="56"/>
      <c r="S6" s="56"/>
      <c r="T6" s="56"/>
    </row>
    <row customHeight="true" ht="17" r="7">
      <c r="A7" s="54"/>
      <c r="B7" s="54"/>
      <c r="C7" s="54"/>
      <c r="D7" s="54"/>
      <c r="E7" s="54" t="str">
        <v>胎压单位</v>
      </c>
      <c r="F7" s="54" t="str">
        <v>&lt;kpa|psi|bar&gt;</v>
      </c>
      <c r="G7" s="54"/>
      <c r="H7" s="56"/>
      <c r="I7" s="56"/>
      <c r="J7" s="56"/>
      <c r="K7" s="56"/>
      <c r="L7" s="56"/>
      <c r="M7" s="56"/>
      <c r="N7" s="56"/>
      <c r="O7" s="66"/>
      <c r="P7" s="56"/>
      <c r="Q7" s="56"/>
      <c r="R7" s="56"/>
      <c r="S7" s="56"/>
      <c r="T7" s="56"/>
    </row>
    <row customHeight="true" ht="17" r="8">
      <c r="A8" s="54" t="str">
        <v>system</v>
      </c>
      <c r="B8" s="54" t="str">
        <v>displayset</v>
      </c>
      <c r="C8" s="54">
        <f>CONCAT("on", REPLACE(A8,1,1,UPPER(LEFT(A8,1))), REPLACE(B8,1,1,UPPER(LEFT(B8,1))))</f>
      </c>
      <c r="D8" s="57" t="str">
        <v>显示设置</v>
      </c>
      <c r="E8" s="54"/>
      <c r="F8" s="54"/>
      <c r="G8" s="54"/>
      <c r="H8" s="56"/>
      <c r="I8" s="56"/>
      <c r="J8" s="56"/>
      <c r="K8" s="56"/>
      <c r="L8" s="56"/>
      <c r="M8" s="56"/>
      <c r="N8" s="56"/>
      <c r="O8" s="66"/>
      <c r="P8" s="56"/>
      <c r="Q8" s="56"/>
      <c r="R8" s="56"/>
      <c r="S8" s="56"/>
      <c r="T8" s="56"/>
    </row>
    <row customHeight="true" ht="17" r="9">
      <c r="A9" s="54"/>
      <c r="B9" s="54"/>
      <c r="C9" s="54"/>
      <c r="D9" s="54"/>
      <c r="E9" s="304" t="str">
        <v>&lt;The property that changed - see below&gt;</v>
      </c>
      <c r="F9" s="54"/>
      <c r="G9" s="54"/>
      <c r="H9" s="56"/>
      <c r="I9" s="56"/>
      <c r="J9" s="56"/>
      <c r="K9" s="56"/>
      <c r="L9" s="56"/>
      <c r="M9" s="56"/>
      <c r="N9" s="56"/>
      <c r="O9" s="66"/>
      <c r="P9" s="56"/>
      <c r="Q9" s="56"/>
      <c r="R9" s="56"/>
      <c r="S9" s="56"/>
      <c r="T9" s="56"/>
    </row>
    <row customHeight="true" ht="17" r="10">
      <c r="A10" s="54"/>
      <c r="B10" s="54"/>
      <c r="C10" s="54"/>
      <c r="D10" s="54"/>
      <c r="E10" s="54" t="str">
        <v>亮度调节</v>
      </c>
      <c r="F10" s="54" t="str">
        <v>&lt;-4~4&gt;</v>
      </c>
      <c r="G10" s="54" t="str">
        <v>调整后的亮度值</v>
      </c>
      <c r="H10" s="56"/>
      <c r="I10" s="56"/>
      <c r="J10" s="56"/>
      <c r="K10" s="56"/>
      <c r="L10" s="56"/>
      <c r="M10" s="56"/>
      <c r="N10" s="56"/>
      <c r="O10" s="66"/>
      <c r="P10" s="56"/>
      <c r="Q10" s="56"/>
      <c r="R10" s="56"/>
      <c r="S10" s="56"/>
      <c r="T10" s="56"/>
    </row>
    <row customHeight="true" ht="48" r="11">
      <c r="A11" s="54"/>
      <c r="B11" s="54"/>
      <c r="C11" s="54"/>
      <c r="D11" s="54"/>
      <c r="E11" s="54" t="str">
        <v>精简屏幕</v>
      </c>
      <c r="F11" s="54" t="str">
        <v>&lt;on|off&gt;</v>
      </c>
      <c r="G11" s="57" t="str">
        <v>打开精简屏幕时，上下两个屏将同时进入精简状态， 点击‘确认’</v>
      </c>
      <c r="H11" s="56"/>
      <c r="I11" s="56"/>
      <c r="J11" s="56"/>
      <c r="K11" s="56"/>
      <c r="L11" s="56"/>
      <c r="M11" s="56"/>
      <c r="N11" s="56"/>
      <c r="O11" s="66"/>
      <c r="P11" s="56"/>
      <c r="Q11" s="56"/>
      <c r="R11" s="56"/>
      <c r="S11" s="56"/>
      <c r="T11" s="56"/>
    </row>
    <row customHeight="true" ht="17" r="12">
      <c r="A12" s="54" t="str">
        <v>system</v>
      </c>
      <c r="B12" s="54" t="str">
        <v>dlanset</v>
      </c>
      <c r="C12" s="54">
        <f>CONCAT("on", REPLACE(A12,1,1,UPPER(LEFT(A12,1))), REPLACE(B12,1,1,UPPER(LEFT(B12,1))))</f>
      </c>
      <c r="D12" s="57" t="str">
        <v>媒体投射</v>
      </c>
      <c r="E12" s="54"/>
      <c r="F12" s="54"/>
      <c r="G12" s="54"/>
      <c r="H12" s="56"/>
      <c r="I12" s="56"/>
      <c r="J12" s="56"/>
      <c r="K12" s="56"/>
      <c r="L12" s="56"/>
      <c r="M12" s="56"/>
      <c r="N12" s="56"/>
      <c r="O12" s="66"/>
      <c r="P12" s="56"/>
      <c r="Q12" s="56"/>
      <c r="R12" s="56"/>
      <c r="S12" s="56"/>
      <c r="T12" s="56"/>
    </row>
    <row customHeight="true" ht="17" r="13">
      <c r="A13" s="54"/>
      <c r="B13" s="54"/>
      <c r="C13" s="54"/>
      <c r="D13" s="54"/>
      <c r="E13" s="304" t="str">
        <v>&lt;The property that changed - see below&gt;</v>
      </c>
      <c r="F13" s="54"/>
      <c r="G13" s="54"/>
      <c r="H13" s="56"/>
      <c r="I13" s="56"/>
      <c r="J13" s="56"/>
      <c r="K13" s="56"/>
      <c r="L13" s="56"/>
      <c r="M13" s="56"/>
      <c r="N13" s="56"/>
      <c r="O13" s="66"/>
      <c r="P13" s="56"/>
      <c r="Q13" s="56"/>
      <c r="R13" s="56"/>
      <c r="S13" s="56"/>
      <c r="T13" s="56"/>
    </row>
    <row customHeight="true" ht="17" r="14">
      <c r="A14" s="54"/>
      <c r="B14" s="54"/>
      <c r="C14" s="54"/>
      <c r="D14" s="54"/>
      <c r="E14" s="54" t="str">
        <v>功能开关</v>
      </c>
      <c r="F14" s="54" t="str">
        <v>&lt;on|off&gt;</v>
      </c>
      <c r="G14" s="54"/>
      <c r="H14" s="56"/>
      <c r="I14" s="56"/>
      <c r="J14" s="56"/>
      <c r="K14" s="56"/>
      <c r="L14" s="56"/>
      <c r="M14" s="56"/>
      <c r="N14" s="56"/>
      <c r="O14" s="66"/>
      <c r="P14" s="56"/>
      <c r="Q14" s="56"/>
      <c r="R14" s="56"/>
      <c r="S14" s="56"/>
      <c r="T14" s="56"/>
    </row>
    <row customHeight="true" ht="17" r="15">
      <c r="A15" s="54"/>
      <c r="B15" s="54"/>
      <c r="C15" s="54"/>
      <c r="D15" s="54"/>
      <c r="E15" s="54" t="str">
        <v>手机热点模式</v>
      </c>
      <c r="F15" s="54" t="str">
        <v>&lt;on|off&gt;</v>
      </c>
      <c r="G15" s="54"/>
      <c r="H15" s="56"/>
      <c r="I15" s="56"/>
      <c r="J15" s="56"/>
      <c r="K15" s="56"/>
      <c r="L15" s="56"/>
      <c r="M15" s="56"/>
      <c r="N15" s="56"/>
      <c r="O15" s="66"/>
      <c r="P15" s="56"/>
      <c r="Q15" s="56"/>
      <c r="R15" s="56"/>
      <c r="S15" s="56"/>
      <c r="T15" s="56"/>
    </row>
    <row customHeight="true" ht="17" r="16">
      <c r="A16" s="54"/>
      <c r="B16" s="54"/>
      <c r="C16" s="54"/>
      <c r="D16" s="54"/>
      <c r="E16" s="54" t="str">
        <v>车辆热点模式</v>
      </c>
      <c r="F16" s="54" t="str">
        <v>&lt;on|off&gt;</v>
      </c>
      <c r="G16" s="54"/>
      <c r="H16" s="56"/>
      <c r="I16" s="56"/>
      <c r="J16" s="56"/>
      <c r="K16" s="56"/>
      <c r="L16" s="56"/>
      <c r="M16" s="56"/>
      <c r="N16" s="56"/>
      <c r="O16" s="66"/>
      <c r="P16" s="56"/>
      <c r="Q16" s="56"/>
      <c r="R16" s="56"/>
      <c r="S16" s="56"/>
      <c r="T16" s="56"/>
    </row>
    <row customHeight="true" ht="17" r="17">
      <c r="A17" s="54"/>
      <c r="B17" s="54"/>
      <c r="C17" s="54"/>
      <c r="D17" s="54"/>
      <c r="E17" s="303" t="str">
        <v>投屏成功</v>
      </c>
      <c r="F17" s="303" t="str">
        <v>finished</v>
      </c>
      <c r="G17" s="54"/>
      <c r="H17" s="56"/>
      <c r="I17" s="56"/>
      <c r="J17" s="56"/>
      <c r="K17" s="56"/>
      <c r="L17" s="56"/>
      <c r="M17" s="56"/>
      <c r="N17" s="56"/>
      <c r="O17" s="66"/>
      <c r="P17" s="56"/>
      <c r="Q17" s="56"/>
      <c r="R17" s="56"/>
      <c r="S17" s="56"/>
      <c r="T17" s="56"/>
    </row>
    <row customHeight="true" ht="17" r="18">
      <c r="A18" s="54"/>
      <c r="B18" s="54"/>
      <c r="C18" s="54"/>
      <c r="D18" s="54"/>
      <c r="E18" s="303" t="str">
        <v>退出投屏</v>
      </c>
      <c r="F18" s="303" t="str">
        <v>finished</v>
      </c>
      <c r="G18" s="54"/>
      <c r="H18" s="56"/>
      <c r="I18" s="56"/>
      <c r="J18" s="56"/>
      <c r="K18" s="56"/>
      <c r="L18" s="56"/>
      <c r="M18" s="56"/>
      <c r="N18" s="56"/>
      <c r="O18" s="66"/>
      <c r="P18" s="56"/>
      <c r="Q18" s="56"/>
      <c r="R18" s="56"/>
      <c r="S18" s="56"/>
      <c r="T18" s="56"/>
    </row>
    <row customHeight="true" ht="17" r="19">
      <c r="A19" s="54" t="str">
        <v>system</v>
      </c>
      <c r="B19" s="54" t="str">
        <v>pass.btset</v>
      </c>
      <c r="C19" s="54">
        <f>CONCAT("on", REPLACE(A19,1,1,UPPER(LEFT(A19,1))), REPLACE(B19,1,1,UPPER(LEFT(B19,1))))</f>
      </c>
      <c r="D19" s="57" t="str">
        <v>副驾蓝牙耳机</v>
      </c>
      <c r="E19" s="54"/>
      <c r="F19" s="54"/>
      <c r="G19" s="54"/>
      <c r="H19" s="56"/>
      <c r="I19" s="56"/>
      <c r="J19" s="56"/>
      <c r="K19" s="56"/>
      <c r="L19" s="56"/>
      <c r="M19" s="56"/>
      <c r="N19" s="56"/>
      <c r="O19" s="66"/>
      <c r="P19" s="56"/>
      <c r="Q19" s="56"/>
      <c r="R19" s="56"/>
      <c r="S19" s="56"/>
      <c r="T19" s="56"/>
    </row>
    <row customHeight="true" ht="17" r="20">
      <c r="A20" s="54"/>
      <c r="B20" s="54"/>
      <c r="C20" s="54"/>
      <c r="D20" s="54"/>
      <c r="E20" s="304" t="str">
        <v>&lt;The property that changed - see below&gt;</v>
      </c>
      <c r="F20" s="54"/>
      <c r="G20" s="54"/>
      <c r="H20" s="56"/>
      <c r="I20" s="56"/>
      <c r="J20" s="56"/>
      <c r="K20" s="56"/>
      <c r="L20" s="56"/>
      <c r="M20" s="56"/>
      <c r="N20" s="56"/>
      <c r="O20" s="66"/>
      <c r="P20" s="56"/>
      <c r="Q20" s="56"/>
      <c r="R20" s="56"/>
      <c r="S20" s="56"/>
      <c r="T20" s="56"/>
    </row>
    <row customHeight="true" ht="17" r="21">
      <c r="A21" s="54"/>
      <c r="B21" s="54"/>
      <c r="C21" s="54"/>
      <c r="D21" s="54"/>
      <c r="E21" s="54" t="str">
        <v>功能开关</v>
      </c>
      <c r="F21" s="54" t="str">
        <v>&lt;on|off&gt;</v>
      </c>
      <c r="G21" s="54"/>
      <c r="H21" s="56"/>
      <c r="I21" s="56"/>
      <c r="J21" s="56"/>
      <c r="K21" s="56"/>
      <c r="L21" s="56"/>
      <c r="M21" s="56"/>
      <c r="N21" s="56"/>
      <c r="O21" s="66"/>
      <c r="P21" s="56"/>
      <c r="Q21" s="56"/>
      <c r="R21" s="56"/>
      <c r="S21" s="56"/>
      <c r="T21" s="56"/>
    </row>
    <row customHeight="true" ht="17" r="22">
      <c r="A22" s="54"/>
      <c r="B22" s="54"/>
      <c r="C22" s="54"/>
      <c r="D22" s="54"/>
      <c r="E22" s="54" t="str">
        <v>添加设备成功</v>
      </c>
      <c r="F22" s="54" t="str">
        <v>finished</v>
      </c>
      <c r="G22" s="54"/>
      <c r="H22" s="56"/>
      <c r="I22" s="56"/>
      <c r="J22" s="56"/>
      <c r="K22" s="56"/>
      <c r="L22" s="56"/>
      <c r="M22" s="56"/>
      <c r="N22" s="56"/>
      <c r="O22" s="66"/>
      <c r="P22" s="56"/>
      <c r="Q22" s="56"/>
      <c r="R22" s="56"/>
      <c r="S22" s="56"/>
      <c r="T22" s="56"/>
    </row>
    <row customHeight="true" ht="17" r="23">
      <c r="A23" s="54" t="str">
        <v>system</v>
      </c>
      <c r="B23" s="54" t="str">
        <v>soundset</v>
      </c>
      <c r="C23" s="54">
        <f>CONCAT("on", REPLACE(A23,1,1,UPPER(LEFT(A23,1))), REPLACE(B23,1,1,UPPER(LEFT(B23,1))))</f>
      </c>
      <c r="D23" s="57" t="str">
        <v>音效设置</v>
      </c>
      <c r="E23" s="54"/>
      <c r="F23" s="54"/>
      <c r="G23" s="311" t="str">
        <v>TS</v>
      </c>
      <c r="H23" s="56"/>
      <c r="I23" s="56"/>
      <c r="J23" s="56"/>
      <c r="K23" s="56"/>
      <c r="L23" s="56"/>
      <c r="M23" s="56"/>
      <c r="N23" s="56"/>
      <c r="O23" s="66"/>
      <c r="P23" s="56"/>
      <c r="Q23" s="56"/>
      <c r="R23" s="56"/>
      <c r="S23" s="56"/>
      <c r="T23" s="56"/>
    </row>
    <row customHeight="true" ht="17" r="24">
      <c r="A24" s="54"/>
      <c r="B24" s="54"/>
      <c r="C24" s="54"/>
      <c r="D24" s="54"/>
      <c r="E24" s="304" t="str">
        <v>&lt;The property that changed - see below&gt;</v>
      </c>
      <c r="F24" s="54"/>
      <c r="G24" s="54"/>
      <c r="H24" s="56"/>
      <c r="I24" s="56"/>
      <c r="J24" s="56"/>
      <c r="K24" s="56"/>
      <c r="L24" s="56"/>
      <c r="M24" s="56"/>
      <c r="N24" s="56"/>
      <c r="O24" s="66"/>
      <c r="P24" s="56"/>
      <c r="Q24" s="56"/>
      <c r="R24" s="56"/>
      <c r="S24" s="56"/>
      <c r="T24" s="56"/>
    </row>
    <row customHeight="true" ht="17" r="25">
      <c r="A25" s="54"/>
      <c r="B25" s="54"/>
      <c r="C25" s="54"/>
      <c r="D25" s="54"/>
      <c r="E25" s="54" t="str">
        <v>触摸提示音</v>
      </c>
      <c r="F25" s="54" t="str">
        <v>&lt;on|off&gt;</v>
      </c>
      <c r="G25" s="54" t="str">
        <v>on</v>
      </c>
      <c r="H25" s="56"/>
      <c r="I25" s="56"/>
      <c r="J25" s="56" t="str">
        <v>onSystemSoundset</v>
      </c>
      <c r="K25" s="56" t="str">
        <v>触摸提示音</v>
      </c>
      <c r="L25" s="310" t="str">
        <v>off</v>
      </c>
      <c r="M25" s="309">
        <v>45033.65412037037</v>
      </c>
      <c r="N25" s="56"/>
      <c r="O25" s="66"/>
      <c r="P25" s="56" t="str">
        <v>台架</v>
      </c>
      <c r="Q25" s="56" t="str">
        <v>pass</v>
      </c>
      <c r="R25" s="56" t="str">
        <v>杨惟婧</v>
      </c>
      <c r="S25" s="56" t="str">
        <v>SOC：20230406_LA_R09_ENG00
MCU：20230406_LA_R09_ENG00</v>
      </c>
      <c r="T25" s="56"/>
    </row>
    <row customHeight="true" ht="17" r="26">
      <c r="A26" s="54"/>
      <c r="B26" s="54"/>
      <c r="C26" s="54"/>
      <c r="D26" s="54"/>
      <c r="E26" s="54"/>
      <c r="F26" s="54"/>
      <c r="G26" s="54" t="str">
        <v>off</v>
      </c>
      <c r="H26" s="56"/>
      <c r="I26" s="56"/>
      <c r="J26" s="56" t="str">
        <v>onSystemSoundset</v>
      </c>
      <c r="K26" s="56" t="str">
        <v>触摸提示音</v>
      </c>
      <c r="L26" s="310" t="str">
        <v>on</v>
      </c>
      <c r="M26" s="309">
        <v>45033.654131944444</v>
      </c>
      <c r="N26" s="56"/>
      <c r="O26" s="66"/>
      <c r="P26" s="56" t="str">
        <v>台架</v>
      </c>
      <c r="Q26" s="56" t="str">
        <v>pass</v>
      </c>
      <c r="R26" s="56" t="str">
        <v>杨惟婧</v>
      </c>
      <c r="S26" s="56" t="str">
        <v>SOC：20230406_LA_R09_ENG00
MCU：20230406_LA_R09_ENG00</v>
      </c>
      <c r="T26" s="56"/>
    </row>
    <row customHeight="true" ht="17" r="27">
      <c r="A27" s="54"/>
      <c r="B27" s="54"/>
      <c r="C27" s="54"/>
      <c r="D27" s="54"/>
      <c r="E27" s="54" t="str">
        <v>高音</v>
      </c>
      <c r="F27" s="54" t="str">
        <v>&lt;xxx&gt;</v>
      </c>
      <c r="G27" s="54"/>
      <c r="H27" s="56"/>
      <c r="I27" s="56"/>
      <c r="J27" s="56" t="str">
        <v>onSystemSoundset</v>
      </c>
      <c r="K27" s="56" t="str">
        <v>高音</v>
      </c>
      <c r="L27" s="310">
        <v>6</v>
      </c>
      <c r="M27" s="309">
        <v>45033.57141203704</v>
      </c>
      <c r="N27" s="56"/>
      <c r="O27" s="66"/>
      <c r="P27" s="56" t="str">
        <v>台架</v>
      </c>
      <c r="Q27" s="56" t="str">
        <v>pass</v>
      </c>
      <c r="R27" s="56" t="str">
        <v>杨惟婧</v>
      </c>
      <c r="S27" s="56" t="str">
        <v>SOC：20230406_LA_R09_ENG00
MCU：20230406_LA_R09_ENG00</v>
      </c>
      <c r="T27" s="56"/>
    </row>
    <row customHeight="true" ht="17" r="28">
      <c r="A28" s="54"/>
      <c r="B28" s="54"/>
      <c r="C28" s="54"/>
      <c r="D28" s="54"/>
      <c r="E28" s="54" t="str">
        <v>中音</v>
      </c>
      <c r="F28" s="54" t="str">
        <v>&lt;xxx&gt;</v>
      </c>
      <c r="G28" s="54"/>
      <c r="H28" s="56"/>
      <c r="I28" s="56"/>
      <c r="J28" s="56" t="str">
        <v>onSystemSoundset</v>
      </c>
      <c r="K28" s="56" t="str">
        <v>中音</v>
      </c>
      <c r="L28" s="310">
        <v>7</v>
      </c>
      <c r="M28" s="309">
        <v>45033.57142361111</v>
      </c>
      <c r="N28" s="56"/>
      <c r="O28" s="66"/>
      <c r="P28" s="56" t="str">
        <v>台架</v>
      </c>
      <c r="Q28" s="56" t="str">
        <v>pass</v>
      </c>
      <c r="R28" s="56" t="str">
        <v>杨惟婧</v>
      </c>
      <c r="S28" s="56" t="str">
        <v>SOC：20230406_LA_R09_ENG00
MCU：20230406_LA_R09_ENG00</v>
      </c>
      <c r="T28" s="56"/>
    </row>
    <row customHeight="true" ht="17" r="29">
      <c r="A29" s="54"/>
      <c r="B29" s="54"/>
      <c r="C29" s="54"/>
      <c r="D29" s="54"/>
      <c r="E29" s="54" t="str">
        <v>低音</v>
      </c>
      <c r="F29" s="54" t="str">
        <v>&lt;xxx&gt;</v>
      </c>
      <c r="G29" s="54"/>
      <c r="H29" s="56"/>
      <c r="I29" s="56"/>
      <c r="J29" s="56" t="str">
        <v>onSystemSoundset</v>
      </c>
      <c r="K29" s="56" t="str">
        <v>低音</v>
      </c>
      <c r="L29" s="310">
        <v>7</v>
      </c>
      <c r="M29" s="309">
        <v>45033.57144675926</v>
      </c>
      <c r="N29" s="56"/>
      <c r="O29" s="66"/>
      <c r="P29" s="56" t="str">
        <v>台架</v>
      </c>
      <c r="Q29" s="56" t="str">
        <v>pass</v>
      </c>
      <c r="R29" s="56" t="str">
        <v>杨惟婧</v>
      </c>
      <c r="S29" s="56" t="str">
        <v>SOC：20230406_LA_R09_ENG00
MCU：20230406_LA_R09_ENG00</v>
      </c>
      <c r="T29" s="56"/>
    </row>
    <row customHeight="true" ht="17" r="30">
      <c r="A30" s="54"/>
      <c r="B30" s="54"/>
      <c r="C30" s="54"/>
      <c r="D30" s="54"/>
      <c r="E30" s="54" t="str">
        <v>重置</v>
      </c>
      <c r="F30" s="54" t="str">
        <v>clicked</v>
      </c>
      <c r="G30" s="54"/>
      <c r="H30" s="56"/>
      <c r="I30" s="56"/>
      <c r="J30" s="56" t="str">
        <v>onSystemSoundset</v>
      </c>
      <c r="K30" s="56" t="str">
        <v>重置</v>
      </c>
      <c r="L30" s="310" t="str">
        <v>clicked</v>
      </c>
      <c r="M30" s="309">
        <v>45033.57148148148</v>
      </c>
      <c r="N30" s="56"/>
      <c r="O30" s="66"/>
      <c r="P30" s="56" t="str">
        <v>台架</v>
      </c>
      <c r="Q30" s="56" t="str">
        <v>pass</v>
      </c>
      <c r="R30" s="56" t="str">
        <v>杨惟婧</v>
      </c>
      <c r="S30" s="56" t="str">
        <v>SOC：20230406_LA_R09_ENG00
MCU：20230406_LA_R09_ENG00</v>
      </c>
      <c r="T30" s="56"/>
    </row>
    <row customHeight="true" ht="17" r="31">
      <c r="A31" s="54" t="str">
        <v>system</v>
      </c>
      <c r="B31" s="54" t="str">
        <v>wifiset</v>
      </c>
      <c r="C31" s="54">
        <f>CONCAT("on", REPLACE(A31,1,1,UPPER(LEFT(A31,1))), REPLACE(B31,1,1,UPPER(LEFT(B31,1))))</f>
      </c>
      <c r="D31" s="57" t="str">
        <v>wifi设置</v>
      </c>
      <c r="E31" s="54"/>
      <c r="F31" s="54"/>
      <c r="G31" s="54"/>
      <c r="H31" s="56"/>
      <c r="I31" s="56"/>
      <c r="J31" s="56"/>
      <c r="K31" s="56"/>
      <c r="L31" s="56"/>
      <c r="M31" s="56"/>
      <c r="N31" s="56"/>
      <c r="O31" s="66"/>
      <c r="P31" s="56"/>
      <c r="Q31" s="56"/>
      <c r="R31" s="56"/>
      <c r="S31" s="56"/>
      <c r="T31" s="56"/>
    </row>
    <row customHeight="true" ht="17" r="32">
      <c r="A32" s="54"/>
      <c r="B32" s="54"/>
      <c r="C32" s="54"/>
      <c r="D32" s="54"/>
      <c r="E32" s="304" t="str">
        <v>&lt;The property that changed - see below&gt;</v>
      </c>
      <c r="F32" s="54"/>
      <c r="G32" s="54"/>
      <c r="H32" s="56"/>
      <c r="I32" s="56"/>
      <c r="J32" s="56"/>
      <c r="K32" s="56"/>
      <c r="L32" s="56"/>
      <c r="M32" s="56"/>
      <c r="N32" s="56"/>
      <c r="O32" s="66"/>
      <c r="P32" s="56"/>
      <c r="Q32" s="56"/>
      <c r="R32" s="56"/>
      <c r="S32" s="56"/>
      <c r="T32" s="56"/>
    </row>
    <row customHeight="true" ht="17" r="33">
      <c r="A33" s="54"/>
      <c r="B33" s="54"/>
      <c r="C33" s="54"/>
      <c r="D33" s="54"/>
      <c r="E33" s="54" t="str">
        <v>功能开关</v>
      </c>
      <c r="F33" s="54" t="str">
        <v>&lt;on|off&gt;</v>
      </c>
      <c r="G33" s="54"/>
      <c r="H33" s="56"/>
      <c r="I33" s="56"/>
      <c r="J33" s="56"/>
      <c r="K33" s="56"/>
      <c r="L33" s="56"/>
      <c r="M33" s="56"/>
      <c r="N33" s="56"/>
      <c r="O33" s="66"/>
      <c r="P33" s="56"/>
      <c r="Q33" s="56"/>
      <c r="R33" s="56"/>
      <c r="S33" s="56"/>
      <c r="T33" s="56"/>
    </row>
    <row customHeight="true" ht="17" r="34">
      <c r="A34" s="54"/>
      <c r="B34" s="54"/>
      <c r="C34" s="54"/>
      <c r="D34" s="54"/>
      <c r="E34" s="54" t="str">
        <v>可用网络通知</v>
      </c>
      <c r="F34" s="54" t="str">
        <v>&lt;on|off&gt;</v>
      </c>
      <c r="G34" s="54"/>
      <c r="H34" s="56"/>
      <c r="I34" s="56"/>
      <c r="J34" s="56"/>
      <c r="K34" s="56"/>
      <c r="L34" s="56"/>
      <c r="M34" s="56"/>
      <c r="N34" s="56"/>
      <c r="O34" s="66"/>
      <c r="P34" s="56"/>
      <c r="Q34" s="56"/>
      <c r="R34" s="56"/>
      <c r="S34" s="56"/>
      <c r="T34" s="56"/>
    </row>
    <row customHeight="true" ht="17" r="35">
      <c r="A35" s="54"/>
      <c r="B35" s="54"/>
      <c r="C35" s="54"/>
      <c r="D35" s="54"/>
      <c r="E35" s="54" t="str">
        <v>wifi连接成功</v>
      </c>
      <c r="F35" s="54" t="str">
        <v>&lt;ture|false&gt;</v>
      </c>
      <c r="G35" s="54"/>
      <c r="H35" s="56"/>
      <c r="I35" s="56"/>
      <c r="J35" s="56"/>
      <c r="K35" s="56"/>
      <c r="L35" s="56"/>
      <c r="M35" s="56"/>
      <c r="N35" s="56"/>
      <c r="O35" s="66"/>
      <c r="P35" s="56"/>
      <c r="Q35" s="56"/>
      <c r="R35" s="56"/>
      <c r="S35" s="56"/>
      <c r="T35" s="56"/>
    </row>
    <row customHeight="true" ht="17" r="36">
      <c r="A36" s="54" t="str">
        <v>system</v>
      </c>
      <c r="B36" s="54" t="str">
        <v>voiceset</v>
      </c>
      <c r="C36" s="54">
        <f>CONCAT("on", REPLACE(A36,1,1,UPPER(LEFT(A36,1))), REPLACE(B36,1,1,UPPER(LEFT(B36,1))))</f>
      </c>
      <c r="D36" s="57" t="str">
        <v>语音设置</v>
      </c>
      <c r="E36" s="54"/>
      <c r="F36" s="54"/>
      <c r="G36" s="54"/>
      <c r="H36" s="56"/>
      <c r="I36" s="56"/>
      <c r="J36" s="56"/>
      <c r="K36" s="56"/>
      <c r="L36" s="56"/>
      <c r="M36" s="56"/>
      <c r="N36" s="56"/>
      <c r="O36" s="66"/>
      <c r="P36" s="56"/>
      <c r="Q36" s="56"/>
      <c r="R36" s="56"/>
      <c r="S36" s="56"/>
      <c r="T36" s="56"/>
    </row>
    <row customHeight="true" ht="17" r="37">
      <c r="A37" s="54"/>
      <c r="B37" s="54"/>
      <c r="C37" s="54"/>
      <c r="D37" s="54"/>
      <c r="E37" s="304" t="str">
        <v>&lt;The property that changed - see below&gt;</v>
      </c>
      <c r="F37" s="54"/>
      <c r="G37" s="54"/>
      <c r="H37" s="56"/>
      <c r="I37" s="56"/>
      <c r="J37" s="56"/>
      <c r="K37" s="56"/>
      <c r="L37" s="56"/>
      <c r="M37" s="56"/>
      <c r="N37" s="56"/>
      <c r="O37" s="66"/>
      <c r="P37" s="56"/>
      <c r="Q37" s="56"/>
      <c r="R37" s="56"/>
      <c r="S37" s="56"/>
      <c r="T37" s="56"/>
    </row>
    <row customHeight="true" ht="17" r="38">
      <c r="A38" s="54"/>
      <c r="B38" s="54"/>
      <c r="C38" s="54"/>
      <c r="D38" s="54"/>
      <c r="E38" s="54" t="str">
        <v>允许语音唤醒</v>
      </c>
      <c r="F38" s="54" t="str">
        <v>&lt;on|off&gt;</v>
      </c>
      <c r="G38" s="54"/>
      <c r="H38" s="56"/>
      <c r="I38" s="56"/>
      <c r="J38" s="56"/>
      <c r="K38" s="56"/>
      <c r="L38" s="56"/>
      <c r="M38" s="56"/>
      <c r="N38" s="56"/>
      <c r="O38" s="66"/>
      <c r="P38" s="56"/>
      <c r="Q38" s="56"/>
      <c r="R38" s="56"/>
      <c r="S38" s="56"/>
      <c r="T38" s="56"/>
    </row>
    <row customHeight="true" ht="17" r="39">
      <c r="A39" s="54"/>
      <c r="B39" s="54"/>
      <c r="C39" s="54"/>
      <c r="D39" s="54"/>
      <c r="E39" s="54" t="str">
        <v>自定义唤醒词内容</v>
      </c>
      <c r="F39" s="54" t="str">
        <v>&lt;xx&gt;</v>
      </c>
      <c r="G39" s="54" t="str">
        <v>你好小白</v>
      </c>
      <c r="H39" s="56"/>
      <c r="I39" s="56"/>
      <c r="J39" s="56"/>
      <c r="K39" s="56"/>
      <c r="L39" s="56"/>
      <c r="M39" s="56"/>
      <c r="N39" s="56"/>
      <c r="O39" s="66"/>
      <c r="P39" s="56"/>
      <c r="Q39" s="56"/>
      <c r="R39" s="56"/>
      <c r="S39" s="56"/>
      <c r="T39" s="56"/>
    </row>
    <row customHeight="true" ht="17" r="40">
      <c r="A40" s="54"/>
      <c r="B40" s="54"/>
      <c r="C40" s="54"/>
      <c r="D40" s="54"/>
      <c r="E40" s="54" t="str">
        <v>唤醒词+指令开关</v>
      </c>
      <c r="F40" s="54" t="str">
        <v>&lt;on|off&gt;</v>
      </c>
      <c r="G40" s="54"/>
      <c r="H40" s="56"/>
      <c r="I40" s="56"/>
      <c r="J40" s="56"/>
      <c r="K40" s="56"/>
      <c r="L40" s="56"/>
      <c r="M40" s="56"/>
      <c r="N40" s="56"/>
      <c r="O40" s="66"/>
      <c r="P40" s="56"/>
      <c r="Q40" s="56"/>
      <c r="R40" s="56"/>
      <c r="S40" s="56"/>
      <c r="T40" s="56"/>
    </row>
    <row customHeight="true" ht="17" r="41">
      <c r="A41" s="54"/>
      <c r="B41" s="54"/>
      <c r="C41" s="54"/>
      <c r="D41" s="54"/>
      <c r="E41" s="54" t="str">
        <v>语音问候开关</v>
      </c>
      <c r="F41" s="54" t="str">
        <v>&lt;on|off&gt;</v>
      </c>
      <c r="G41" s="54"/>
      <c r="H41" s="56"/>
      <c r="I41" s="56"/>
      <c r="J41" s="56"/>
      <c r="K41" s="56"/>
      <c r="L41" s="56"/>
      <c r="M41" s="56"/>
      <c r="N41" s="56"/>
      <c r="O41" s="66"/>
      <c r="P41" s="56"/>
      <c r="Q41" s="56"/>
      <c r="R41" s="56"/>
      <c r="S41" s="56"/>
      <c r="T41" s="56"/>
    </row>
    <row customHeight="true" ht="17" r="42">
      <c r="A42" s="54"/>
      <c r="B42" s="54"/>
      <c r="C42" s="54"/>
      <c r="D42" s="54"/>
      <c r="E42" s="54" t="str">
        <v>免唤醒命令词开关</v>
      </c>
      <c r="F42" s="54" t="str">
        <v>&lt;on|off&gt;</v>
      </c>
      <c r="G42" s="54"/>
      <c r="H42" s="56"/>
      <c r="I42" s="56"/>
      <c r="J42" s="56"/>
      <c r="K42" s="56"/>
      <c r="L42" s="56"/>
      <c r="M42" s="56"/>
      <c r="N42" s="56"/>
      <c r="O42" s="66"/>
      <c r="P42" s="56"/>
      <c r="Q42" s="56"/>
      <c r="R42" s="56"/>
      <c r="S42" s="56"/>
      <c r="T42" s="56"/>
    </row>
    <row customHeight="true" ht="17" r="43">
      <c r="A43" s="54"/>
      <c r="B43" s="54"/>
      <c r="C43" s="54"/>
      <c r="D43" s="54"/>
      <c r="E43" s="54" t="str">
        <v>语音播报</v>
      </c>
      <c r="F43" s="54" t="str">
        <v>&lt;可爱女童|甜美女声}温柔女声|标准女声|...&gt;</v>
      </c>
      <c r="G43" s="54"/>
      <c r="H43" s="56"/>
      <c r="I43" s="56"/>
      <c r="J43" s="56"/>
      <c r="K43" s="56"/>
      <c r="L43" s="56"/>
      <c r="M43" s="56"/>
      <c r="N43" s="56"/>
      <c r="O43" s="66"/>
      <c r="P43" s="56"/>
      <c r="Q43" s="56"/>
      <c r="R43" s="56"/>
      <c r="S43" s="56"/>
      <c r="T43" s="56"/>
    </row>
    <row customHeight="true" ht="17" r="44">
      <c r="A44" s="54"/>
      <c r="B44" s="54"/>
      <c r="C44" s="54"/>
      <c r="D44" s="54"/>
      <c r="E44" s="54" t="str">
        <v>全部重置</v>
      </c>
      <c r="F44" s="54" t="str">
        <v>&lt;确定|取消&gt;</v>
      </c>
      <c r="G44" s="54"/>
      <c r="H44" s="56"/>
      <c r="I44" s="56"/>
      <c r="J44" s="56"/>
      <c r="K44" s="56"/>
      <c r="L44" s="56"/>
      <c r="M44" s="56"/>
      <c r="N44" s="56"/>
      <c r="O44" s="66"/>
      <c r="P44" s="56"/>
      <c r="Q44" s="56"/>
      <c r="R44" s="56"/>
      <c r="S44" s="56"/>
      <c r="T44" s="56"/>
    </row>
    <row customHeight="true" ht="17" r="45">
      <c r="A45" s="54" t="str">
        <v>system</v>
      </c>
      <c r="B45" s="54" t="str">
        <v>faceidset</v>
      </c>
      <c r="C45" s="54">
        <f>CONCAT("on", REPLACE(A45,1,1,UPPER(LEFT(A45,1))), REPLACE(B45,1,1,UPPER(LEFT(B45,1))))</f>
      </c>
      <c r="D45" s="57" t="str">
        <v>人脸设置</v>
      </c>
      <c r="E45" s="54"/>
      <c r="F45" s="54"/>
      <c r="G45" s="54"/>
      <c r="H45" s="56"/>
      <c r="I45" s="56"/>
      <c r="J45" s="56"/>
      <c r="K45" s="56"/>
      <c r="L45" s="56"/>
      <c r="M45" s="56"/>
      <c r="N45" s="56"/>
      <c r="O45" s="66"/>
      <c r="P45" s="56"/>
      <c r="Q45" s="56"/>
      <c r="R45" s="56"/>
      <c r="S45" s="56"/>
      <c r="T45" s="56"/>
    </row>
    <row customHeight="true" ht="17" r="46">
      <c r="A46" s="54"/>
      <c r="B46" s="54"/>
      <c r="C46" s="54"/>
      <c r="D46" s="54"/>
      <c r="E46" s="54" t="str">
        <v>功能开关</v>
      </c>
      <c r="F46" s="54" t="str">
        <v>&lt;on|off&gt;</v>
      </c>
      <c r="G46" s="54"/>
      <c r="H46" s="56"/>
      <c r="I46" s="56"/>
      <c r="J46" s="56"/>
      <c r="K46" s="56"/>
      <c r="L46" s="56"/>
      <c r="M46" s="56"/>
      <c r="N46" s="56"/>
      <c r="O46" s="66"/>
      <c r="P46" s="56"/>
      <c r="Q46" s="56"/>
      <c r="R46" s="56"/>
      <c r="S46" s="56"/>
      <c r="T46" s="56"/>
    </row>
    <row customHeight="true" ht="17" r="47">
      <c r="A47" s="54"/>
      <c r="B47" s="54"/>
      <c r="C47" s="54"/>
      <c r="D47" s="54"/>
      <c r="E47" s="54"/>
      <c r="F47" s="54"/>
      <c r="G47" s="54"/>
      <c r="H47" s="56"/>
      <c r="I47" s="56"/>
      <c r="J47" s="56"/>
      <c r="K47" s="56"/>
      <c r="L47" s="56"/>
      <c r="M47" s="56"/>
      <c r="N47" s="56"/>
      <c r="O47" s="66"/>
      <c r="P47" s="56"/>
      <c r="Q47" s="56"/>
      <c r="R47" s="56"/>
      <c r="S47" s="56"/>
      <c r="T47" s="56"/>
    </row>
    <row customHeight="true" ht="17" r="48">
      <c r="A48" s="54" t="str">
        <v>system</v>
      </c>
      <c r="B48" s="54" t="str">
        <v>otaset</v>
      </c>
      <c r="C48" s="54">
        <f>CONCAT("on", REPLACE(A48,1,1,UPPER(LEFT(A48,1))), REPLACE(B48,1,1,UPPER(LEFT(B48,1))))</f>
      </c>
      <c r="D48" s="57" t="str">
        <v>系统更新</v>
      </c>
      <c r="E48" s="54"/>
      <c r="F48" s="54"/>
      <c r="G48" s="311" t="str">
        <v>TS</v>
      </c>
      <c r="H48" s="56"/>
      <c r="I48" s="56"/>
      <c r="J48" s="56"/>
      <c r="K48" s="56"/>
      <c r="L48" s="56"/>
      <c r="M48" s="56"/>
      <c r="N48" s="56"/>
      <c r="O48" s="66"/>
      <c r="P48" s="56"/>
      <c r="Q48" s="56"/>
      <c r="R48" s="56"/>
      <c r="S48" s="56"/>
      <c r="T48" s="56"/>
    </row>
    <row customHeight="true" ht="17" r="49">
      <c r="A49" s="54"/>
      <c r="B49" s="54"/>
      <c r="C49" s="54"/>
      <c r="D49" s="54"/>
      <c r="E49" s="304" t="str">
        <v>&lt;The property that changed - see below&gt;</v>
      </c>
      <c r="F49" s="54"/>
      <c r="G49" s="54"/>
      <c r="H49" s="56"/>
      <c r="I49" s="56"/>
      <c r="J49" s="56"/>
      <c r="K49" s="56"/>
      <c r="L49" s="56"/>
      <c r="M49" s="56"/>
      <c r="N49" s="56"/>
      <c r="O49" s="66"/>
      <c r="P49" s="56"/>
      <c r="Q49" s="56"/>
      <c r="R49" s="56"/>
      <c r="S49" s="56"/>
      <c r="T49" s="56"/>
    </row>
    <row customHeight="true" ht="27" r="50">
      <c r="A50" s="54"/>
      <c r="B50" s="54"/>
      <c r="C50" s="54"/>
      <c r="D50" s="54"/>
      <c r="E50" s="54" t="str">
        <v>系统自动更新</v>
      </c>
      <c r="F50" s="54" t="str">
        <v>&lt;on|off&gt;</v>
      </c>
      <c r="G50" s="54" t="str">
        <v>on</v>
      </c>
      <c r="H50" s="56"/>
      <c r="I50" s="56"/>
      <c r="J50" s="56" t="str">
        <v>onSystemOtaset</v>
      </c>
      <c r="K50" s="56" t="str">
        <v>系统自动更新开关</v>
      </c>
      <c r="L50" s="56" t="str">
        <v>on</v>
      </c>
      <c r="M50" s="305">
        <v>45035.65949074074</v>
      </c>
      <c r="N50" s="56"/>
      <c r="O50" s="66"/>
      <c r="P50" s="56" t="str">
        <v>台架</v>
      </c>
      <c r="Q50" s="56" t="str">
        <v>pass</v>
      </c>
      <c r="R50" s="56" t="str">
        <v>黄钊敏</v>
      </c>
      <c r="S50" s="56" t="str">
        <v>SOC：20230413_LA_R09_ENG00
MCU：20230404_LA_R09_ENG00</v>
      </c>
      <c r="T50" s="56" t="str">
        <v>2023.04.19</v>
      </c>
    </row>
    <row customHeight="true" ht="29" r="51">
      <c r="A51" s="54"/>
      <c r="B51" s="54"/>
      <c r="C51" s="54"/>
      <c r="D51" s="54"/>
      <c r="E51" s="54"/>
      <c r="F51" s="54"/>
      <c r="G51" s="54" t="str">
        <v>off</v>
      </c>
      <c r="H51" s="56"/>
      <c r="I51" s="56"/>
      <c r="J51" s="56" t="str">
        <v>onSystemOtaset</v>
      </c>
      <c r="K51" s="56" t="str">
        <v>系统自动更新开关</v>
      </c>
      <c r="L51" s="56" t="str">
        <v>off</v>
      </c>
      <c r="M51" s="305">
        <v>45035.65956018519</v>
      </c>
      <c r="N51" s="56"/>
      <c r="O51" s="66"/>
      <c r="P51" s="56" t="str">
        <v>台架</v>
      </c>
      <c r="Q51" s="56" t="str">
        <v>pass</v>
      </c>
      <c r="R51" s="56" t="str">
        <v>黄钊敏</v>
      </c>
      <c r="S51" s="56" t="str">
        <v>SOC：20230413_LA_R09_ENG00
MCU：20230404_LA_R09_ENG00</v>
      </c>
      <c r="T51" s="56" t="str">
        <v>2023.04.19</v>
      </c>
    </row>
    <row customHeight="true" ht="27" r="52">
      <c r="A52" s="54"/>
      <c r="B52" s="54"/>
      <c r="C52" s="54"/>
      <c r="D52" s="54"/>
      <c r="E52" s="54" t="str">
        <v>开始下载</v>
      </c>
      <c r="F52" s="54" t="str">
        <v>finished</v>
      </c>
      <c r="G52" s="54"/>
      <c r="H52" s="56"/>
      <c r="I52" s="56"/>
      <c r="J52" s="56" t="str">
        <v>onSystemOtaset</v>
      </c>
      <c r="K52" s="56" t="str">
        <v>开始下载</v>
      </c>
      <c r="L52" s="56" t="str">
        <v>finished</v>
      </c>
      <c r="M52" s="305">
        <v>45035.662465277775</v>
      </c>
      <c r="N52" s="56"/>
      <c r="O52" s="66"/>
      <c r="P52" s="56" t="str">
        <v>台架</v>
      </c>
      <c r="Q52" s="56" t="str">
        <v>pass</v>
      </c>
      <c r="R52" s="56" t="str">
        <v>黄钊敏</v>
      </c>
      <c r="S52" s="56" t="str">
        <v>SOC：20230413_LA_R09_ENG00
MCU：20230404_LA_R09_ENG00</v>
      </c>
      <c r="T52" s="56" t="str">
        <v>2023.04.19</v>
      </c>
    </row>
    <row customHeight="true" ht="29" r="53">
      <c r="A53" s="54"/>
      <c r="B53" s="54"/>
      <c r="C53" s="54"/>
      <c r="D53" s="54"/>
      <c r="E53" s="54" t="str">
        <v>下载成功</v>
      </c>
      <c r="F53" s="54" t="str">
        <v>finished</v>
      </c>
      <c r="G53" s="54"/>
      <c r="H53" s="56"/>
      <c r="I53" s="56"/>
      <c r="J53" s="56" t="str">
        <v>onSystemOtaset</v>
      </c>
      <c r="K53" s="56" t="str">
        <v>下载成功</v>
      </c>
      <c r="L53" s="56" t="str">
        <v>finished</v>
      </c>
      <c r="M53" s="305">
        <v>45035.66248842593</v>
      </c>
      <c r="N53" s="56"/>
      <c r="O53" s="66"/>
      <c r="P53" s="56" t="str">
        <v>台架</v>
      </c>
      <c r="Q53" s="56" t="str">
        <v>pass</v>
      </c>
      <c r="R53" s="56" t="str">
        <v>黄钊敏</v>
      </c>
      <c r="S53" s="56" t="str">
        <v>SOC：20230413_LA_R09_ENG00
MCU：20230404_LA_R09_ENG00</v>
      </c>
      <c r="T53" s="56" t="str">
        <v>2023.04.19</v>
      </c>
    </row>
    <row customHeight="true" ht="30" r="54">
      <c r="A54" s="54"/>
      <c r="B54" s="54"/>
      <c r="C54" s="54"/>
      <c r="D54" s="54"/>
      <c r="E54" s="54" t="str">
        <v>安装成功</v>
      </c>
      <c r="F54" s="54" t="str">
        <v>&lt;os version&gt;</v>
      </c>
      <c r="G54" s="54" t="str">
        <v>升级成功后的版本号</v>
      </c>
      <c r="H54" s="56"/>
      <c r="I54" s="56"/>
      <c r="J54" s="56" t="str">
        <v>onSystemOtaset</v>
      </c>
      <c r="K54" s="56" t="str">
        <v>安装成功</v>
      </c>
      <c r="L54" s="56" t="str">
        <v>Software Version:ota-test-AF04_MCU Version:ota-test-AF04_FNV Version:dueros_EX2.1_A11_bin-2.0.1.15_20230120</v>
      </c>
      <c r="M54" s="305">
        <v>45035.714270833334</v>
      </c>
      <c r="N54" s="56"/>
      <c r="O54" s="66"/>
      <c r="P54" s="56" t="str">
        <v>台架</v>
      </c>
      <c r="Q54" s="56" t="str">
        <v>pass</v>
      </c>
      <c r="R54" s="56" t="str">
        <v>黄钊敏</v>
      </c>
      <c r="S54" s="56" t="str">
        <v>SOC：20230413_LA_R09_ENG00
MCU：20230404_LA_R09_ENG00</v>
      </c>
      <c r="T54" s="56" t="str">
        <v>2023.04.19</v>
      </c>
    </row>
    <row customHeight="true" ht="26" r="55">
      <c r="A55" s="54"/>
      <c r="B55" s="54"/>
      <c r="C55" s="54"/>
      <c r="D55" s="54"/>
      <c r="E55" s="54" t="str">
        <v>安装失败</v>
      </c>
      <c r="F55" s="54" t="str">
        <v>&lt;xxxx&gt;</v>
      </c>
      <c r="G55" s="54" t="str">
        <v>失败的原因</v>
      </c>
      <c r="H55" s="56"/>
      <c r="I55" s="56"/>
      <c r="J55" s="56" t="str">
        <v>onSystemOtaset</v>
      </c>
      <c r="K55" s="56" t="str">
        <v>安装失败</v>
      </c>
      <c r="L55" s="56" t="str">
        <v>FnvRetryLaterFailure</v>
      </c>
      <c r="M55" s="305">
        <v>45035.66333333333</v>
      </c>
      <c r="N55" s="56"/>
      <c r="O55" s="66"/>
      <c r="P55" s="56" t="str">
        <v>台架</v>
      </c>
      <c r="Q55" s="56" t="str">
        <v>pass</v>
      </c>
      <c r="R55" s="56" t="str">
        <v>黄钊敏</v>
      </c>
      <c r="S55" s="56" t="str">
        <v>SOC：20230413_LA_R09_ENG00
MCU：20230404_LA_R09_ENG00</v>
      </c>
      <c r="T55" s="56" t="str">
        <v>2023.04.19</v>
      </c>
    </row>
    <row customHeight="true" ht="17" r="56">
      <c r="A56" s="54"/>
      <c r="B56" s="54"/>
      <c r="C56" s="54"/>
      <c r="D56" s="54"/>
      <c r="E56" s="54"/>
      <c r="F56" s="54"/>
      <c r="G56" s="54"/>
      <c r="H56" s="56"/>
      <c r="I56" s="56"/>
      <c r="J56" s="56"/>
      <c r="K56" s="56"/>
      <c r="L56" s="56"/>
      <c r="M56" s="56"/>
      <c r="N56" s="56"/>
      <c r="O56" s="66"/>
      <c r="P56" s="56"/>
      <c r="Q56" s="56"/>
      <c r="R56" s="56"/>
      <c r="S56" s="56"/>
      <c r="T56" s="56"/>
    </row>
    <row customHeight="true" ht="17" r="57">
      <c r="A57" s="54" t="str">
        <v>soc</v>
      </c>
      <c r="B57" s="54" t="str">
        <v>tempture</v>
      </c>
      <c r="C57" s="54">
        <f>CONCAT("on", REPLACE(A57,1,1,UPPER(LEFT(A57,1))), REPLACE(B57,1,1,UPPER(LEFT(B57,1))))</f>
      </c>
      <c r="D57" s="57" t="str">
        <v>当前soc温度</v>
      </c>
      <c r="E57" s="54"/>
      <c r="F57" s="54"/>
      <c r="G57" s="54" t="str">
        <v>当soc温度超过110摄氏度时触发</v>
      </c>
      <c r="H57" s="304" t="str">
        <v>yf</v>
      </c>
      <c r="I57" s="56"/>
      <c r="J57" s="56"/>
      <c r="K57" s="56"/>
      <c r="L57" s="56"/>
      <c r="M57" s="56"/>
      <c r="N57" s="56"/>
      <c r="O57" s="66"/>
      <c r="P57" s="56"/>
      <c r="Q57" s="56"/>
      <c r="R57" s="56"/>
      <c r="S57" s="56"/>
      <c r="T57" s="56"/>
    </row>
    <row customHeight="true" ht="17" r="58">
      <c r="A58" s="54"/>
      <c r="B58" s="54"/>
      <c r="C58" s="54"/>
      <c r="D58" s="54"/>
      <c r="E58" s="54" t="str">
        <v>tempture</v>
      </c>
      <c r="F58" s="54" t="str">
        <v>&lt;xxx&gt;</v>
      </c>
      <c r="G58" s="54"/>
      <c r="H58" s="56"/>
      <c r="I58" s="56"/>
      <c r="J58" s="56"/>
      <c r="K58" s="56"/>
      <c r="L58" s="56"/>
      <c r="M58" s="56"/>
      <c r="N58" s="56"/>
      <c r="O58" s="66"/>
      <c r="P58" s="56"/>
      <c r="Q58" s="56"/>
      <c r="R58" s="56"/>
      <c r="S58" s="56"/>
      <c r="T58" s="56"/>
    </row>
  </sheetData>
  <mergeCells>
    <mergeCell ref="H1:N1"/>
  </mergeCells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7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6"/>
    <col collapsed="false" customWidth="true" hidden="false" max="11" min="11" style="0" width="24"/>
    <col collapsed="false" customWidth="true" hidden="false" max="12" min="12" style="0" width="42"/>
    <col collapsed="false" customWidth="true" hidden="false" max="13" min="13" style="0" width="44"/>
    <col collapsed="false" customWidth="true" hidden="false" max="14" min="14" style="0" width="44"/>
    <col collapsed="false" customWidth="true" hidden="false" max="15" min="15" style="0" width="16"/>
    <col collapsed="false" customWidth="true" hidden="false" max="16" min="16" style="0" width="12"/>
    <col collapsed="false" customWidth="true" hidden="false" max="17" min="17" style="0" width="14"/>
    <col collapsed="false" customWidth="true" hidden="false" max="18" min="18" style="0" width="21"/>
    <col collapsed="false" customWidth="true" hidden="false" max="19" min="19" style="0" width="12"/>
    <col collapsed="false" customWidth="true" hidden="false" max="20" min="20" style="0" width="9"/>
  </cols>
  <sheetData>
    <row customHeight="true" ht="17" r="1">
      <c r="A1" s="198" t="str">
        <v>Event Category</v>
      </c>
      <c r="B1" s="198" t="str">
        <v>Event Action</v>
      </c>
      <c r="C1" s="198" t="str" xml:space="preserve">
        <v>Event ID - </v>
      </c>
      <c r="D1" s="198" t="str">
        <v>Event Description</v>
      </c>
      <c r="E1" s="199" t="str">
        <v>Additional Attributes</v>
      </c>
      <c r="F1" s="199"/>
      <c r="G1" s="101"/>
      <c r="H1" s="236" t="str">
        <v>ECG LOG（hmi）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</row>
    <row customHeight="true" ht="17" r="2">
      <c r="A2" s="198"/>
      <c r="B2" s="198"/>
      <c r="C2" s="198" t="str">
        <v>Generated, no client impact</v>
      </c>
      <c r="D2" s="198"/>
      <c r="E2" s="199" t="str">
        <v>Key</v>
      </c>
      <c r="F2" s="199" t="str">
        <v>Value</v>
      </c>
      <c r="G2" s="327" t="str">
        <v>Description</v>
      </c>
      <c r="H2" s="323" t="str">
        <v>vin</v>
      </c>
      <c r="I2" s="323" t="str">
        <v>ccpufpn</v>
      </c>
      <c r="J2" s="323" t="str">
        <v>event_labels</v>
      </c>
      <c r="K2" s="323" t="str">
        <v>EventID</v>
      </c>
      <c r="L2" s="325" t="str">
        <v>key</v>
      </c>
      <c r="M2" s="325" t="str">
        <v>value</v>
      </c>
      <c r="N2" s="323" t="str">
        <v>time</v>
      </c>
      <c r="O2" s="323" t="str">
        <v>测试结果</v>
      </c>
      <c r="P2" s="323" t="str">
        <v>测试环境</v>
      </c>
      <c r="Q2" s="326" t="str">
        <v>remark</v>
      </c>
      <c r="R2" s="326" t="str">
        <v>SW version</v>
      </c>
      <c r="S2" s="324" t="str">
        <v>Tester</v>
      </c>
    </row>
    <row customHeight="true" ht="17" r="3">
      <c r="A3" s="54" t="str">
        <v>digitalscent</v>
      </c>
      <c r="B3" s="54" t="str">
        <v>clicked</v>
      </c>
      <c r="C3" s="54">
        <f>CONCAT("on", REPLACE(A3,1,1,UPPER(LEFT(A3,1))), REPLACE(B3,1,1,UPPER(LEFT(B3,1))))</f>
      </c>
      <c r="D3" s="57" t="str">
        <v>香氛控制</v>
      </c>
      <c r="E3" s="54"/>
      <c r="F3" s="54"/>
      <c r="G3" s="318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customHeight="true" ht="17" r="4">
      <c r="A4" s="54"/>
      <c r="B4" s="54"/>
      <c r="C4" s="54"/>
      <c r="D4" s="57"/>
      <c r="E4" s="54" t="str">
        <v>label</v>
      </c>
      <c r="F4" s="54" t="str">
        <v>&lt;hmi&gt;</v>
      </c>
      <c r="G4" s="318" t="str">
        <v>hmi</v>
      </c>
      <c r="H4" s="56"/>
      <c r="I4" s="56"/>
      <c r="J4" s="171"/>
      <c r="K4" s="171" t="str">
        <v>onDigitalscentClicked</v>
      </c>
      <c r="L4" s="171" t="str">
        <v>label</v>
      </c>
      <c r="M4" s="171" t="str">
        <v>hmi</v>
      </c>
      <c r="N4" s="56"/>
      <c r="O4" s="56"/>
      <c r="P4" s="56"/>
      <c r="Q4" s="56"/>
      <c r="R4" s="56"/>
      <c r="S4" s="56"/>
    </row>
    <row customHeight="true" ht="17" r="5">
      <c r="A5" s="54"/>
      <c r="B5" s="54"/>
      <c r="C5" s="54"/>
      <c r="D5" s="57"/>
      <c r="E5" s="221" t="str">
        <v>开关</v>
      </c>
      <c r="F5" s="221" t="str">
        <v>&lt;on|off&gt;</v>
      </c>
      <c r="G5" s="331" t="str">
        <v>on</v>
      </c>
      <c r="H5" s="56"/>
      <c r="I5" s="56"/>
      <c r="J5" s="171"/>
      <c r="K5" s="171" t="str">
        <v>onDigitalscentClicked</v>
      </c>
      <c r="L5" s="171" t="str">
        <v>开关</v>
      </c>
      <c r="M5" s="171" t="str">
        <v>on</v>
      </c>
      <c r="N5" s="309">
        <v>45034.66045138889</v>
      </c>
      <c r="O5" s="229" t="str">
        <v>PASS</v>
      </c>
      <c r="P5" s="56" t="str">
        <v>台架</v>
      </c>
      <c r="Q5" s="56"/>
      <c r="R5" s="228" t="str">
        <v>SOC:20230412_LA_R09
MCU:20230404_LA_R089</v>
      </c>
      <c r="S5" s="56" t="str">
        <v>姜云腾</v>
      </c>
    </row>
    <row customHeight="true" ht="17" r="6">
      <c r="A6" s="54"/>
      <c r="B6" s="54"/>
      <c r="C6" s="54"/>
      <c r="D6" s="57"/>
      <c r="E6" s="221"/>
      <c r="F6" s="221"/>
      <c r="G6" s="329" t="str">
        <v>off</v>
      </c>
      <c r="H6" s="56"/>
      <c r="I6" s="56"/>
      <c r="J6" s="171"/>
      <c r="K6" s="171" t="str">
        <v>onDigitalscentClicked</v>
      </c>
      <c r="L6" s="171" t="str">
        <v>开关</v>
      </c>
      <c r="M6" s="171" t="str">
        <v>off</v>
      </c>
      <c r="N6" s="309">
        <v>45034.66028935185</v>
      </c>
      <c r="O6" s="229" t="str">
        <v>PASS</v>
      </c>
      <c r="P6" s="56" t="str">
        <v>台架</v>
      </c>
      <c r="Q6" s="56"/>
      <c r="R6" s="228" t="str">
        <v>SOC:20230412_LA_R09
MCU:20230404_LA_R089</v>
      </c>
      <c r="S6" s="56" t="str">
        <v>姜云腾</v>
      </c>
    </row>
    <row customHeight="true" ht="17" r="7">
      <c r="A7" s="54"/>
      <c r="B7" s="54"/>
      <c r="C7" s="54"/>
      <c r="D7" s="57"/>
      <c r="E7" s="115" t="str">
        <v>强度</v>
      </c>
      <c r="F7" s="221" t="str">
        <v>&lt;关|低|中|高&gt;</v>
      </c>
      <c r="G7" s="317" t="str">
        <v>关</v>
      </c>
      <c r="H7" s="56"/>
      <c r="I7" s="56"/>
      <c r="J7" s="171"/>
      <c r="K7" s="171" t="str">
        <v>onDigitalscentClicked</v>
      </c>
      <c r="L7" s="171" t="str">
        <v>强度</v>
      </c>
      <c r="M7" s="171" t="str">
        <v>关</v>
      </c>
      <c r="N7" s="309">
        <v>45034.63842592593</v>
      </c>
      <c r="O7" s="229" t="str">
        <v>PASS</v>
      </c>
      <c r="P7" s="56" t="str">
        <v>台架</v>
      </c>
      <c r="Q7" s="56"/>
      <c r="R7" s="228" t="str">
        <v>SOC:20230412_LA_R09
MCU:20230404_LA_R089</v>
      </c>
      <c r="S7" s="56" t="str">
        <v>姜云腾</v>
      </c>
    </row>
    <row customHeight="true" ht="17" r="8">
      <c r="A8" s="54"/>
      <c r="B8" s="54"/>
      <c r="C8" s="54"/>
      <c r="D8" s="57"/>
      <c r="E8" s="115"/>
      <c r="F8" s="221"/>
      <c r="G8" s="317" t="str">
        <v>低</v>
      </c>
      <c r="H8" s="56"/>
      <c r="I8" s="56"/>
      <c r="J8" s="171"/>
      <c r="K8" s="171" t="str">
        <v>onDigitalscentClicked</v>
      </c>
      <c r="L8" s="171" t="str">
        <v>强度</v>
      </c>
      <c r="M8" s="171" t="str">
        <v>低</v>
      </c>
      <c r="N8" s="309">
        <v>45034.638773148145</v>
      </c>
      <c r="O8" s="229" t="str">
        <v>PASS</v>
      </c>
      <c r="P8" s="56" t="str">
        <v>台架</v>
      </c>
      <c r="Q8" s="56"/>
      <c r="R8" s="228" t="str">
        <v>SOC:20230412_LA_R09
MCU:20230404_LA_R089</v>
      </c>
      <c r="S8" s="56" t="str">
        <v>姜云腾</v>
      </c>
    </row>
    <row customHeight="true" ht="17" r="9">
      <c r="A9" s="54"/>
      <c r="B9" s="54"/>
      <c r="C9" s="54"/>
      <c r="D9" s="57"/>
      <c r="E9" s="115"/>
      <c r="F9" s="221"/>
      <c r="G9" s="317" t="str">
        <v>中</v>
      </c>
      <c r="H9" s="56"/>
      <c r="I9" s="56"/>
      <c r="J9" s="171"/>
      <c r="K9" s="171" t="str">
        <v>onDigitalscentClicked</v>
      </c>
      <c r="L9" s="171" t="str">
        <v>强度</v>
      </c>
      <c r="M9" s="171" t="str">
        <v>中</v>
      </c>
      <c r="N9" s="309">
        <v>45035.6890625</v>
      </c>
      <c r="O9" s="229" t="str">
        <v>PASS</v>
      </c>
      <c r="P9" s="56" t="str">
        <v>台架</v>
      </c>
      <c r="Q9" s="56"/>
      <c r="R9" s="228" t="str">
        <v>SOC:20230412_LA_R09
MCU:20230404_LA_R089</v>
      </c>
      <c r="S9" s="56" t="str">
        <v>姜云腾</v>
      </c>
    </row>
    <row customHeight="true" ht="17" r="10">
      <c r="A10" s="54"/>
      <c r="B10" s="54"/>
      <c r="C10" s="54"/>
      <c r="D10" s="57"/>
      <c r="E10" s="115"/>
      <c r="F10" s="221"/>
      <c r="G10" s="317" t="str">
        <v>高</v>
      </c>
      <c r="H10" s="56"/>
      <c r="I10" s="56"/>
      <c r="J10" s="171"/>
      <c r="K10" s="171" t="str">
        <v>onDigitalscentClicked</v>
      </c>
      <c r="L10" s="171" t="str">
        <v>强度</v>
      </c>
      <c r="M10" s="171" t="str">
        <v>高</v>
      </c>
      <c r="N10" s="309">
        <v>45034.627916666665</v>
      </c>
      <c r="O10" s="229" t="str">
        <v>PASS</v>
      </c>
      <c r="P10" s="56" t="str">
        <v>台架</v>
      </c>
      <c r="Q10" s="56"/>
      <c r="R10" s="228" t="str">
        <v>SOC:20230412_LA_R09
MCU:20230404_LA_R089</v>
      </c>
      <c r="S10" s="56" t="str">
        <v>姜云腾</v>
      </c>
    </row>
    <row customHeight="true" ht="17" r="11">
      <c r="A11" s="54"/>
      <c r="B11" s="54"/>
      <c r="C11" s="54"/>
      <c r="D11" s="57"/>
      <c r="E11" s="221" t="str">
        <v>香型</v>
      </c>
      <c r="F11" s="221" t="str">
        <v>&lt;煦日|橙花|蔚蓝|沐光|青页|夜铃|泉境|茶曦|烟海&gt;</v>
      </c>
      <c r="G11" s="316" t="str">
        <v>煦日</v>
      </c>
      <c r="H11" s="56"/>
      <c r="I11" s="56"/>
      <c r="J11" s="171"/>
      <c r="K11" s="171" t="str">
        <v>onDigitalscentClicked</v>
      </c>
      <c r="L11" s="171" t="str">
        <v>香型</v>
      </c>
      <c r="M11" s="316" t="str">
        <v>煦日</v>
      </c>
      <c r="N11" s="309">
        <v>45034.638773148145</v>
      </c>
      <c r="O11" s="229" t="str">
        <v>PASS</v>
      </c>
      <c r="P11" s="56" t="str">
        <v>台架</v>
      </c>
      <c r="Q11" s="56"/>
      <c r="R11" s="228" t="str">
        <v>SOC:20230412_LA_R09
MCU:20230404_LA_R089</v>
      </c>
      <c r="S11" s="56" t="str">
        <v>姜云腾</v>
      </c>
    </row>
    <row customHeight="true" ht="17" r="12">
      <c r="A12" s="54"/>
      <c r="B12" s="54"/>
      <c r="C12" s="54"/>
      <c r="D12" s="57"/>
      <c r="E12" s="221"/>
      <c r="F12" s="221"/>
      <c r="G12" s="316" t="str">
        <v>橙花</v>
      </c>
      <c r="H12" s="56"/>
      <c r="I12" s="56"/>
      <c r="J12" s="171"/>
      <c r="K12" s="171" t="str">
        <v>onDigitalscentClicked</v>
      </c>
      <c r="L12" s="171" t="str">
        <v>香型</v>
      </c>
      <c r="M12" s="316" t="str">
        <v>橙花</v>
      </c>
      <c r="N12" s="309">
        <v>45034.627916666665</v>
      </c>
      <c r="O12" s="229" t="str">
        <v>PASS</v>
      </c>
      <c r="P12" s="56" t="str">
        <v>台架</v>
      </c>
      <c r="Q12" s="56"/>
      <c r="R12" s="228" t="str">
        <v>SOC:20230412_LA_R09
MCU:20230404_LA_R089</v>
      </c>
      <c r="S12" s="56" t="str">
        <v>姜云腾</v>
      </c>
    </row>
    <row customHeight="true" ht="17" r="13">
      <c r="A13" s="54"/>
      <c r="B13" s="54"/>
      <c r="C13" s="54"/>
      <c r="D13" s="57"/>
      <c r="E13" s="221"/>
      <c r="F13" s="221"/>
      <c r="G13" s="316" t="str">
        <v>蔚蓝</v>
      </c>
      <c r="H13" s="56"/>
      <c r="I13" s="56"/>
      <c r="J13" s="171"/>
      <c r="K13" s="171" t="str">
        <v>onDigitalscentClicked</v>
      </c>
      <c r="L13" s="171" t="str">
        <v>香型</v>
      </c>
      <c r="M13" s="316" t="str">
        <v>蔚蓝</v>
      </c>
      <c r="N13" s="309">
        <v>45035.68959490741</v>
      </c>
      <c r="O13" s="229" t="str">
        <v>PASS</v>
      </c>
      <c r="P13" s="56" t="str">
        <v>台架</v>
      </c>
      <c r="Q13" s="56"/>
      <c r="R13" s="228" t="str">
        <v>SOC:20230412_LA_R09
MCU:20230404_LA_R089</v>
      </c>
      <c r="S13" s="56" t="str">
        <v>姜云腾</v>
      </c>
    </row>
    <row customHeight="true" ht="17" r="14">
      <c r="A14" s="54"/>
      <c r="B14" s="54"/>
      <c r="C14" s="54"/>
      <c r="D14" s="57"/>
      <c r="E14" s="221"/>
      <c r="F14" s="221"/>
      <c r="G14" s="316" t="str">
        <v>沐光</v>
      </c>
      <c r="H14" s="56"/>
      <c r="I14" s="56"/>
      <c r="J14" s="171"/>
      <c r="K14" s="171" t="str">
        <v>onDigitalscentClicked</v>
      </c>
      <c r="L14" s="171" t="str">
        <v>香型</v>
      </c>
      <c r="M14" s="316" t="str">
        <v>沐光</v>
      </c>
      <c r="N14" s="309">
        <v>45035.68990740741</v>
      </c>
      <c r="O14" s="229" t="str">
        <v>PASS</v>
      </c>
      <c r="P14" s="56" t="str">
        <v>台架</v>
      </c>
      <c r="Q14" s="56"/>
      <c r="R14" s="228" t="str">
        <v>SOC:20230412_LA_R09
MCU:20230404_LA_R089</v>
      </c>
      <c r="S14" s="56" t="str">
        <v>姜云腾</v>
      </c>
    </row>
    <row customHeight="true" ht="17" r="15">
      <c r="A15" s="54"/>
      <c r="B15" s="54"/>
      <c r="C15" s="54"/>
      <c r="D15" s="57"/>
      <c r="E15" s="221"/>
      <c r="F15" s="221"/>
      <c r="G15" s="316" t="str">
        <v>青叶</v>
      </c>
      <c r="H15" s="56"/>
      <c r="I15" s="56"/>
      <c r="J15" s="171"/>
      <c r="K15" s="171" t="str">
        <v>onDigitalscentClicked</v>
      </c>
      <c r="L15" s="171" t="str">
        <v>香型</v>
      </c>
      <c r="M15" s="316" t="str">
        <v>青叶</v>
      </c>
      <c r="N15" s="309">
        <v>45035.690567129626</v>
      </c>
      <c r="O15" s="229" t="str">
        <v>PASS</v>
      </c>
      <c r="P15" s="56" t="str">
        <v>台架</v>
      </c>
      <c r="Q15" s="56"/>
      <c r="R15" s="228" t="str">
        <v>SOC:20230412_LA_R09
MCU:20230404_LA_R089</v>
      </c>
      <c r="S15" s="56" t="str">
        <v>姜云腾</v>
      </c>
    </row>
    <row customHeight="true" ht="17" r="16">
      <c r="A16" s="54"/>
      <c r="B16" s="54"/>
      <c r="C16" s="54"/>
      <c r="D16" s="57"/>
      <c r="E16" s="221"/>
      <c r="F16" s="221"/>
      <c r="G16" s="316" t="str">
        <v>夜铃</v>
      </c>
      <c r="H16" s="56"/>
      <c r="I16" s="56"/>
      <c r="J16" s="171"/>
      <c r="K16" s="171" t="str">
        <v>onDigitalscentClicked</v>
      </c>
      <c r="L16" s="171" t="str">
        <v>香型</v>
      </c>
      <c r="M16" s="316" t="str">
        <v>夜铃</v>
      </c>
      <c r="N16" s="309">
        <v>45034.66407407408</v>
      </c>
      <c r="O16" s="229" t="str">
        <v>PASS</v>
      </c>
      <c r="P16" s="56" t="str">
        <v>台架</v>
      </c>
      <c r="Q16" s="56"/>
      <c r="R16" s="228" t="str">
        <v>SOC:20230412_LA_R09
MCU:20230404_LA_R089</v>
      </c>
      <c r="S16" s="56" t="str">
        <v>姜云腾</v>
      </c>
    </row>
    <row customHeight="true" ht="17" r="17">
      <c r="A17" s="54"/>
      <c r="B17" s="54"/>
      <c r="C17" s="54"/>
      <c r="D17" s="57"/>
      <c r="E17" s="221"/>
      <c r="F17" s="221"/>
      <c r="G17" s="316" t="str">
        <v>未知</v>
      </c>
      <c r="H17" s="56"/>
      <c r="I17" s="56"/>
      <c r="J17" s="171"/>
      <c r="K17" s="171" t="str">
        <v>onDigitalscentClicked</v>
      </c>
      <c r="L17" s="171" t="str">
        <v>香型</v>
      </c>
      <c r="M17" s="316" t="str">
        <v>未知</v>
      </c>
      <c r="N17" s="309">
        <v>45034.63842592593</v>
      </c>
      <c r="O17" s="229" t="str">
        <v>PASS</v>
      </c>
      <c r="P17" s="56" t="str">
        <v>台架</v>
      </c>
      <c r="Q17" s="56"/>
      <c r="R17" s="228" t="str">
        <v>SOC:20230412_LA_R09
MCU:20230404_LA_R089</v>
      </c>
      <c r="S17" s="56" t="str">
        <v>姜云腾</v>
      </c>
    </row>
    <row customHeight="true" ht="17" r="18">
      <c r="A18" s="54"/>
      <c r="B18" s="54"/>
      <c r="C18" s="54"/>
      <c r="D18" s="57"/>
      <c r="E18" s="221"/>
      <c r="F18" s="221"/>
      <c r="G18" s="316" t="str">
        <v>未授权</v>
      </c>
      <c r="H18" s="56"/>
      <c r="I18" s="56"/>
      <c r="J18" s="171"/>
      <c r="K18" s="171" t="str">
        <v>onDigitalscentClicked</v>
      </c>
      <c r="L18" s="171" t="str">
        <v>香型</v>
      </c>
      <c r="M18" s="316" t="str">
        <v>未授权</v>
      </c>
      <c r="N18" s="309">
        <v>45034.66028935185</v>
      </c>
      <c r="O18" s="229" t="str">
        <v>PASS</v>
      </c>
      <c r="P18" s="56" t="str">
        <v>台架</v>
      </c>
      <c r="Q18" s="56"/>
      <c r="R18" s="228" t="str">
        <v>SOC:20230412_LA_R09
MCU:20230404_LA_R089</v>
      </c>
      <c r="S18" s="56" t="str">
        <v>姜云腾</v>
      </c>
    </row>
    <row customHeight="true" ht="17" r="19">
      <c r="A19" s="54"/>
      <c r="B19" s="54"/>
      <c r="C19" s="54"/>
      <c r="D19" s="57"/>
      <c r="E19" s="221"/>
      <c r="F19" s="221"/>
      <c r="G19" s="316" t="str">
        <v>泉境</v>
      </c>
      <c r="H19" s="56"/>
      <c r="I19" s="56"/>
      <c r="J19" s="171"/>
      <c r="K19" s="171" t="str">
        <v>onDigitalscentClicked</v>
      </c>
      <c r="L19" s="171" t="str">
        <v>香型</v>
      </c>
      <c r="M19" s="316" t="str">
        <v>泉境</v>
      </c>
      <c r="N19" s="309">
        <v>45034.664247685185</v>
      </c>
      <c r="O19" s="229" t="str">
        <v>PASS</v>
      </c>
      <c r="P19" s="56" t="str">
        <v>台架</v>
      </c>
      <c r="Q19" s="56"/>
      <c r="R19" s="228" t="str">
        <v>SOC:20230412_LA_R09
MCU:20230404_LA_R089</v>
      </c>
      <c r="S19" s="56" t="str">
        <v>姜云腾</v>
      </c>
    </row>
    <row customHeight="true" ht="17" r="20">
      <c r="A20" s="54"/>
      <c r="B20" s="54"/>
      <c r="C20" s="54"/>
      <c r="D20" s="57"/>
      <c r="E20" s="221"/>
      <c r="F20" s="221"/>
      <c r="G20" s="316" t="str">
        <v>恋海</v>
      </c>
      <c r="H20" s="56"/>
      <c r="I20" s="56"/>
      <c r="J20" s="56"/>
      <c r="K20" s="171" t="str">
        <v>onDigitalscentClicked</v>
      </c>
      <c r="L20" s="171" t="str">
        <v>香型</v>
      </c>
      <c r="M20" s="316" t="str">
        <v>恋海</v>
      </c>
      <c r="N20" s="309">
        <v>45035.690405092595</v>
      </c>
      <c r="O20" s="229" t="str">
        <v>PASS</v>
      </c>
      <c r="P20" s="56" t="str">
        <v>台架</v>
      </c>
      <c r="Q20" s="56"/>
      <c r="R20" s="228" t="str">
        <v>SOC:20230412_LA_R09
MCU:20230404_LA_R089</v>
      </c>
      <c r="S20" s="56" t="str">
        <v>姜云腾</v>
      </c>
      <c r="T20" s="328"/>
    </row>
    <row customHeight="true" ht="17" r="21">
      <c r="A21" s="54"/>
      <c r="B21" s="54"/>
      <c r="C21" s="54"/>
      <c r="D21" s="57"/>
      <c r="E21" s="221"/>
      <c r="F21" s="221"/>
      <c r="G21" s="316" t="str">
        <v>悦然</v>
      </c>
      <c r="H21" s="56"/>
      <c r="I21" s="56"/>
      <c r="J21" s="56"/>
      <c r="K21" s="171" t="str">
        <v>onDigitalscentClicked</v>
      </c>
      <c r="L21" s="171" t="str">
        <v>香型</v>
      </c>
      <c r="M21" s="316" t="str">
        <v>悦然</v>
      </c>
      <c r="N21" s="309">
        <v>45035.69042824074</v>
      </c>
      <c r="O21" s="229" t="str">
        <v>PASS</v>
      </c>
      <c r="P21" s="56" t="str">
        <v>台架</v>
      </c>
      <c r="Q21" s="56"/>
      <c r="R21" s="228" t="str">
        <v>SOC:20230412_LA_R09
MCU:20230404_LA_R089</v>
      </c>
      <c r="S21" s="56" t="str">
        <v>姜云腾</v>
      </c>
      <c r="T21" s="328"/>
    </row>
    <row customHeight="true" ht="17" r="22">
      <c r="A22" s="54"/>
      <c r="B22" s="54"/>
      <c r="C22" s="54"/>
      <c r="D22" s="57"/>
      <c r="E22" s="221"/>
      <c r="F22" s="221"/>
      <c r="G22" s="316" t="str">
        <v>茶曦</v>
      </c>
      <c r="H22" s="56"/>
      <c r="I22" s="56"/>
      <c r="J22" s="56"/>
      <c r="K22" s="171" t="str">
        <v>onDigitalscentClicked</v>
      </c>
      <c r="L22" s="171" t="str">
        <v>香型</v>
      </c>
      <c r="M22" s="316" t="str">
        <v>茶曦</v>
      </c>
      <c r="N22" s="309">
        <v>45034.66446759259</v>
      </c>
      <c r="O22" s="229" t="str">
        <v>PASS</v>
      </c>
      <c r="P22" s="56" t="str">
        <v>台架</v>
      </c>
      <c r="Q22" s="56"/>
      <c r="R22" s="228" t="str">
        <v>SOC:20230412_LA_R09
MCU:20230404_LA_R089</v>
      </c>
      <c r="S22" s="56" t="str">
        <v>姜云腾</v>
      </c>
    </row>
    <row customHeight="true" ht="17" r="23">
      <c r="A23" s="54"/>
      <c r="B23" s="54"/>
      <c r="C23" s="54"/>
      <c r="D23" s="57"/>
      <c r="E23" s="221"/>
      <c r="F23" s="221"/>
      <c r="G23" s="316" t="str">
        <v>烟海</v>
      </c>
      <c r="H23" s="56"/>
      <c r="I23" s="56"/>
      <c r="J23" s="56"/>
      <c r="K23" s="171" t="str">
        <v>onDigitalscentClicked</v>
      </c>
      <c r="L23" s="171" t="str">
        <v>香型</v>
      </c>
      <c r="M23" s="316" t="str">
        <v>烟海</v>
      </c>
      <c r="N23" s="309">
        <v>45034.66462962963</v>
      </c>
      <c r="O23" s="229" t="str">
        <v>PASS</v>
      </c>
      <c r="P23" s="56" t="str">
        <v>台架</v>
      </c>
      <c r="Q23" s="56"/>
      <c r="R23" s="228" t="str">
        <v>SOC:20230412_LA_R09
MCU:20230404_LA_R089</v>
      </c>
      <c r="S23" s="56" t="str">
        <v>姜云腾</v>
      </c>
    </row>
    <row customHeight="true" ht="17" r="24">
      <c r="A24" s="54"/>
      <c r="B24" s="54"/>
      <c r="C24" s="54"/>
      <c r="D24" s="57"/>
      <c r="E24" s="54" t="str">
        <v>label</v>
      </c>
      <c r="F24" s="54" t="str">
        <v>&lt;voice&gt;</v>
      </c>
      <c r="G24" s="318" t="str">
        <v>voice</v>
      </c>
      <c r="H24" s="56"/>
      <c r="I24" s="56"/>
      <c r="J24" s="56"/>
      <c r="K24" s="171" t="str">
        <v>onDigitalscentClicked</v>
      </c>
      <c r="L24" s="171" t="str">
        <v>label</v>
      </c>
      <c r="M24" s="171" t="str">
        <v>voice</v>
      </c>
      <c r="N24" s="56"/>
      <c r="O24" s="56"/>
      <c r="P24" s="56"/>
      <c r="Q24" s="56"/>
      <c r="R24" s="56"/>
      <c r="S24" s="56"/>
    </row>
    <row customHeight="true" ht="17" r="25">
      <c r="A25" s="54"/>
      <c r="B25" s="54"/>
      <c r="C25" s="54"/>
      <c r="D25" s="57"/>
      <c r="E25" s="221" t="str">
        <v>开关</v>
      </c>
      <c r="F25" s="221" t="str">
        <v>&lt;on|off&gt;</v>
      </c>
      <c r="G25" s="331" t="str">
        <v>on</v>
      </c>
      <c r="H25" s="56"/>
      <c r="I25" s="56"/>
      <c r="J25" s="56"/>
      <c r="K25" s="171" t="str">
        <v>onDigitalscentClicked</v>
      </c>
      <c r="L25" s="171" t="str">
        <v>开关</v>
      </c>
      <c r="M25" s="171" t="str">
        <v>on</v>
      </c>
      <c r="N25" s="309">
        <v>45034.629537037035</v>
      </c>
      <c r="O25" s="229" t="str">
        <v>PASS</v>
      </c>
      <c r="P25" s="56" t="str">
        <v>台架</v>
      </c>
      <c r="Q25" s="56"/>
      <c r="R25" s="228" t="str">
        <v>SOC:20230412_LA_R09
MCU:20230404_LA_R089</v>
      </c>
      <c r="S25" s="56" t="str">
        <v>姜云腾</v>
      </c>
    </row>
    <row customHeight="true" ht="17" r="26">
      <c r="A26" s="54"/>
      <c r="B26" s="54"/>
      <c r="C26" s="54"/>
      <c r="D26" s="57"/>
      <c r="E26" s="221"/>
      <c r="F26" s="221"/>
      <c r="G26" s="329" t="str">
        <v>off</v>
      </c>
      <c r="H26" s="56"/>
      <c r="I26" s="56"/>
      <c r="J26" s="56"/>
      <c r="K26" s="171" t="str">
        <v>onDigitalscentClicked</v>
      </c>
      <c r="L26" s="171" t="str">
        <v>开关</v>
      </c>
      <c r="M26" s="171" t="str">
        <v>off</v>
      </c>
      <c r="N26" s="309">
        <v>45034.62938657407</v>
      </c>
      <c r="O26" s="229" t="str">
        <v>PASS</v>
      </c>
      <c r="P26" s="56" t="str">
        <v>台架</v>
      </c>
      <c r="Q26" s="56"/>
      <c r="R26" s="228" t="str">
        <v>SOC:20230412_LA_R09
MCU:20230404_LA_R089</v>
      </c>
      <c r="S26" s="56" t="str">
        <v>姜云腾</v>
      </c>
    </row>
    <row customHeight="true" ht="17" r="27">
      <c r="A27" s="54"/>
      <c r="B27" s="54"/>
      <c r="C27" s="54"/>
      <c r="D27" s="57"/>
      <c r="E27" s="115" t="str">
        <v>强度</v>
      </c>
      <c r="F27" s="221" t="str">
        <v>&lt;关|低|中|高&gt;</v>
      </c>
      <c r="G27" s="317" t="str">
        <v>关</v>
      </c>
      <c r="H27" s="56"/>
      <c r="I27" s="56"/>
      <c r="J27" s="56"/>
      <c r="K27" s="171" t="str">
        <v>onDigitalscentClicked</v>
      </c>
      <c r="L27" s="171" t="str">
        <v>强度</v>
      </c>
      <c r="M27" s="171" t="str">
        <v>关</v>
      </c>
      <c r="N27" s="309">
        <v>45034.661099537036</v>
      </c>
      <c r="O27" s="229" t="str">
        <v>PASS</v>
      </c>
      <c r="P27" s="56" t="str">
        <v>台架</v>
      </c>
      <c r="Q27" s="56"/>
      <c r="R27" s="228" t="str">
        <v>SOC:20230412_LA_R09
MCU:20230404_LA_R089</v>
      </c>
      <c r="S27" s="56" t="str">
        <v>姜云腾</v>
      </c>
    </row>
    <row customHeight="true" ht="17" r="28">
      <c r="A28" s="54"/>
      <c r="B28" s="54"/>
      <c r="C28" s="54"/>
      <c r="D28" s="57"/>
      <c r="E28" s="115"/>
      <c r="F28" s="221"/>
      <c r="G28" s="317" t="str">
        <v>低</v>
      </c>
      <c r="H28" s="56"/>
      <c r="I28" s="56"/>
      <c r="J28" s="56"/>
      <c r="K28" s="171" t="str">
        <v>onDigitalscentClicked</v>
      </c>
      <c r="L28" s="171" t="str">
        <v>强度</v>
      </c>
      <c r="M28" s="171" t="str">
        <v>低</v>
      </c>
      <c r="N28" s="309">
        <v>45034.636828703704</v>
      </c>
      <c r="O28" s="229" t="str">
        <v>PASS</v>
      </c>
      <c r="P28" s="56" t="str">
        <v>台架</v>
      </c>
      <c r="Q28" s="56"/>
      <c r="R28" s="228" t="str">
        <v>SOC:20230412_LA_R09
MCU:20230404_LA_R089</v>
      </c>
      <c r="S28" s="56" t="str">
        <v>姜云腾</v>
      </c>
    </row>
    <row customHeight="true" ht="17" r="29">
      <c r="A29" s="54"/>
      <c r="B29" s="54"/>
      <c r="C29" s="54"/>
      <c r="D29" s="57"/>
      <c r="E29" s="115"/>
      <c r="F29" s="221"/>
      <c r="G29" s="317" t="str">
        <v>中</v>
      </c>
      <c r="H29" s="56"/>
      <c r="I29" s="56"/>
      <c r="J29" s="56"/>
      <c r="K29" s="171" t="str">
        <v>onDigitalscentClicked</v>
      </c>
      <c r="L29" s="171" t="str">
        <v>强度</v>
      </c>
      <c r="M29" s="171" t="str">
        <v>中</v>
      </c>
      <c r="N29" s="309">
        <v>45034.63675925926</v>
      </c>
      <c r="O29" s="229" t="str">
        <v>PASS</v>
      </c>
      <c r="P29" s="56" t="str">
        <v>台架</v>
      </c>
      <c r="Q29" s="56"/>
      <c r="R29" s="228" t="str">
        <v>SOC:20230412_LA_R09
MCU:20230404_LA_R089</v>
      </c>
      <c r="S29" s="56" t="str">
        <v>姜云腾</v>
      </c>
    </row>
    <row customHeight="true" ht="17" r="30">
      <c r="A30" s="54"/>
      <c r="B30" s="54"/>
      <c r="C30" s="54"/>
      <c r="D30" s="57"/>
      <c r="E30" s="115"/>
      <c r="F30" s="221"/>
      <c r="G30" s="317" t="str">
        <v>高</v>
      </c>
      <c r="H30" s="56"/>
      <c r="I30" s="56"/>
      <c r="J30" s="56"/>
      <c r="K30" s="171" t="str">
        <v>onDigitalscentClicked</v>
      </c>
      <c r="L30" s="171" t="str">
        <v>强度</v>
      </c>
      <c r="M30" s="171" t="str">
        <v>高</v>
      </c>
      <c r="N30" s="309">
        <v>45034.629537037035</v>
      </c>
      <c r="O30" s="229" t="str">
        <v>PASS</v>
      </c>
      <c r="P30" s="56" t="str">
        <v>台架</v>
      </c>
      <c r="Q30" s="56"/>
      <c r="R30" s="228" t="str">
        <v>SOC:20230412_LA_R09
MCU:20230404_LA_R089</v>
      </c>
      <c r="S30" s="56" t="str">
        <v>姜云腾</v>
      </c>
    </row>
    <row customHeight="true" ht="17" r="31">
      <c r="A31" s="54"/>
      <c r="B31" s="54"/>
      <c r="C31" s="54"/>
      <c r="D31" s="57"/>
      <c r="E31" s="221" t="str">
        <v>香型</v>
      </c>
      <c r="F31" s="221" t="str">
        <v>&lt;煦日|橙花|蔚蓝|沐光|青页|夜铃|泉境|茶曦|烟海&gt;</v>
      </c>
      <c r="G31" s="316" t="str">
        <v>煦日</v>
      </c>
      <c r="H31" s="56"/>
      <c r="I31" s="56"/>
      <c r="J31" s="56"/>
      <c r="K31" s="171" t="str">
        <v>onDigitalscentClicked</v>
      </c>
      <c r="L31" s="171" t="str">
        <v>香型</v>
      </c>
      <c r="M31" s="316" t="str">
        <v>煦日</v>
      </c>
      <c r="N31" s="309">
        <v>45034.63675925926</v>
      </c>
      <c r="O31" s="229" t="str">
        <v>PASS</v>
      </c>
      <c r="P31" s="56" t="str">
        <v>台架</v>
      </c>
      <c r="Q31" s="56"/>
      <c r="R31" s="228" t="str">
        <v>SOC:20230412_LA_R09
MCU:20230404_LA_R089</v>
      </c>
      <c r="S31" s="56" t="str">
        <v>姜云腾</v>
      </c>
    </row>
    <row customHeight="true" ht="17" r="32">
      <c r="A32" s="54"/>
      <c r="B32" s="54"/>
      <c r="C32" s="54"/>
      <c r="D32" s="57"/>
      <c r="E32" s="221"/>
      <c r="F32" s="221"/>
      <c r="G32" s="316" t="str">
        <v>橙花</v>
      </c>
      <c r="H32" s="56"/>
      <c r="I32" s="56"/>
      <c r="J32" s="56"/>
      <c r="K32" s="171" t="str">
        <v>onDigitalscentClicked</v>
      </c>
      <c r="L32" s="171" t="str">
        <v>香型</v>
      </c>
      <c r="M32" s="316" t="str">
        <v>橙花</v>
      </c>
      <c r="N32" s="309">
        <v>45034.63894675926</v>
      </c>
      <c r="O32" s="229" t="str">
        <v>PASS</v>
      </c>
      <c r="P32" s="56" t="str">
        <v>台架</v>
      </c>
      <c r="Q32" s="56"/>
      <c r="R32" s="228" t="str">
        <v>SOC:20230412_LA_R09
MCU:20230404_LA_R089</v>
      </c>
      <c r="S32" s="56" t="str">
        <v>姜云腾</v>
      </c>
    </row>
    <row customHeight="true" ht="17" r="33">
      <c r="A33" s="54"/>
      <c r="B33" s="54"/>
      <c r="C33" s="54"/>
      <c r="D33" s="57"/>
      <c r="E33" s="221"/>
      <c r="F33" s="221"/>
      <c r="G33" s="316" t="str">
        <v>蔚蓝</v>
      </c>
      <c r="H33" s="56"/>
      <c r="I33" s="56"/>
      <c r="J33" s="56"/>
      <c r="K33" s="171" t="str">
        <v>onDigitalscentClicked</v>
      </c>
      <c r="L33" s="171" t="str">
        <v>香型</v>
      </c>
      <c r="M33" s="316" t="str">
        <v>蔚蓝</v>
      </c>
      <c r="N33" s="309">
        <v>45034.68105324074</v>
      </c>
      <c r="O33" s="229" t="str">
        <v>PASS</v>
      </c>
      <c r="P33" s="56" t="str">
        <v>台架</v>
      </c>
      <c r="Q33" s="56"/>
      <c r="R33" s="228" t="str">
        <v>SOC:20230412_LA_R09
MCU:20230404_LA_R089</v>
      </c>
      <c r="S33" s="56" t="str">
        <v>姜云腾</v>
      </c>
    </row>
    <row customHeight="true" ht="17" r="34">
      <c r="A34" s="54"/>
      <c r="B34" s="54"/>
      <c r="C34" s="54"/>
      <c r="D34" s="57"/>
      <c r="E34" s="221"/>
      <c r="F34" s="221"/>
      <c r="G34" s="316" t="str">
        <v>沐光</v>
      </c>
      <c r="H34" s="56"/>
      <c r="I34" s="56"/>
      <c r="J34" s="56"/>
      <c r="K34" s="171" t="str">
        <v>onDigitalscentClicked</v>
      </c>
      <c r="L34" s="171" t="str">
        <v>香型</v>
      </c>
      <c r="M34" s="316" t="str">
        <v>沐光</v>
      </c>
      <c r="N34" s="309">
        <v>45034.6628125</v>
      </c>
      <c r="O34" s="229" t="str">
        <v>PASS</v>
      </c>
      <c r="P34" s="56" t="str">
        <v>台架</v>
      </c>
      <c r="Q34" s="56"/>
      <c r="R34" s="228" t="str">
        <v>SOC:20230412_LA_R09
MCU:20230404_LA_R089</v>
      </c>
      <c r="S34" s="56" t="str">
        <v>姜云腾</v>
      </c>
    </row>
    <row customHeight="true" ht="17" r="35">
      <c r="A35" s="54"/>
      <c r="B35" s="54"/>
      <c r="C35" s="54"/>
      <c r="D35" s="57"/>
      <c r="E35" s="221"/>
      <c r="F35" s="221"/>
      <c r="G35" s="316" t="str">
        <v>青叶</v>
      </c>
      <c r="H35" s="56"/>
      <c r="I35" s="56"/>
      <c r="J35" s="56"/>
      <c r="K35" s="171" t="str">
        <v>onDigitalscentClicked</v>
      </c>
      <c r="L35" s="171" t="str">
        <v>香型</v>
      </c>
      <c r="M35" s="316" t="str">
        <v>青叶</v>
      </c>
      <c r="N35" s="309">
        <v>45034.68135416666</v>
      </c>
      <c r="O35" s="229" t="str">
        <v>PASS</v>
      </c>
      <c r="P35" s="56" t="str">
        <v>台架</v>
      </c>
      <c r="Q35" s="56"/>
      <c r="R35" s="228" t="str">
        <v>SOC:20230412_LA_R09
MCU:20230404_LA_R089</v>
      </c>
      <c r="S35" s="56" t="str">
        <v>姜云腾</v>
      </c>
    </row>
    <row customHeight="true" ht="17" r="36">
      <c r="A36" s="54"/>
      <c r="B36" s="54"/>
      <c r="C36" s="54"/>
      <c r="D36" s="57"/>
      <c r="E36" s="221"/>
      <c r="F36" s="221"/>
      <c r="G36" s="316" t="str">
        <v>夜铃</v>
      </c>
      <c r="H36" s="56"/>
      <c r="I36" s="56"/>
      <c r="J36" s="56"/>
      <c r="K36" s="171" t="str">
        <v>onDigitalscentClicked</v>
      </c>
      <c r="L36" s="171" t="str">
        <v>香型</v>
      </c>
      <c r="M36" s="316" t="str">
        <v>夜铃</v>
      </c>
      <c r="N36" s="309">
        <v>45034.66405092592</v>
      </c>
      <c r="O36" s="229" t="str">
        <v>PASS</v>
      </c>
      <c r="P36" s="56" t="str">
        <v>台架</v>
      </c>
      <c r="Q36" s="56"/>
      <c r="R36" s="228" t="str">
        <v>SOC:20230412_LA_R09
MCU:20230404_LA_R089</v>
      </c>
      <c r="S36" s="56" t="str">
        <v>姜云腾</v>
      </c>
    </row>
    <row customHeight="true" ht="17" r="37">
      <c r="A37" s="54"/>
      <c r="B37" s="54"/>
      <c r="C37" s="54"/>
      <c r="D37" s="57"/>
      <c r="E37" s="221"/>
      <c r="F37" s="221"/>
      <c r="G37" s="316" t="str">
        <v>未知</v>
      </c>
      <c r="H37" s="56"/>
      <c r="I37" s="56"/>
      <c r="J37" s="56"/>
      <c r="K37" s="171" t="str">
        <v>onDigitalscentClicked</v>
      </c>
      <c r="L37" s="171" t="str">
        <v>香型</v>
      </c>
      <c r="M37" s="316" t="str">
        <v>未知</v>
      </c>
      <c r="N37" s="309">
        <v>45034.67940972222</v>
      </c>
      <c r="O37" s="229" t="str">
        <v>PASS</v>
      </c>
      <c r="P37" s="56" t="str">
        <v>台架</v>
      </c>
      <c r="Q37" s="56"/>
      <c r="R37" s="228" t="str">
        <v>SOC:20230412_LA_R09
MCU:20230404_LA_R089</v>
      </c>
      <c r="S37" s="56" t="str">
        <v>姜云腾</v>
      </c>
    </row>
    <row customHeight="true" ht="17" r="38">
      <c r="A38" s="54"/>
      <c r="B38" s="54"/>
      <c r="C38" s="54"/>
      <c r="D38" s="57"/>
      <c r="E38" s="221"/>
      <c r="F38" s="221"/>
      <c r="G38" s="316" t="str">
        <v>未授权</v>
      </c>
      <c r="H38" s="56"/>
      <c r="I38" s="56"/>
      <c r="J38" s="56"/>
      <c r="K38" s="171" t="str">
        <v>onDigitalscentClicked</v>
      </c>
      <c r="L38" s="171" t="str">
        <v>香型</v>
      </c>
      <c r="M38" s="316" t="str">
        <v>未授权</v>
      </c>
      <c r="N38" s="309">
        <v>45034.661099537036</v>
      </c>
      <c r="O38" s="229" t="str">
        <v>PASS</v>
      </c>
      <c r="P38" s="56" t="str">
        <v>台架</v>
      </c>
      <c r="Q38" s="56"/>
      <c r="R38" s="228" t="str">
        <v>SOC:20230412_LA_R09
MCU:20230404_LA_R089</v>
      </c>
      <c r="S38" s="56" t="str">
        <v>姜云腾</v>
      </c>
    </row>
    <row customHeight="true" ht="17" r="39">
      <c r="A39" s="54"/>
      <c r="B39" s="54"/>
      <c r="C39" s="54"/>
      <c r="D39" s="57"/>
      <c r="E39" s="221"/>
      <c r="F39" s="221"/>
      <c r="G39" s="316" t="str">
        <v>泉境</v>
      </c>
      <c r="H39" s="56"/>
      <c r="I39" s="56"/>
      <c r="J39" s="56"/>
      <c r="K39" s="171" t="str">
        <v>onDigitalscentClicked</v>
      </c>
      <c r="L39" s="171" t="str">
        <v>香型</v>
      </c>
      <c r="M39" s="316" t="str">
        <v>泉境</v>
      </c>
      <c r="N39" s="309">
        <v>45034.68219907407</v>
      </c>
      <c r="O39" s="229" t="str">
        <v>PASS</v>
      </c>
      <c r="P39" s="56" t="str">
        <v>台架</v>
      </c>
      <c r="Q39" s="56"/>
      <c r="R39" s="228" t="str">
        <v>SOC:20230412_LA_R09
MCU:20230404_LA_R089</v>
      </c>
      <c r="S39" s="56" t="str">
        <v>姜云腾</v>
      </c>
    </row>
    <row customHeight="true" ht="17" r="40">
      <c r="A40" s="54"/>
      <c r="B40" s="54"/>
      <c r="C40" s="54"/>
      <c r="D40" s="57"/>
      <c r="E40" s="221"/>
      <c r="F40" s="221"/>
      <c r="G40" s="316" t="str">
        <v>恋海</v>
      </c>
      <c r="H40" s="56"/>
      <c r="I40" s="56"/>
      <c r="J40" s="56"/>
      <c r="K40" s="171" t="str">
        <v>onDigitalscentClicked</v>
      </c>
      <c r="L40" s="171" t="str">
        <v>香型</v>
      </c>
      <c r="M40" s="316" t="str">
        <v>恋海</v>
      </c>
      <c r="N40" s="309">
        <v>45034.663402777776</v>
      </c>
      <c r="O40" s="229" t="str">
        <v>PASS</v>
      </c>
      <c r="P40" s="56" t="str">
        <v>台架</v>
      </c>
      <c r="Q40" s="56"/>
      <c r="R40" s="228" t="str">
        <v>SOC:20230412_LA_R09
MCU:20230404_LA_R089</v>
      </c>
      <c r="S40" s="56" t="str">
        <v>姜云腾</v>
      </c>
    </row>
    <row customHeight="true" ht="17" r="41">
      <c r="A41" s="54"/>
      <c r="B41" s="54"/>
      <c r="C41" s="54"/>
      <c r="D41" s="57"/>
      <c r="E41" s="221"/>
      <c r="F41" s="221"/>
      <c r="G41" s="316" t="str">
        <v>悦然</v>
      </c>
      <c r="H41" s="56"/>
      <c r="I41" s="56"/>
      <c r="J41" s="56"/>
      <c r="K41" s="171" t="str">
        <v>onDigitalscentClicked</v>
      </c>
      <c r="L41" s="171" t="str">
        <v>香型</v>
      </c>
      <c r="M41" s="316" t="str">
        <v>悦然</v>
      </c>
      <c r="N41" s="309">
        <v>45034.681655092594</v>
      </c>
      <c r="O41" s="229" t="str">
        <v>PASS</v>
      </c>
      <c r="P41" s="56" t="str">
        <v>台架</v>
      </c>
      <c r="Q41" s="56"/>
      <c r="R41" s="228" t="str">
        <v>SOC:20230412_LA_R09
MCU:20230404_LA_R089</v>
      </c>
      <c r="S41" s="56" t="str">
        <v>姜云腾</v>
      </c>
    </row>
    <row customHeight="true" ht="17" r="42">
      <c r="A42" s="54"/>
      <c r="B42" s="54"/>
      <c r="C42" s="54"/>
      <c r="D42" s="57"/>
      <c r="E42" s="221"/>
      <c r="F42" s="221"/>
      <c r="G42" s="316" t="str">
        <v>茶曦</v>
      </c>
      <c r="H42" s="56"/>
      <c r="I42" s="56"/>
      <c r="J42" s="56"/>
      <c r="K42" s="171" t="str">
        <v>onDigitalscentClicked</v>
      </c>
      <c r="L42" s="171" t="str">
        <v>香型</v>
      </c>
      <c r="M42" s="316" t="str">
        <v>茶曦</v>
      </c>
      <c r="N42" s="309">
        <v>45034.62938657407</v>
      </c>
      <c r="O42" s="229" t="str">
        <v>PASS</v>
      </c>
      <c r="P42" s="56" t="str">
        <v>台架</v>
      </c>
      <c r="Q42" s="56"/>
      <c r="R42" s="228" t="str">
        <v>SOC:20230412_LA_R09
MCU:20230404_LA_R089</v>
      </c>
      <c r="S42" s="56" t="str">
        <v>姜云腾</v>
      </c>
    </row>
    <row customHeight="true" ht="17" r="43">
      <c r="A43" s="54"/>
      <c r="B43" s="54"/>
      <c r="C43" s="54"/>
      <c r="D43" s="57"/>
      <c r="E43" s="221"/>
      <c r="F43" s="221"/>
      <c r="G43" s="316" t="str">
        <v>烟海</v>
      </c>
      <c r="H43" s="56"/>
      <c r="I43" s="56"/>
      <c r="J43" s="56"/>
      <c r="K43" s="171" t="str">
        <v>onDigitalscentClicked</v>
      </c>
      <c r="L43" s="171" t="str">
        <v>香型</v>
      </c>
      <c r="M43" s="316" t="str">
        <v>烟海</v>
      </c>
      <c r="N43" s="309">
        <v>45034.68251157407</v>
      </c>
      <c r="O43" s="229" t="str">
        <v>PASS</v>
      </c>
      <c r="P43" s="56" t="str">
        <v>台架</v>
      </c>
      <c r="Q43" s="56"/>
      <c r="R43" s="228" t="str">
        <v>SOC:20230412_LA_R09
MCU:20230404_LA_R089</v>
      </c>
      <c r="S43" s="56" t="str">
        <v>姜云腾</v>
      </c>
    </row>
    <row customHeight="true" ht="17" r="44">
      <c r="A44" s="54" t="str">
        <v>digitalscent</v>
      </c>
      <c r="B44" s="54" t="str">
        <v>remind</v>
      </c>
      <c r="C44" s="54">
        <f>CONCAT("on", REPLACE(A44,1,1,UPPER(LEFT(A44,1))), REPLACE(B44,1,1,UPPER(LEFT(B44,1))))</f>
      </c>
      <c r="D44" s="57" t="str">
        <v>香氛提醒</v>
      </c>
      <c r="E44" s="54"/>
      <c r="F44" s="77"/>
      <c r="G44" s="77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customHeight="true" ht="17" r="45">
      <c r="A45" s="54"/>
      <c r="B45" s="54"/>
      <c r="C45" s="54"/>
      <c r="D45" s="54"/>
      <c r="E45" s="304" t="str">
        <v>&lt;The property that changed - see below&gt;</v>
      </c>
      <c r="F45" s="77"/>
      <c r="G45" s="77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customHeight="true" ht="17" r="46">
      <c r="A46" s="54"/>
      <c r="B46" s="54"/>
      <c r="C46" s="54"/>
      <c r="D46" s="54"/>
      <c r="E46" s="54" t="str">
        <v>余量不足</v>
      </c>
      <c r="F46" s="77" t="str">
        <v>xxx</v>
      </c>
      <c r="G46" s="77" t="str">
        <v>香氛名</v>
      </c>
      <c r="H46" s="56"/>
      <c r="I46" s="56"/>
      <c r="J46" s="56"/>
      <c r="K46" s="54" t="str">
        <v>onDigitalscentRemind</v>
      </c>
      <c r="L46" s="54" t="str">
        <v>余量不足</v>
      </c>
      <c r="M46" s="56" t="str">
        <v>橙花</v>
      </c>
      <c r="N46" s="309">
        <v>45034.62804398148</v>
      </c>
      <c r="O46" s="229" t="str">
        <v>PASS</v>
      </c>
      <c r="P46" s="56" t="str">
        <v>台架</v>
      </c>
      <c r="Q46" s="56"/>
      <c r="R46" s="228" t="str">
        <v>SOC:20230412_LA_R09
MCU:20230404_LA_R089</v>
      </c>
      <c r="S46" s="56" t="str">
        <v>姜云腾</v>
      </c>
    </row>
    <row customHeight="true" ht="17" r="47">
      <c r="A47" s="54"/>
      <c r="B47" s="54"/>
      <c r="C47" s="54"/>
      <c r="D47" s="54"/>
      <c r="E47" s="54" t="str">
        <v>余量耗尽</v>
      </c>
      <c r="F47" s="77" t="str">
        <v>xxx</v>
      </c>
      <c r="G47" s="77" t="str">
        <v>香氛名</v>
      </c>
      <c r="H47" s="56"/>
      <c r="I47" s="56"/>
      <c r="J47" s="56"/>
      <c r="K47" s="54" t="str">
        <v>onDigitalscentRemind</v>
      </c>
      <c r="L47" s="54" t="str">
        <v>余量耗尽</v>
      </c>
      <c r="M47" s="56" t="str">
        <v>橙花</v>
      </c>
      <c r="N47" s="309">
        <v>45034.62793981482</v>
      </c>
      <c r="O47" s="229" t="str">
        <v>PASS</v>
      </c>
      <c r="P47" s="56" t="str">
        <v>台架</v>
      </c>
      <c r="Q47" s="56"/>
      <c r="R47" s="228" t="str">
        <v>SOC:20230412_LA_R09
MCU:20230404_LA_R089</v>
      </c>
      <c r="S47" s="56" t="str">
        <v>姜云腾</v>
      </c>
    </row>
    <row customHeight="true" ht="17" r="48">
      <c r="A48" s="54"/>
      <c r="B48" s="54"/>
      <c r="C48" s="54"/>
      <c r="D48" s="54"/>
      <c r="E48" s="54" t="str">
        <v>香氛过期</v>
      </c>
      <c r="F48" s="77" t="str">
        <v>xxx</v>
      </c>
      <c r="G48" s="77" t="str">
        <v>香氛名</v>
      </c>
      <c r="H48" s="67"/>
      <c r="I48" s="67"/>
      <c r="J48" s="67"/>
      <c r="K48" s="54" t="str">
        <v>onDigitalscentRemind</v>
      </c>
      <c r="L48" s="54" t="str">
        <v>香氛过期</v>
      </c>
      <c r="M48" s="316" t="str">
        <v>煦日</v>
      </c>
      <c r="N48" s="330">
        <v>45034.627858796295</v>
      </c>
      <c r="O48" s="229" t="str">
        <v>PASS</v>
      </c>
      <c r="P48" s="56" t="str">
        <v>台架</v>
      </c>
      <c r="Q48" s="67"/>
      <c r="R48" s="228" t="str">
        <v>SOC:20230412_LA_R09
MCU:20230404_LA_R089</v>
      </c>
      <c r="S48" s="56" t="str">
        <v>姜云腾</v>
      </c>
    </row>
    <row customHeight="true" ht="32" r="49">
      <c r="A49" s="54"/>
      <c r="B49" s="54"/>
      <c r="C49" s="54"/>
      <c r="D49" s="54"/>
      <c r="E49" s="322" t="str">
        <v>香氛异常</v>
      </c>
      <c r="F49" s="321" t="str">
        <v>&lt;电机异常|风扇异常|电源过压|电源欠压|温度过高|温度过低|失去连接&gt;</v>
      </c>
      <c r="G49" s="320" t="str">
        <v>电机异常</v>
      </c>
      <c r="H49" s="56"/>
      <c r="I49" s="56"/>
      <c r="J49" s="56"/>
      <c r="K49" s="54" t="str">
        <v>onDigitalscentRemind</v>
      </c>
      <c r="L49" s="319" t="str">
        <v>香氛异常</v>
      </c>
      <c r="M49" s="320" t="str">
        <v>电机异常</v>
      </c>
      <c r="N49" s="309">
        <v>45034.66510416667</v>
      </c>
      <c r="O49" s="229" t="str">
        <v>PASS</v>
      </c>
      <c r="P49" s="56" t="str">
        <v>台架</v>
      </c>
      <c r="Q49" s="56"/>
      <c r="R49" s="228" t="str">
        <v>SOC:20230412_LA_R09
MCU:20230404_LA_R089</v>
      </c>
      <c r="S49" s="56" t="str">
        <v>姜云腾</v>
      </c>
    </row>
    <row customHeight="true" ht="32" r="50">
      <c r="A50" s="54"/>
      <c r="B50" s="54"/>
      <c r="C50" s="54"/>
      <c r="D50" s="54"/>
      <c r="E50" s="322"/>
      <c r="F50" s="321"/>
      <c r="G50" s="320" t="str">
        <v>风扇异常</v>
      </c>
      <c r="H50" s="56"/>
      <c r="I50" s="56"/>
      <c r="J50" s="56"/>
      <c r="K50" s="54" t="str">
        <v>onDigitalscentRemind</v>
      </c>
      <c r="L50" s="319" t="str">
        <v>香氛异常</v>
      </c>
      <c r="M50" s="320" t="str">
        <v>风扇异常</v>
      </c>
      <c r="N50" s="309">
        <v>45034.66537037037</v>
      </c>
      <c r="O50" s="229" t="str">
        <v>PASS</v>
      </c>
      <c r="P50" s="56" t="str">
        <v>台架</v>
      </c>
      <c r="Q50" s="56"/>
      <c r="R50" s="228" t="str">
        <v>SOC:20230412_LA_R09
MCU:20230404_LA_R089</v>
      </c>
      <c r="S50" s="56" t="str">
        <v>姜云腾</v>
      </c>
    </row>
    <row customHeight="true" ht="32" r="51">
      <c r="A51" s="54"/>
      <c r="B51" s="54"/>
      <c r="C51" s="54"/>
      <c r="D51" s="54"/>
      <c r="E51" s="322"/>
      <c r="F51" s="321"/>
      <c r="G51" s="320" t="str">
        <v>电源过呀</v>
      </c>
      <c r="H51" s="56"/>
      <c r="I51" s="56"/>
      <c r="J51" s="56"/>
      <c r="K51" s="54" t="str">
        <v>onDigitalscentRemind</v>
      </c>
      <c r="L51" s="319" t="str">
        <v>香氛异常</v>
      </c>
      <c r="M51" s="320" t="str">
        <v>电源过呀</v>
      </c>
      <c r="N51" s="309">
        <v>45034.665555555555</v>
      </c>
      <c r="O51" s="229" t="str">
        <v>PASS</v>
      </c>
      <c r="P51" s="56" t="str">
        <v>台架</v>
      </c>
      <c r="Q51" s="56"/>
      <c r="R51" s="228" t="str">
        <v>SOC:20230412_LA_R09
MCU:20230404_LA_R089</v>
      </c>
      <c r="S51" s="56" t="str">
        <v>姜云腾</v>
      </c>
    </row>
    <row customHeight="true" ht="32" r="52">
      <c r="A52" s="54"/>
      <c r="B52" s="54"/>
      <c r="C52" s="54"/>
      <c r="D52" s="54"/>
      <c r="E52" s="322"/>
      <c r="F52" s="321"/>
      <c r="G52" s="320" t="str">
        <v>电源欠压</v>
      </c>
      <c r="H52" s="56"/>
      <c r="I52" s="56"/>
      <c r="J52" s="56"/>
      <c r="K52" s="54" t="str">
        <v>onDigitalscentRemind</v>
      </c>
      <c r="L52" s="319" t="str">
        <v>香氛异常</v>
      </c>
      <c r="M52" s="320" t="str">
        <v>电源欠压</v>
      </c>
      <c r="N52" s="309">
        <v>45034.66596064815</v>
      </c>
      <c r="O52" s="229" t="str">
        <v>PASS</v>
      </c>
      <c r="P52" s="56" t="str">
        <v>台架</v>
      </c>
      <c r="Q52" s="56"/>
      <c r="R52" s="228" t="str">
        <v>SOC:20230412_LA_R09
MCU:20230404_LA_R089</v>
      </c>
      <c r="S52" s="56" t="str">
        <v>姜云腾</v>
      </c>
    </row>
    <row customHeight="true" ht="32" r="53">
      <c r="A53" s="54"/>
      <c r="B53" s="54"/>
      <c r="C53" s="54"/>
      <c r="D53" s="54"/>
      <c r="E53" s="322"/>
      <c r="F53" s="321"/>
      <c r="G53" s="320" t="str">
        <v>温度过高</v>
      </c>
      <c r="H53" s="56"/>
      <c r="I53" s="56"/>
      <c r="J53" s="56"/>
      <c r="K53" s="54" t="str">
        <v>onDigitalscentRemind</v>
      </c>
      <c r="L53" s="319" t="str">
        <v>香氛异常</v>
      </c>
      <c r="M53" s="320" t="str">
        <v>温度过高</v>
      </c>
      <c r="N53" s="309">
        <v>45034.66630787037</v>
      </c>
      <c r="O53" s="229" t="str">
        <v>PASS</v>
      </c>
      <c r="P53" s="56" t="str">
        <v>台架</v>
      </c>
      <c r="Q53" s="56"/>
      <c r="R53" s="228" t="str">
        <v>SOC:20230412_LA_R09
MCU:20230404_LA_R089</v>
      </c>
      <c r="S53" s="56" t="str">
        <v>姜云腾</v>
      </c>
    </row>
    <row customHeight="true" ht="32" r="54">
      <c r="A54" s="54"/>
      <c r="B54" s="54"/>
      <c r="C54" s="54"/>
      <c r="D54" s="54"/>
      <c r="E54" s="322"/>
      <c r="F54" s="321"/>
      <c r="G54" s="320" t="str">
        <v>温度过低</v>
      </c>
      <c r="H54" s="56"/>
      <c r="I54" s="56"/>
      <c r="J54" s="56"/>
      <c r="K54" s="54" t="str">
        <v>onDigitalscentRemind</v>
      </c>
      <c r="L54" s="319" t="str">
        <v>香氛异常</v>
      </c>
      <c r="M54" s="320" t="str">
        <v>温度过低</v>
      </c>
      <c r="N54" s="309">
        <v>45034.666400462964</v>
      </c>
      <c r="O54" s="229" t="str">
        <v>PASS</v>
      </c>
      <c r="P54" s="56" t="str">
        <v>台架</v>
      </c>
      <c r="Q54" s="56"/>
      <c r="R54" s="228" t="str">
        <v>SOC:20230412_LA_R09
MCU:20230404_LA_R089</v>
      </c>
      <c r="S54" s="56" t="str">
        <v>姜云腾</v>
      </c>
    </row>
    <row customHeight="true" ht="32" r="55">
      <c r="A55" s="54"/>
      <c r="B55" s="54"/>
      <c r="C55" s="54"/>
      <c r="D55" s="54"/>
      <c r="E55" s="322"/>
      <c r="F55" s="321"/>
      <c r="G55" s="320" t="str">
        <v>失去连接</v>
      </c>
      <c r="H55" s="56"/>
      <c r="I55" s="56"/>
      <c r="J55" s="56"/>
      <c r="K55" s="54" t="str">
        <v>onDigitalscentRemind</v>
      </c>
      <c r="L55" s="319" t="str">
        <v>香氛异常</v>
      </c>
      <c r="M55" s="320" t="str">
        <v>失去连接</v>
      </c>
      <c r="N55" s="309">
        <v>45034.66574074074</v>
      </c>
      <c r="O55" s="229" t="str">
        <v>PASS</v>
      </c>
      <c r="P55" s="56" t="str">
        <v>台架</v>
      </c>
      <c r="Q55" s="56"/>
      <c r="R55" s="228" t="str">
        <v>SOC:20230412_LA_R09
MCU:20230404_LA_R089</v>
      </c>
      <c r="S55" s="56" t="str">
        <v>姜云腾</v>
      </c>
    </row>
    <row customHeight="true" ht="17" r="56">
      <c r="A56" s="54"/>
      <c r="B56" s="54"/>
      <c r="C56" s="54"/>
      <c r="D56" s="54"/>
      <c r="E56" s="54" t="str">
        <v>未授权香氛</v>
      </c>
      <c r="F56" s="77" t="str">
        <v>xxx</v>
      </c>
      <c r="G56" s="77" t="str">
        <v>未授权通道号</v>
      </c>
      <c r="H56" s="56"/>
      <c r="I56" s="56"/>
      <c r="J56" s="56"/>
      <c r="K56" s="54" t="str">
        <v>onDigitalscentRemind</v>
      </c>
      <c r="L56" s="54" t="str">
        <v>未授权香氛</v>
      </c>
      <c r="M56" s="56" t="str">
        <v>一</v>
      </c>
      <c r="N56" s="309">
        <v>45034.67891203704</v>
      </c>
      <c r="O56" s="229" t="str">
        <v>PASS</v>
      </c>
      <c r="P56" s="56" t="str">
        <v>台架</v>
      </c>
      <c r="Q56" s="56"/>
      <c r="R56" s="228" t="str">
        <v>SOC:20230412_LA_R09
MCU:20230404_LA_R089</v>
      </c>
      <c r="S56" s="56" t="str">
        <v>姜云腾</v>
      </c>
    </row>
    <row customHeight="true" ht="17" r="57">
      <c r="A57" s="56"/>
      <c r="B57" s="56"/>
      <c r="C57" s="56"/>
      <c r="D57" s="56"/>
      <c r="E57" s="56"/>
      <c r="F57" s="66"/>
      <c r="G57" s="66"/>
      <c r="H57" s="56"/>
      <c r="I57" s="56"/>
      <c r="J57" s="56"/>
      <c r="K57" s="54"/>
      <c r="L57" s="56"/>
      <c r="M57" s="56"/>
      <c r="N57" s="56"/>
      <c r="O57" s="56"/>
      <c r="P57" s="56"/>
      <c r="Q57" s="56"/>
      <c r="R57" s="56"/>
      <c r="S57" s="56"/>
    </row>
    <row customHeight="true" ht="17" r="58"/>
    <row customHeight="true" ht="17" r="59"/>
    <row customHeight="true" ht="17" r="60">
      <c r="D60" s="40"/>
      <c r="E60" s="40"/>
      <c r="F60" s="40"/>
    </row>
    <row customHeight="true" ht="17" r="61">
      <c r="D61" s="53"/>
      <c r="E61" s="40"/>
      <c r="F61" s="40" t="str" xml:space="preserve">
        <v>                                                                                                                                                                                         </v>
      </c>
    </row>
    <row customHeight="true" ht="17" r="62">
      <c r="D62" s="40"/>
      <c r="E62" s="40"/>
      <c r="F62" s="40"/>
    </row>
  </sheetData>
  <mergeCells>
    <mergeCell ref="E31:E43"/>
    <mergeCell ref="F31:F43"/>
    <mergeCell ref="F49:F55"/>
    <mergeCell ref="E49:E55"/>
    <mergeCell ref="F27:F30"/>
    <mergeCell ref="F25:F26"/>
    <mergeCell ref="E27:E30"/>
    <mergeCell ref="E25:E26"/>
    <mergeCell ref="F11:F23"/>
    <mergeCell ref="E11:E23"/>
    <mergeCell ref="H1:N1"/>
    <mergeCell ref="F7:F10"/>
    <mergeCell ref="E7:E10"/>
    <mergeCell ref="F5:F6"/>
    <mergeCell ref="E5:E6"/>
  </mergeCells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47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24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22"/>
    <col collapsed="false" customWidth="true" hidden="false" max="20" min="20" style="0" width="10"/>
    <col collapsed="false" customWidth="true" hidden="false" max="21" min="21" style="0" width="9"/>
  </cols>
  <sheetData>
    <row customHeight="true" ht="17" r="1">
      <c r="A1" s="198" t="str">
        <v>Event Category</v>
      </c>
      <c r="B1" s="198" t="str">
        <v>Event Action</v>
      </c>
      <c r="C1" s="198" t="str" xml:space="preserve">
        <v>Event ID - </v>
      </c>
      <c r="D1" s="198" t="str">
        <v>Event Description</v>
      </c>
      <c r="E1" s="334" t="str">
        <v>Additional Attributes</v>
      </c>
      <c r="F1" s="199"/>
      <c r="G1" s="199"/>
      <c r="H1" s="306" t="str">
        <v>ECG LOG</v>
      </c>
      <c r="I1" s="306"/>
      <c r="J1" s="306"/>
      <c r="K1" s="306"/>
      <c r="L1" s="306"/>
      <c r="M1" s="306"/>
      <c r="N1" s="306"/>
      <c r="O1" s="306"/>
      <c r="P1" s="333"/>
      <c r="Q1" s="333"/>
      <c r="R1" s="308"/>
      <c r="S1" s="308"/>
      <c r="T1" s="308"/>
    </row>
    <row customHeight="true" ht="17" r="2">
      <c r="A2" s="198"/>
      <c r="B2" s="198"/>
      <c r="C2" s="198" t="str">
        <v>Generated, no client impact</v>
      </c>
      <c r="D2" s="198"/>
      <c r="E2" s="334" t="str">
        <v>Key</v>
      </c>
      <c r="F2" s="199" t="str">
        <v>Value</v>
      </c>
      <c r="G2" s="199" t="str">
        <v>Description</v>
      </c>
      <c r="H2" s="332" t="str">
        <v>vin</v>
      </c>
      <c r="I2" s="332" t="str">
        <v>ccpufpn</v>
      </c>
      <c r="J2" s="332" t="str">
        <v>EventID</v>
      </c>
      <c r="K2" s="332" t="str">
        <v>key</v>
      </c>
      <c r="L2" s="332" t="str">
        <v>value</v>
      </c>
      <c r="M2" s="332" t="str">
        <v>time</v>
      </c>
      <c r="N2" s="332" t="str">
        <v>Result</v>
      </c>
      <c r="O2" s="332" t="str">
        <v>ID</v>
      </c>
      <c r="P2" s="333" t="str">
        <v>测试结果</v>
      </c>
      <c r="Q2" s="333" t="str">
        <v>测试环境</v>
      </c>
      <c r="R2" s="313" t="str">
        <v>Tester</v>
      </c>
      <c r="S2" s="313" t="str">
        <v>SW Version</v>
      </c>
      <c r="T2" s="313" t="str">
        <v>Remark</v>
      </c>
    </row>
    <row customHeight="true" ht="32" r="3">
      <c r="A3" s="54" t="str">
        <v>seat</v>
      </c>
      <c r="B3" s="54" t="str">
        <v>control</v>
      </c>
      <c r="C3" s="54">
        <f>CONCAT("on", REPLACE(A3,1,1,UPPER(LEFT(A3,1))), REPLACE(B3,1,1,UPPER(LEFT(B3,1))))</f>
      </c>
      <c r="D3" s="57" t="str">
        <v>座椅调节&amp;按摩方式</v>
      </c>
      <c r="E3" s="60"/>
      <c r="F3" s="54"/>
      <c r="G3" s="54"/>
      <c r="H3" s="56"/>
      <c r="I3" s="56"/>
      <c r="J3" s="56"/>
      <c r="K3" s="56"/>
      <c r="L3" s="56"/>
      <c r="M3" s="56"/>
      <c r="N3" s="56"/>
      <c r="O3" s="56"/>
      <c r="P3" s="66"/>
      <c r="Q3" s="66"/>
      <c r="R3" s="56"/>
      <c r="S3" s="56"/>
      <c r="T3" s="56"/>
    </row>
    <row customHeight="true" ht="17" r="4">
      <c r="A4" s="337"/>
      <c r="B4" s="337"/>
      <c r="C4" s="54"/>
      <c r="D4" s="54"/>
      <c r="E4" s="60" t="str">
        <v>label</v>
      </c>
      <c r="F4" s="54" t="str">
        <v>&lt;hmi|物理按键&gt;</v>
      </c>
      <c r="G4" s="54" t="str">
        <v>hmi</v>
      </c>
      <c r="H4" s="56"/>
      <c r="I4" s="56"/>
      <c r="J4" s="56" t="str">
        <v>onSeatControl</v>
      </c>
      <c r="K4" s="56" t="str">
        <v>label</v>
      </c>
      <c r="L4" s="56" t="str">
        <v>hmi</v>
      </c>
      <c r="M4" s="309">
        <v>45037.56699074074</v>
      </c>
      <c r="N4" s="56"/>
      <c r="O4" s="56"/>
      <c r="P4" s="66" t="str">
        <v>PASS</v>
      </c>
      <c r="Q4" s="66" t="str">
        <v>台架</v>
      </c>
      <c r="R4" s="56" t="str">
        <v>杨春明</v>
      </c>
      <c r="S4" s="171" t="str">
        <v>SOC：daily（0412）
MCU：20230404_LA_R09_ENG00</v>
      </c>
      <c r="T4" s="56"/>
    </row>
    <row customHeight="true" ht="17" r="5">
      <c r="A5" s="337"/>
      <c r="B5" s="337"/>
      <c r="C5" s="54"/>
      <c r="D5" s="54"/>
      <c r="E5" s="60"/>
      <c r="F5" s="54"/>
      <c r="G5" s="54" t="str">
        <v>物理按键</v>
      </c>
      <c r="H5" s="56"/>
      <c r="I5" s="56"/>
      <c r="J5" s="56" t="str">
        <v>onSeatControl</v>
      </c>
      <c r="K5" s="56" t="str">
        <v>label</v>
      </c>
      <c r="L5" s="56" t="str">
        <v>物理按键</v>
      </c>
      <c r="M5" s="309">
        <v>45036.74581018519</v>
      </c>
      <c r="N5" s="56"/>
      <c r="O5" s="56"/>
      <c r="P5" s="66" t="str">
        <v>PASS</v>
      </c>
      <c r="Q5" s="66" t="str">
        <v>实车</v>
      </c>
      <c r="R5" s="56" t="str">
        <v>杨春明</v>
      </c>
      <c r="S5" s="171" t="str">
        <v>SOC:20230419_R09_PRO_daily
MCU:20230113_LA_R07PRO04</v>
      </c>
      <c r="T5" s="56"/>
    </row>
    <row customHeight="true" ht="17" r="6">
      <c r="A6" s="54" t="str">
        <v>seat</v>
      </c>
      <c r="B6" s="54" t="str">
        <v>adjusted</v>
      </c>
      <c r="C6" s="54">
        <f>CONCAT("on", REPLACE(A6,1,1,UPPER(LEFT(A6,1))), REPLACE(B6,1,1,UPPER(LEFT(B6,1))))</f>
      </c>
      <c r="D6" s="57" t="str">
        <v>座椅调节</v>
      </c>
      <c r="E6" s="60"/>
      <c r="F6" s="54"/>
      <c r="G6" s="54" t="str">
        <v>仅当状态变化时触发埋点包含以上两种调整方式</v>
      </c>
      <c r="H6" s="56"/>
      <c r="I6" s="56"/>
      <c r="J6" s="56"/>
      <c r="K6" s="56"/>
      <c r="L6" s="56"/>
      <c r="M6" s="56"/>
      <c r="N6" s="56"/>
      <c r="O6" s="56"/>
      <c r="P6" s="66"/>
      <c r="Q6" s="66"/>
      <c r="R6" s="56"/>
      <c r="S6" s="56"/>
      <c r="T6" s="56"/>
    </row>
    <row customHeight="true" ht="17" r="7">
      <c r="A7" s="54"/>
      <c r="B7" s="54"/>
      <c r="C7" s="54"/>
      <c r="D7" s="54"/>
      <c r="E7" s="60" t="str">
        <v>side</v>
      </c>
      <c r="F7" s="54" t="str">
        <v>&lt;主驾|副驾&gt;</v>
      </c>
      <c r="G7" s="54" t="str">
        <v>主驾</v>
      </c>
      <c r="H7" s="56"/>
      <c r="I7" s="56"/>
      <c r="J7" s="56" t="str">
        <v>onSeatAdjusted</v>
      </c>
      <c r="K7" s="56" t="str">
        <v>side</v>
      </c>
      <c r="L7" s="56" t="str">
        <v>主驾</v>
      </c>
      <c r="M7" s="309">
        <v>45036.84056712963</v>
      </c>
      <c r="O7" s="56"/>
      <c r="P7" s="66" t="str">
        <v>PASS</v>
      </c>
      <c r="Q7" s="66" t="str">
        <v>实车</v>
      </c>
      <c r="R7" s="56" t="str">
        <v>杨春明</v>
      </c>
      <c r="S7" s="171" t="str">
        <v>SOC:20230419_R09_PRO_daily
MCU:20230113_LA_R07PRO04</v>
      </c>
      <c r="T7" s="56"/>
    </row>
    <row customHeight="true" ht="17" r="8">
      <c r="A8" s="54"/>
      <c r="B8" s="54"/>
      <c r="C8" s="54"/>
      <c r="D8" s="54"/>
      <c r="E8" s="60"/>
      <c r="F8" s="54"/>
      <c r="G8" s="54" t="str">
        <v>副驾</v>
      </c>
      <c r="H8" s="56"/>
      <c r="I8" s="56"/>
      <c r="J8" s="56" t="str">
        <v>onSeatAdjusted</v>
      </c>
      <c r="K8" s="56" t="str">
        <v>side</v>
      </c>
      <c r="L8" s="56" t="str">
        <v>副驾</v>
      </c>
      <c r="M8" s="309">
        <v>45036.82965277778</v>
      </c>
      <c r="N8" s="56"/>
      <c r="O8" s="56"/>
      <c r="P8" s="66" t="str">
        <v>PASS</v>
      </c>
      <c r="Q8" s="66" t="str">
        <v>实车</v>
      </c>
      <c r="R8" s="56" t="str">
        <v>杨春明</v>
      </c>
      <c r="S8" s="171" t="str">
        <v>SOC:20230419_R09_PRO_daily
MCU:20230113_LA_R07PRO04</v>
      </c>
      <c r="T8" s="56"/>
    </row>
    <row customHeight="true" ht="17" r="9">
      <c r="A9" s="54"/>
      <c r="B9" s="54"/>
      <c r="C9" s="54"/>
      <c r="D9" s="54"/>
      <c r="E9" s="335" t="str">
        <v>&lt;The property that changed - see below&gt;</v>
      </c>
      <c r="F9" s="54"/>
      <c r="G9" s="54" t="str">
        <v>仅当挡位发生变化时，触发该埋点</v>
      </c>
      <c r="H9" s="56"/>
      <c r="I9" s="56"/>
      <c r="J9" s="56"/>
      <c r="K9" s="56"/>
      <c r="L9" s="56"/>
      <c r="M9" s="56"/>
      <c r="N9" s="56"/>
      <c r="O9" s="56"/>
      <c r="P9" s="66"/>
      <c r="Q9" s="66"/>
      <c r="R9" s="56"/>
      <c r="S9" s="56"/>
      <c r="T9" s="56"/>
    </row>
    <row customHeight="true" ht="17" r="10">
      <c r="A10" s="54"/>
      <c r="B10" s="54"/>
      <c r="C10" s="54"/>
      <c r="D10" s="54"/>
      <c r="E10" s="60" t="str">
        <v>上部腰托</v>
      </c>
      <c r="F10" s="54" t="str">
        <v>xx</v>
      </c>
      <c r="G10" s="54" t="str">
        <v>挡位</v>
      </c>
      <c r="H10" s="56"/>
      <c r="I10" s="56"/>
      <c r="J10" s="56" t="str">
        <v>onSeatAdjusted</v>
      </c>
      <c r="K10" s="56" t="str">
        <v>上部腰托</v>
      </c>
      <c r="L10" s="56" t="str">
        <v>0挡</v>
      </c>
      <c r="M10" s="309">
        <v>45036.84056712963</v>
      </c>
      <c r="N10" s="56"/>
      <c r="O10" s="56"/>
      <c r="P10" s="66" t="str">
        <v>PASS</v>
      </c>
      <c r="Q10" s="66" t="str">
        <v>实车</v>
      </c>
      <c r="R10" s="56" t="str">
        <v>杨春明</v>
      </c>
      <c r="S10" s="171" t="str">
        <v>SOC:20230419_R09_PRO_daily
MCU:20230113_LA_R07PRO04</v>
      </c>
      <c r="T10" s="56"/>
    </row>
    <row customHeight="true" ht="17" r="11">
      <c r="A11" s="54"/>
      <c r="B11" s="54"/>
      <c r="C11" s="54"/>
      <c r="D11" s="54"/>
      <c r="E11" s="60" t="str">
        <v>中部腰托</v>
      </c>
      <c r="F11" s="54" t="str">
        <v>xx</v>
      </c>
      <c r="G11" s="54" t="str">
        <v>挡位</v>
      </c>
      <c r="H11" s="56"/>
      <c r="I11" s="56"/>
      <c r="J11" s="56" t="str">
        <v>onSeatAdjusted</v>
      </c>
      <c r="K11" s="56" t="str">
        <v>中部腰托</v>
      </c>
      <c r="L11" s="56" t="str">
        <v>0挡</v>
      </c>
      <c r="M11" s="309">
        <v>45036.84056712963</v>
      </c>
      <c r="N11" s="56"/>
      <c r="O11" s="56"/>
      <c r="P11" s="66" t="str">
        <v>PASS</v>
      </c>
      <c r="Q11" s="66" t="str">
        <v>实车</v>
      </c>
      <c r="R11" s="56" t="str">
        <v>杨春明</v>
      </c>
      <c r="S11" s="171" t="str">
        <v>SOC:20230419_R09_PRO_daily
MCU:20230113_LA_R07PRO04</v>
      </c>
      <c r="T11" s="56"/>
    </row>
    <row customHeight="true" ht="17" r="12">
      <c r="A12" s="54"/>
      <c r="B12" s="54"/>
      <c r="C12" s="54"/>
      <c r="D12" s="54"/>
      <c r="E12" s="60" t="str">
        <v>下部腰托</v>
      </c>
      <c r="F12" s="54" t="str">
        <v>xx</v>
      </c>
      <c r="G12" s="54" t="str">
        <v>挡位</v>
      </c>
      <c r="H12" s="56"/>
      <c r="I12" s="56"/>
      <c r="J12" s="56" t="str">
        <v>onSeatAdjusted</v>
      </c>
      <c r="K12" s="56" t="str">
        <v>下部腰托</v>
      </c>
      <c r="L12" s="56" t="str">
        <v>0挡</v>
      </c>
      <c r="M12" s="309">
        <v>45036.84056712963</v>
      </c>
      <c r="N12" s="56"/>
      <c r="O12" s="56"/>
      <c r="P12" s="66" t="str">
        <v>PASS</v>
      </c>
      <c r="Q12" s="66" t="str">
        <v>实车</v>
      </c>
      <c r="R12" s="56" t="str">
        <v>杨春明</v>
      </c>
      <c r="S12" s="171" t="str">
        <v>SOC:20230419_R09_PRO_daily
MCU:20230113_LA_R07PRO04</v>
      </c>
      <c r="T12" s="56"/>
    </row>
    <row customHeight="true" ht="17" r="13">
      <c r="A13" s="54"/>
      <c r="B13" s="54"/>
      <c r="C13" s="54"/>
      <c r="D13" s="54"/>
      <c r="E13" s="60" t="str">
        <v>侧面支撑（靠背）</v>
      </c>
      <c r="F13" s="54" t="str">
        <v>xx</v>
      </c>
      <c r="G13" s="54" t="str">
        <v>挡位</v>
      </c>
      <c r="H13" s="56"/>
      <c r="I13" s="56"/>
      <c r="J13" s="56" t="str">
        <v>onSeatAdjusted</v>
      </c>
      <c r="K13" s="171" t="str">
        <v>侧面支撑（靠背）</v>
      </c>
      <c r="L13" s="56" t="str">
        <v>0挡</v>
      </c>
      <c r="M13" s="309">
        <v>45036.84056712963</v>
      </c>
      <c r="N13" s="56"/>
      <c r="O13" s="56"/>
      <c r="P13" s="66" t="str">
        <v>PASS</v>
      </c>
      <c r="Q13" s="66" t="str">
        <v>实车</v>
      </c>
      <c r="R13" s="56" t="str">
        <v>杨春明</v>
      </c>
      <c r="S13" s="171" t="str">
        <v>SOC:20230419_R09_PRO_daily
MCU:20230113_LA_R07PRO04</v>
      </c>
      <c r="T13" s="56"/>
    </row>
    <row customHeight="true" ht="17" r="14">
      <c r="A14" s="54"/>
      <c r="B14" s="54"/>
      <c r="C14" s="54"/>
      <c r="D14" s="54"/>
      <c r="E14" s="60" t="str">
        <v>侧面支撑（坐垫）</v>
      </c>
      <c r="F14" s="54" t="str">
        <v>xx</v>
      </c>
      <c r="G14" s="54" t="str">
        <v>挡位</v>
      </c>
      <c r="H14" s="56"/>
      <c r="I14" s="56"/>
      <c r="J14" s="56" t="str">
        <v>onSeatAdjusted</v>
      </c>
      <c r="K14" s="171" t="str">
        <v>侧面支撑（坐垫）</v>
      </c>
      <c r="L14" s="56" t="str">
        <v>0挡</v>
      </c>
      <c r="M14" s="309">
        <v>45036.84056712963</v>
      </c>
      <c r="N14" s="56"/>
      <c r="O14" s="56"/>
      <c r="P14" s="66" t="str">
        <v>PASS</v>
      </c>
      <c r="Q14" s="66" t="str">
        <v>实车</v>
      </c>
      <c r="R14" s="56" t="str">
        <v>杨春明</v>
      </c>
      <c r="S14" s="171" t="str">
        <v>SOC:20230419_R09_PRO_daily
MCU:20230113_LA_R07PRO04</v>
      </c>
      <c r="T14" s="56"/>
    </row>
    <row customHeight="true" ht="17" r="15">
      <c r="A15" s="54"/>
      <c r="B15" s="54"/>
      <c r="C15" s="54"/>
      <c r="D15" s="54"/>
      <c r="E15" s="60"/>
      <c r="F15" s="54"/>
      <c r="G15" s="54"/>
      <c r="H15" s="56"/>
      <c r="I15" s="56"/>
      <c r="J15" s="56"/>
      <c r="K15" s="56"/>
      <c r="L15" s="56"/>
      <c r="M15" s="56"/>
      <c r="N15" s="56"/>
      <c r="O15" s="56"/>
      <c r="P15" s="66"/>
      <c r="Q15" s="66"/>
      <c r="R15" s="56"/>
      <c r="S15" s="56"/>
      <c r="T15" s="56"/>
    </row>
    <row customHeight="true" ht="17" r="16">
      <c r="A16" s="54" t="str">
        <v>seat</v>
      </c>
      <c r="B16" s="54" t="str">
        <v>massage</v>
      </c>
      <c r="C16" s="54">
        <f>CONCAT("on", REPLACE(A16,1,1,UPPER(LEFT(A16,1))), REPLACE(B16,1,1,UPPER(LEFT(B16,1))))</f>
      </c>
      <c r="D16" s="54" t="str">
        <v>座椅按摩</v>
      </c>
      <c r="E16" s="60"/>
      <c r="F16" s="54"/>
      <c r="G16" s="54"/>
      <c r="H16" s="56"/>
      <c r="I16" s="56"/>
      <c r="J16" s="56"/>
      <c r="K16" s="56"/>
      <c r="L16" s="56"/>
      <c r="M16" s="56"/>
      <c r="N16" s="56"/>
      <c r="O16" s="56"/>
      <c r="P16" s="66"/>
      <c r="Q16" s="66"/>
      <c r="R16" s="56"/>
      <c r="S16" s="56"/>
      <c r="T16" s="56"/>
    </row>
    <row customHeight="true" ht="17" r="17">
      <c r="A17" s="54"/>
      <c r="B17" s="54"/>
      <c r="C17" s="54"/>
      <c r="D17" s="54"/>
      <c r="E17" s="60" t="str">
        <v>side</v>
      </c>
      <c r="F17" s="319" t="str">
        <v>&lt;主驾|副驾&gt;</v>
      </c>
      <c r="G17" s="54" t="str">
        <v>主驾</v>
      </c>
      <c r="H17" s="56"/>
      <c r="I17" s="56"/>
      <c r="J17" s="56" t="str">
        <v>onSeatMassage</v>
      </c>
      <c r="K17" s="56" t="str">
        <v>side</v>
      </c>
      <c r="L17" s="56" t="str">
        <v>主驾</v>
      </c>
      <c r="M17" s="309">
        <v>45036.84056712963</v>
      </c>
      <c r="N17" s="56"/>
      <c r="O17" s="56"/>
      <c r="P17" s="66" t="str">
        <v>PASS</v>
      </c>
      <c r="Q17" s="66" t="str">
        <v>实车</v>
      </c>
      <c r="R17" s="56" t="str">
        <v>杨春明</v>
      </c>
      <c r="S17" s="171" t="str">
        <v>SOC:20230419_R09_PRO_daily
MCU:20230113_LA_R07PRO04</v>
      </c>
      <c r="T17" s="56"/>
    </row>
    <row customHeight="true" ht="17" r="18">
      <c r="A18" s="54"/>
      <c r="B18" s="54"/>
      <c r="C18" s="54"/>
      <c r="D18" s="54"/>
      <c r="E18" s="60"/>
      <c r="F18" s="319"/>
      <c r="G18" s="54" t="str">
        <v>副驾</v>
      </c>
      <c r="H18" s="56"/>
      <c r="I18" s="56"/>
      <c r="J18" s="56" t="str">
        <v>onSeatMassage</v>
      </c>
      <c r="K18" s="56" t="str">
        <v>side</v>
      </c>
      <c r="L18" s="56" t="str">
        <v>副驾</v>
      </c>
      <c r="M18" s="309">
        <v>45036.84056712963</v>
      </c>
      <c r="N18" s="56"/>
      <c r="O18" s="56"/>
      <c r="P18" s="66" t="str">
        <v>PASS</v>
      </c>
      <c r="Q18" s="66" t="str">
        <v>实车</v>
      </c>
      <c r="R18" s="56" t="str">
        <v>杨春明</v>
      </c>
      <c r="S18" s="171" t="str">
        <v>SOC:20230419_R09_PRO_daily
MCU:20230113_LA_R07PRO04</v>
      </c>
      <c r="T18" s="56"/>
    </row>
    <row customHeight="true" ht="17" r="19">
      <c r="A19" s="54"/>
      <c r="B19" s="54"/>
      <c r="C19" s="54"/>
      <c r="D19" s="54"/>
      <c r="E19" s="60" t="str">
        <v>按摩开关</v>
      </c>
      <c r="F19" s="319" t="str">
        <v>&lt;开|关&gt;</v>
      </c>
      <c r="G19" s="54" t="str">
        <v>开</v>
      </c>
      <c r="H19" s="56"/>
      <c r="I19" s="56"/>
      <c r="J19" s="56" t="str">
        <v>onSeatMassage</v>
      </c>
      <c r="K19" s="56" t="str">
        <v>按摩开关</v>
      </c>
      <c r="L19" s="56" t="str">
        <v>开</v>
      </c>
      <c r="M19" s="309">
        <v>45036.74582175926</v>
      </c>
      <c r="N19" s="56"/>
      <c r="O19" s="56"/>
      <c r="P19" s="66" t="str">
        <v>PASS</v>
      </c>
      <c r="Q19" s="66" t="str">
        <v>实车</v>
      </c>
      <c r="R19" s="56" t="str">
        <v>杨春明</v>
      </c>
      <c r="S19" s="171" t="str">
        <v>SOC:20230419_R09_PRO_daily
MCU:20230113_LA_R07PRO04</v>
      </c>
      <c r="T19" s="56"/>
    </row>
    <row customHeight="true" ht="17" r="20">
      <c r="A20" s="54"/>
      <c r="B20" s="54"/>
      <c r="C20" s="54"/>
      <c r="D20" s="54"/>
      <c r="E20" s="60"/>
      <c r="F20" s="319"/>
      <c r="G20" s="54" t="str">
        <v>关</v>
      </c>
      <c r="H20" s="56"/>
      <c r="I20" s="56"/>
      <c r="J20" s="56" t="str">
        <v>onSeatMassage</v>
      </c>
      <c r="K20" s="56" t="str">
        <v>按摩开关</v>
      </c>
      <c r="L20" s="56" t="str">
        <v>关</v>
      </c>
      <c r="M20" s="309">
        <v>45036.84056712963</v>
      </c>
      <c r="N20" s="56"/>
      <c r="O20" s="56"/>
      <c r="P20" s="66" t="str">
        <v>PASS</v>
      </c>
      <c r="Q20" s="66" t="str">
        <v>实车</v>
      </c>
      <c r="R20" s="56" t="str">
        <v>杨春明</v>
      </c>
      <c r="S20" s="171" t="str">
        <v>SOC:20230419_R09_PRO_daily
MCU:20230113_LA_R07PRO04</v>
      </c>
      <c r="T20" s="56"/>
    </row>
    <row customHeight="true" ht="17" r="21">
      <c r="A21" s="54"/>
      <c r="B21" s="54"/>
      <c r="C21" s="54"/>
      <c r="D21" s="54"/>
      <c r="E21" s="335" t="str">
        <v>&lt;The property that changed - see below&gt;</v>
      </c>
      <c r="F21" s="336"/>
      <c r="G21" s="54"/>
      <c r="H21" s="56"/>
      <c r="I21" s="56"/>
      <c r="J21" s="56"/>
      <c r="K21" s="56"/>
      <c r="L21" s="56"/>
      <c r="M21" s="56"/>
      <c r="N21" s="56"/>
      <c r="O21" s="56"/>
      <c r="P21" s="66"/>
      <c r="Q21" s="66"/>
      <c r="R21" s="56"/>
      <c r="S21" s="56"/>
      <c r="T21" s="56"/>
    </row>
    <row customHeight="true" ht="17" r="22">
      <c r="A22" s="54"/>
      <c r="B22" s="54"/>
      <c r="C22" s="54"/>
      <c r="D22" s="54"/>
      <c r="E22" s="60" t="str">
        <v>全身舒缓</v>
      </c>
      <c r="F22" s="319" t="str">
        <v>&lt;低|中|高&gt;</v>
      </c>
      <c r="G22" s="54" t="str">
        <v>低</v>
      </c>
      <c r="H22" s="56"/>
      <c r="I22" s="56"/>
      <c r="J22" s="56" t="str">
        <v>onSeatMassage</v>
      </c>
      <c r="K22" s="56" t="str">
        <v>全身舒缓</v>
      </c>
      <c r="L22" s="56" t="str">
        <v>低</v>
      </c>
      <c r="M22" s="309">
        <v>45036.748611111114</v>
      </c>
      <c r="N22" s="56"/>
      <c r="O22" s="56"/>
      <c r="P22" s="66" t="str">
        <v>PASS</v>
      </c>
      <c r="Q22" s="66" t="str">
        <v>实车</v>
      </c>
      <c r="R22" s="56" t="str">
        <v>杨春明</v>
      </c>
      <c r="S22" s="171" t="str">
        <v>SOC:20230419_R09_PRO_daily
MCU:20230113_LA_R07PRO04</v>
      </c>
      <c r="T22" s="56"/>
    </row>
    <row customHeight="true" ht="17" r="23">
      <c r="A23" s="54"/>
      <c r="B23" s="54"/>
      <c r="C23" s="54"/>
      <c r="D23" s="54"/>
      <c r="E23" s="60"/>
      <c r="F23" s="319"/>
      <c r="G23" s="54" t="str">
        <v>中</v>
      </c>
      <c r="H23" s="56"/>
      <c r="I23" s="56"/>
      <c r="J23" s="56" t="str">
        <v>onSeatMassage</v>
      </c>
      <c r="K23" s="56" t="str">
        <v>全身舒缓</v>
      </c>
      <c r="L23" s="56" t="str">
        <v>中</v>
      </c>
      <c r="M23" s="309">
        <v>45036.748564814814</v>
      </c>
      <c r="N23" s="56"/>
      <c r="O23" s="56"/>
      <c r="P23" s="66" t="str">
        <v>PASS</v>
      </c>
      <c r="Q23" s="66" t="str">
        <v>实车</v>
      </c>
      <c r="R23" s="56" t="str">
        <v>杨春明</v>
      </c>
      <c r="S23" s="171" t="str">
        <v>SOC:20230419_R09_PRO_daily
MCU:20230113_LA_R07PRO04</v>
      </c>
      <c r="T23" s="56"/>
    </row>
    <row customHeight="true" ht="17" r="24">
      <c r="A24" s="54"/>
      <c r="B24" s="54"/>
      <c r="C24" s="54"/>
      <c r="D24" s="54"/>
      <c r="E24" s="60"/>
      <c r="F24" s="319"/>
      <c r="G24" s="54" t="str">
        <v>高</v>
      </c>
      <c r="H24" s="56"/>
      <c r="I24" s="56"/>
      <c r="J24" s="56" t="str">
        <v>onSeatMassage</v>
      </c>
      <c r="K24" s="56" t="str">
        <v>全身舒缓</v>
      </c>
      <c r="L24" s="56" t="str">
        <v>高</v>
      </c>
      <c r="M24" s="309">
        <v>45036.74857638889</v>
      </c>
      <c r="N24" s="56"/>
      <c r="O24" s="56"/>
      <c r="P24" s="66" t="str">
        <v>PASS</v>
      </c>
      <c r="Q24" s="66" t="str">
        <v>实车</v>
      </c>
      <c r="R24" s="56" t="str">
        <v>杨春明</v>
      </c>
      <c r="S24" s="171" t="str">
        <v>SOC:20230419_R09_PRO_daily
MCU:20230113_LA_R07PRO04</v>
      </c>
      <c r="T24" s="56"/>
    </row>
    <row customHeight="true" ht="17" r="25">
      <c r="A25" s="54"/>
      <c r="B25" s="54"/>
      <c r="C25" s="54"/>
      <c r="D25" s="54"/>
      <c r="E25" s="60" t="str">
        <v>全身焕活</v>
      </c>
      <c r="F25" s="319" t="str">
        <v>&lt;低|中|高&gt;</v>
      </c>
      <c r="G25" s="54" t="str">
        <v>低</v>
      </c>
      <c r="H25" s="56"/>
      <c r="I25" s="56"/>
      <c r="J25" s="56" t="str">
        <v>onSeatMassage</v>
      </c>
      <c r="K25" s="56" t="str">
        <v>全身焕活</v>
      </c>
      <c r="L25" s="56" t="str">
        <v>低</v>
      </c>
      <c r="M25" s="309">
        <v>45036.7459375</v>
      </c>
      <c r="N25" s="56"/>
      <c r="O25" s="56"/>
      <c r="P25" s="66" t="str">
        <v>PASS</v>
      </c>
      <c r="Q25" s="66" t="str">
        <v>实车</v>
      </c>
      <c r="R25" s="56" t="str">
        <v>杨春明</v>
      </c>
      <c r="S25" s="171" t="str">
        <v>SOC:20230419_R09_PRO_daily
MCU:20230113_LA_R07PRO04</v>
      </c>
      <c r="T25" s="56"/>
    </row>
    <row customHeight="true" ht="17" r="26">
      <c r="A26" s="54"/>
      <c r="B26" s="54"/>
      <c r="C26" s="54"/>
      <c r="D26" s="54"/>
      <c r="E26" s="60"/>
      <c r="F26" s="319"/>
      <c r="G26" s="54" t="str">
        <v>中</v>
      </c>
      <c r="H26" s="56"/>
      <c r="I26" s="56"/>
      <c r="J26" s="56" t="str">
        <v>onSeatMassage</v>
      </c>
      <c r="K26" s="56" t="str">
        <v>全身焕活</v>
      </c>
      <c r="L26" s="56" t="str">
        <v>中</v>
      </c>
      <c r="M26" s="309">
        <v>45036.74592592593</v>
      </c>
      <c r="N26" s="56"/>
      <c r="O26" s="56"/>
      <c r="P26" s="66" t="str">
        <v>PASS</v>
      </c>
      <c r="Q26" s="66" t="str">
        <v>实车</v>
      </c>
      <c r="R26" s="56" t="str">
        <v>杨春明</v>
      </c>
      <c r="S26" s="171" t="str">
        <v>SOC:20230419_R09_PRO_daily
MCU:20230113_LA_R07PRO04</v>
      </c>
      <c r="T26" s="56"/>
    </row>
    <row customHeight="true" ht="17" r="27">
      <c r="A27" s="54"/>
      <c r="B27" s="54"/>
      <c r="C27" s="54"/>
      <c r="D27" s="54"/>
      <c r="E27" s="60"/>
      <c r="F27" s="319"/>
      <c r="G27" s="54" t="str">
        <v>高</v>
      </c>
      <c r="H27" s="56"/>
      <c r="I27" s="56"/>
      <c r="J27" s="56" t="str">
        <v>onSeatMassage</v>
      </c>
      <c r="K27" s="56" t="str">
        <v>全身焕活</v>
      </c>
      <c r="L27" s="56" t="str">
        <v>高</v>
      </c>
      <c r="M27" s="309">
        <v>45036.74591435185</v>
      </c>
      <c r="N27" s="56"/>
      <c r="O27" s="56"/>
      <c r="P27" s="66" t="str">
        <v>PASS</v>
      </c>
      <c r="Q27" s="66" t="str">
        <v>实车</v>
      </c>
      <c r="R27" s="56" t="str">
        <v>杨春明</v>
      </c>
      <c r="S27" s="171" t="str">
        <v>SOC:20230419_R09_PRO_daily
MCU:20230113_LA_R07PRO04</v>
      </c>
      <c r="T27" s="56"/>
    </row>
    <row customHeight="true" ht="17" r="28">
      <c r="A28" s="54"/>
      <c r="B28" s="54"/>
      <c r="C28" s="54"/>
      <c r="D28" s="54"/>
      <c r="E28" s="60" t="str">
        <v>腰背激活</v>
      </c>
      <c r="F28" s="319" t="str">
        <v>&lt;低|中|高&gt;</v>
      </c>
      <c r="G28" s="127" t="str">
        <v>低</v>
      </c>
      <c r="H28" s="56"/>
      <c r="I28" s="56"/>
      <c r="J28" s="56" t="str">
        <v>onSeatMassage</v>
      </c>
      <c r="K28" s="56" t="str">
        <v>腰背激活</v>
      </c>
      <c r="L28" s="56" t="str">
        <v>低</v>
      </c>
      <c r="M28" s="309">
        <v>45036.74599537037</v>
      </c>
      <c r="N28" s="56"/>
      <c r="O28" s="56"/>
      <c r="P28" s="66" t="str">
        <v>PASS</v>
      </c>
      <c r="Q28" s="66" t="str">
        <v>实车</v>
      </c>
      <c r="R28" s="56" t="str">
        <v>杨春明</v>
      </c>
      <c r="S28" s="171" t="str">
        <v>SOC:20230419_R09_PRO_daily
MCU:20230113_LA_R07PRO04</v>
      </c>
      <c r="T28" s="56"/>
    </row>
    <row customHeight="true" ht="17" r="29">
      <c r="A29" s="54"/>
      <c r="B29" s="54"/>
      <c r="C29" s="54"/>
      <c r="D29" s="54"/>
      <c r="E29" s="60"/>
      <c r="F29" s="319"/>
      <c r="G29" s="127" t="str">
        <v>中</v>
      </c>
      <c r="H29" s="56"/>
      <c r="I29" s="56"/>
      <c r="J29" s="56" t="str">
        <v>onSeatMassage</v>
      </c>
      <c r="K29" s="56" t="str">
        <v>腰背激活</v>
      </c>
      <c r="L29" s="56" t="str">
        <v>中</v>
      </c>
      <c r="M29" s="309">
        <v>45036.745983796296</v>
      </c>
      <c r="N29" s="56"/>
      <c r="O29" s="56"/>
      <c r="P29" s="66" t="str">
        <v>PASS</v>
      </c>
      <c r="Q29" s="66" t="str">
        <v>实车</v>
      </c>
      <c r="R29" s="56" t="str">
        <v>杨春明</v>
      </c>
      <c r="S29" s="171" t="str">
        <v>SOC:20230419_R09_PRO_daily
MCU:20230113_LA_R07PRO04</v>
      </c>
      <c r="T29" s="56"/>
    </row>
    <row customHeight="true" ht="17" r="30">
      <c r="A30" s="54"/>
      <c r="B30" s="54"/>
      <c r="C30" s="54"/>
      <c r="D30" s="54"/>
      <c r="E30" s="60"/>
      <c r="F30" s="319"/>
      <c r="G30" s="127" t="str">
        <v>高</v>
      </c>
      <c r="H30" s="56"/>
      <c r="I30" s="56"/>
      <c r="J30" s="56" t="str">
        <v>onSeatMassage</v>
      </c>
      <c r="K30" s="56" t="str">
        <v>腰背激活</v>
      </c>
      <c r="L30" s="56" t="str">
        <v>高</v>
      </c>
      <c r="M30" s="309">
        <v>45036.74869212963</v>
      </c>
      <c r="N30" s="56"/>
      <c r="O30" s="56"/>
      <c r="P30" s="66" t="str">
        <v>PASS</v>
      </c>
      <c r="Q30" s="66" t="str">
        <v>实车</v>
      </c>
      <c r="R30" s="56" t="str">
        <v>杨春明</v>
      </c>
      <c r="S30" s="171" t="str">
        <v>SOC:20230419_R09_PRO_daily
MCU:20230113_LA_R07PRO04</v>
      </c>
      <c r="T30" s="56"/>
    </row>
    <row customHeight="true" ht="17" r="31">
      <c r="A31" s="54"/>
      <c r="B31" s="54"/>
      <c r="C31" s="54"/>
      <c r="D31" s="54"/>
      <c r="E31" s="60" t="str">
        <v>脊背放松</v>
      </c>
      <c r="F31" s="319" t="str">
        <v>&lt;低|中|高&gt;</v>
      </c>
      <c r="G31" s="127" t="str">
        <v>低</v>
      </c>
      <c r="H31" s="56"/>
      <c r="I31" s="56"/>
      <c r="J31" s="56" t="str">
        <v>onSeatMassage</v>
      </c>
      <c r="K31" s="56" t="str">
        <v>脊背放松</v>
      </c>
      <c r="L31" s="56" t="str">
        <v>低</v>
      </c>
      <c r="M31" s="309">
        <v>45037.48909722222</v>
      </c>
      <c r="N31" s="56"/>
      <c r="O31" s="56"/>
      <c r="P31" s="66" t="str">
        <v>PASS</v>
      </c>
      <c r="Q31" s="66" t="str">
        <v>台架</v>
      </c>
      <c r="R31" s="56" t="str">
        <v>杨春明</v>
      </c>
      <c r="S31" s="171" t="str">
        <v>SOC：daily（0412）
MCU：20230404_LA_R09_ENG00</v>
      </c>
      <c r="T31" s="56"/>
    </row>
    <row customHeight="true" ht="17" r="32">
      <c r="A32" s="54"/>
      <c r="B32" s="54"/>
      <c r="C32" s="54"/>
      <c r="D32" s="54"/>
      <c r="E32" s="60"/>
      <c r="F32" s="319"/>
      <c r="G32" s="127" t="str">
        <v>中</v>
      </c>
      <c r="H32" s="56"/>
      <c r="I32" s="56"/>
      <c r="J32" s="56" t="str">
        <v>onSeatMassage</v>
      </c>
      <c r="K32" s="56" t="str">
        <v>脊背放松</v>
      </c>
      <c r="L32" s="56" t="str">
        <v>中</v>
      </c>
      <c r="M32" s="309">
        <v>45036.74587962963</v>
      </c>
      <c r="N32" s="56"/>
      <c r="O32" s="56"/>
      <c r="P32" s="66" t="str">
        <v>PASS</v>
      </c>
      <c r="Q32" s="66" t="str">
        <v>实车</v>
      </c>
      <c r="R32" s="56" t="str">
        <v>杨春明</v>
      </c>
      <c r="S32" s="171" t="str">
        <v>SOC:20230419_R09_PRO_daily
MCU:20230113_LA_R07PRO04</v>
      </c>
      <c r="T32" s="56"/>
    </row>
    <row customHeight="true" ht="17" r="33">
      <c r="A33" s="54"/>
      <c r="B33" s="54"/>
      <c r="C33" s="54"/>
      <c r="D33" s="54"/>
      <c r="E33" s="60"/>
      <c r="F33" s="319"/>
      <c r="G33" s="127" t="str">
        <v>高</v>
      </c>
      <c r="H33" s="56"/>
      <c r="I33" s="56"/>
      <c r="J33" s="56" t="str">
        <v>onSeatMassage</v>
      </c>
      <c r="K33" s="56" t="str">
        <v>脊背放松</v>
      </c>
      <c r="L33" s="56" t="str">
        <v>高</v>
      </c>
      <c r="M33" s="309">
        <v>45037.48905092593</v>
      </c>
      <c r="N33" s="56"/>
      <c r="O33" s="56"/>
      <c r="P33" s="66" t="str">
        <v>PASS</v>
      </c>
      <c r="Q33" s="66" t="str">
        <v>台架</v>
      </c>
      <c r="R33" s="56" t="str">
        <v>杨春明</v>
      </c>
      <c r="S33" s="171" t="str">
        <v>SOC：daily（0412）
MCU：20230404_LA_R09_ENG00</v>
      </c>
      <c r="T33" s="56"/>
    </row>
    <row customHeight="true" ht="17" r="34">
      <c r="A34" s="54"/>
      <c r="B34" s="54"/>
      <c r="C34" s="54"/>
      <c r="D34" s="54"/>
      <c r="E34" s="60" t="str">
        <v>背部推拿</v>
      </c>
      <c r="F34" s="319" t="str">
        <v>&lt;低|中|高&gt;</v>
      </c>
      <c r="G34" s="127" t="str">
        <v>低</v>
      </c>
      <c r="H34" s="56"/>
      <c r="I34" s="56"/>
      <c r="J34" s="56" t="str">
        <v>onSeatMassage</v>
      </c>
      <c r="K34" s="56" t="str">
        <v>背部推拿</v>
      </c>
      <c r="L34" s="56" t="str">
        <v>低</v>
      </c>
      <c r="M34" s="309">
        <v>45037.56434027778</v>
      </c>
      <c r="N34" s="56"/>
      <c r="O34" s="56"/>
      <c r="P34" s="66" t="str">
        <v>PASS</v>
      </c>
      <c r="Q34" s="66" t="str">
        <v>台架</v>
      </c>
      <c r="R34" s="56" t="str">
        <v>杨春明</v>
      </c>
      <c r="S34" s="171" t="str">
        <v>SOC：daily（0412）
MCU：20230404_LA_R09_ENG00</v>
      </c>
      <c r="T34" s="56"/>
    </row>
    <row customHeight="true" ht="17" r="35">
      <c r="A35" s="54"/>
      <c r="B35" s="54"/>
      <c r="C35" s="54"/>
      <c r="D35" s="54"/>
      <c r="E35" s="60"/>
      <c r="F35" s="319"/>
      <c r="G35" s="127" t="str">
        <v>中</v>
      </c>
      <c r="H35" s="56"/>
      <c r="I35" s="56"/>
      <c r="J35" s="56" t="str">
        <v>onSeatMassage</v>
      </c>
      <c r="K35" s="56" t="str">
        <v>背部推拿</v>
      </c>
      <c r="L35" s="56" t="str">
        <v>中</v>
      </c>
      <c r="M35" s="309">
        <v>45036.74586805556</v>
      </c>
      <c r="N35" s="56"/>
      <c r="O35" s="56"/>
      <c r="P35" s="66" t="str">
        <v>PASS</v>
      </c>
      <c r="Q35" s="66" t="str">
        <v>实车</v>
      </c>
      <c r="R35" s="56" t="str">
        <v>杨春明</v>
      </c>
      <c r="S35" s="171" t="str">
        <v>SOC:20230419_R09_PRO_daily
MCU:20230113_LA_R07PRO04</v>
      </c>
      <c r="T35" s="56"/>
    </row>
    <row customHeight="true" ht="17" r="36">
      <c r="A36" s="54"/>
      <c r="B36" s="54"/>
      <c r="C36" s="54"/>
      <c r="D36" s="54"/>
      <c r="E36" s="60"/>
      <c r="F36" s="319"/>
      <c r="G36" s="127" t="str">
        <v>高</v>
      </c>
      <c r="H36" s="56"/>
      <c r="I36" s="56"/>
      <c r="J36" s="56" t="str">
        <v>onSeatMassage</v>
      </c>
      <c r="K36" s="56" t="str">
        <v>背部推拿</v>
      </c>
      <c r="L36" s="56" t="str">
        <v>高</v>
      </c>
      <c r="M36" s="309">
        <v>45037.56438657407</v>
      </c>
      <c r="N36" s="56"/>
      <c r="O36" s="56"/>
      <c r="P36" s="66" t="str">
        <v>PASS</v>
      </c>
      <c r="Q36" s="66" t="str">
        <v>台架</v>
      </c>
      <c r="R36" s="56" t="str">
        <v>杨春明</v>
      </c>
      <c r="S36" s="171" t="str">
        <v>SOC：daily（0412）
MCU：20230404_LA_R09_ENG00</v>
      </c>
      <c r="T36" s="56"/>
    </row>
  </sheetData>
  <mergeCells>
    <mergeCell ref="F19:F20"/>
    <mergeCell ref="F17:F18"/>
    <mergeCell ref="F22:F24"/>
    <mergeCell ref="F25:F27"/>
    <mergeCell ref="F28:F30"/>
    <mergeCell ref="F31:F33"/>
    <mergeCell ref="F34:F36"/>
    <mergeCell ref="H1:N1"/>
  </mergeCells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10"/>
    <col collapsed="false" customWidth="true" hidden="false" max="5" min="5" style="0" width="16"/>
    <col collapsed="false" customWidth="true" hidden="false" max="6" min="6" style="0" width="20"/>
    <col collapsed="false" customWidth="true" hidden="false" max="7" min="7" style="0" width="32"/>
    <col collapsed="false" customWidth="true" hidden="false" max="8" min="8" style="0" width="17"/>
    <col collapsed="false" customWidth="true" hidden="false" max="9" min="9" style="0" width="28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14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2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24"/>
    <col collapsed="false" customWidth="true" hidden="false" max="22" min="22" style="0" width="13"/>
  </cols>
  <sheetData>
    <row customHeight="true" ht="17" r="1">
      <c r="A1" s="198" t="str">
        <v>Event Category</v>
      </c>
      <c r="B1" s="198" t="str">
        <v>Event Action</v>
      </c>
      <c r="C1" s="198" t="str" xml:space="preserve">
        <v>Event ID - </v>
      </c>
      <c r="D1" s="198" t="str">
        <v>Event Description</v>
      </c>
      <c r="E1" s="199" t="str">
        <v>Additional Attributes</v>
      </c>
      <c r="F1" s="199"/>
      <c r="G1" s="101"/>
      <c r="H1" s="347" t="str">
        <v>ECG LOG</v>
      </c>
      <c r="I1" s="347"/>
      <c r="J1" s="347"/>
      <c r="K1" s="347"/>
      <c r="L1" s="347"/>
      <c r="M1" s="347" t="str">
        <v>Android侧</v>
      </c>
      <c r="N1" s="347"/>
      <c r="O1" s="347"/>
      <c r="P1" s="347"/>
      <c r="Q1" s="347"/>
      <c r="R1" s="347"/>
      <c r="S1" s="347"/>
      <c r="T1" s="347"/>
      <c r="U1" s="347"/>
      <c r="V1" s="347"/>
    </row>
    <row customHeight="true" ht="17" r="2">
      <c r="A2" s="198"/>
      <c r="B2" s="198"/>
      <c r="C2" s="198" t="str">
        <v>Generated, no client impact</v>
      </c>
      <c r="D2" s="198"/>
      <c r="E2" s="199" t="str">
        <v>Key</v>
      </c>
      <c r="F2" s="352" t="str">
        <v>Value</v>
      </c>
      <c r="G2" s="199" t="str">
        <v>Description</v>
      </c>
      <c r="H2" s="255" t="str">
        <v>测试描述</v>
      </c>
      <c r="I2" s="255" t="str">
        <v>EventID</v>
      </c>
      <c r="J2" s="255" t="str">
        <v>key</v>
      </c>
      <c r="K2" s="255" t="str">
        <v>value</v>
      </c>
      <c r="L2" s="255" t="str">
        <v>time</v>
      </c>
      <c r="M2" s="255" t="str">
        <v>Event Category</v>
      </c>
      <c r="N2" s="255" t="str">
        <v>Event Action</v>
      </c>
      <c r="O2" s="255" t="str">
        <v>key</v>
      </c>
      <c r="P2" s="255" t="str">
        <v>value</v>
      </c>
      <c r="Q2" s="255" t="str">
        <v>time</v>
      </c>
      <c r="R2" s="255" t="str">
        <v>测试环境</v>
      </c>
      <c r="S2" s="255" t="str">
        <v>Result</v>
      </c>
      <c r="T2" s="255" t="str">
        <v>Tester</v>
      </c>
      <c r="U2" s="255" t="str">
        <v>SW Version</v>
      </c>
      <c r="V2" s="255" t="str">
        <v>Remark</v>
      </c>
    </row>
    <row customHeight="true" ht="17" r="3">
      <c r="A3" s="57" t="str">
        <v>aar</v>
      </c>
      <c r="B3" s="54" t="str">
        <v>opened</v>
      </c>
      <c r="C3" s="54">
        <f>CONCAT("on", REPLACE(A3,1,1,UPPER(LEFT(A3,1))), REPLACE(B3,1,1,UPPER(LEFT(B3,1))))</f>
      </c>
      <c r="D3" s="57" t="str">
        <v>进入aar 页面</v>
      </c>
      <c r="E3" s="348"/>
      <c r="F3" s="349"/>
      <c r="G3" s="348"/>
      <c r="H3" s="342"/>
      <c r="I3" s="346"/>
      <c r="J3" s="346"/>
      <c r="K3" s="346"/>
      <c r="L3" s="346"/>
      <c r="M3" s="340"/>
      <c r="N3" s="340"/>
      <c r="O3" s="343"/>
      <c r="P3" s="340"/>
      <c r="Q3" s="340"/>
      <c r="R3" s="340"/>
      <c r="S3" s="340"/>
      <c r="T3" s="340"/>
      <c r="U3" s="340"/>
      <c r="V3" s="340"/>
    </row>
    <row customHeight="true" ht="17" r="4">
      <c r="A4" s="57"/>
      <c r="B4" s="57"/>
      <c r="C4" s="57"/>
      <c r="D4" s="348"/>
      <c r="E4" s="54" t="str">
        <v>property</v>
      </c>
      <c r="F4" s="77" t="str">
        <v>&lt;空调智能馨风|消息中心|天气|语音&gt;</v>
      </c>
      <c r="G4" s="23" t="str">
        <v>&lt;空调智能馨风&gt;</v>
      </c>
      <c r="H4" s="342" t="str">
        <v>&lt;空调智能馨风&gt;</v>
      </c>
      <c r="I4" s="346" t="str">
        <v>onAarOpened</v>
      </c>
      <c r="J4" s="346" t="str">
        <v>property</v>
      </c>
      <c r="K4" s="346" t="str">
        <v>空调智能馨风</v>
      </c>
      <c r="L4" s="345">
        <v>45026.59621527778</v>
      </c>
      <c r="M4" s="340"/>
      <c r="N4" s="340"/>
      <c r="O4" s="343"/>
      <c r="P4" s="340"/>
      <c r="Q4" s="340"/>
      <c r="R4" s="340" t="str">
        <v>台架</v>
      </c>
      <c r="S4" s="340" t="str">
        <v>PASS</v>
      </c>
      <c r="T4" s="340" t="str">
        <v>赵雅非</v>
      </c>
      <c r="U4" s="344" t="str">
        <v>MCU：20230404_LA_R09_ENG00
SOC：20230406_LA_R09_ENG00</v>
      </c>
      <c r="V4" s="355"/>
    </row>
    <row customHeight="true" ht="17" r="5">
      <c r="A5" s="57"/>
      <c r="B5" s="57"/>
      <c r="C5" s="57"/>
      <c r="D5" s="348"/>
      <c r="E5" s="54"/>
      <c r="F5" s="77"/>
      <c r="G5" s="23" t="str">
        <v>&lt;消息中心&gt;</v>
      </c>
      <c r="H5" s="342" t="str">
        <v>&lt;消息中心&gt;</v>
      </c>
      <c r="I5" s="346" t="str">
        <v>onAarOpened</v>
      </c>
      <c r="J5" s="353" t="str">
        <v>property</v>
      </c>
      <c r="K5" s="346" t="str">
        <v>消息中心</v>
      </c>
      <c r="L5" s="345">
        <v>45026.60668981481</v>
      </c>
      <c r="M5" s="340"/>
      <c r="N5" s="340"/>
      <c r="O5" s="343"/>
      <c r="P5" s="340"/>
      <c r="Q5" s="340"/>
      <c r="R5" s="340" t="str">
        <v>台架</v>
      </c>
      <c r="S5" s="340" t="str">
        <v>PASS</v>
      </c>
      <c r="T5" s="340" t="str">
        <v>赵雅非</v>
      </c>
      <c r="U5" s="344" t="str">
        <v>MCU：20230404_LA_R09_ENG00
SOC：20230406_LA_R09_ENG00</v>
      </c>
      <c r="V5" s="340"/>
    </row>
    <row customHeight="true" ht="17" r="6">
      <c r="A6" s="57"/>
      <c r="B6" s="57"/>
      <c r="C6" s="57"/>
      <c r="D6" s="348"/>
      <c r="E6" s="54"/>
      <c r="F6" s="77"/>
      <c r="G6" s="23" t="str">
        <v>&lt;天气&gt;</v>
      </c>
      <c r="H6" s="342" t="str">
        <v>&lt;天气&gt;</v>
      </c>
      <c r="I6" s="346" t="str">
        <v>onAarOpened</v>
      </c>
      <c r="J6" s="353" t="str">
        <v>property</v>
      </c>
      <c r="K6" s="346" t="str">
        <v>天气</v>
      </c>
      <c r="L6" s="345">
        <v>45026.595821759256</v>
      </c>
      <c r="M6" s="340"/>
      <c r="N6" s="340"/>
      <c r="O6" s="343"/>
      <c r="P6" s="340"/>
      <c r="Q6" s="340"/>
      <c r="R6" s="340" t="str">
        <v>台架</v>
      </c>
      <c r="S6" s="340" t="str">
        <v>PASS</v>
      </c>
      <c r="T6" s="340" t="str">
        <v>赵雅非</v>
      </c>
      <c r="U6" s="344" t="str">
        <v>MCU：20230404_LA_R09_ENG00
SOC：20230406_LA_R09_ENG00</v>
      </c>
      <c r="V6" s="340"/>
    </row>
    <row customHeight="true" ht="17" r="7">
      <c r="A7" s="57"/>
      <c r="B7" s="57"/>
      <c r="C7" s="57"/>
      <c r="D7" s="348"/>
      <c r="E7" s="54"/>
      <c r="F7" s="77"/>
      <c r="G7" s="23" t="str">
        <v>&lt;语音&gt;</v>
      </c>
      <c r="H7" s="342" t="str">
        <v>&lt;语音&gt;</v>
      </c>
      <c r="I7" s="346" t="str">
        <v>onAarOpened</v>
      </c>
      <c r="J7" s="353" t="str">
        <v>property</v>
      </c>
      <c r="K7" s="346" t="str">
        <v>语音</v>
      </c>
      <c r="L7" s="345">
        <v>45026.59680555556</v>
      </c>
      <c r="M7" s="340"/>
      <c r="N7" s="340"/>
      <c r="O7" s="343"/>
      <c r="P7" s="340"/>
      <c r="Q7" s="340"/>
      <c r="R7" s="340" t="str">
        <v>台架</v>
      </c>
      <c r="S7" s="340" t="str">
        <v>PASS</v>
      </c>
      <c r="T7" s="340" t="str">
        <v>赵雅非</v>
      </c>
      <c r="U7" s="344" t="str">
        <v>MCU：20230404_LA_R09_ENG00
SOC：20230406_LA_R09_ENG00</v>
      </c>
      <c r="V7" s="340"/>
    </row>
    <row customHeight="true" ht="17" r="8">
      <c r="A8" s="57" t="str">
        <v>aar</v>
      </c>
      <c r="B8" s="54" t="str">
        <v>clicked</v>
      </c>
      <c r="C8" s="54">
        <f>CONCAT("on", REPLACE(A8,1,1,UPPER(LEFT(A8,1))), REPLACE(B8,1,1,UPPER(LEFT(B8,1))))</f>
      </c>
      <c r="D8" s="57" t="str">
        <v>AAR功能点击</v>
      </c>
      <c r="E8" s="348"/>
      <c r="F8" s="349"/>
      <c r="G8" s="341"/>
      <c r="H8" s="351"/>
      <c r="I8" s="350"/>
      <c r="J8" s="346"/>
      <c r="K8" s="346"/>
      <c r="L8" s="345"/>
      <c r="M8" s="340"/>
      <c r="N8" s="340"/>
      <c r="O8" s="343"/>
      <c r="P8" s="340"/>
      <c r="Q8" s="340"/>
      <c r="R8" s="340"/>
      <c r="S8" s="340"/>
      <c r="T8" s="340"/>
      <c r="U8" s="340"/>
      <c r="V8" s="340"/>
    </row>
    <row customHeight="true" ht="17" r="9">
      <c r="A9" s="57"/>
      <c r="B9" s="54"/>
      <c r="C9" s="57"/>
      <c r="D9" s="54"/>
      <c r="E9" s="304" t="str">
        <v>&lt;The property that changed - see below&gt;</v>
      </c>
      <c r="F9" s="349"/>
      <c r="G9" s="341"/>
      <c r="H9" s="342"/>
      <c r="I9" s="346"/>
      <c r="J9" s="346"/>
      <c r="K9" s="346"/>
      <c r="L9" s="345"/>
      <c r="M9" s="340"/>
      <c r="N9" s="340"/>
      <c r="O9" s="343"/>
      <c r="P9" s="340"/>
      <c r="Q9" s="340"/>
      <c r="R9" s="340"/>
      <c r="S9" s="340"/>
      <c r="T9" s="340"/>
      <c r="U9" s="344"/>
      <c r="V9" s="355"/>
    </row>
    <row customHeight="true" ht="36" r="10">
      <c r="A10" s="57"/>
      <c r="B10" s="57"/>
      <c r="C10" s="57"/>
      <c r="D10" s="54"/>
      <c r="E10" s="54" t="str">
        <v>循环模式</v>
      </c>
      <c r="F10" s="77" t="str">
        <v>&lt;内循环|外循环&gt;</v>
      </c>
      <c r="G10" s="354" t="str">
        <v>内循环</v>
      </c>
      <c r="H10" s="342" t="str">
        <v>&lt;外循环&gt;</v>
      </c>
      <c r="I10" s="346" t="str">
        <v>onAarClicked</v>
      </c>
      <c r="J10" s="346" t="str">
        <v>循环模式</v>
      </c>
      <c r="K10" s="346" t="str">
        <v>外循环</v>
      </c>
      <c r="L10" s="345">
        <v>45026.779027777775</v>
      </c>
      <c r="M10" s="340"/>
      <c r="N10" s="340"/>
      <c r="O10" s="343"/>
      <c r="P10" s="340"/>
      <c r="Q10" s="340"/>
      <c r="R10" s="340" t="str">
        <v>台架</v>
      </c>
      <c r="S10" s="340" t="str">
        <v>PASS</v>
      </c>
      <c r="T10" s="340" t="str">
        <v>赵雅非</v>
      </c>
      <c r="U10" s="344" t="str">
        <v>MCU：20230404_LA_R09_ENG00
SOC：20230406_LA_R09_ENG00</v>
      </c>
      <c r="V10" s="340"/>
    </row>
    <row customHeight="true" ht="36" r="11">
      <c r="A11" s="57"/>
      <c r="B11" s="57"/>
      <c r="C11" s="57"/>
      <c r="D11" s="54"/>
      <c r="E11" s="54"/>
      <c r="F11" s="77"/>
      <c r="G11" s="354" t="str">
        <v>外循环</v>
      </c>
      <c r="H11" s="342" t="str">
        <v>&lt;内循环&gt;</v>
      </c>
      <c r="I11" s="346" t="str">
        <v>onAarClicked</v>
      </c>
      <c r="J11" s="346" t="str">
        <v>循环模式</v>
      </c>
      <c r="K11" s="346" t="str">
        <v>内循环</v>
      </c>
      <c r="L11" s="345">
        <v>45027.887349537035</v>
      </c>
      <c r="M11" s="340"/>
      <c r="N11" s="340"/>
      <c r="O11" s="343"/>
      <c r="P11" s="340"/>
      <c r="Q11" s="340"/>
      <c r="R11" s="340" t="str">
        <v>台架</v>
      </c>
      <c r="S11" s="340" t="str">
        <v>PASS</v>
      </c>
      <c r="T11" s="340" t="str">
        <v>赵雅非</v>
      </c>
      <c r="U11" s="344" t="str">
        <v>MCU：20230404_LA_R09_ENG00
SOC：20230406_LA_R09_ENG00</v>
      </c>
      <c r="V11" s="340"/>
    </row>
    <row customHeight="true" ht="17" r="12">
      <c r="A12" s="57"/>
      <c r="B12" s="57"/>
      <c r="C12" s="57"/>
      <c r="D12" s="54"/>
      <c r="E12" s="54" t="str">
        <v>滤芯更换</v>
      </c>
      <c r="F12" s="77" t="str">
        <v>&lt;重置|取消|我知道了|我已更换滤芯&gt;</v>
      </c>
      <c r="G12" s="341" t="str">
        <v>重置</v>
      </c>
      <c r="H12" s="342" t="str">
        <v>&lt;重置&gt;</v>
      </c>
      <c r="I12" s="346" t="str">
        <v>onAarClicked</v>
      </c>
      <c r="J12" s="346" t="str">
        <v>滤芯更换</v>
      </c>
      <c r="K12" s="346" t="str">
        <v>重置</v>
      </c>
      <c r="L12" s="345">
        <v>45036.68400462963</v>
      </c>
      <c r="M12" s="340"/>
      <c r="N12" s="340"/>
      <c r="O12" s="343"/>
      <c r="P12" s="340"/>
      <c r="Q12" s="340"/>
      <c r="R12" s="340" t="str">
        <v>实车</v>
      </c>
      <c r="S12" s="340" t="str">
        <v>PASS</v>
      </c>
      <c r="T12" s="340" t="str">
        <v>赵雅非</v>
      </c>
      <c r="U12" s="344" t="str">
        <v>SOC:20230419_R09_PRO_daily
MCU:20230113_LA_R07PRO04</v>
      </c>
      <c r="V12" s="340"/>
    </row>
    <row customHeight="true" ht="17" r="13">
      <c r="A13" s="57"/>
      <c r="B13" s="57"/>
      <c r="C13" s="57"/>
      <c r="D13" s="54"/>
      <c r="E13" s="54"/>
      <c r="F13" s="77"/>
      <c r="G13" s="341" t="str">
        <v>取消</v>
      </c>
      <c r="H13" s="342" t="str">
        <v>&lt;取消&gt;</v>
      </c>
      <c r="I13" s="346" t="str">
        <v>onAarClicked</v>
      </c>
      <c r="J13" s="346" t="str">
        <v>滤芯更换</v>
      </c>
      <c r="K13" s="346" t="str">
        <v>取消</v>
      </c>
      <c r="L13" s="345">
        <v>45036.6841087963</v>
      </c>
      <c r="M13" s="340"/>
      <c r="N13" s="340"/>
      <c r="O13" s="343"/>
      <c r="P13" s="340"/>
      <c r="Q13" s="340"/>
      <c r="R13" s="340" t="str">
        <v>实车</v>
      </c>
      <c r="S13" s="340" t="str">
        <v>PASS</v>
      </c>
      <c r="T13" s="340" t="str">
        <v>赵雅非</v>
      </c>
      <c r="U13" s="344" t="str">
        <v>SOC:20230419_R09_PRO_daily
MCU:20230113_LA_R07PRO04</v>
      </c>
      <c r="V13" s="340"/>
    </row>
    <row customHeight="true" ht="17" r="14">
      <c r="A14" s="57"/>
      <c r="B14" s="57"/>
      <c r="C14" s="57"/>
      <c r="D14" s="54"/>
      <c r="E14" s="54"/>
      <c r="F14" s="77"/>
      <c r="G14" s="341" t="str">
        <v>我知道了</v>
      </c>
      <c r="H14" s="342" t="str">
        <v>&lt;我知道了&gt;</v>
      </c>
      <c r="I14" s="346" t="str">
        <v>onAarClicked</v>
      </c>
      <c r="J14" s="346" t="str">
        <v>滤芯更换</v>
      </c>
      <c r="K14" s="346" t="str">
        <v>知道了</v>
      </c>
      <c r="L14" s="345">
        <v>45036.68392361111</v>
      </c>
      <c r="M14" s="340"/>
      <c r="N14" s="340"/>
      <c r="O14" s="343"/>
      <c r="P14" s="340"/>
      <c r="Q14" s="340"/>
      <c r="R14" s="340" t="str">
        <v>实车</v>
      </c>
      <c r="S14" s="340" t="str">
        <v>PASS</v>
      </c>
      <c r="T14" s="340" t="str">
        <v>赵雅非</v>
      </c>
      <c r="U14" s="344" t="str">
        <v>SOC:20230419_R09_PRO_daily
MCU:20230113_LA_R07PRO04</v>
      </c>
      <c r="V14" s="340"/>
    </row>
    <row customHeight="true" ht="17" r="15">
      <c r="A15" s="57"/>
      <c r="B15" s="57"/>
      <c r="C15" s="57"/>
      <c r="D15" s="54"/>
      <c r="E15" s="54"/>
      <c r="F15" s="77"/>
      <c r="G15" s="341" t="str">
        <v>我已更换滤芯</v>
      </c>
      <c r="H15" s="342" t="str">
        <v>&lt;我已更换滤芯&gt;</v>
      </c>
      <c r="I15" s="346" t="str">
        <v>onAarClicked</v>
      </c>
      <c r="J15" s="346" t="str">
        <v>滤芯更换</v>
      </c>
      <c r="K15" s="346" t="str">
        <v>我已更换滤芯</v>
      </c>
      <c r="L15" s="345">
        <v>45036.68398148148</v>
      </c>
      <c r="M15" s="340"/>
      <c r="N15" s="340"/>
      <c r="O15" s="343"/>
      <c r="P15" s="340"/>
      <c r="Q15" s="340"/>
      <c r="R15" s="340" t="str">
        <v>实车</v>
      </c>
      <c r="S15" s="340" t="str">
        <v>PASS</v>
      </c>
      <c r="T15" s="340" t="str">
        <v>赵雅非</v>
      </c>
      <c r="U15" s="344" t="str">
        <v>SOC:20230419_R09_PRO_daily
MCU:20230113_LA_R07PRO04</v>
      </c>
      <c r="V15" s="340"/>
    </row>
    <row customHeight="true" ht="17" r="16">
      <c r="A16" s="57"/>
      <c r="B16" s="57"/>
      <c r="C16" s="57"/>
      <c r="D16" s="54"/>
      <c r="E16" s="54" t="str">
        <v>语音提醒</v>
      </c>
      <c r="F16" s="77" t="str">
        <v>&lt;on|off&gt;</v>
      </c>
      <c r="G16" s="341" t="str">
        <v>on</v>
      </c>
      <c r="H16" s="342" t="str">
        <v>&lt;on|off&gt;</v>
      </c>
      <c r="I16" s="346" t="str">
        <v>onAarClicked</v>
      </c>
      <c r="J16" s="346" t="str">
        <v>语音提醒</v>
      </c>
      <c r="K16" s="346" t="str">
        <v>on</v>
      </c>
      <c r="L16" s="345">
        <v>45026.69024305556</v>
      </c>
      <c r="M16" s="340"/>
      <c r="N16" s="340"/>
      <c r="O16" s="343"/>
      <c r="P16" s="340"/>
      <c r="Q16" s="340"/>
      <c r="R16" s="340" t="str">
        <v>台架</v>
      </c>
      <c r="S16" s="340" t="str">
        <v>PASS</v>
      </c>
      <c r="T16" s="340" t="str">
        <v>赵雅非</v>
      </c>
      <c r="U16" s="344" t="str">
        <v>MCU：20230404_LA_R09_ENG00
SOC：20230406_LA_R09_ENG00</v>
      </c>
      <c r="V16" s="340"/>
    </row>
    <row customHeight="true" ht="17" r="17">
      <c r="A17" s="57"/>
      <c r="B17" s="57"/>
      <c r="C17" s="57"/>
      <c r="D17" s="54"/>
      <c r="E17" s="54"/>
      <c r="F17" s="77"/>
      <c r="G17" s="341" t="str">
        <v>off</v>
      </c>
      <c r="H17" s="342"/>
      <c r="I17" s="346" t="str">
        <v>onAarClicked</v>
      </c>
      <c r="J17" s="346" t="str">
        <v>语音提醒</v>
      </c>
      <c r="K17" s="346" t="str">
        <v>off</v>
      </c>
      <c r="L17" s="345">
        <v>45026.69605324074</v>
      </c>
      <c r="M17" s="340"/>
      <c r="N17" s="340"/>
      <c r="O17" s="343"/>
      <c r="P17" s="340"/>
      <c r="Q17" s="340"/>
      <c r="R17" s="340" t="str">
        <v>台架</v>
      </c>
      <c r="S17" s="340" t="str">
        <v>PASS</v>
      </c>
      <c r="T17" s="340" t="str">
        <v>赵雅非</v>
      </c>
      <c r="U17" s="344" t="str">
        <v>MCU：20230404_LA_R09_ENG00
SOC：20230406_LA_R09_ENG00</v>
      </c>
      <c r="V17" s="340"/>
    </row>
    <row customHeight="true" ht="17" r="18">
      <c r="A18" s="57"/>
      <c r="B18" s="57"/>
      <c r="C18" s="57"/>
      <c r="D18" s="54"/>
      <c r="E18" s="54" t="str">
        <v>座舱新风</v>
      </c>
      <c r="F18" s="77" t="str">
        <v>clicked</v>
      </c>
      <c r="G18" s="341"/>
      <c r="H18" s="342"/>
      <c r="I18" s="342"/>
      <c r="J18" s="342"/>
      <c r="K18" s="342"/>
      <c r="L18" s="345"/>
      <c r="M18" s="340"/>
      <c r="N18" s="340"/>
      <c r="O18" s="343"/>
      <c r="P18" s="340"/>
      <c r="Q18" s="340"/>
      <c r="R18" s="340"/>
      <c r="S18" s="340"/>
      <c r="T18" s="340"/>
      <c r="U18" s="344"/>
      <c r="V18" s="340"/>
    </row>
    <row customHeight="true" ht="17" r="19">
      <c r="A19" s="57" t="str">
        <v>aar</v>
      </c>
      <c r="B19" s="54" t="str">
        <v>msgpush</v>
      </c>
      <c r="C19" s="54">
        <f>CONCAT("on", REPLACE(A19,1,1,UPPER(LEFT(A19,1))), REPLACE(B19,1,1,UPPER(LEFT(B19,1))))</f>
      </c>
      <c r="D19" s="57" t="str">
        <v>AAR通知推送</v>
      </c>
      <c r="E19" s="348"/>
      <c r="F19" s="349"/>
      <c r="G19" s="54"/>
      <c r="H19" s="342"/>
      <c r="I19" s="346" t="str">
        <v>onAarClicked</v>
      </c>
      <c r="J19" s="346" t="str">
        <v>座舱新风</v>
      </c>
      <c r="K19" s="346" t="str">
        <v>clicked</v>
      </c>
      <c r="L19" s="345">
        <v>45026.815775462965</v>
      </c>
      <c r="M19" s="340"/>
      <c r="N19" s="340"/>
      <c r="O19" s="343"/>
      <c r="P19" s="340"/>
      <c r="Q19" s="340"/>
      <c r="R19" s="340" t="str">
        <v>台架</v>
      </c>
      <c r="S19" s="340" t="str">
        <v>PASS</v>
      </c>
      <c r="T19" s="340" t="str">
        <v>赵雅非</v>
      </c>
      <c r="U19" s="344" t="str">
        <v>MCU：20230404_LA_R09_ENG00
SOC：20230406_LA_R09_ENG00</v>
      </c>
      <c r="V19" s="340"/>
    </row>
    <row customHeight="true" ht="17" r="20">
      <c r="A20" s="57"/>
      <c r="B20" s="54"/>
      <c r="C20" s="57"/>
      <c r="D20" s="54"/>
      <c r="E20" s="304" t="str">
        <v>&lt;The property that changed - see below&gt;</v>
      </c>
      <c r="F20" s="77"/>
      <c r="G20" s="54"/>
      <c r="H20" s="342"/>
      <c r="I20" s="346"/>
      <c r="J20" s="346"/>
      <c r="K20" s="346"/>
      <c r="L20" s="345"/>
      <c r="M20" s="340"/>
      <c r="N20" s="340"/>
      <c r="O20" s="343"/>
      <c r="P20" s="340"/>
      <c r="Q20" s="340"/>
      <c r="R20" s="340"/>
      <c r="S20" s="340"/>
      <c r="T20" s="340"/>
      <c r="U20" s="344"/>
      <c r="V20" s="355"/>
    </row>
    <row customHeight="true" ht="17" r="21">
      <c r="A21" s="54"/>
      <c r="B21" s="54"/>
      <c r="C21" s="54"/>
      <c r="D21" s="54"/>
      <c r="E21" s="127" t="s">
        <v>11</v>
      </c>
      <c r="F21" s="77" t="str">
        <v>&lt;内循环|外循环&gt;</v>
      </c>
      <c r="G21" s="54" t="str">
        <v>外循环</v>
      </c>
      <c r="H21" s="342" t="str">
        <v>&lt;外循环&gt;</v>
      </c>
      <c r="I21" s="346" t="str">
        <v>onAarMsgpush</v>
      </c>
      <c r="J21" s="346" t="str">
        <v>切换循环模式</v>
      </c>
      <c r="K21" s="346" t="str">
        <v>外循环</v>
      </c>
      <c r="L21" s="345">
        <v>45026.778958333336</v>
      </c>
      <c r="M21" s="340"/>
      <c r="N21" s="340"/>
      <c r="O21" s="343"/>
      <c r="P21" s="340"/>
      <c r="Q21" s="340"/>
      <c r="R21" s="340" t="str">
        <v>台架</v>
      </c>
      <c r="S21" s="340" t="str">
        <v>PASS</v>
      </c>
      <c r="T21" s="340" t="str">
        <v>赵雅非</v>
      </c>
      <c r="U21" s="344" t="str">
        <v>MCU：20230404_LA_R09_ENG00
SOC：20230406_LA_R09_ENG00</v>
      </c>
      <c r="V21" s="340"/>
    </row>
    <row customHeight="true" ht="17" r="22">
      <c r="A22" s="54"/>
      <c r="B22" s="54"/>
      <c r="C22" s="54"/>
      <c r="D22" s="54"/>
      <c r="E22" s="127"/>
      <c r="F22" s="77"/>
      <c r="G22" s="54" t="str">
        <v>内循环</v>
      </c>
      <c r="H22" s="342" t="str">
        <v>&lt;内循环&gt;</v>
      </c>
      <c r="I22" s="346" t="str">
        <v>onAarMsgpush</v>
      </c>
      <c r="J22" s="346" t="str">
        <v>切换循环模式</v>
      </c>
      <c r="K22" s="346" t="str">
        <v>内循环</v>
      </c>
      <c r="L22" s="345">
        <v>45027.88730324074</v>
      </c>
      <c r="M22" s="340"/>
      <c r="N22" s="340"/>
      <c r="O22" s="343"/>
      <c r="P22" s="340"/>
      <c r="Q22" s="340"/>
      <c r="R22" s="340" t="str">
        <v>台架</v>
      </c>
      <c r="S22" s="340" t="str">
        <v>PASS</v>
      </c>
      <c r="T22" s="340" t="str">
        <v>赵雅非</v>
      </c>
      <c r="U22" s="344" t="str">
        <v>MCU：20230404_LA_R09_ENG00
SOC：20230406_LA_R09_ENG00</v>
      </c>
      <c r="V22" s="340"/>
    </row>
    <row customHeight="true" ht="17" r="23">
      <c r="A23" s="54"/>
      <c r="B23" s="54"/>
      <c r="C23" s="54"/>
      <c r="D23" s="54"/>
      <c r="E23" s="127" t="s">
        <v>12</v>
      </c>
      <c r="F23" s="77" t="str">
        <v>clicked</v>
      </c>
      <c r="G23" s="54"/>
      <c r="H23" s="342"/>
      <c r="I23" s="346" t="str">
        <v>onAarMsgpush</v>
      </c>
      <c r="J23" s="346" t="str">
        <v>滤芯更换通知</v>
      </c>
      <c r="K23" s="346" t="str">
        <v>clicked</v>
      </c>
      <c r="L23" s="346" t="str">
        <v>与FO确认，该场景不具备测试条件</v>
      </c>
      <c r="M23" s="340"/>
      <c r="N23" s="340"/>
      <c r="O23" s="343"/>
      <c r="P23" s="340"/>
      <c r="Q23" s="340"/>
      <c r="R23" s="340" t="str">
        <v>台架</v>
      </c>
      <c r="S23" s="340" t="str">
        <v>NT</v>
      </c>
      <c r="T23" s="340" t="str">
        <v>赵雅非</v>
      </c>
      <c r="U23" s="340"/>
      <c r="V23" s="340"/>
    </row>
    <row customHeight="true" ht="32" r="24">
      <c r="A24" s="57" t="str">
        <v>aar</v>
      </c>
      <c r="B24" s="54" t="str">
        <v>value</v>
      </c>
      <c r="C24" s="54">
        <f>CONCAT("on", REPLACE(A24,1,1,UPPER(LEFT(A24,1))), REPLACE(B24,1,1,UPPER(LEFT(B24,1))))</f>
      </c>
      <c r="D24" s="57" t="str">
        <v>每次开机车内首个pm2.5值</v>
      </c>
      <c r="E24" s="54"/>
      <c r="F24" s="77"/>
      <c r="G24" s="54"/>
      <c r="H24" s="351"/>
      <c r="I24" s="350"/>
      <c r="J24" s="350"/>
      <c r="K24" s="350"/>
      <c r="L24" s="345"/>
      <c r="M24" s="356"/>
      <c r="N24" s="356"/>
      <c r="O24" s="340"/>
      <c r="P24" s="340"/>
      <c r="Q24" s="340"/>
      <c r="R24" s="340"/>
      <c r="S24" s="340"/>
      <c r="T24" s="340"/>
      <c r="U24" s="344"/>
      <c r="V24" s="355"/>
    </row>
    <row customHeight="true" ht="17" r="25">
      <c r="A25" s="54"/>
      <c r="B25" s="54"/>
      <c r="C25" s="54"/>
      <c r="D25" s="54"/>
      <c r="E25" s="54" t="str">
        <v>value</v>
      </c>
      <c r="F25" s="77" t="str">
        <v>&lt;xxx&gt;</v>
      </c>
      <c r="G25" s="54" t="str">
        <v>本次点火循环pm2.5值</v>
      </c>
      <c r="H25" s="351" t="str">
        <v>开机五分钟之后进行首次埋点。       车外pm2.5值，若外部pm无法获取到，则使用510.（有效值范围为0-500，无效值获取到的数值也上传）。</v>
      </c>
      <c r="I25" s="350" t="str">
        <v>onAarValue</v>
      </c>
      <c r="J25" s="350" t="str">
        <v>external_value</v>
      </c>
      <c r="K25" s="350">
        <v>510</v>
      </c>
      <c r="L25" s="345">
        <v>45026.683020833334</v>
      </c>
      <c r="M25" s="356"/>
      <c r="N25" s="356"/>
      <c r="O25" s="340"/>
      <c r="P25" s="340"/>
      <c r="Q25" s="340"/>
      <c r="R25" s="340" t="str">
        <v>台架</v>
      </c>
      <c r="S25" s="340" t="str">
        <v>PASS</v>
      </c>
      <c r="T25" s="340" t="str">
        <v>赵雅非</v>
      </c>
      <c r="U25" s="344" t="str">
        <v>MCU：20230404_LA_R09_ENG00
SOC：20230406_LA_R09_ENG00</v>
      </c>
      <c r="V25" s="355"/>
    </row>
    <row customHeight="true" ht="17" r="26">
      <c r="A26" s="54"/>
      <c r="B26" s="54"/>
      <c r="C26" s="54"/>
      <c r="D26" s="54"/>
      <c r="E26" s="54"/>
      <c r="F26" s="77"/>
      <c r="G26" s="54"/>
      <c r="H26" s="346" t="str">
        <v>车内pm2.5值</v>
      </c>
      <c r="I26" s="346" t="str">
        <v>onAarValue</v>
      </c>
      <c r="J26" s="346" t="str">
        <v>internal_value</v>
      </c>
      <c r="K26" s="346">
        <v>0</v>
      </c>
      <c r="L26" s="345">
        <v>45026.683020833334</v>
      </c>
      <c r="M26" s="340"/>
      <c r="N26" s="340"/>
      <c r="O26" s="340"/>
      <c r="P26" s="340"/>
      <c r="Q26" s="340"/>
      <c r="R26" s="340" t="str">
        <v>台架</v>
      </c>
      <c r="S26" s="340" t="str">
        <v>PASS</v>
      </c>
      <c r="T26" s="340" t="str">
        <v>赵雅非</v>
      </c>
      <c r="U26" s="344" t="str">
        <v>MCU：20230404_LA_R09_ENG00
SOC：20230406_LA_R09_ENG00</v>
      </c>
      <c r="V26" s="340"/>
    </row>
    <row customHeight="true" ht="48" r="27">
      <c r="A27" s="57" t="str">
        <v>aar</v>
      </c>
      <c r="B27" s="54" t="str">
        <v>status</v>
      </c>
      <c r="C27" s="54">
        <f>CONCAT("on", REPLACE(A27,1,1,UPPER(LEFT(A27,1))), REPLACE(B27,1,1,UPPER(LEFT(B27,1))))</f>
      </c>
      <c r="D27" s="57" t="str">
        <v>开机后每20分钟车内pm2.5值以及空调状态</v>
      </c>
      <c r="E27" s="54"/>
      <c r="F27" s="77"/>
      <c r="G27" s="54"/>
      <c r="H27" s="346" t="str">
        <v>车外pm2.5值，若外部pm无法获取到，则使用510.（有效值范围为0-500，无效值获取到的数值也上传）。</v>
      </c>
      <c r="I27" s="346" t="str">
        <v>onAarStatus</v>
      </c>
      <c r="J27" s="346" t="str">
        <v>external_value</v>
      </c>
      <c r="K27" s="346">
        <v>27</v>
      </c>
      <c r="L27" s="345">
        <v>45026.696909722225</v>
      </c>
      <c r="M27" s="340"/>
      <c r="N27" s="340"/>
      <c r="O27" s="340"/>
      <c r="P27" s="340"/>
      <c r="Q27" s="340"/>
      <c r="R27" s="340" t="str">
        <v>台架</v>
      </c>
      <c r="S27" s="340" t="str">
        <v>PASS</v>
      </c>
      <c r="T27" s="340" t="str">
        <v>赵雅非</v>
      </c>
      <c r="U27" s="344" t="str">
        <v>MCU：20230404_LA_R09_ENG00
SOC：20230406_LA_R09_ENG00</v>
      </c>
      <c r="V27" s="340"/>
    </row>
    <row customHeight="true" ht="17" r="28">
      <c r="A28" s="54"/>
      <c r="B28" s="54"/>
      <c r="C28" s="54"/>
      <c r="D28" s="54"/>
      <c r="E28" s="54" t="str">
        <v>value</v>
      </c>
      <c r="F28" s="77" t="str">
        <v>&lt;xxx&gt;</v>
      </c>
      <c r="G28" s="54" t="str">
        <v>每20分钟pm2.5值</v>
      </c>
      <c r="H28" s="346" t="str">
        <v>车内pm2.5值</v>
      </c>
      <c r="I28" s="346" t="str">
        <v>onAarStatus</v>
      </c>
      <c r="J28" s="346" t="str">
        <v>internal_value</v>
      </c>
      <c r="K28" s="346">
        <v>88</v>
      </c>
      <c r="L28" s="345">
        <v>45026.696909722225</v>
      </c>
      <c r="M28" s="340"/>
      <c r="N28" s="340"/>
      <c r="O28" s="340"/>
      <c r="P28" s="340"/>
      <c r="Q28" s="340"/>
      <c r="R28" s="340" t="str">
        <v>台架</v>
      </c>
      <c r="S28" s="340" t="str">
        <v>PASS</v>
      </c>
      <c r="T28" s="340" t="str">
        <v>赵雅非</v>
      </c>
      <c r="U28" s="344" t="str">
        <v>MCU：20230404_LA_R09_ENG00
SOC：20230406_LA_R09_ENG00</v>
      </c>
      <c r="V28" s="340"/>
    </row>
    <row customHeight="true" ht="17" r="29">
      <c r="A29" s="54"/>
      <c r="B29" s="54"/>
      <c r="C29" s="54"/>
      <c r="D29" s="54"/>
      <c r="E29" s="54" t="str">
        <v>hvac</v>
      </c>
      <c r="F29" s="77" t="str">
        <v>&lt;on|off&gt;</v>
      </c>
      <c r="G29" s="54" t="str">
        <v>当前的空调开关状态</v>
      </c>
      <c r="H29" s="346" t="str">
        <v>当前的空调开关状态</v>
      </c>
      <c r="I29" s="346" t="str">
        <v>onAarStatus</v>
      </c>
      <c r="J29" s="346" t="str">
        <v>hvac</v>
      </c>
      <c r="K29" s="346" t="str">
        <v>on</v>
      </c>
      <c r="L29" s="345">
        <v>45026.696909722225</v>
      </c>
      <c r="M29" s="340"/>
      <c r="N29" s="340"/>
      <c r="O29" s="340"/>
      <c r="P29" s="340"/>
      <c r="Q29" s="340"/>
      <c r="R29" s="340" t="str">
        <v>台架</v>
      </c>
      <c r="S29" s="340" t="str">
        <v>PASS</v>
      </c>
      <c r="T29" s="340" t="str">
        <v>赵雅非</v>
      </c>
      <c r="U29" s="344" t="str">
        <v>MCU：20230404_LA_R09_ENG00
SOC：20230406_LA_R09_ENG00</v>
      </c>
      <c r="V29" s="340"/>
    </row>
    <row customHeight="true" ht="17" r="30">
      <c r="A30" s="56"/>
      <c r="B30" s="56"/>
      <c r="C30" s="56"/>
      <c r="D30" s="56"/>
      <c r="E30" s="56"/>
      <c r="F30" s="66"/>
      <c r="G30" s="56"/>
      <c r="H30" s="346" t="str">
        <v>当前的空调开关状态</v>
      </c>
      <c r="I30" s="346" t="str">
        <v>onAarStatus</v>
      </c>
      <c r="J30" s="346" t="str">
        <v>hvac</v>
      </c>
      <c r="K30" s="346" t="str">
        <v>off</v>
      </c>
      <c r="L30" s="345">
        <v>45026.67621527778</v>
      </c>
      <c r="M30" s="340"/>
      <c r="N30" s="340"/>
      <c r="O30" s="340"/>
      <c r="P30" s="340"/>
      <c r="Q30" s="340"/>
      <c r="R30" s="340" t="str">
        <v>台架</v>
      </c>
      <c r="S30" s="340" t="str">
        <v>PASS</v>
      </c>
      <c r="T30" s="340" t="str">
        <v>赵雅非</v>
      </c>
      <c r="U30" s="344" t="str">
        <v>MCU：20230404_LA_R09_ENG00
SOC：20230406_LA_R09_ENG00</v>
      </c>
      <c r="V30" s="340"/>
    </row>
    <row customHeight="true" ht="17" r="31">
      <c r="H31" s="338"/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</row>
    <row customHeight="true" ht="17" r="32"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</row>
    <row customHeight="true" ht="17" r="33"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</row>
    <row customHeight="true" ht="17" r="34"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</row>
    <row customHeight="true" ht="17" r="35"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</row>
    <row customHeight="true" ht="17" r="36"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</row>
    <row customHeight="true" ht="17" r="37">
      <c r="H37" s="338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</row>
    <row customHeight="true" ht="17" r="38"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</row>
    <row customHeight="true" ht="17" r="39"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</row>
    <row customHeight="true" ht="17" r="40"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</row>
    <row customHeight="true" ht="17" r="41"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</row>
    <row customHeight="true" ht="17" r="42"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</row>
    <row customHeight="true" ht="17" r="43"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</row>
    <row customHeight="true" ht="17" r="44">
      <c r="H44" s="338"/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</row>
    <row customHeight="true" ht="17" r="45"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</row>
    <row customHeight="true" ht="17" r="46"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</row>
    <row customHeight="true" ht="17" r="47"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</row>
    <row customHeight="true" ht="17" r="48"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</row>
    <row customHeight="true" ht="17" r="49"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</row>
    <row customHeight="true" ht="32" r="50">
      <c r="A50" s="357" t="str">
        <v>车企</v>
      </c>
      <c r="B50" s="357" t="str">
        <v>车系</v>
      </c>
      <c r="C50" s="357" t="str">
        <v>渠道号</v>
      </c>
      <c r="D50" s="357" t="str">
        <v>事件ID</v>
      </c>
      <c r="E50" s="357" t="str">
        <v>事件描述</v>
      </c>
      <c r="F50" s="357"/>
      <c r="G50" s="357" t="str">
        <v>attach信息</v>
      </c>
      <c r="H50" s="358" t="str">
        <v>适用app版本</v>
      </c>
      <c r="I50" s="358" t="str">
        <v>type类型</v>
      </c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</row>
    <row customHeight="true" ht="48" r="51">
      <c r="A51" s="339" t="str">
        <v>福特</v>
      </c>
      <c r="B51" s="339" t="str">
        <v>CX727</v>
      </c>
      <c r="C51" s="339">
        <v>1006012003</v>
      </c>
      <c r="D51" s="339" t="str">
        <v>AAR100014</v>
      </c>
      <c r="E51" s="339" t="str">
        <v>收到AAR切换空气循环模式通知点击循环按钮</v>
      </c>
      <c r="F51" s="339"/>
      <c r="G51" s="339" t="str">
        <v>mode|enum|["内循环","外循环"]|循环模式|必填
</v>
      </c>
      <c r="H51" s="338" t="str">
        <v>1.1.6</v>
      </c>
      <c r="I51" s="338" t="str">
        <v>[{"value":"触屏","key":"1"}]</v>
      </c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</row>
    <row customHeight="true" ht="48" r="52">
      <c r="A52" s="339" t="str">
        <v>福特</v>
      </c>
      <c r="B52" s="339" t="str">
        <v>CX727</v>
      </c>
      <c r="C52" s="339">
        <v>1006012003</v>
      </c>
      <c r="D52" s="339" t="str">
        <v>AAR100013</v>
      </c>
      <c r="E52" s="339" t="str">
        <v>收到AAR切换空气循环模式通知</v>
      </c>
      <c r="F52" s="339"/>
      <c r="G52" s="339" t="str">
        <v>mode|enum|["内循环","外循环"]|循环模式|必填
</v>
      </c>
      <c r="H52" s="338" t="str">
        <v>1.1.6</v>
      </c>
      <c r="I52" s="338" t="str">
        <v>[{"value":"消息","key":"2"}]</v>
      </c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</row>
    <row customHeight="true" ht="48" r="53">
      <c r="A53" s="339" t="str">
        <v>福特</v>
      </c>
      <c r="B53" s="339" t="str">
        <v>CX727</v>
      </c>
      <c r="C53" s="339">
        <v>1006012003</v>
      </c>
      <c r="D53" s="339" t="str">
        <v>AAR100011</v>
      </c>
      <c r="E53" s="339" t="str">
        <v>点击滤芯更换二次界面中的【确定】、【取消】</v>
      </c>
      <c r="F53" s="339"/>
      <c r="G53" s="339" t="str">
        <v>mode|enum|["确定","取消"]|选择|必填|必填
</v>
      </c>
      <c r="H53" s="338" t="str">
        <v>1.1.6</v>
      </c>
      <c r="I53" s="338" t="str">
        <v>[{"value":"触屏","key":"1"}]</v>
      </c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</row>
    <row customHeight="true" ht="48" r="54">
      <c r="A54" s="339" t="str">
        <v>福特</v>
      </c>
      <c r="B54" s="339" t="str">
        <v>CX727</v>
      </c>
      <c r="C54" s="339">
        <v>1006012003</v>
      </c>
      <c r="D54" s="339" t="str">
        <v>AAR100009</v>
      </c>
      <c r="E54" s="339" t="str">
        <v>点击滤芯更换弹窗【我知道了】、【我已更换】</v>
      </c>
      <c r="F54" s="339"/>
      <c r="G54" s="339" t="str">
        <v>mode|enum|["我知道了","我已更换"]|选择|必填
</v>
      </c>
      <c r="H54" s="338" t="str">
        <v>1.1.6</v>
      </c>
      <c r="I54" s="338" t="str">
        <v>[{"value":"触屏","key":"1"}]</v>
      </c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</row>
    <row customHeight="true" ht="17" r="55">
      <c r="A55" s="339" t="str">
        <v>福特</v>
      </c>
      <c r="B55" s="339" t="str">
        <v>CX727</v>
      </c>
      <c r="C55" s="339">
        <v>1006012003</v>
      </c>
      <c r="D55" s="339" t="str">
        <v>AAR100008</v>
      </c>
      <c r="E55" s="339" t="str">
        <v>收到 AAR 滤芯更换通知</v>
      </c>
      <c r="F55" s="339"/>
      <c r="G55" s="339"/>
      <c r="H55" s="338" t="str">
        <v>1.1.6</v>
      </c>
      <c r="I55" s="338" t="str">
        <v>[{"value":"消息","key":"2"}]</v>
      </c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</row>
    <row customHeight="true" ht="32" r="56">
      <c r="A56" s="339" t="str">
        <v>福特</v>
      </c>
      <c r="B56" s="339" t="str">
        <v>CX727</v>
      </c>
      <c r="C56" s="339">
        <v>1006012003</v>
      </c>
      <c r="D56" s="339" t="str">
        <v>AAR100007</v>
      </c>
      <c r="E56" s="339" t="str">
        <v>AAR页面在前台展示的时间</v>
      </c>
      <c r="F56" s="339"/>
      <c r="G56" s="339"/>
      <c r="H56" s="338" t="str">
        <v>1.1.6</v>
      </c>
      <c r="I56" s="338" t="str">
        <v>[{"value":"缺省","key":"-1"}]</v>
      </c>
      <c r="J56" s="338"/>
      <c r="K56" s="338"/>
      <c r="L56" s="338"/>
      <c r="M56" s="338"/>
      <c r="N56" s="338"/>
      <c r="O56" s="338"/>
      <c r="P56" s="338"/>
      <c r="Q56" s="338"/>
      <c r="R56" s="338"/>
      <c r="S56" s="338"/>
      <c r="T56" s="338"/>
      <c r="U56" s="338"/>
      <c r="V56" s="338"/>
    </row>
    <row customHeight="true" ht="48" r="57">
      <c r="A57" s="339" t="str">
        <v>福特</v>
      </c>
      <c r="B57" s="339" t="str">
        <v>CX727</v>
      </c>
      <c r="C57" s="339">
        <v>1006012003</v>
      </c>
      <c r="D57" s="339" t="str">
        <v>AAR100006</v>
      </c>
      <c r="E57" s="339" t="str">
        <v>AAR 语音提醒开/关</v>
      </c>
      <c r="F57" s="339"/>
      <c r="G57" s="339" t="str">
        <v>state|enum|["开","关"]|开关状态|必填
</v>
      </c>
      <c r="H57" s="338" t="str">
        <v>1.1.6</v>
      </c>
      <c r="I57" s="338" t="str">
        <v>[{"value":"触屏","key":"1"}]</v>
      </c>
      <c r="J57" s="338"/>
      <c r="K57" s="338"/>
      <c r="L57" s="338"/>
      <c r="M57" s="338"/>
      <c r="N57" s="338"/>
      <c r="O57" s="338"/>
      <c r="P57" s="338"/>
      <c r="Q57" s="338"/>
      <c r="R57" s="338"/>
      <c r="S57" s="338"/>
      <c r="T57" s="338"/>
      <c r="U57" s="338"/>
      <c r="V57" s="338"/>
    </row>
    <row customHeight="true" ht="17" r="58">
      <c r="A58" s="339" t="str">
        <v>福特</v>
      </c>
      <c r="B58" s="339" t="str">
        <v>CX727</v>
      </c>
      <c r="C58" s="339">
        <v>1006012003</v>
      </c>
      <c r="D58" s="339" t="str">
        <v>AAR100001</v>
      </c>
      <c r="E58" s="339" t="str">
        <v>点击【座舱新风】按钮</v>
      </c>
      <c r="F58" s="339"/>
      <c r="G58" s="339"/>
      <c r="H58" s="338" t="str">
        <v>1.1.6</v>
      </c>
      <c r="I58" s="338" t="str">
        <v>[{"value":"触屏","key":"1"}]</v>
      </c>
      <c r="J58" s="338"/>
      <c r="K58" s="338"/>
      <c r="L58" s="338"/>
      <c r="M58" s="338"/>
      <c r="N58" s="338"/>
      <c r="O58" s="338"/>
      <c r="P58" s="338"/>
      <c r="Q58" s="338"/>
      <c r="R58" s="338"/>
      <c r="S58" s="338"/>
      <c r="T58" s="338"/>
      <c r="U58" s="338"/>
      <c r="V58" s="338"/>
    </row>
    <row customHeight="true" ht="80" r="59">
      <c r="A59" s="339" t="str">
        <v>福特</v>
      </c>
      <c r="B59" s="339" t="str">
        <v>CX727</v>
      </c>
      <c r="C59" s="339">
        <v>1006012003</v>
      </c>
      <c r="D59" s="339" t="str">
        <v>AAR100003</v>
      </c>
      <c r="E59" s="339" t="str">
        <v>通过不同渠道进入AAR</v>
      </c>
      <c r="F59" s="339"/>
      <c r="G59" s="339" t="str">
        <v>mode|enum|["空调智能馨风","消息中心","Launcher天气卡片","底部bar","语音"]|打开AAR渠道|必填
</v>
      </c>
      <c r="H59" s="338" t="str">
        <v>1.1.6</v>
      </c>
      <c r="I59" s="338" t="str">
        <v>[{"value":"点击","key":"1"}]</v>
      </c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</row>
    <row customHeight="true" ht="48" r="60">
      <c r="A60" s="339" t="str">
        <v>福特</v>
      </c>
      <c r="B60" s="339" t="str">
        <v>CX727</v>
      </c>
      <c r="C60" s="339">
        <v>1006012003</v>
      </c>
      <c r="D60" s="339" t="str">
        <v>AAR20010</v>
      </c>
      <c r="E60" s="339" t="str">
        <v>本次点火周期内车外PM2.5值初始值</v>
      </c>
      <c r="F60" s="339"/>
      <c r="G60" s="339" t="str">
        <v>firstpm|string|可查询到的首个网络PM2.5|必填
</v>
      </c>
      <c r="H60" s="338" t="str">
        <v>1.1.6</v>
      </c>
      <c r="I60" s="338" t="str">
        <v>[{"key":"-1","value":"缺省"}]</v>
      </c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</row>
    <row customHeight="true" ht="95" r="61">
      <c r="A61" s="339" t="str">
        <v>福特</v>
      </c>
      <c r="B61" s="339" t="str">
        <v>CX727</v>
      </c>
      <c r="C61" s="339">
        <v>1006012003</v>
      </c>
      <c r="D61" s="339" t="str">
        <v>AAR20006</v>
      </c>
      <c r="E61" s="339" t="str">
        <v>每20分钟车内PM2.5值及其空调最后开关状态</v>
      </c>
      <c r="F61" s="339"/>
      <c r="G61" s="339" t="str">
        <v>historypm|string|每20分钟取到的10个PM2.5值|必填
mode|enum|["空调开","空调关"]|20分钟时空调开关状态|必填
</v>
      </c>
      <c r="H61" s="338" t="str">
        <v>1.1.6</v>
      </c>
      <c r="I61" s="338" t="str">
        <v>[{"key":"-1","value":"缺省"}]</v>
      </c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</row>
  </sheetData>
  <mergeCells>
    <mergeCell ref="M1:Q1"/>
    <mergeCell ref="H1:L1"/>
  </mergeCells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39"/>
    <col collapsed="false" customWidth="true" hidden="false" max="4" min="4" style="0" width="27"/>
    <col collapsed="false" customWidth="true" hidden="false" max="5" min="5" style="0" width="42"/>
    <col collapsed="false" customWidth="true" hidden="false" max="6" min="6" style="0" width="52"/>
    <col collapsed="false" customWidth="true" hidden="false" max="7" min="7" style="0" width="44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6"/>
    <col collapsed="false" customWidth="true" hidden="false" max="13" min="13" style="0" width="22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39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9"/>
  </cols>
  <sheetData>
    <row customHeight="true" ht="17" r="1">
      <c r="A1" s="198" t="str">
        <v>Event Category</v>
      </c>
      <c r="B1" s="198" t="str">
        <v>Event Action</v>
      </c>
      <c r="C1" s="198" t="str" xml:space="preserve">
        <v>Event ID - </v>
      </c>
      <c r="D1" s="198" t="str">
        <v>Event Description</v>
      </c>
      <c r="E1" s="199" t="str">
        <v>Additional Attributes</v>
      </c>
      <c r="F1" s="334"/>
      <c r="G1" s="199"/>
      <c r="H1" s="370" t="str">
        <v>ECG LOG</v>
      </c>
      <c r="I1" s="370"/>
      <c r="J1" s="370"/>
      <c r="K1" s="370"/>
      <c r="L1" s="370"/>
      <c r="M1" s="370"/>
      <c r="N1" s="370"/>
      <c r="O1" s="370"/>
      <c r="P1" s="370"/>
      <c r="Q1" s="371"/>
      <c r="R1" s="370"/>
      <c r="S1" s="370"/>
    </row>
    <row customHeight="true" ht="17" r="2">
      <c r="A2" s="198"/>
      <c r="B2" s="198"/>
      <c r="C2" s="198" t="str">
        <v>Generated, no client impact</v>
      </c>
      <c r="D2" s="198"/>
      <c r="E2" s="199" t="str">
        <v>Key</v>
      </c>
      <c r="F2" s="334" t="str">
        <v>Value</v>
      </c>
      <c r="G2" s="199" t="str">
        <v>Description</v>
      </c>
      <c r="H2" s="68" t="str">
        <v>vin</v>
      </c>
      <c r="I2" s="68" t="str">
        <v>ccpufpn</v>
      </c>
      <c r="J2" s="68" t="str">
        <v>EventID</v>
      </c>
      <c r="K2" s="68" t="str">
        <v>key</v>
      </c>
      <c r="L2" s="68" t="str">
        <v>value</v>
      </c>
      <c r="M2" s="68" t="str">
        <v>time</v>
      </c>
      <c r="N2" s="68" t="str">
        <v>测试环境</v>
      </c>
      <c r="O2" s="68" t="str">
        <v>Result</v>
      </c>
      <c r="P2" s="374" t="str">
        <v>Tester</v>
      </c>
      <c r="Q2" s="2" t="str">
        <v>SW Version</v>
      </c>
      <c r="R2" s="375" t="str">
        <v>Remark</v>
      </c>
      <c r="S2" s="68"/>
    </row>
    <row customHeight="true" ht="17" r="3">
      <c r="A3" s="54" t="str" xml:space="preserve">
        <v>carmodel </v>
      </c>
      <c r="B3" s="54" t="str">
        <v>opened</v>
      </c>
      <c r="C3" s="54">
        <f>CONCAT("on", REPLACE(A3,1,1,UPPER(LEFT(A3,1))), REPLACE(B3,1,1,UPPER(LEFT(B3,1))))</f>
      </c>
      <c r="D3" s="57" t="str">
        <v>点击进入3d车模</v>
      </c>
      <c r="E3" s="54"/>
      <c r="F3" s="60"/>
      <c r="G3" s="77"/>
      <c r="H3" s="56"/>
      <c r="I3" s="56"/>
      <c r="J3" s="56" t="str">
        <v>onCarmodelOpened</v>
      </c>
      <c r="K3" s="56" t="str">
        <v>frontPsgDetect</v>
      </c>
      <c r="L3" s="56" t="b">
        <v>1</v>
      </c>
      <c r="M3" s="309">
        <v>45034.68707175926</v>
      </c>
      <c r="N3" s="56" t="str">
        <v>台架</v>
      </c>
      <c r="O3" s="105" t="str">
        <v>pass</v>
      </c>
      <c r="P3" s="104" t="str">
        <v>肖文迪</v>
      </c>
      <c r="Q3" s="23" t="str" xml:space="preserve">
        <v> SOC：20230406_LA_R09_ENG00MCU：20230406_LA_R09_ENG00 </v>
      </c>
      <c r="R3" s="63"/>
      <c r="S3" s="56"/>
    </row>
    <row customHeight="true" ht="17" r="4">
      <c r="A4" s="54"/>
      <c r="B4" s="54"/>
      <c r="C4" s="54"/>
      <c r="D4" s="57"/>
      <c r="E4" s="54" t="str">
        <v>frontPsgDetect</v>
      </c>
      <c r="F4" s="60" t="str">
        <v>&lt;true|false&gt;</v>
      </c>
      <c r="G4" s="77" t="str">
        <v>ture副驾有人</v>
      </c>
      <c r="H4" s="56"/>
      <c r="I4" s="56"/>
      <c r="J4" s="56" t="str">
        <v>onCarmodelOpened</v>
      </c>
      <c r="K4" s="56" t="str">
        <v>frontPsgDetect</v>
      </c>
      <c r="L4" s="56" t="str">
        <v>	FALSE		</v>
      </c>
      <c r="M4" s="309">
        <v>45034.659004629626</v>
      </c>
      <c r="N4" s="56" t="str">
        <v>台架</v>
      </c>
      <c r="O4" s="105" t="str">
        <v>pass</v>
      </c>
      <c r="P4" s="104" t="str">
        <v>肖文迪</v>
      </c>
      <c r="Q4" s="23" t="str" xml:space="preserve">
        <v> SOC：20230406_LA_R09_ENG00MCU：20230406_LA_R09_ENG00 </v>
      </c>
      <c r="R4" s="63"/>
      <c r="S4" s="56"/>
    </row>
    <row customHeight="true" ht="17" r="5">
      <c r="A5" s="54"/>
      <c r="B5" s="54"/>
      <c r="C5" s="54"/>
      <c r="D5" s="57"/>
      <c r="E5" s="54"/>
      <c r="F5" s="60"/>
      <c r="G5" s="369" t="b">
        <v>0</v>
      </c>
      <c r="H5" s="56"/>
      <c r="I5" s="56"/>
      <c r="J5" s="56" t="str">
        <v>onCarmodelOpened</v>
      </c>
      <c r="K5" s="56" t="str">
        <v>property</v>
      </c>
      <c r="L5" s="56" t="str">
        <v>outside</v>
      </c>
      <c r="M5" s="309">
        <v>45034.659004629626</v>
      </c>
      <c r="N5" s="56" t="str">
        <v>台架</v>
      </c>
      <c r="O5" s="105" t="str">
        <v>pass</v>
      </c>
      <c r="P5" s="104" t="str">
        <v>肖文迪</v>
      </c>
      <c r="Q5" s="23" t="str" xml:space="preserve">
        <v> SOC：20230406_LA_R09_ENG00MCU：20230406_LA_R09_ENG00 </v>
      </c>
      <c r="R5" s="63"/>
      <c r="S5" s="56"/>
    </row>
    <row customHeight="true" ht="17" r="6">
      <c r="A6" s="54"/>
      <c r="B6" s="54"/>
      <c r="C6" s="54"/>
      <c r="D6" s="57"/>
      <c r="E6" s="54" t="str">
        <v>property</v>
      </c>
      <c r="F6" s="60" t="str">
        <v>&lt;outside|inside&gt;</v>
      </c>
      <c r="G6" s="77" t="str">
        <v>outside</v>
      </c>
      <c r="H6" s="56"/>
      <c r="I6" s="56"/>
      <c r="J6" s="56" t="str">
        <v>	onCarmodelOpened	</v>
      </c>
      <c r="K6" s="56" t="str">
        <v>property</v>
      </c>
      <c r="L6" s="56" t="str">
        <v>	inside</v>
      </c>
      <c r="M6" s="309">
        <v>45034.68707175926</v>
      </c>
      <c r="N6" s="56" t="str">
        <v>台架</v>
      </c>
      <c r="O6" s="105" t="str">
        <v>pass</v>
      </c>
      <c r="P6" s="104" t="str">
        <v>肖文迪</v>
      </c>
      <c r="Q6" s="23" t="str" xml:space="preserve">
        <v> SOC：20230406_LA_R09_ENG00MCU：20230406_LA_R09_ENG00 </v>
      </c>
      <c r="R6" s="63"/>
      <c r="S6" s="56"/>
    </row>
    <row customHeight="true" ht="17" r="7">
      <c r="A7" s="54" t="str" xml:space="preserve">
        <v>carmodel </v>
      </c>
      <c r="B7" s="54" t="str">
        <v>duration</v>
      </c>
      <c r="C7" s="54">
        <f>CONCAT("on", REPLACE(A7,1,1,UPPER(LEFT(A7,1))), REPLACE(B7,1,1,UPPER(LEFT(B7,1))))</f>
      </c>
      <c r="D7" s="57" t="str">
        <v>交互界面停留时长</v>
      </c>
      <c r="E7" s="54"/>
      <c r="F7" s="60"/>
      <c r="G7" s="77" t="str">
        <v>inside</v>
      </c>
      <c r="H7" s="56"/>
      <c r="I7" s="56"/>
      <c r="J7" s="56"/>
      <c r="K7" s="56"/>
      <c r="L7" s="56"/>
      <c r="M7" s="56"/>
      <c r="N7" s="56"/>
      <c r="O7" s="56"/>
      <c r="P7" s="66"/>
      <c r="Q7" s="56"/>
      <c r="R7" s="63"/>
      <c r="S7" s="56"/>
    </row>
    <row customHeight="true" ht="17" r="8">
      <c r="A8" s="54"/>
      <c r="B8" s="54"/>
      <c r="C8" s="54"/>
      <c r="D8" s="57"/>
      <c r="E8" s="54" t="str">
        <v>frontPsgDetect</v>
      </c>
      <c r="F8" s="60" t="str">
        <v>&lt;true|false&gt;</v>
      </c>
      <c r="G8" s="77" t="str">
        <v>ture</v>
      </c>
      <c r="H8" s="56"/>
      <c r="I8" s="56"/>
      <c r="J8" s="56" t="str">
        <v>onCarmodelDuration</v>
      </c>
      <c r="K8" s="56" t="str">
        <v>frontPsgDetect</v>
      </c>
      <c r="L8" s="56" t="str">
        <v>&lt;true&gt;</v>
      </c>
      <c r="M8" s="134">
        <v>45034.687268518515</v>
      </c>
      <c r="N8" s="56" t="str">
        <v>台架</v>
      </c>
      <c r="O8" s="105" t="str">
        <v>pass</v>
      </c>
      <c r="P8" s="104" t="str">
        <v>肖文迪</v>
      </c>
      <c r="Q8" s="23" t="str" xml:space="preserve">
        <v> SOC：20230406_LA_R09_ENG00MCU：20230406_LA_R09_ENG00 </v>
      </c>
      <c r="R8" s="63"/>
      <c r="S8" s="56"/>
    </row>
    <row customHeight="true" ht="17" r="9">
      <c r="A9" s="54"/>
      <c r="B9" s="54"/>
      <c r="C9" s="54"/>
      <c r="D9" s="57"/>
      <c r="E9" s="54"/>
      <c r="F9" s="60"/>
      <c r="G9" s="373" t="b">
        <v>0</v>
      </c>
      <c r="H9" s="56"/>
      <c r="I9" s="56"/>
      <c r="J9" s="56" t="str">
        <v>onCarmodelDuration</v>
      </c>
      <c r="K9" s="56" t="str">
        <v>frontPsgDetect</v>
      </c>
      <c r="L9" s="56" t="str">
        <v>	&lt;false&gt;</v>
      </c>
      <c r="M9" s="134">
        <v>45034.6815162037</v>
      </c>
      <c r="N9" s="56" t="str">
        <v>台架</v>
      </c>
      <c r="O9" s="105" t="str">
        <v>pass</v>
      </c>
      <c r="P9" s="104" t="str">
        <v>肖文迪</v>
      </c>
      <c r="Q9" s="23" t="str" xml:space="preserve">
        <v> SOC：20230406_LA_R09_ENG00MCU：20230406_LA_R09_ENG00 </v>
      </c>
      <c r="R9" s="63"/>
      <c r="S9" s="56"/>
    </row>
    <row customHeight="true" ht="17" r="10">
      <c r="A10" s="54"/>
      <c r="B10" s="54"/>
      <c r="C10" s="54"/>
      <c r="D10" s="54"/>
      <c r="E10" s="54" t="str">
        <v>from</v>
      </c>
      <c r="F10" s="60" t="str">
        <v>&lt;start time&gt;</v>
      </c>
      <c r="G10" s="77" t="str">
        <v>开始进入外视角页面</v>
      </c>
      <c r="H10" s="56"/>
      <c r="I10" s="56"/>
      <c r="J10" s="56" t="str">
        <v>onCarmodelDuration</v>
      </c>
      <c r="K10" s="56" t="str">
        <v>from</v>
      </c>
      <c r="L10" s="56" t="str">
        <v>start time</v>
      </c>
      <c r="M10" s="309">
        <v>45034.659004629626</v>
      </c>
      <c r="N10" s="56" t="str">
        <v>台架</v>
      </c>
      <c r="O10" s="105" t="str">
        <v>pass</v>
      </c>
      <c r="P10" s="104" t="str">
        <v>肖文迪</v>
      </c>
      <c r="Q10" s="23" t="str" xml:space="preserve">
        <v> SOC：20230406_LA_R09_ENG00MCU：20230406_LA_R09_ENG00 </v>
      </c>
      <c r="R10" s="63"/>
      <c r="S10" s="56"/>
    </row>
    <row customHeight="true" ht="17" r="11">
      <c r="A11" s="54"/>
      <c r="B11" s="54"/>
      <c r="C11" s="54"/>
      <c r="D11" s="57"/>
      <c r="E11" s="54" t="str">
        <v>to</v>
      </c>
      <c r="F11" s="60" t="str">
        <v>&lt;end time&gt;</v>
      </c>
      <c r="G11" s="362" t="str">
        <v>退出外视角页面</v>
      </c>
      <c r="H11" s="56"/>
      <c r="I11" s="56"/>
      <c r="J11" s="56" t="str">
        <v>onCarmodelDuration</v>
      </c>
      <c r="K11" s="56" t="str">
        <v>to</v>
      </c>
      <c r="L11" s="56" t="str">
        <v>end time</v>
      </c>
      <c r="M11" s="309">
        <v>45034.6815162037</v>
      </c>
      <c r="N11" s="56" t="str">
        <v>台架</v>
      </c>
      <c r="O11" s="105" t="str">
        <v>pass</v>
      </c>
      <c r="P11" s="104" t="str">
        <v>肖文迪</v>
      </c>
      <c r="Q11" s="23" t="str" xml:space="preserve">
        <v> SOC：20230406_LA_R09_ENG00MCU：20230406_LA_R09_ENG00 </v>
      </c>
      <c r="R11" s="63"/>
      <c r="S11" s="56"/>
    </row>
    <row customHeight="true" ht="17" r="12">
      <c r="A12" s="54"/>
      <c r="B12" s="54"/>
      <c r="C12" s="54"/>
      <c r="D12" s="57"/>
      <c r="E12" s="54" t="str">
        <v>property</v>
      </c>
      <c r="F12" s="364" t="str">
        <v>&lt;outside|inside|香氛|主驾座椅|副驾座椅|氛围灯|音效&gt;</v>
      </c>
      <c r="G12" s="77" t="str">
        <v>outside</v>
      </c>
      <c r="H12" s="56"/>
      <c r="I12" s="56"/>
      <c r="J12" s="56" t="str">
        <v>onCarmodelDuration</v>
      </c>
      <c r="K12" s="56" t="str">
        <v>property</v>
      </c>
      <c r="L12" s="56" t="str" xml:space="preserve">
        <v> outside</v>
      </c>
      <c r="M12" s="309">
        <v>45034.6877662037</v>
      </c>
      <c r="N12" s="56" t="str">
        <v>台架</v>
      </c>
      <c r="O12" s="105" t="str">
        <v>pass</v>
      </c>
      <c r="P12" s="104" t="str">
        <v>肖文迪</v>
      </c>
      <c r="Q12" s="23" t="str" xml:space="preserve">
        <v> SOC：20230406_LA_R09_ENG00MCU：20230406_LA_R09_ENG00 </v>
      </c>
      <c r="R12" s="63"/>
      <c r="S12" s="56"/>
    </row>
    <row customHeight="true" ht="17" r="13">
      <c r="A13" s="54"/>
      <c r="B13" s="54"/>
      <c r="C13" s="54"/>
      <c r="D13" s="57"/>
      <c r="E13" s="54"/>
      <c r="F13" s="364"/>
      <c r="G13" s="77" t="str">
        <v>inside</v>
      </c>
      <c r="H13" s="56"/>
      <c r="I13" s="56"/>
      <c r="J13" s="56" t="str">
        <v>onCarmodelDuration</v>
      </c>
      <c r="K13" s="56" t="str">
        <v>property</v>
      </c>
      <c r="L13" s="56" t="str">
        <v>inside</v>
      </c>
      <c r="M13" s="309">
        <v>45034.6874537037</v>
      </c>
      <c r="N13" s="56" t="str">
        <v>台架</v>
      </c>
      <c r="O13" s="105" t="str">
        <v>pass</v>
      </c>
      <c r="P13" s="104" t="str">
        <v>肖文迪</v>
      </c>
      <c r="Q13" s="23" t="str" xml:space="preserve">
        <v> SOC：20230406_LA_R09_ENG00MCU：20230406_LA_R09_ENG00 </v>
      </c>
      <c r="R13" s="63"/>
      <c r="S13" s="56"/>
    </row>
    <row customHeight="true" ht="17" r="14">
      <c r="A14" s="54"/>
      <c r="B14" s="54"/>
      <c r="C14" s="54"/>
      <c r="D14" s="57"/>
      <c r="E14" s="54"/>
      <c r="F14" s="364"/>
      <c r="G14" s="77" t="str">
        <v>香氛</v>
      </c>
      <c r="H14" s="56"/>
      <c r="I14" s="56"/>
      <c r="J14" s="56" t="str">
        <v>onCarmodelDuration</v>
      </c>
      <c r="K14" s="56" t="str">
        <v>property</v>
      </c>
      <c r="L14" s="56" t="str">
        <v>香氛</v>
      </c>
      <c r="M14" s="309">
        <v>45034.68790509259</v>
      </c>
      <c r="N14" s="56" t="str">
        <v>台架</v>
      </c>
      <c r="O14" s="105" t="str">
        <v>pass</v>
      </c>
      <c r="P14" s="104" t="str">
        <v>肖文迪</v>
      </c>
      <c r="Q14" s="23" t="str" xml:space="preserve">
        <v> SOC：20230406_LA_R09_ENG00MCU：20230406_LA_R09_ENG00 </v>
      </c>
      <c r="R14" s="63"/>
      <c r="S14" s="56"/>
    </row>
    <row customHeight="true" ht="17" r="15">
      <c r="A15" s="54"/>
      <c r="B15" s="54"/>
      <c r="C15" s="54"/>
      <c r="D15" s="57"/>
      <c r="E15" s="54"/>
      <c r="F15" s="364"/>
      <c r="G15" s="77" t="str">
        <v>主驾座椅</v>
      </c>
      <c r="H15" s="56"/>
      <c r="I15" s="56"/>
      <c r="J15" s="56" t="str">
        <v>onCarmodelDuration</v>
      </c>
      <c r="K15" s="56" t="str">
        <v>property</v>
      </c>
      <c r="L15" s="56" t="str">
        <v>主驾座椅</v>
      </c>
      <c r="M15" s="309">
        <v>45034.68787037037</v>
      </c>
      <c r="N15" s="56" t="str">
        <v>台架</v>
      </c>
      <c r="O15" s="105" t="str">
        <v>pass</v>
      </c>
      <c r="P15" s="104" t="str">
        <v>肖文迪</v>
      </c>
      <c r="Q15" s="23" t="str" xml:space="preserve">
        <v> SOC：20230406_LA_R09_ENG00MCU：20230406_LA_R09_ENG00 </v>
      </c>
      <c r="R15" s="63"/>
      <c r="S15" s="56"/>
    </row>
    <row customHeight="true" ht="17" r="16">
      <c r="A16" s="54"/>
      <c r="B16" s="54"/>
      <c r="C16" s="54"/>
      <c r="D16" s="57"/>
      <c r="E16" s="54"/>
      <c r="F16" s="364"/>
      <c r="G16" s="77" t="str">
        <v>副驾座椅</v>
      </c>
      <c r="H16" s="56"/>
      <c r="I16" s="56"/>
      <c r="J16" s="56" t="str">
        <v>onCarmodelDuration</v>
      </c>
      <c r="K16" s="56" t="str">
        <v>property</v>
      </c>
      <c r="L16" s="56" t="str">
        <v>副驾座椅</v>
      </c>
      <c r="M16" s="309">
        <v>45034.68788194445</v>
      </c>
      <c r="N16" s="56" t="str">
        <v>台架</v>
      </c>
      <c r="O16" s="105" t="str">
        <v>pass</v>
      </c>
      <c r="P16" s="104" t="str">
        <v>肖文迪</v>
      </c>
      <c r="Q16" s="23" t="str" xml:space="preserve">
        <v> SOC：20230406_LA_R09_ENG00MCU：20230406_LA_R09_ENG00 </v>
      </c>
      <c r="R16" s="63"/>
      <c r="S16" s="56"/>
    </row>
    <row customHeight="true" ht="17" r="17">
      <c r="A17" s="54"/>
      <c r="B17" s="54"/>
      <c r="C17" s="54"/>
      <c r="D17" s="57"/>
      <c r="E17" s="54"/>
      <c r="F17" s="364"/>
      <c r="G17" s="77" t="str">
        <v>氛围灯</v>
      </c>
      <c r="H17" s="56"/>
      <c r="I17" s="56"/>
      <c r="J17" s="56" t="str">
        <v>onCarmodelDuration</v>
      </c>
      <c r="K17" s="56" t="str">
        <v>property</v>
      </c>
      <c r="L17" s="56" t="str">
        <v>氛围灯</v>
      </c>
      <c r="M17" s="309">
        <v>45034.68791666667</v>
      </c>
      <c r="N17" s="56" t="str">
        <v>台架</v>
      </c>
      <c r="O17" s="105" t="str">
        <v>pass</v>
      </c>
      <c r="P17" s="104" t="str">
        <v>肖文迪</v>
      </c>
      <c r="Q17" s="365" t="str" xml:space="preserve">
        <v> SOC：20230406_LA_R09_ENG00MCU：20230406_LA_R09_ENG00 </v>
      </c>
      <c r="R17" s="63"/>
      <c r="S17" s="56"/>
    </row>
    <row customHeight="true" ht="17" r="18">
      <c r="A18" s="54"/>
      <c r="B18" s="54"/>
      <c r="C18" s="54"/>
      <c r="D18" s="57"/>
      <c r="E18" s="54"/>
      <c r="F18" s="364"/>
      <c r="G18" s="77" t="str">
        <v>音效</v>
      </c>
      <c r="H18" s="56"/>
      <c r="I18" s="56"/>
      <c r="J18" s="56" t="str">
        <v>onCarmodelDuration</v>
      </c>
      <c r="K18" s="56" t="str">
        <v>property</v>
      </c>
      <c r="L18" s="56" t="str">
        <v>音效</v>
      </c>
      <c r="M18" s="309">
        <v>45034.68791666667</v>
      </c>
      <c r="N18" s="56" t="str">
        <v>台架</v>
      </c>
      <c r="O18" s="105" t="str">
        <v>pass</v>
      </c>
      <c r="P18" s="104" t="str">
        <v>肖文迪</v>
      </c>
      <c r="Q18" s="23" t="str" xml:space="preserve">
        <v> SOC：20230406_LA_R09_ENG00MCU：20230406_LA_R09_ENG00 </v>
      </c>
      <c r="R18" s="63"/>
      <c r="S18" s="56"/>
    </row>
    <row customHeight="true" ht="17" r="19">
      <c r="A19" s="54" t="str" xml:space="preserve">
        <v>carmodel </v>
      </c>
      <c r="B19" s="54" t="str">
        <v>setting</v>
      </c>
      <c r="C19" s="54">
        <f>CONCAT("on", REPLACE(A19,1,1,UPPER(LEFT(A19,1))), REPLACE(B19,1,1,UPPER(LEFT(B19,1))))</f>
      </c>
      <c r="D19" s="57" t="str">
        <v>车模开关控制</v>
      </c>
      <c r="E19" s="54"/>
      <c r="F19" s="60"/>
      <c r="G19" s="77"/>
      <c r="H19" s="56"/>
      <c r="I19" s="56"/>
      <c r="J19" s="56"/>
      <c r="K19" s="56"/>
      <c r="L19" s="56"/>
      <c r="M19" s="56"/>
      <c r="N19" s="56"/>
      <c r="O19" s="56"/>
      <c r="P19" s="66"/>
      <c r="Q19" s="56"/>
      <c r="R19" s="63"/>
      <c r="S19" s="56"/>
    </row>
    <row customHeight="true" ht="17" r="20">
      <c r="A20" s="54"/>
      <c r="B20" s="54"/>
      <c r="C20" s="54"/>
      <c r="D20" s="57"/>
      <c r="E20" s="361" t="str">
        <v>frontPsgDetect</v>
      </c>
      <c r="F20" s="367" t="str">
        <v>&lt;true|false&gt;</v>
      </c>
      <c r="G20" s="362" t="str">
        <v>ture副驾是有人</v>
      </c>
      <c r="H20" s="56"/>
      <c r="I20" s="56"/>
      <c r="J20" s="56" t="str" xml:space="preserve">
        <v> onCarmodelSetting</v>
      </c>
      <c r="K20" s="56" t="str">
        <v>frontPsgDetect</v>
      </c>
      <c r="L20" s="56" t="b">
        <v>1</v>
      </c>
      <c r="M20" s="309">
        <v>45034.68814814815</v>
      </c>
      <c r="N20" s="56" t="str">
        <v>台架</v>
      </c>
      <c r="O20" s="105" t="str">
        <v>pass</v>
      </c>
      <c r="P20" s="104" t="str">
        <v>肖文迪</v>
      </c>
      <c r="Q20" s="23" t="str" xml:space="preserve">
        <v> SOC：20230406_LA_R09_ENG00MCU：20230406_LA_R09_ENG00 </v>
      </c>
      <c r="R20" s="63"/>
      <c r="S20" s="56"/>
    </row>
    <row customHeight="true" ht="17" r="21">
      <c r="A21" s="54"/>
      <c r="B21" s="54"/>
      <c r="C21" s="54"/>
      <c r="D21" s="57"/>
      <c r="E21" s="361"/>
      <c r="F21" s="367"/>
      <c r="G21" s="372" t="b">
        <v>0</v>
      </c>
      <c r="H21" s="56"/>
      <c r="I21" s="56"/>
      <c r="J21" s="56" t="str" xml:space="preserve">
        <v> onCarmodelSetting</v>
      </c>
      <c r="K21" s="56" t="str">
        <v>frontPsgDetect</v>
      </c>
      <c r="L21" s="56" t="b">
        <v>0</v>
      </c>
      <c r="M21" s="309">
        <v>45034.69809027778</v>
      </c>
      <c r="N21" s="56" t="str">
        <v>台架</v>
      </c>
      <c r="O21" s="105" t="str">
        <v>pass</v>
      </c>
      <c r="P21" s="104" t="str">
        <v>肖文迪</v>
      </c>
      <c r="Q21" s="23" t="str" xml:space="preserve">
        <v> SOC：20230406_LA_R09_ENG00MCU：20230406_LA_R09_ENG00 </v>
      </c>
      <c r="R21" s="63"/>
      <c r="S21" s="56"/>
    </row>
    <row customHeight="true" ht="17" r="22">
      <c r="A22" s="54"/>
      <c r="B22" s="54"/>
      <c r="C22" s="54"/>
      <c r="D22" s="54"/>
      <c r="E22" s="368" t="str">
        <v>&lt;The property that changed - see below&gt;</v>
      </c>
      <c r="F22" s="367"/>
      <c r="G22" s="362"/>
      <c r="H22" s="56"/>
      <c r="I22" s="56"/>
      <c r="J22" s="56"/>
      <c r="K22" s="56"/>
      <c r="L22" s="56"/>
      <c r="M22" s="56"/>
      <c r="N22" s="56"/>
      <c r="O22" s="56"/>
      <c r="P22" s="66"/>
      <c r="Q22" s="56"/>
      <c r="R22" s="63"/>
      <c r="S22" s="56"/>
    </row>
    <row customHeight="true" ht="17" r="23">
      <c r="A23" s="54"/>
      <c r="B23" s="54"/>
      <c r="C23" s="54"/>
      <c r="D23" s="54"/>
      <c r="E23" s="361" t="str">
        <v>sunroofControl</v>
      </c>
      <c r="F23" s="366" t="s">
        <v>14</v>
      </c>
      <c r="G23" s="362" t="str">
        <v>全开</v>
      </c>
      <c r="H23" s="56"/>
      <c r="I23" s="56"/>
      <c r="J23" s="56" t="str" xml:space="preserve">
        <v> onCarmodelSetting</v>
      </c>
      <c r="K23" s="56" t="str">
        <v>sunroofControl</v>
      </c>
      <c r="L23" s="56" t="str">
        <v>全关</v>
      </c>
      <c r="M23" s="309">
        <v>45034.69809027778</v>
      </c>
      <c r="N23" s="56" t="str">
        <v>台架</v>
      </c>
      <c r="O23" s="105" t="str">
        <v>pass</v>
      </c>
      <c r="P23" s="104" t="str">
        <v>肖文迪</v>
      </c>
      <c r="Q23" s="23" t="str" xml:space="preserve">
        <v> SOC：20230406_LA_R09_ENG00MCU：20230406_LA_R09_ENG00 </v>
      </c>
      <c r="R23" s="63"/>
      <c r="S23" s="56"/>
    </row>
    <row customHeight="true" ht="17" r="24">
      <c r="A24" s="54"/>
      <c r="B24" s="54"/>
      <c r="C24" s="54"/>
      <c r="D24" s="54"/>
      <c r="E24" s="361"/>
      <c r="F24" s="366"/>
      <c r="G24" s="362" t="str">
        <v>全关</v>
      </c>
      <c r="H24" s="56"/>
      <c r="I24" s="56"/>
      <c r="J24" s="56" t="str" xml:space="preserve">
        <v> onCarmodelSetting</v>
      </c>
      <c r="K24" s="56" t="str">
        <v>sunroofControl</v>
      </c>
      <c r="L24" s="56" t="str">
        <v>全开</v>
      </c>
      <c r="M24" s="309">
        <v>45034.698125</v>
      </c>
      <c r="N24" s="56" t="str">
        <v>台架</v>
      </c>
      <c r="O24" s="105" t="str">
        <v>pass</v>
      </c>
      <c r="P24" s="104" t="str">
        <v>肖文迪</v>
      </c>
      <c r="Q24" s="23" t="str" xml:space="preserve">
        <v> SOC：20230406_LA_R09_ENG00MCU：20230406_LA_R09_ENG00 </v>
      </c>
      <c r="R24" s="63"/>
      <c r="S24" s="56"/>
    </row>
    <row customHeight="true" ht="17" r="25">
      <c r="A25" s="54"/>
      <c r="B25" s="54"/>
      <c r="C25" s="54"/>
      <c r="D25" s="54"/>
      <c r="E25" s="361"/>
      <c r="F25" s="366"/>
      <c r="G25" s="362" t="str">
        <v>起翘</v>
      </c>
      <c r="H25" s="56"/>
      <c r="I25" s="56"/>
      <c r="J25" s="56" t="str" xml:space="preserve">
        <v> onCarmodelSetting</v>
      </c>
      <c r="K25" s="56" t="str">
        <v>sunroofControl</v>
      </c>
      <c r="L25" s="56" t="str">
        <v>起翘</v>
      </c>
      <c r="M25" s="309">
        <v>45034.69814814815</v>
      </c>
      <c r="N25" s="56" t="str">
        <v>台架</v>
      </c>
      <c r="O25" s="105" t="str">
        <v>pass</v>
      </c>
      <c r="P25" s="104" t="str">
        <v>肖文迪</v>
      </c>
      <c r="Q25" s="23" t="str" xml:space="preserve">
        <v> SOC：20230406_LA_R09_ENG00MCU：20230406_LA_R09_ENG00 </v>
      </c>
      <c r="R25" s="63"/>
      <c r="S25" s="56"/>
    </row>
    <row customHeight="true" ht="17" r="26">
      <c r="A26" s="54"/>
      <c r="B26" s="54"/>
      <c r="C26" s="54"/>
      <c r="D26" s="54"/>
      <c r="E26" s="361"/>
      <c r="F26" s="366"/>
      <c r="G26" s="362" t="str">
        <v>舒适</v>
      </c>
      <c r="H26" s="56"/>
      <c r="I26" s="56"/>
      <c r="J26" s="56" t="str" xml:space="preserve">
        <v> onCarmodelSetting</v>
      </c>
      <c r="K26" s="56" t="str">
        <v>sunroofControl</v>
      </c>
      <c r="L26" s="56" t="str">
        <v>舒适</v>
      </c>
      <c r="M26" s="309">
        <v>45034.69818287037</v>
      </c>
      <c r="N26" s="56" t="str">
        <v>台架</v>
      </c>
      <c r="O26" s="105" t="str">
        <v>pass</v>
      </c>
      <c r="P26" s="104" t="str">
        <v>肖文迪</v>
      </c>
      <c r="Q26" s="23" t="str" xml:space="preserve">
        <v> SOC：20230406_LA_R09_ENG00MCU：20230406_LA_R09_ENG00 </v>
      </c>
      <c r="R26" s="63"/>
      <c r="S26" s="56"/>
    </row>
    <row customHeight="true" ht="17" r="27">
      <c r="A27" s="54"/>
      <c r="B27" s="54"/>
      <c r="C27" s="54"/>
      <c r="D27" s="54"/>
      <c r="E27" s="361" t="str">
        <v>sunshadeControl</v>
      </c>
      <c r="F27" s="367" t="str">
        <v>&lt;全关|全开&gt;</v>
      </c>
      <c r="G27" s="362" t="str">
        <v>遮阳帘控制全关</v>
      </c>
      <c r="H27" s="56"/>
      <c r="I27" s="56"/>
      <c r="J27" s="56" t="str" xml:space="preserve">
        <v> onCarmodelSetting</v>
      </c>
      <c r="K27" s="56" t="str">
        <v>sunshadeControl</v>
      </c>
      <c r="L27" s="56" t="str">
        <v>全关</v>
      </c>
      <c r="M27" s="309">
        <v>45034.69825231482</v>
      </c>
      <c r="N27" s="56" t="str">
        <v>台架</v>
      </c>
      <c r="O27" s="105" t="str">
        <v>pass</v>
      </c>
      <c r="P27" s="104" t="str">
        <v>肖文迪</v>
      </c>
      <c r="Q27" s="23" t="str" xml:space="preserve">
        <v> SOC：20230406_LA_R09_ENG00MCU：20230406_LA_R09_ENG00 </v>
      </c>
      <c r="R27" s="63"/>
      <c r="S27" s="56"/>
    </row>
    <row customHeight="true" ht="17" r="28">
      <c r="A28" s="54"/>
      <c r="B28" s="54"/>
      <c r="C28" s="54"/>
      <c r="D28" s="54"/>
      <c r="E28" s="361"/>
      <c r="F28" s="367"/>
      <c r="G28" s="360" t="str">
        <v>遮阳帘控制全开</v>
      </c>
      <c r="H28" s="56"/>
      <c r="I28" s="56"/>
      <c r="J28" s="56" t="str" xml:space="preserve">
        <v> onCarmodelSetting</v>
      </c>
      <c r="K28" s="56" t="str">
        <v>sunshadeControl</v>
      </c>
      <c r="L28" s="56" t="str">
        <v>全开</v>
      </c>
      <c r="M28" s="309">
        <v>45034.698229166665</v>
      </c>
      <c r="N28" s="56" t="str">
        <v>台架</v>
      </c>
      <c r="O28" s="105" t="str">
        <v>pass</v>
      </c>
      <c r="P28" s="104" t="str">
        <v>肖文迪</v>
      </c>
      <c r="Q28" s="23" t="str" xml:space="preserve">
        <v> SOC：20230406_LA_R09_ENG00MCU：20230406_LA_R09_ENG00 </v>
      </c>
      <c r="R28" s="63"/>
      <c r="S28" s="56"/>
    </row>
    <row customHeight="true" ht="17" r="29">
      <c r="A29" s="54"/>
      <c r="B29" s="54"/>
      <c r="C29" s="54"/>
      <c r="D29" s="54"/>
      <c r="E29" s="361" t="str">
        <v>fragranceControl</v>
      </c>
      <c r="F29" s="367" t="str">
        <v>&lt;on|off&gt;</v>
      </c>
      <c r="G29" s="362" t="str">
        <v>香氛开</v>
      </c>
      <c r="H29" s="56"/>
      <c r="I29" s="56"/>
      <c r="J29" s="56" t="str" xml:space="preserve">
        <v> onCarmodelSetting</v>
      </c>
      <c r="K29" s="56" t="str">
        <v>fragranceControl</v>
      </c>
      <c r="L29" s="56" t="str">
        <v>on</v>
      </c>
      <c r="M29" s="309">
        <v>45034.70050925926</v>
      </c>
      <c r="N29" s="56" t="str">
        <v>台架</v>
      </c>
      <c r="O29" s="105" t="str">
        <v>pass</v>
      </c>
      <c r="P29" s="104" t="str">
        <v>肖文迪</v>
      </c>
      <c r="Q29" s="23" t="str" xml:space="preserve">
        <v> SOC：20230406_LA_R09_ENG00MCU：20230406_LA_R09_ENG00 </v>
      </c>
      <c r="R29" s="63"/>
      <c r="S29" s="56"/>
    </row>
    <row customHeight="true" ht="17" r="30">
      <c r="A30" s="54"/>
      <c r="B30" s="54"/>
      <c r="C30" s="54"/>
      <c r="D30" s="54"/>
      <c r="E30" s="361"/>
      <c r="F30" s="367"/>
      <c r="G30" s="360" t="str">
        <v>香氛关</v>
      </c>
      <c r="H30" s="56"/>
      <c r="I30" s="56"/>
      <c r="J30" s="56" t="str" xml:space="preserve">
        <v> onCarmodelSetting</v>
      </c>
      <c r="K30" s="56" t="str">
        <v>fragranceControl</v>
      </c>
      <c r="L30" s="56" t="str">
        <v>off</v>
      </c>
      <c r="M30" s="309">
        <v>45034.701585648145</v>
      </c>
      <c r="N30" s="56" t="str">
        <v>台架</v>
      </c>
      <c r="O30" s="105" t="str">
        <v>pass</v>
      </c>
      <c r="P30" s="104" t="str">
        <v>肖文迪</v>
      </c>
      <c r="Q30" s="23" t="str" xml:space="preserve">
        <v> SOC：20230406_LA_R09_ENG00MCU：20230406_LA_R09_ENG00 </v>
      </c>
      <c r="R30" s="63"/>
      <c r="S30" s="56"/>
    </row>
    <row customHeight="true" ht="17" r="31">
      <c r="A31" s="54"/>
      <c r="B31" s="54"/>
      <c r="C31" s="54"/>
      <c r="D31" s="54"/>
      <c r="E31" s="361" t="str">
        <v>fragranceMode</v>
      </c>
      <c r="F31" s="363" t="s">
        <v>13</v>
      </c>
      <c r="G31" s="362" t="str">
        <v>煦日</v>
      </c>
      <c r="H31" s="56"/>
      <c r="I31" s="56"/>
      <c r="J31" s="56" t="str" xml:space="preserve">
        <v> onCarmodelSetting</v>
      </c>
      <c r="K31" s="56" t="str">
        <v>fragranceMode</v>
      </c>
      <c r="L31" s="56" t="str">
        <v>煦日</v>
      </c>
      <c r="M31" s="309">
        <v>45034.7028125</v>
      </c>
      <c r="N31" s="56" t="str">
        <v>台架</v>
      </c>
      <c r="O31" s="105" t="str">
        <v>pass</v>
      </c>
      <c r="P31" s="104" t="str">
        <v>肖文迪</v>
      </c>
      <c r="Q31" s="23" t="str" xml:space="preserve">
        <v> SOC：20230406_LA_R09_ENG00MCU：20230406_LA_R09_ENG00 </v>
      </c>
      <c r="R31" s="63"/>
      <c r="S31" s="56"/>
    </row>
    <row customHeight="true" ht="17" r="32">
      <c r="A32" s="54"/>
      <c r="B32" s="54"/>
      <c r="C32" s="54"/>
      <c r="D32" s="54"/>
      <c r="E32" s="361"/>
      <c r="F32" s="363"/>
      <c r="G32" s="362" t="str">
        <v>橙花</v>
      </c>
      <c r="H32" s="56"/>
      <c r="I32" s="56"/>
      <c r="J32" s="56" t="str" xml:space="preserve">
        <v> onCarmodelSetting</v>
      </c>
      <c r="K32" s="56" t="str">
        <v>fragranceMode</v>
      </c>
      <c r="L32" s="56" t="str">
        <v>橙花</v>
      </c>
      <c r="M32" s="309">
        <v>45034.70412037037</v>
      </c>
      <c r="N32" s="56" t="str">
        <v>台架</v>
      </c>
      <c r="O32" s="105" t="str">
        <v>pass</v>
      </c>
      <c r="P32" s="104" t="str">
        <v>肖文迪</v>
      </c>
      <c r="Q32" s="23" t="str" xml:space="preserve">
        <v> SOC：20230406_LA_R09_ENG00MCU：20230406_LA_R09_ENG00 </v>
      </c>
      <c r="R32" s="63"/>
      <c r="S32" s="56"/>
    </row>
    <row customHeight="true" ht="17" r="33">
      <c r="A33" s="54"/>
      <c r="B33" s="54"/>
      <c r="C33" s="54"/>
      <c r="D33" s="54"/>
      <c r="E33" s="361"/>
      <c r="F33" s="363"/>
      <c r="G33" s="362" t="str">
        <v>蔚蓝</v>
      </c>
      <c r="H33" s="56"/>
      <c r="I33" s="56"/>
      <c r="J33" s="56" t="str" xml:space="preserve">
        <v> onCarmodelSetting</v>
      </c>
      <c r="K33" s="56" t="str">
        <v>fragranceMode</v>
      </c>
      <c r="L33" s="56" t="str">
        <v>蔚蓝</v>
      </c>
      <c r="M33" s="309">
        <v>45034.70350694445</v>
      </c>
      <c r="N33" s="56" t="str">
        <v>台架</v>
      </c>
      <c r="O33" s="105" t="str">
        <v>pass</v>
      </c>
      <c r="P33" s="104" t="str">
        <v>肖文迪</v>
      </c>
      <c r="Q33" s="23" t="str" xml:space="preserve">
        <v> SOC：20230406_LA_R09_ENG00MCU：20230406_LA_R09_ENG00 </v>
      </c>
      <c r="R33" s="63"/>
      <c r="S33" s="56"/>
    </row>
    <row customHeight="true" ht="17" r="34">
      <c r="A34" s="54"/>
      <c r="B34" s="54"/>
      <c r="C34" s="54"/>
      <c r="D34" s="54"/>
      <c r="E34" s="361"/>
      <c r="F34" s="363"/>
      <c r="G34" s="362" t="str">
        <v>沐光</v>
      </c>
      <c r="H34" s="56"/>
      <c r="I34" s="56"/>
      <c r="J34" s="56" t="str" xml:space="preserve">
        <v> onCarmodelSetting</v>
      </c>
      <c r="K34" s="56" t="str">
        <v>fragranceMode</v>
      </c>
      <c r="L34" s="56" t="str">
        <v>沐光</v>
      </c>
      <c r="M34" s="309">
        <v>45034.70353009259</v>
      </c>
      <c r="N34" s="56" t="str">
        <v>台架</v>
      </c>
      <c r="O34" s="105" t="str">
        <v>pass</v>
      </c>
      <c r="P34" s="104" t="str">
        <v>肖文迪</v>
      </c>
      <c r="Q34" s="23" t="str" xml:space="preserve">
        <v> SOC：20230406_LA_R09_ENG00MCU：20230406_LA_R09_ENG00 </v>
      </c>
      <c r="R34" s="63"/>
      <c r="S34" s="56"/>
    </row>
    <row customHeight="true" ht="17" r="35">
      <c r="A35" s="54"/>
      <c r="B35" s="54"/>
      <c r="C35" s="54"/>
      <c r="D35" s="54"/>
      <c r="E35" s="361"/>
      <c r="F35" s="363"/>
      <c r="G35" s="362" t="str">
        <v>悦然</v>
      </c>
      <c r="H35" s="56"/>
      <c r="I35" s="56"/>
      <c r="J35" s="56" t="str" xml:space="preserve">
        <v> onCarmodelSetting</v>
      </c>
      <c r="K35" s="56" t="str">
        <v>fragranceMode</v>
      </c>
      <c r="L35" s="56" t="str">
        <v>悦然</v>
      </c>
      <c r="M35" s="309">
        <v>45034.704305555555</v>
      </c>
      <c r="N35" s="56" t="str">
        <v>台架</v>
      </c>
      <c r="O35" s="105" t="str">
        <v>pass</v>
      </c>
      <c r="P35" s="104" t="str">
        <v>肖文迪</v>
      </c>
      <c r="Q35" s="23" t="str" xml:space="preserve">
        <v> SOC：20230406_LA_R09_ENG00MCU：20230406_LA_R09_ENG00 </v>
      </c>
      <c r="R35" s="63"/>
      <c r="S35" s="56"/>
    </row>
    <row customHeight="true" ht="17" r="36">
      <c r="A36" s="54"/>
      <c r="B36" s="54"/>
      <c r="C36" s="54"/>
      <c r="D36" s="54"/>
      <c r="E36" s="361"/>
      <c r="F36" s="363"/>
      <c r="G36" s="362" t="str">
        <v>恋海</v>
      </c>
      <c r="H36" s="56"/>
      <c r="I36" s="56"/>
      <c r="J36" s="56" t="str" xml:space="preserve">
        <v> onCarmodelSetting</v>
      </c>
      <c r="K36" s="56" t="str">
        <v>fragranceMode</v>
      </c>
      <c r="L36" s="56" t="str">
        <v>恋海</v>
      </c>
      <c r="M36" s="309">
        <v>45034.70447916666</v>
      </c>
      <c r="N36" s="56" t="str">
        <v>台架</v>
      </c>
      <c r="O36" s="105" t="str">
        <v>pass</v>
      </c>
      <c r="P36" s="104" t="str">
        <v>肖文迪</v>
      </c>
      <c r="Q36" s="23" t="str" xml:space="preserve">
        <v> SOC：20230406_LA_R09_ENG00MCU：20230406_LA_R09_ENG00 </v>
      </c>
      <c r="R36" s="63"/>
      <c r="S36" s="56"/>
    </row>
    <row customHeight="true" ht="17" r="37">
      <c r="A37" s="54"/>
      <c r="B37" s="54"/>
      <c r="C37" s="54"/>
      <c r="D37" s="54"/>
      <c r="E37" s="361"/>
      <c r="F37" s="363"/>
      <c r="G37" s="362" t="str">
        <v>青叶</v>
      </c>
      <c r="H37" s="56"/>
      <c r="I37" s="56"/>
      <c r="J37" s="56" t="str" xml:space="preserve">
        <v> onCarmodelSetting</v>
      </c>
      <c r="K37" s="56" t="str">
        <v>fragranceMode</v>
      </c>
      <c r="L37" s="56" t="str">
        <v>青叶</v>
      </c>
      <c r="M37" s="309">
        <v>45034.7043287037</v>
      </c>
      <c r="N37" s="56" t="str">
        <v>台架</v>
      </c>
      <c r="O37" s="105" t="str">
        <v>pass</v>
      </c>
      <c r="P37" s="104" t="str">
        <v>肖文迪</v>
      </c>
      <c r="Q37" s="23" t="str" xml:space="preserve">
        <v> SOC：20230406_LA_R09_ENG00MCU：20230406_LA_R09_ENG00 </v>
      </c>
      <c r="R37" s="63"/>
      <c r="S37" s="56"/>
    </row>
    <row customHeight="true" ht="17" r="38">
      <c r="A38" s="54"/>
      <c r="B38" s="54"/>
      <c r="C38" s="54"/>
      <c r="D38" s="54"/>
      <c r="E38" s="361"/>
      <c r="F38" s="363"/>
      <c r="G38" s="360" t="str">
        <v>未授权</v>
      </c>
      <c r="H38" s="56"/>
      <c r="I38" s="56"/>
      <c r="J38" s="56" t="str" xml:space="preserve">
        <v> onCarmodelSetting</v>
      </c>
      <c r="K38" s="56" t="str">
        <v>fragranceMode</v>
      </c>
      <c r="L38" s="56" t="str">
        <v>未授权</v>
      </c>
      <c r="M38" s="309">
        <v>45034.70277777778</v>
      </c>
      <c r="N38" s="56" t="str">
        <v>台架</v>
      </c>
      <c r="O38" s="105" t="str">
        <v>pass</v>
      </c>
      <c r="P38" s="104" t="str">
        <v>肖文迪</v>
      </c>
      <c r="Q38" s="23" t="str" xml:space="preserve">
        <v> SOC：20230406_LA_R09_ENG00MCU：20230406_LA_R09_ENG00 </v>
      </c>
      <c r="R38" s="63"/>
      <c r="S38" s="56"/>
    </row>
    <row customHeight="true" ht="17" r="39">
      <c r="A39" s="54"/>
      <c r="B39" s="54"/>
      <c r="C39" s="54"/>
      <c r="D39" s="54"/>
      <c r="E39" s="361"/>
      <c r="F39" s="363"/>
      <c r="G39" s="362" t="str">
        <v>未知</v>
      </c>
      <c r="H39" s="56"/>
      <c r="I39" s="56"/>
      <c r="J39" s="56" t="str" xml:space="preserve">
        <v> onCarmodelSetting</v>
      </c>
      <c r="K39" s="56" t="str">
        <v>fragranceMode</v>
      </c>
      <c r="L39" s="56" t="str">
        <v>未知</v>
      </c>
      <c r="M39" s="309">
        <v>45034.70248842592</v>
      </c>
      <c r="N39" s="56" t="str">
        <v>台架</v>
      </c>
      <c r="O39" s="105" t="str">
        <v>pass</v>
      </c>
      <c r="P39" s="104" t="str">
        <v>肖文迪</v>
      </c>
      <c r="Q39" s="23" t="str" xml:space="preserve">
        <v> SOC：20230406_LA_R09_ENG00MCU：20230406_LA_R09_ENG00 </v>
      </c>
      <c r="R39" s="63"/>
      <c r="S39" s="56"/>
    </row>
    <row customHeight="true" ht="17" r="40">
      <c r="A40" s="54"/>
      <c r="B40" s="54"/>
      <c r="C40" s="54"/>
      <c r="D40" s="54"/>
      <c r="E40" s="361"/>
      <c r="F40" s="363"/>
      <c r="G40" s="171" t="str">
        <v>夜铃</v>
      </c>
      <c r="H40" s="56"/>
      <c r="I40" s="56"/>
      <c r="J40" s="56" t="str" xml:space="preserve">
        <v> onCarmodelSetting</v>
      </c>
      <c r="K40" s="56" t="str">
        <v>fragranceMode</v>
      </c>
      <c r="L40" s="171" t="str">
        <v>夜铃</v>
      </c>
      <c r="M40" s="309">
        <v>45034.706087962964</v>
      </c>
      <c r="N40" s="56" t="str">
        <v>台架</v>
      </c>
      <c r="O40" s="105" t="str">
        <v>pass</v>
      </c>
      <c r="P40" s="104" t="str">
        <v>肖文迪</v>
      </c>
      <c r="Q40" s="23" t="str" xml:space="preserve">
        <v> SOC：20230406_LA_R09_ENG00MCU：20230406_LA_R09_ENG00 </v>
      </c>
      <c r="R40" s="63"/>
      <c r="S40" s="56"/>
    </row>
    <row customHeight="true" ht="17" r="41">
      <c r="A41" s="54"/>
      <c r="B41" s="54"/>
      <c r="C41" s="54"/>
      <c r="D41" s="54"/>
      <c r="E41" s="361"/>
      <c r="F41" s="363"/>
      <c r="G41" s="171" t="str">
        <v>泉境</v>
      </c>
      <c r="H41" s="56"/>
      <c r="I41" s="56"/>
      <c r="J41" s="56" t="str" xml:space="preserve">
        <v> onCarmodelSetting</v>
      </c>
      <c r="K41" s="56" t="str">
        <v>fragranceMode</v>
      </c>
      <c r="L41" s="171" t="str">
        <v>泉境</v>
      </c>
      <c r="M41" s="309">
        <v>45034.70590277778</v>
      </c>
      <c r="N41" s="56" t="str">
        <v>台架</v>
      </c>
      <c r="O41" s="105" t="str">
        <v>pass</v>
      </c>
      <c r="P41" s="104" t="str">
        <v>肖文迪</v>
      </c>
      <c r="Q41" s="23" t="str" xml:space="preserve">
        <v> SOC：20230406_LA_R09_ENG00MCU：20230406_LA_R09_ENG00 </v>
      </c>
      <c r="R41" s="63"/>
      <c r="S41" s="56"/>
    </row>
    <row customHeight="true" ht="17" r="42">
      <c r="A42" s="54"/>
      <c r="B42" s="54"/>
      <c r="C42" s="54"/>
      <c r="D42" s="54"/>
      <c r="E42" s="361"/>
      <c r="F42" s="363"/>
      <c r="G42" s="171" t="str">
        <v>茶曦</v>
      </c>
      <c r="H42" s="56"/>
      <c r="I42" s="56"/>
      <c r="J42" s="56" t="str" xml:space="preserve">
        <v> onCarmodelSetting</v>
      </c>
      <c r="K42" s="56" t="str">
        <v>fragranceMode</v>
      </c>
      <c r="L42" s="171" t="str">
        <v>茶曦</v>
      </c>
      <c r="M42" s="309">
        <v>45034.7059375</v>
      </c>
      <c r="N42" s="56" t="str">
        <v>台架</v>
      </c>
      <c r="O42" s="105" t="str">
        <v>pass</v>
      </c>
      <c r="P42" s="104" t="str">
        <v>肖文迪</v>
      </c>
      <c r="Q42" s="23" t="str" xml:space="preserve">
        <v> SOC：20230406_LA_R09_ENG00MCU：20230406_LA_R09_ENG00 </v>
      </c>
      <c r="R42" s="63"/>
      <c r="S42" s="56"/>
    </row>
    <row customHeight="true" ht="17" r="43">
      <c r="A43" s="54"/>
      <c r="B43" s="54"/>
      <c r="C43" s="54"/>
      <c r="D43" s="54"/>
      <c r="E43" s="361"/>
      <c r="F43" s="363"/>
      <c r="G43" s="171" t="str">
        <v>烟海</v>
      </c>
      <c r="H43" s="56"/>
      <c r="I43" s="56"/>
      <c r="J43" s="56" t="str" xml:space="preserve">
        <v> onCarmodelSetting</v>
      </c>
      <c r="K43" s="56" t="str">
        <v>fragranceMode</v>
      </c>
      <c r="L43" s="171" t="str">
        <v>烟海</v>
      </c>
      <c r="M43" s="309">
        <v>45035.70752314815</v>
      </c>
      <c r="N43" s="56" t="str">
        <v>台架</v>
      </c>
      <c r="O43" s="105" t="str">
        <v>pass</v>
      </c>
      <c r="P43" s="104" t="str">
        <v>肖文迪</v>
      </c>
      <c r="Q43" s="23" t="str" xml:space="preserve">
        <v> SOC：20230406_LA_R09_ENG00MCU：20230406_LA_R09_ENG00 </v>
      </c>
      <c r="R43" s="63"/>
      <c r="S43" s="56"/>
    </row>
    <row customHeight="true" ht="17" r="44">
      <c r="A44" s="54"/>
      <c r="B44" s="54"/>
      <c r="C44" s="54"/>
      <c r="D44" s="54"/>
      <c r="E44" s="361" t="str">
        <v>fragranceConcentration</v>
      </c>
      <c r="F44" s="367" t="str">
        <v>&lt;关|高|中|低&gt;</v>
      </c>
      <c r="G44" s="362" t="str">
        <v>香氛浓度关</v>
      </c>
      <c r="H44" s="56"/>
      <c r="I44" s="56"/>
      <c r="J44" s="56" t="str" xml:space="preserve">
        <v> onCarmodelSetting</v>
      </c>
      <c r="K44" s="56" t="str">
        <v>fragranceConcentration</v>
      </c>
      <c r="L44" s="56" t="str">
        <v>关</v>
      </c>
      <c r="M44" s="309">
        <v>45034.70517361111</v>
      </c>
      <c r="N44" s="56" t="str">
        <v>台架</v>
      </c>
      <c r="O44" s="105" t="str">
        <v>pass</v>
      </c>
      <c r="P44" s="104" t="str">
        <v>肖文迪</v>
      </c>
      <c r="Q44" s="23" t="str" xml:space="preserve">
        <v> SOC：20230406_LA_R09_ENG00MCU：20230406_LA_R09_ENG00 </v>
      </c>
      <c r="R44" s="63"/>
      <c r="S44" s="56"/>
    </row>
    <row customHeight="true" ht="17" r="45">
      <c r="A45" s="54"/>
      <c r="B45" s="54"/>
      <c r="C45" s="54"/>
      <c r="D45" s="54"/>
      <c r="E45" s="361"/>
      <c r="F45" s="367"/>
      <c r="G45" s="362" t="str">
        <v>香氛浓度高</v>
      </c>
      <c r="H45" s="56"/>
      <c r="I45" s="56"/>
      <c r="J45" s="56" t="str" xml:space="preserve">
        <v> onCarmodelSetting</v>
      </c>
      <c r="K45" s="56" t="str">
        <v>fragranceConcentration</v>
      </c>
      <c r="L45" s="56" t="str">
        <v>高</v>
      </c>
      <c r="M45" s="309">
        <v>45034.704976851855</v>
      </c>
      <c r="N45" s="56" t="str">
        <v>台架</v>
      </c>
      <c r="O45" s="105" t="str">
        <v>pass</v>
      </c>
      <c r="P45" s="104" t="str">
        <v>肖文迪</v>
      </c>
      <c r="Q45" s="23" t="str" xml:space="preserve">
        <v> SOC：20230406_LA_R09_ENG00MCU：20230406_LA_R09_ENG00 </v>
      </c>
      <c r="R45" s="63"/>
      <c r="S45" s="56"/>
    </row>
    <row customHeight="true" ht="17" r="46">
      <c r="A46" s="54"/>
      <c r="B46" s="54"/>
      <c r="C46" s="54"/>
      <c r="D46" s="54"/>
      <c r="E46" s="361"/>
      <c r="F46" s="367"/>
      <c r="G46" s="360" t="str">
        <v>香氛浓度中</v>
      </c>
      <c r="H46" s="56"/>
      <c r="I46" s="56"/>
      <c r="J46" s="56" t="str" xml:space="preserve">
        <v> onCarmodelSetting</v>
      </c>
      <c r="K46" s="56" t="str">
        <v>fragranceConcentration</v>
      </c>
      <c r="L46" s="56" t="str">
        <v>中</v>
      </c>
      <c r="M46" s="309">
        <v>45034.7049537037</v>
      </c>
      <c r="N46" s="56" t="str">
        <v>台架</v>
      </c>
      <c r="O46" s="105" t="str">
        <v>pass</v>
      </c>
      <c r="P46" s="104" t="str">
        <v>肖文迪</v>
      </c>
      <c r="Q46" s="23" t="str" xml:space="preserve">
        <v> SOC：20230406_LA_R09_ENG00MCU：20230406_LA_R09_ENG00 </v>
      </c>
      <c r="R46" s="63"/>
      <c r="S46" s="56"/>
    </row>
    <row customHeight="true" ht="17" r="47">
      <c r="A47" s="54"/>
      <c r="B47" s="54"/>
      <c r="C47" s="54"/>
      <c r="D47" s="54"/>
      <c r="E47" s="361"/>
      <c r="F47" s="367"/>
      <c r="G47" s="360" t="str">
        <v>香氛浓度低</v>
      </c>
      <c r="H47" s="56"/>
      <c r="I47" s="56"/>
      <c r="J47" s="56" t="str" xml:space="preserve">
        <v> onCarmodelSetting</v>
      </c>
      <c r="K47" s="56" t="str">
        <v>fragranceConcentration</v>
      </c>
      <c r="L47" s="56" t="str">
        <v>低</v>
      </c>
      <c r="M47" s="309">
        <v>45034.704930555556</v>
      </c>
      <c r="N47" s="56" t="str">
        <v>台架</v>
      </c>
      <c r="O47" s="105" t="str">
        <v>pass</v>
      </c>
      <c r="P47" s="104" t="str">
        <v>肖文迪</v>
      </c>
      <c r="Q47" s="23" t="str" xml:space="preserve">
        <v> SOC：20230406_LA_R09_ENG00MCU：20230406_LA_R09_ENG00 </v>
      </c>
      <c r="R47" s="63"/>
      <c r="S47" s="56"/>
    </row>
    <row customHeight="true" ht="17" r="48">
      <c r="A48" s="54"/>
      <c r="B48" s="54"/>
      <c r="C48" s="54"/>
      <c r="D48" s="54"/>
      <c r="E48" s="361" t="str">
        <v>AmbientLightControl</v>
      </c>
      <c r="F48" s="367" t="str">
        <v>&lt;on|off&gt;</v>
      </c>
      <c r="G48" s="362" t="str">
        <v>氛围灯开</v>
      </c>
      <c r="H48" s="56"/>
      <c r="I48" s="56"/>
      <c r="J48" s="56" t="str" xml:space="preserve">
        <v> onCarmodelSetting</v>
      </c>
      <c r="K48" s="56" t="str">
        <v>AmbientLightControl</v>
      </c>
      <c r="L48" s="56" t="str">
        <v>on</v>
      </c>
      <c r="M48" s="309">
        <v>45034.68814814815</v>
      </c>
      <c r="N48" s="56" t="str">
        <v>台架</v>
      </c>
      <c r="O48" s="105" t="str">
        <v>pass</v>
      </c>
      <c r="P48" s="104" t="str">
        <v>肖文迪</v>
      </c>
      <c r="Q48" s="23" t="str" xml:space="preserve">
        <v> SOC：20230406_LA_R09_ENG00MCU：20230406_LA_R09_ENG00 </v>
      </c>
      <c r="R48" s="63"/>
      <c r="S48" s="56"/>
    </row>
    <row customHeight="true" ht="17" r="49">
      <c r="A49" s="54"/>
      <c r="B49" s="54"/>
      <c r="C49" s="54"/>
      <c r="D49" s="54"/>
      <c r="E49" s="361"/>
      <c r="F49" s="367"/>
      <c r="G49" s="362" t="str">
        <v>氛围灯关</v>
      </c>
      <c r="H49" s="56"/>
      <c r="I49" s="56"/>
      <c r="J49" s="56" t="str" xml:space="preserve">
        <v> onCarmodelSetting</v>
      </c>
      <c r="K49" s="56" t="str">
        <v>AmbientLightControl</v>
      </c>
      <c r="L49" s="56" t="str">
        <v>off</v>
      </c>
      <c r="M49" s="309">
        <v>45034.68809027778</v>
      </c>
      <c r="N49" s="56" t="str">
        <v>台架</v>
      </c>
      <c r="O49" s="105" t="str">
        <v>pass</v>
      </c>
      <c r="P49" s="104" t="str">
        <v>肖文迪</v>
      </c>
      <c r="Q49" s="23" t="str" xml:space="preserve">
        <v> SOC：20230406_LA_R09_ENG00MCU：20230406_LA_R09_ENG00 </v>
      </c>
      <c r="R49" s="63"/>
      <c r="S49" s="56"/>
    </row>
    <row customHeight="true" ht="17" r="50">
      <c r="A50" s="54"/>
      <c r="B50" s="54"/>
      <c r="C50" s="54"/>
      <c r="D50" s="54"/>
      <c r="E50" s="361" t="str">
        <v>AmbientLightMode</v>
      </c>
      <c r="F50" s="364" t="str">
        <v>&lt;静态颜色|动态颜色|自定义颜色|音乐律动&gt;</v>
      </c>
      <c r="G50" s="362" t="str">
        <v>氛围灯模式-静态颜色</v>
      </c>
      <c r="H50" s="56"/>
      <c r="I50" s="56"/>
      <c r="J50" s="56" t="str" xml:space="preserve">
        <v> onCarmodelSetting</v>
      </c>
      <c r="K50" s="56" t="str">
        <v>AmbientLightMode</v>
      </c>
      <c r="L50" s="56" t="str">
        <v>静态颜色</v>
      </c>
      <c r="M50" s="309">
        <v>45034.68837962963</v>
      </c>
      <c r="N50" s="56" t="str">
        <v>台架</v>
      </c>
      <c r="O50" s="105" t="str">
        <v>pass</v>
      </c>
      <c r="P50" s="104" t="str">
        <v>肖文迪</v>
      </c>
      <c r="Q50" s="23" t="str" xml:space="preserve">
        <v> SOC：20230406_LA_R09_ENG00MCU：20230406_LA_R09_ENG00 </v>
      </c>
      <c r="R50" s="63"/>
      <c r="S50" s="56"/>
    </row>
    <row customHeight="true" ht="17" r="51">
      <c r="A51" s="54"/>
      <c r="B51" s="54"/>
      <c r="C51" s="54"/>
      <c r="D51" s="54"/>
      <c r="E51" s="361"/>
      <c r="F51" s="364"/>
      <c r="G51" s="360" t="str">
        <v>氛围灯模式-动态颜色</v>
      </c>
      <c r="H51" s="56"/>
      <c r="I51" s="56"/>
      <c r="J51" s="56" t="str" xml:space="preserve">
        <v> onCarmodelSetting</v>
      </c>
      <c r="K51" s="56" t="str">
        <v>AmbientLightMode</v>
      </c>
      <c r="L51" s="56" t="str">
        <v>动态颜色</v>
      </c>
      <c r="M51" s="309">
        <v>45034.688206018516</v>
      </c>
      <c r="N51" s="56" t="str">
        <v>台架</v>
      </c>
      <c r="O51" s="105" t="str">
        <v>pass</v>
      </c>
      <c r="P51" s="104" t="str">
        <v>肖文迪</v>
      </c>
      <c r="Q51" s="23" t="str" xml:space="preserve">
        <v> SOC：20230406_LA_R09_ENG00MCU：20230406_LA_R09_ENG00 </v>
      </c>
      <c r="R51" s="63"/>
      <c r="S51" s="56"/>
    </row>
    <row customHeight="true" ht="17" r="52">
      <c r="A52" s="54"/>
      <c r="B52" s="54"/>
      <c r="C52" s="54"/>
      <c r="D52" s="54"/>
      <c r="E52" s="361"/>
      <c r="F52" s="364"/>
      <c r="G52" s="360" t="str">
        <v>氛围灯模式-自定义颜色</v>
      </c>
      <c r="H52" s="56"/>
      <c r="I52" s="56"/>
      <c r="J52" s="56" t="str" xml:space="preserve">
        <v> onCarmodelSetting</v>
      </c>
      <c r="K52" s="56" t="str">
        <v>AmbientLightMode</v>
      </c>
      <c r="L52" s="56" t="str">
        <v>自定义颜色</v>
      </c>
      <c r="M52" s="309">
        <v>45034.68828703704</v>
      </c>
      <c r="N52" s="56" t="str">
        <v>台架</v>
      </c>
      <c r="O52" s="105" t="str">
        <v>pass</v>
      </c>
      <c r="P52" s="104" t="str">
        <v>肖文迪</v>
      </c>
      <c r="Q52" s="23" t="str" xml:space="preserve">
        <v> SOC：20230406_LA_R09_ENG00MCU：20230406_LA_R09_ENG00 </v>
      </c>
      <c r="R52" s="63"/>
      <c r="S52" s="56"/>
    </row>
    <row customHeight="true" ht="17" r="53">
      <c r="A53" s="54"/>
      <c r="B53" s="54"/>
      <c r="C53" s="54"/>
      <c r="D53" s="54"/>
      <c r="E53" s="361"/>
      <c r="F53" s="364"/>
      <c r="G53" s="360" t="str">
        <v>氛围灯模式-音乐律动</v>
      </c>
      <c r="H53" s="56"/>
      <c r="I53" s="56"/>
      <c r="J53" s="56" t="str" xml:space="preserve">
        <v> onCarmodelSetting</v>
      </c>
      <c r="K53" s="56" t="str">
        <v>AmbientLightMode</v>
      </c>
      <c r="L53" s="56" t="str">
        <v>音乐律动</v>
      </c>
      <c r="M53" s="309">
        <v>45034.68834490741</v>
      </c>
      <c r="N53" s="56" t="str">
        <v>台架</v>
      </c>
      <c r="O53" s="105" t="str">
        <v>pass</v>
      </c>
      <c r="P53" s="104" t="str">
        <v>肖文迪</v>
      </c>
      <c r="Q53" s="23" t="str" xml:space="preserve">
        <v> SOC：20230406_LA_R09_ENG00MCU：20230406_LA_R09_ENG00 </v>
      </c>
      <c r="R53" s="63"/>
      <c r="S53" s="56"/>
    </row>
    <row customHeight="true" ht="17" r="54">
      <c r="A54" s="54"/>
      <c r="B54" s="54"/>
      <c r="C54" s="54"/>
      <c r="D54" s="54"/>
      <c r="E54" s="361" t="str">
        <v>AmbientLightColor</v>
      </c>
      <c r="F54" s="367" t="str">
        <v>跟随模式选择变化</v>
      </c>
      <c r="G54" s="362" t="str">
        <v>氛围灯颜色</v>
      </c>
      <c r="H54" s="56"/>
      <c r="I54" s="56"/>
      <c r="J54" s="56" t="str" xml:space="preserve">
        <v> onCarmodelSetting</v>
      </c>
      <c r="K54" s="56" t="str">
        <v>AmbientLightColor</v>
      </c>
      <c r="L54" s="56" t="str">
        <v>氛围灯颜色</v>
      </c>
      <c r="M54" s="309">
        <v>45034.68837962963</v>
      </c>
      <c r="N54" s="56" t="str">
        <v>台架</v>
      </c>
      <c r="O54" s="105" t="str">
        <v>pass</v>
      </c>
      <c r="P54" s="104" t="str">
        <v>肖文迪</v>
      </c>
      <c r="Q54" s="23" t="str" xml:space="preserve">
        <v> SOC：20230406_LA_R09_ENG00MCU：20230406_LA_R09_ENG00 </v>
      </c>
      <c r="R54" s="63"/>
      <c r="S54" s="56"/>
    </row>
    <row customHeight="true" ht="17" r="55">
      <c r="A55" s="54"/>
      <c r="B55" s="54"/>
      <c r="C55" s="54"/>
      <c r="D55" s="54"/>
      <c r="E55" s="361" t="str">
        <v>driverMassageControl</v>
      </c>
      <c r="F55" s="367" t="str">
        <v>&lt;on|off&gt;</v>
      </c>
      <c r="G55" s="362" t="str">
        <v>主驾按摩开</v>
      </c>
      <c r="H55" s="56"/>
      <c r="I55" s="56"/>
      <c r="J55" s="56" t="str" xml:space="preserve">
        <v> onCarmodelSetting</v>
      </c>
      <c r="K55" s="56" t="str">
        <v>driverMassageControl</v>
      </c>
      <c r="L55" s="56" t="str">
        <v>on</v>
      </c>
      <c r="M55" s="309">
        <v>45034.688622685186</v>
      </c>
      <c r="N55" s="56" t="str">
        <v>台架</v>
      </c>
      <c r="O55" s="105" t="str">
        <v>pass</v>
      </c>
      <c r="P55" s="104" t="str">
        <v>肖文迪</v>
      </c>
      <c r="Q55" s="23" t="str" xml:space="preserve">
        <v> SOC：20230406_LA_R09_ENG00MCU：20230406_LA_R09_ENG00 </v>
      </c>
      <c r="R55" s="63"/>
      <c r="S55" s="56"/>
    </row>
    <row customHeight="true" ht="17" r="56">
      <c r="A56" s="54"/>
      <c r="B56" s="54"/>
      <c r="C56" s="54"/>
      <c r="D56" s="54"/>
      <c r="E56" s="361"/>
      <c r="F56" s="367"/>
      <c r="G56" s="362" t="str">
        <v>主驾按摩关</v>
      </c>
      <c r="H56" s="56"/>
      <c r="I56" s="56"/>
      <c r="J56" s="56" t="str" xml:space="preserve">
        <v> onCarmodelSetting</v>
      </c>
      <c r="K56" s="56" t="str">
        <v>driverMassageControl</v>
      </c>
      <c r="L56" s="56" t="str">
        <v>off</v>
      </c>
      <c r="M56" s="309">
        <v>45034.68894675926</v>
      </c>
      <c r="N56" s="56" t="str">
        <v>台架</v>
      </c>
      <c r="O56" s="105" t="str">
        <v>pass</v>
      </c>
      <c r="P56" s="104" t="str">
        <v>肖文迪</v>
      </c>
      <c r="Q56" s="23" t="str" xml:space="preserve">
        <v> SOC：20230406_LA_R09_ENG00MCU：20230406_LA_R09_ENG00 </v>
      </c>
      <c r="R56" s="63"/>
      <c r="S56" s="56"/>
    </row>
    <row customHeight="true" ht="26" r="57">
      <c r="A57" s="54"/>
      <c r="B57" s="54"/>
      <c r="C57" s="54"/>
      <c r="D57" s="54"/>
      <c r="E57" s="361" t="str">
        <v>driverMassageMode</v>
      </c>
      <c r="F57" s="364" t="str">
        <v>&lt;6|7|8|9|10&gt;</v>
      </c>
      <c r="G57" s="362" t="str">
        <v>主驾按摩模式
6: 弧形按摩</v>
      </c>
      <c r="H57" s="56"/>
      <c r="I57" s="56"/>
      <c r="J57" s="56" t="str" xml:space="preserve">
        <v> onCarmodelSetting</v>
      </c>
      <c r="K57" s="56" t="str">
        <v>driverMassageMode</v>
      </c>
      <c r="L57" s="56" t="str">
        <v>6：弧形按摩</v>
      </c>
      <c r="M57" s="134">
        <v>45034.6902662037</v>
      </c>
      <c r="N57" s="56" t="str">
        <v>台架</v>
      </c>
      <c r="O57" s="105" t="str">
        <v>pass</v>
      </c>
      <c r="P57" s="104" t="str">
        <v>肖文迪</v>
      </c>
      <c r="Q57" s="23" t="str" xml:space="preserve">
        <v> SOC：20230406_LA_R09_ENG00MCU：20230406_LA_R09_ENG00 </v>
      </c>
      <c r="R57" s="63"/>
      <c r="S57" s="56"/>
    </row>
    <row customHeight="true" ht="17" r="58">
      <c r="A58" s="54"/>
      <c r="B58" s="54"/>
      <c r="C58" s="54"/>
      <c r="D58" s="54"/>
      <c r="E58" s="361"/>
      <c r="F58" s="364"/>
      <c r="G58" s="362" t="str">
        <v>7: Z字按摩</v>
      </c>
      <c r="H58" s="56"/>
      <c r="I58" s="56"/>
      <c r="J58" s="56" t="str" xml:space="preserve">
        <v> onCarmodelSetting</v>
      </c>
      <c r="K58" s="56" t="str">
        <v>driverMassageMode</v>
      </c>
      <c r="L58" s="56" t="str">
        <v>7: Z字按摩</v>
      </c>
      <c r="M58" s="309">
        <v>45034.68898148148</v>
      </c>
      <c r="N58" s="56" t="str">
        <v>台架</v>
      </c>
      <c r="O58" s="105" t="str">
        <v>pass</v>
      </c>
      <c r="P58" s="104" t="str">
        <v>肖文迪</v>
      </c>
      <c r="Q58" s="23" t="str" xml:space="preserve">
        <v> SOC：20230406_LA_R09_ENG00MCU：20230406_LA_R09_ENG00 </v>
      </c>
      <c r="R58" s="63"/>
      <c r="S58" s="56"/>
    </row>
    <row customHeight="true" ht="17" r="59">
      <c r="A59" s="54"/>
      <c r="B59" s="54"/>
      <c r="C59" s="54"/>
      <c r="D59" s="54"/>
      <c r="E59" s="361"/>
      <c r="F59" s="364"/>
      <c r="G59" s="362" t="str">
        <v>8: 震浪按摩</v>
      </c>
      <c r="H59" s="56"/>
      <c r="I59" s="56"/>
      <c r="J59" s="56" t="str" xml:space="preserve">
        <v> onCarmodelSetting</v>
      </c>
      <c r="K59" s="56" t="str">
        <v>driverMassageMode</v>
      </c>
      <c r="L59" s="56" t="str">
        <v>8: 震浪按摩</v>
      </c>
      <c r="M59" s="309">
        <v>45034.6890162037</v>
      </c>
      <c r="N59" s="56" t="str">
        <v>台架</v>
      </c>
      <c r="O59" s="105" t="str">
        <v>pass</v>
      </c>
      <c r="P59" s="104" t="str">
        <v>肖文迪</v>
      </c>
      <c r="Q59" s="246" t="str" xml:space="preserve">
        <v> SOC：20230406_LA_R09_ENG00MCU：20230406_LA_R09_ENG00 </v>
      </c>
      <c r="R59" s="63"/>
      <c r="S59" s="56"/>
    </row>
    <row customHeight="true" ht="17" r="60">
      <c r="A60" s="54"/>
      <c r="B60" s="54"/>
      <c r="C60" s="54"/>
      <c r="D60" s="54"/>
      <c r="E60" s="361"/>
      <c r="F60" s="364"/>
      <c r="G60" s="362" t="str">
        <v>9: 滚打按摩</v>
      </c>
      <c r="H60" s="56"/>
      <c r="I60" s="56"/>
      <c r="J60" s="56" t="str" xml:space="preserve">
        <v> onCarmodelSetting</v>
      </c>
      <c r="K60" s="56" t="str">
        <v>driverMassageMode</v>
      </c>
      <c r="L60" s="56" t="str">
        <v>9: 滚打按摩</v>
      </c>
      <c r="M60" s="309">
        <v>45034.689050925925</v>
      </c>
      <c r="N60" s="56" t="str">
        <v>台架</v>
      </c>
      <c r="O60" s="105" t="str">
        <v>pass</v>
      </c>
      <c r="P60" s="104" t="str">
        <v>肖文迪</v>
      </c>
      <c r="Q60" s="23" t="str" xml:space="preserve">
        <v> SOC：20230406_LA_R09_ENG00MCU：20230406_LA_R09_ENG00 </v>
      </c>
      <c r="R60" s="63"/>
      <c r="S60" s="56"/>
    </row>
    <row customHeight="true" ht="17" r="61">
      <c r="A61" s="54"/>
      <c r="B61" s="54"/>
      <c r="C61" s="54"/>
      <c r="D61" s="54"/>
      <c r="E61" s="361"/>
      <c r="F61" s="364"/>
      <c r="G61" s="362" t="str">
        <v>10: 槌打按摩</v>
      </c>
      <c r="H61" s="56"/>
      <c r="I61" s="56"/>
      <c r="J61" s="56" t="str" xml:space="preserve">
        <v> onCarmodelSetting</v>
      </c>
      <c r="K61" s="56" t="str">
        <v>driverMassageMode</v>
      </c>
      <c r="L61" s="56" t="str">
        <v>10: 槌打按摩</v>
      </c>
      <c r="M61" s="309">
        <v>45034.68908564815</v>
      </c>
      <c r="N61" s="56" t="str">
        <v>台架</v>
      </c>
      <c r="O61" s="105" t="str">
        <v>pass</v>
      </c>
      <c r="P61" s="104" t="str">
        <v>肖文迪</v>
      </c>
      <c r="Q61" s="23" t="str" xml:space="preserve">
        <v> SOC：20230406_LA_R09_ENG00MCU：20230406_LA_R09_ENG00 </v>
      </c>
      <c r="R61" s="63"/>
      <c r="S61" s="56"/>
    </row>
    <row customHeight="true" ht="17" r="62">
      <c r="A62" s="54"/>
      <c r="B62" s="54"/>
      <c r="C62" s="54"/>
      <c r="D62" s="54"/>
      <c r="E62" s="361" t="str">
        <v>driverMassageIntensity</v>
      </c>
      <c r="F62" s="367" t="s">
        <v>15</v>
      </c>
      <c r="G62" s="362" t="str">
        <v>主驾按摩力度-低</v>
      </c>
      <c r="H62" s="56"/>
      <c r="I62" s="56"/>
      <c r="J62" s="56" t="str" xml:space="preserve">
        <v> onCarmodelSetting</v>
      </c>
      <c r="K62" s="56" t="str">
        <v>driverMassageIntensity</v>
      </c>
      <c r="L62" s="56" t="str">
        <v>低</v>
      </c>
      <c r="M62" s="309">
        <v>45034.689259259256</v>
      </c>
      <c r="N62" s="56" t="str">
        <v>台架</v>
      </c>
      <c r="O62" s="105" t="str">
        <v>pass</v>
      </c>
      <c r="P62" s="104" t="str">
        <v>肖文迪</v>
      </c>
      <c r="Q62" s="23" t="str" xml:space="preserve">
        <v> SOC：20230406_LA_R09_ENG00MCU：20230406_LA_R09_ENG00 </v>
      </c>
      <c r="R62" s="63"/>
      <c r="S62" s="56"/>
    </row>
    <row customHeight="true" ht="17" r="63">
      <c r="A63" s="54"/>
      <c r="B63" s="54"/>
      <c r="C63" s="54"/>
      <c r="D63" s="54"/>
      <c r="E63" s="361"/>
      <c r="F63" s="367"/>
      <c r="G63" s="360" t="str">
        <v>主驾按摩力度-中</v>
      </c>
      <c r="H63" s="56"/>
      <c r="I63" s="56"/>
      <c r="J63" s="56" t="str" xml:space="preserve">
        <v> onCarmodelSetting</v>
      </c>
      <c r="K63" s="56" t="str">
        <v>driverMassageIntensity</v>
      </c>
      <c r="L63" s="56" t="str">
        <v>中</v>
      </c>
      <c r="M63" s="309">
        <v>45034.68912037037</v>
      </c>
      <c r="N63" s="56" t="str">
        <v>台架</v>
      </c>
      <c r="O63" s="105" t="str">
        <v>pass</v>
      </c>
      <c r="P63" s="104" t="str">
        <v>肖文迪</v>
      </c>
      <c r="Q63" s="23" t="str" xml:space="preserve">
        <v> SOC：20230406_LA_R09_ENG00MCU：20230406_LA_R09_ENG00 </v>
      </c>
      <c r="R63" s="63"/>
      <c r="S63" s="56"/>
    </row>
    <row customHeight="true" ht="17" r="64">
      <c r="A64" s="54"/>
      <c r="B64" s="54"/>
      <c r="C64" s="54"/>
      <c r="D64" s="54"/>
      <c r="E64" s="361"/>
      <c r="F64" s="367"/>
      <c r="G64" s="362" t="str">
        <v>主驾按摩力度-高</v>
      </c>
      <c r="H64" s="56"/>
      <c r="I64" s="56"/>
      <c r="J64" s="56" t="str" xml:space="preserve">
        <v> onCarmodelSetting</v>
      </c>
      <c r="K64" s="56" t="str">
        <v>driverMassageIntensity</v>
      </c>
      <c r="L64" s="56" t="str">
        <v>高</v>
      </c>
      <c r="M64" s="56">
        <v>1681806742490</v>
      </c>
      <c r="N64" s="56" t="str">
        <v>台架</v>
      </c>
      <c r="O64" s="105" t="str">
        <v>pass</v>
      </c>
      <c r="P64" s="104" t="str">
        <v>肖文迪</v>
      </c>
      <c r="Q64" s="23" t="str" xml:space="preserve">
        <v> SOC：20230406_LA_R09_ENG00MCU：20230406_LA_R09_ENG00 </v>
      </c>
      <c r="R64" s="63"/>
      <c r="S64" s="56"/>
    </row>
    <row customHeight="true" ht="17" r="65">
      <c r="A65" s="54"/>
      <c r="B65" s="54"/>
      <c r="C65" s="54"/>
      <c r="D65" s="54"/>
      <c r="E65" s="361" t="str">
        <v>psgMassageControl</v>
      </c>
      <c r="F65" s="367" t="str">
        <v>&lt;on|off&gt;</v>
      </c>
      <c r="G65" s="362" t="str">
        <v>副驾按摩开</v>
      </c>
      <c r="H65" s="56"/>
      <c r="I65" s="56"/>
      <c r="J65" s="56" t="str" xml:space="preserve">
        <v> onCarmodelSetting</v>
      </c>
      <c r="K65" s="56" t="str">
        <v>psgMassageControl</v>
      </c>
      <c r="L65" s="56" t="str">
        <v>on</v>
      </c>
      <c r="M65" s="309">
        <v>45034.689722222225</v>
      </c>
      <c r="N65" s="56" t="str">
        <v>台架</v>
      </c>
      <c r="O65" s="105" t="str">
        <v>pass</v>
      </c>
      <c r="P65" s="104" t="str">
        <v>肖文迪</v>
      </c>
      <c r="Q65" s="23" t="str" xml:space="preserve">
        <v> SOC：20230406_LA_R09_ENG00MCU：20230406_LA_R09_ENG00 </v>
      </c>
      <c r="R65" s="63"/>
      <c r="S65" s="56"/>
    </row>
    <row customHeight="true" ht="17" r="66">
      <c r="A66" s="54"/>
      <c r="B66" s="54"/>
      <c r="C66" s="54"/>
      <c r="D66" s="54"/>
      <c r="E66" s="361"/>
      <c r="F66" s="367"/>
      <c r="G66" s="362" t="str">
        <v>副驾按摩关</v>
      </c>
      <c r="H66" s="56"/>
      <c r="I66" s="56"/>
      <c r="J66" s="56" t="str" xml:space="preserve">
        <v> onCarmodelSetting</v>
      </c>
      <c r="K66" s="56" t="str">
        <v>psgMassageControl</v>
      </c>
      <c r="L66" s="56" t="str">
        <v>off</v>
      </c>
      <c r="M66" s="309">
        <v>45034.68981481482</v>
      </c>
      <c r="N66" s="56" t="str">
        <v>台架</v>
      </c>
      <c r="O66" s="105" t="str">
        <v>pass</v>
      </c>
      <c r="P66" s="104" t="str">
        <v>肖文迪</v>
      </c>
      <c r="Q66" s="23" t="str" xml:space="preserve">
        <v> SOC：20230406_LA_R09_ENG00MCU：20230406_LA_R09_ENG00 </v>
      </c>
      <c r="R66" s="63"/>
      <c r="S66" s="56"/>
    </row>
    <row customHeight="true" ht="30" r="67">
      <c r="A67" s="54"/>
      <c r="B67" s="54"/>
      <c r="C67" s="54"/>
      <c r="D67" s="54"/>
      <c r="E67" s="361" t="str">
        <v>psgMassageMode</v>
      </c>
      <c r="F67" s="364" t="str">
        <v>&lt;6|7|8|9|10&gt;</v>
      </c>
      <c r="G67" s="362" t="str">
        <v>副驾按摩模式
6: 弧形按摩</v>
      </c>
      <c r="H67" s="56"/>
      <c r="I67" s="56"/>
      <c r="J67" s="56" t="str" xml:space="preserve">
        <v> onCarmodelSetting</v>
      </c>
      <c r="K67" s="56" t="str">
        <v>psgMassageControl</v>
      </c>
      <c r="L67" s="56" t="str">
        <v>6：弧形按摩</v>
      </c>
      <c r="M67" s="309">
        <v>45034.690092592595</v>
      </c>
      <c r="N67" s="56" t="str">
        <v>台架</v>
      </c>
      <c r="O67" s="105" t="str">
        <v>pass</v>
      </c>
      <c r="P67" s="104" t="str">
        <v>肖文迪</v>
      </c>
      <c r="Q67" s="23" t="str" xml:space="preserve">
        <v> SOC：20230406_LA_R09_ENG00MCU：20230406_LA_R09_ENG00 </v>
      </c>
      <c r="R67" s="63"/>
      <c r="S67" s="56"/>
    </row>
    <row customHeight="true" ht="17" r="68">
      <c r="A68" s="54"/>
      <c r="B68" s="54"/>
      <c r="C68" s="54"/>
      <c r="D68" s="54"/>
      <c r="E68" s="361"/>
      <c r="F68" s="364"/>
      <c r="G68" s="362" t="str">
        <v>7: Z字按摩</v>
      </c>
      <c r="H68" s="56"/>
      <c r="I68" s="56"/>
      <c r="J68" s="56" t="str" xml:space="preserve">
        <v> onCarmodelSetting</v>
      </c>
      <c r="K68" s="56" t="str">
        <v>psgMassageControl</v>
      </c>
      <c r="L68" s="56" t="str">
        <v>7: Z字按摩</v>
      </c>
      <c r="M68" s="309">
        <v>45034.68986111111</v>
      </c>
      <c r="N68" s="56" t="str">
        <v>台架</v>
      </c>
      <c r="O68" s="105" t="str">
        <v>pass</v>
      </c>
      <c r="P68" s="104" t="str">
        <v>肖文迪</v>
      </c>
      <c r="Q68" s="23" t="str" xml:space="preserve">
        <v> SOC：20230406_LA_R09_ENG00MCU：20230406_LA_R09_ENG00 </v>
      </c>
      <c r="R68" s="63"/>
      <c r="S68" s="56"/>
    </row>
    <row customHeight="true" ht="17" r="69">
      <c r="A69" s="54"/>
      <c r="B69" s="54"/>
      <c r="C69" s="54"/>
      <c r="D69" s="54"/>
      <c r="E69" s="361"/>
      <c r="F69" s="364"/>
      <c r="G69" s="362" t="str">
        <v>8: 震浪按摩</v>
      </c>
      <c r="H69" s="56"/>
      <c r="I69" s="56"/>
      <c r="J69" s="56" t="str" xml:space="preserve">
        <v> onCarmodelSetting</v>
      </c>
      <c r="K69" s="56" t="str">
        <v>psgMassageControl</v>
      </c>
      <c r="L69" s="56" t="str">
        <v>8: 震浪按摩</v>
      </c>
      <c r="M69" s="309">
        <v>45034.68989583333</v>
      </c>
      <c r="N69" s="56" t="str">
        <v>台架</v>
      </c>
      <c r="O69" s="105" t="str">
        <v>pass</v>
      </c>
      <c r="P69" s="104" t="str">
        <v>肖文迪</v>
      </c>
      <c r="Q69" s="23" t="str" xml:space="preserve">
        <v> SOC：20230406_LA_R09_ENG00MCU：20230406_LA_R09_ENG00 </v>
      </c>
      <c r="R69" s="63"/>
      <c r="S69" s="56"/>
    </row>
    <row customHeight="true" ht="17" r="70">
      <c r="A70" s="54"/>
      <c r="B70" s="54"/>
      <c r="C70" s="54"/>
      <c r="D70" s="54"/>
      <c r="E70" s="361"/>
      <c r="F70" s="364"/>
      <c r="G70" s="362" t="str">
        <v>9: 滚打按摩</v>
      </c>
      <c r="H70" s="56"/>
      <c r="I70" s="56"/>
      <c r="J70" s="56" t="str" xml:space="preserve">
        <v> onCarmodelSetting</v>
      </c>
      <c r="K70" s="56" t="str">
        <v>psgMassageControl</v>
      </c>
      <c r="L70" s="56" t="str">
        <v>9: 滚打按摩</v>
      </c>
      <c r="M70" s="309">
        <v>45034.689930555556</v>
      </c>
      <c r="N70" s="56" t="str">
        <v>台架</v>
      </c>
      <c r="O70" s="105" t="str">
        <v>pass</v>
      </c>
      <c r="P70" s="104" t="str">
        <v>肖文迪</v>
      </c>
      <c r="Q70" s="23" t="str" xml:space="preserve">
        <v> SOC：20230406_LA_R09_ENG00MCU：20230406_LA_R09_ENG00 </v>
      </c>
      <c r="R70" s="63"/>
      <c r="S70" s="56"/>
    </row>
    <row customHeight="true" ht="17" r="71">
      <c r="A71" s="54"/>
      <c r="B71" s="54"/>
      <c r="C71" s="54"/>
      <c r="D71" s="54"/>
      <c r="E71" s="361"/>
      <c r="F71" s="364"/>
      <c r="G71" s="362" t="str">
        <v>10: 槌打按摩</v>
      </c>
      <c r="H71" s="56"/>
      <c r="I71" s="56"/>
      <c r="J71" s="56" t="str" xml:space="preserve">
        <v> onCarmodelSetting</v>
      </c>
      <c r="K71" s="56" t="str">
        <v>psgMassageControl</v>
      </c>
      <c r="L71" s="56" t="str">
        <v>10: 槌打按摩</v>
      </c>
      <c r="M71" s="309">
        <v>45034.68996527778</v>
      </c>
      <c r="N71" s="56" t="str">
        <v>台架</v>
      </c>
      <c r="O71" s="105" t="str">
        <v>pass</v>
      </c>
      <c r="P71" s="104" t="str">
        <v>肖文迪</v>
      </c>
      <c r="Q71" s="23" t="str" xml:space="preserve">
        <v> SOC：20230406_LA_R09_ENG00MCU：20230406_LA_R09_ENG00 </v>
      </c>
      <c r="R71" s="63"/>
      <c r="S71" s="56"/>
    </row>
    <row customHeight="true" ht="17" r="72">
      <c r="A72" s="54"/>
      <c r="B72" s="54"/>
      <c r="C72" s="54"/>
      <c r="D72" s="54"/>
      <c r="E72" s="361" t="str">
        <v>psgMassageIntensity</v>
      </c>
      <c r="F72" s="367" t="s">
        <v>15</v>
      </c>
      <c r="G72" s="362" t="str">
        <v>副驾按摩力度-低</v>
      </c>
      <c r="H72" s="56"/>
      <c r="I72" s="56"/>
      <c r="J72" s="56" t="str" xml:space="preserve">
        <v> onCarmodelSetting</v>
      </c>
      <c r="K72" s="56" t="str">
        <v>psgMassageIntensity</v>
      </c>
      <c r="L72" s="56" t="str">
        <v>低</v>
      </c>
      <c r="M72" s="309">
        <v>45035.71423611111</v>
      </c>
      <c r="N72" s="56" t="str">
        <v>台架</v>
      </c>
      <c r="O72" s="105" t="str">
        <v>pass</v>
      </c>
      <c r="P72" s="104" t="str">
        <v>肖文迪</v>
      </c>
      <c r="Q72" s="23" t="str" xml:space="preserve">
        <v> SOC：20230406_LA_R09_ENG00MCU：20230406_LA_R09_ENG00 </v>
      </c>
      <c r="R72" s="63"/>
      <c r="S72" s="56"/>
    </row>
    <row customHeight="true" ht="17" r="73">
      <c r="A73" s="54"/>
      <c r="B73" s="54"/>
      <c r="C73" s="54"/>
      <c r="D73" s="54"/>
      <c r="E73" s="361"/>
      <c r="F73" s="367"/>
      <c r="G73" s="362" t="str">
        <v>副驾按摩力度-中</v>
      </c>
      <c r="H73" s="56"/>
      <c r="I73" s="56"/>
      <c r="J73" s="56" t="str" xml:space="preserve">
        <v> onCarmodelSetting</v>
      </c>
      <c r="K73" s="56" t="str">
        <v>psgMassageIntensity</v>
      </c>
      <c r="L73" s="56" t="str">
        <v>中</v>
      </c>
      <c r="M73" s="309">
        <v>45035.71399305556</v>
      </c>
      <c r="N73" s="56" t="str">
        <v>台架</v>
      </c>
      <c r="O73" s="105" t="str">
        <v>pass</v>
      </c>
      <c r="P73" s="104" t="str">
        <v>肖文迪</v>
      </c>
      <c r="Q73" s="23" t="str" xml:space="preserve">
        <v> SOC：20230406_LA_R09_ENG00MCU：20230406_LA_R09_ENG00 </v>
      </c>
      <c r="R73" s="63"/>
      <c r="S73" s="56"/>
    </row>
    <row customHeight="true" ht="17" r="74">
      <c r="A74" s="54"/>
      <c r="B74" s="54"/>
      <c r="C74" s="54"/>
      <c r="D74" s="54"/>
      <c r="E74" s="361"/>
      <c r="F74" s="367"/>
      <c r="G74" s="362" t="str">
        <v>副驾按摩力度-高</v>
      </c>
      <c r="H74" s="56"/>
      <c r="I74" s="56"/>
      <c r="J74" s="56" t="str" xml:space="preserve">
        <v> onCarmodelSetting</v>
      </c>
      <c r="K74" s="56" t="str">
        <v>psgMassageIntensity</v>
      </c>
      <c r="L74" s="56" t="str">
        <v>高</v>
      </c>
      <c r="M74" s="309">
        <v>45035.71403935185</v>
      </c>
      <c r="N74" s="56" t="str">
        <v>台架</v>
      </c>
      <c r="O74" s="105" t="str">
        <v>pass</v>
      </c>
      <c r="P74" s="104" t="str">
        <v>肖文迪</v>
      </c>
      <c r="Q74" s="23" t="str" xml:space="preserve">
        <v> SOC：20230406_LA_R09_ENG00MCU：20230406_LA_R09_ENG00 </v>
      </c>
      <c r="R74" s="63"/>
      <c r="S74" s="56"/>
    </row>
    <row customHeight="true" ht="17" r="75">
      <c r="A75" s="54"/>
      <c r="B75" s="54"/>
      <c r="C75" s="54"/>
      <c r="D75" s="54"/>
      <c r="E75" s="361" t="str">
        <v>soundBalance</v>
      </c>
      <c r="F75" s="367" t="str">
        <v>&lt;-7 - +7&gt;</v>
      </c>
      <c r="G75" s="362" t="str">
        <v>音效平衡</v>
      </c>
      <c r="H75" s="56"/>
      <c r="I75" s="56"/>
      <c r="J75" s="56" t="str" xml:space="preserve">
        <v> onCarmodelSetting</v>
      </c>
      <c r="K75" s="56" t="str">
        <v>soundBalance</v>
      </c>
      <c r="L75" s="56"/>
      <c r="M75" s="309">
        <v>45034.690462962964</v>
      </c>
      <c r="N75" s="56" t="str">
        <v>台架</v>
      </c>
      <c r="O75" s="105" t="str">
        <v>pass</v>
      </c>
      <c r="P75" s="104" t="str">
        <v>肖文迪</v>
      </c>
      <c r="Q75" s="23" t="str" xml:space="preserve">
        <v> SOC：20230406_LA_R09_ENG00MCU：20230406_LA_R09_ENG00 </v>
      </c>
      <c r="R75" s="63"/>
      <c r="S75" s="56"/>
    </row>
    <row customHeight="true" ht="17" r="76">
      <c r="A76" s="54"/>
      <c r="B76" s="54"/>
      <c r="C76" s="54"/>
      <c r="D76" s="54"/>
      <c r="E76" s="361" t="str">
        <v>soundAttenuation</v>
      </c>
      <c r="F76" s="367" t="str">
        <v>&lt;-7 - +7&gt;</v>
      </c>
      <c r="G76" s="362" t="str">
        <v>音效衰减</v>
      </c>
      <c r="H76" s="56"/>
      <c r="I76" s="56"/>
      <c r="J76" s="56" t="str" xml:space="preserve">
        <v> onCarmodelSetting</v>
      </c>
      <c r="K76" s="56" t="str">
        <v>soundAttenuation</v>
      </c>
      <c r="L76" s="56"/>
      <c r="M76" s="309">
        <v>45034.690462962964</v>
      </c>
      <c r="N76" s="56" t="str">
        <v>台架</v>
      </c>
      <c r="O76" s="105" t="str">
        <v>pass</v>
      </c>
      <c r="P76" s="104" t="str">
        <v>肖文迪</v>
      </c>
      <c r="Q76" s="23" t="str" xml:space="preserve">
        <v> SOC：20230406_LA_R09_ENG00MCU：20230406_LA_R09_ENG00 </v>
      </c>
      <c r="R76" s="63"/>
      <c r="S76" s="56"/>
    </row>
    <row customHeight="true" ht="17" r="77">
      <c r="A77" s="54" t="str" xml:space="preserve">
        <v>carmodel </v>
      </c>
      <c r="B77" s="54" t="str">
        <v>clicked</v>
      </c>
      <c r="C77" s="54">
        <f>CONCAT("on", REPLACE(A77,1,1,UPPER(LEFT(A77,1))), REPLACE(B77,1,1,UPPER(LEFT(B77,1))))</f>
      </c>
      <c r="D77" s="57" t="str">
        <v>车模点击事件</v>
      </c>
      <c r="E77" s="54"/>
      <c r="F77" s="60"/>
      <c r="G77" s="77"/>
      <c r="H77" s="56"/>
      <c r="I77" s="56"/>
      <c r="J77" s="56"/>
      <c r="K77" s="56"/>
      <c r="L77" s="56"/>
      <c r="M77" s="56"/>
      <c r="N77" s="56"/>
      <c r="O77" s="56"/>
      <c r="P77" s="66"/>
      <c r="Q77" s="56"/>
      <c r="R77" s="63"/>
      <c r="S77" s="56"/>
    </row>
    <row customHeight="true" ht="17" r="78">
      <c r="A78" s="54"/>
      <c r="B78" s="54"/>
      <c r="C78" s="54"/>
      <c r="D78" s="57"/>
      <c r="E78" s="54" t="str">
        <v>frontPsgDetect</v>
      </c>
      <c r="F78" s="60" t="str">
        <v>&lt;true|false&gt;</v>
      </c>
      <c r="G78" s="77" t="str">
        <v>副驾是否有人-ture</v>
      </c>
      <c r="H78" s="56"/>
      <c r="I78" s="56"/>
      <c r="J78" s="56" t="str" xml:space="preserve">
        <v>onCarmodelClicked </v>
      </c>
      <c r="K78" s="56" t="str">
        <v>frontPsgDetect</v>
      </c>
      <c r="L78" s="56" t="b">
        <v>1</v>
      </c>
      <c r="M78" s="309">
        <v>45034.69148148148</v>
      </c>
      <c r="N78" s="56" t="str">
        <v>台架</v>
      </c>
      <c r="O78" s="105" t="str">
        <v>pass</v>
      </c>
      <c r="P78" s="104" t="str">
        <v>肖文迪</v>
      </c>
      <c r="Q78" s="23" t="str" xml:space="preserve">
        <v> SOC：20230406_LA_R09_ENG00MCU：20230406_LA_R09_ENG00 </v>
      </c>
      <c r="R78" s="63"/>
      <c r="S78" s="56"/>
    </row>
    <row customHeight="true" ht="17" r="79">
      <c r="A79" s="54"/>
      <c r="B79" s="54"/>
      <c r="C79" s="54"/>
      <c r="D79" s="57"/>
      <c r="E79" s="54"/>
      <c r="F79" s="60"/>
      <c r="G79" s="77" t="str">
        <v>副驾是否有人-false</v>
      </c>
      <c r="H79" s="56"/>
      <c r="I79" s="56"/>
      <c r="J79" s="56" t="str" xml:space="preserve">
        <v>onCarmodelClicked </v>
      </c>
      <c r="K79" s="56" t="str">
        <v>frontPsgDetect</v>
      </c>
      <c r="L79" s="56" t="b">
        <v>0</v>
      </c>
      <c r="M79" s="309">
        <v>45035.70684027778</v>
      </c>
      <c r="N79" s="56" t="str">
        <v>台架</v>
      </c>
      <c r="O79" s="105" t="str">
        <v>pass</v>
      </c>
      <c r="P79" s="104" t="str">
        <v>肖文迪</v>
      </c>
      <c r="Q79" s="23" t="str" xml:space="preserve">
        <v> SOC：20230406_LA_R09_ENG00MCU：20230406_LA_R09_ENG00 </v>
      </c>
      <c r="R79" s="63"/>
      <c r="S79" s="56"/>
    </row>
    <row customHeight="true" ht="17" r="80">
      <c r="A80" s="54"/>
      <c r="B80" s="54"/>
      <c r="C80" s="54"/>
      <c r="D80" s="54"/>
      <c r="E80" s="304" t="str">
        <v>&lt;The property that changed - see below&gt;</v>
      </c>
      <c r="F80" s="60"/>
      <c r="G80" s="77"/>
      <c r="H80" s="56"/>
      <c r="I80" s="56"/>
      <c r="J80" s="56"/>
      <c r="K80" s="56"/>
      <c r="L80" s="56"/>
      <c r="M80" s="56"/>
      <c r="N80" s="56"/>
      <c r="O80" s="56"/>
      <c r="P80" s="66"/>
      <c r="Q80" s="56"/>
      <c r="R80" s="63"/>
      <c r="S80" s="56"/>
    </row>
    <row customHeight="true" ht="17" r="81">
      <c r="A81" s="54"/>
      <c r="B81" s="54"/>
      <c r="C81" s="54"/>
      <c r="D81" s="54"/>
      <c r="E81" s="54" t="str">
        <v>otherapp</v>
      </c>
      <c r="F81" s="364" t="str">
        <v>&lt;VHA|香氛|主驾按摩|副驾按摩|氛围灯|音效&gt;</v>
      </c>
      <c r="G81" s="77" t="str">
        <v>点击进入其他app-VHA</v>
      </c>
      <c r="H81" s="56"/>
      <c r="I81" s="56"/>
      <c r="J81" s="56" t="str" xml:space="preserve">
        <v>onCarmodelClicked </v>
      </c>
      <c r="K81" s="56" t="str">
        <v>otherapp</v>
      </c>
      <c r="L81" s="328" t="str">
        <v>vha</v>
      </c>
      <c r="M81" s="309">
        <v>45034.69092592593</v>
      </c>
      <c r="N81" s="56" t="str">
        <v>台架</v>
      </c>
      <c r="O81" s="105" t="str">
        <v>pass</v>
      </c>
      <c r="P81" s="104" t="str">
        <v>肖文迪</v>
      </c>
      <c r="Q81" s="23" t="str" xml:space="preserve">
        <v> SOC：20230406_LA_R09_ENG00MCU：20230406_LA_R09_ENG00 </v>
      </c>
      <c r="R81" s="63"/>
      <c r="S81" s="56"/>
    </row>
    <row customHeight="true" ht="17" r="82">
      <c r="A82" s="54"/>
      <c r="B82" s="54"/>
      <c r="C82" s="54"/>
      <c r="D82" s="54"/>
      <c r="E82" s="54"/>
      <c r="F82" s="364"/>
      <c r="G82" s="77" t="str">
        <v>点击进入其他app-香氛</v>
      </c>
      <c r="H82" s="56"/>
      <c r="I82" s="56"/>
      <c r="J82" s="56" t="str" xml:space="preserve">
        <v>onCarmodelClicked </v>
      </c>
      <c r="K82" s="56" t="str">
        <v>otherapp</v>
      </c>
      <c r="L82" s="56" t="str">
        <v>香氛</v>
      </c>
      <c r="M82" s="309">
        <v>45034.69112268519</v>
      </c>
      <c r="N82" s="56" t="str">
        <v>台架</v>
      </c>
      <c r="O82" s="105" t="str">
        <v>pass</v>
      </c>
      <c r="P82" s="104" t="str">
        <v>肖文迪</v>
      </c>
      <c r="Q82" s="23" t="str" xml:space="preserve">
        <v> SOC：20230406_LA_R09_ENG00MCU：20230406_LA_R09_ENG00 </v>
      </c>
      <c r="R82" s="63"/>
      <c r="S82" s="56"/>
    </row>
    <row customHeight="true" ht="17" r="83">
      <c r="A83" s="40"/>
      <c r="B83" s="40"/>
      <c r="C83" s="40"/>
      <c r="D83" s="40"/>
      <c r="E83" s="359"/>
      <c r="F83" s="319"/>
      <c r="G83" s="360" t="str">
        <v>点击进入其他app-主驾按摩</v>
      </c>
      <c r="H83" s="56"/>
      <c r="I83" s="56"/>
      <c r="J83" s="56" t="str" xml:space="preserve">
        <v>onCarmodelClicked </v>
      </c>
      <c r="K83" s="56" t="str">
        <v>otherapp</v>
      </c>
      <c r="L83" s="56" t="str">
        <v>主驾按摩</v>
      </c>
      <c r="M83" s="309">
        <v>45034.690983796296</v>
      </c>
      <c r="N83" s="56" t="str">
        <v>台架</v>
      </c>
      <c r="O83" s="105" t="str">
        <v>pass</v>
      </c>
      <c r="P83" s="2" t="str">
        <v>肖文迪</v>
      </c>
      <c r="Q83" s="228" t="str" xml:space="preserve">
        <v> SOC：20230406_LA_R09_ENG00MCU：20230406_LA_R09_ENG00 </v>
      </c>
      <c r="R83" s="56"/>
      <c r="S83" s="56"/>
    </row>
    <row customHeight="true" ht="17" r="84">
      <c r="A84" s="40"/>
      <c r="B84" s="40"/>
      <c r="C84" s="40"/>
      <c r="D84" s="40"/>
      <c r="E84" s="54"/>
      <c r="F84" s="319"/>
      <c r="G84" s="77" t="str">
        <v>点击进入其他app-副驾按摩</v>
      </c>
      <c r="H84" s="56"/>
      <c r="I84" s="56"/>
      <c r="J84" s="56" t="str" xml:space="preserve">
        <v>onCarmodelClicked </v>
      </c>
      <c r="K84" s="56" t="str">
        <v>otherapp</v>
      </c>
      <c r="L84" s="56" t="str">
        <v>副驾按摩</v>
      </c>
      <c r="M84" s="309">
        <v>45034.69105324074</v>
      </c>
      <c r="N84" s="56" t="str">
        <v>台架</v>
      </c>
      <c r="O84" s="105" t="str">
        <v>pass</v>
      </c>
      <c r="P84" s="2" t="str">
        <v>肖文迪</v>
      </c>
      <c r="Q84" s="228" t="str" xml:space="preserve">
        <v> SOC：20230406_LA_R09_ENG00MCU：20230406_LA_R09_ENG00 </v>
      </c>
      <c r="R84" s="56"/>
      <c r="S84" s="56"/>
    </row>
    <row customHeight="true" ht="17" r="85">
      <c r="A85" s="40"/>
      <c r="B85" s="40"/>
      <c r="C85" s="40"/>
      <c r="D85" s="40"/>
      <c r="E85" s="54"/>
      <c r="F85" s="319"/>
      <c r="G85" s="77" t="str">
        <v>点击进入其他app-氛围灯</v>
      </c>
      <c r="H85" s="56"/>
      <c r="I85" s="56"/>
      <c r="J85" s="56" t="str" xml:space="preserve">
        <v>onCarmodelClicked </v>
      </c>
      <c r="K85" s="56" t="str">
        <v>otherapp</v>
      </c>
      <c r="L85" s="56" t="str">
        <v>氛围灯</v>
      </c>
      <c r="M85" s="134">
        <v>45034.69116898148</v>
      </c>
      <c r="N85" s="56" t="str">
        <v>台架</v>
      </c>
      <c r="O85" s="105" t="str">
        <v>pass</v>
      </c>
      <c r="P85" s="2" t="str">
        <v>肖文迪</v>
      </c>
      <c r="Q85" s="228" t="str" xml:space="preserve">
        <v> SOC：20230406_LA_R09_ENG00MCU：20230406_LA_R09_ENG00 </v>
      </c>
      <c r="R85" s="56"/>
      <c r="S85" s="56"/>
    </row>
    <row customHeight="true" ht="17" r="86">
      <c r="A86" s="40"/>
      <c r="B86" s="40"/>
      <c r="C86" s="40"/>
      <c r="D86" s="40"/>
      <c r="E86" s="54"/>
      <c r="F86" s="319"/>
      <c r="G86" s="77" t="str">
        <v>点击进入其他app-音效</v>
      </c>
      <c r="H86" s="56"/>
      <c r="I86" s="56"/>
      <c r="J86" s="56" t="str" xml:space="preserve">
        <v>onCarmodelClicked </v>
      </c>
      <c r="K86" s="56" t="str">
        <v>otherapp</v>
      </c>
      <c r="L86" s="56" t="str">
        <v>音效</v>
      </c>
      <c r="M86" s="309">
        <v>45034.69123842593</v>
      </c>
      <c r="N86" s="56" t="str">
        <v>台架</v>
      </c>
      <c r="O86" s="105" t="str">
        <v>pass</v>
      </c>
      <c r="P86" s="2" t="str">
        <v>肖文迪</v>
      </c>
      <c r="Q86" s="228" t="str" xml:space="preserve">
        <v> SOC：20230406_LA_R09_ENG00MCU：20230406_LA_R09_ENG00 </v>
      </c>
      <c r="R86" s="56"/>
      <c r="S86" s="56"/>
    </row>
    <row customHeight="true" ht="17" r="87">
      <c r="A87" s="40"/>
      <c r="B87" s="40"/>
      <c r="C87" s="40"/>
      <c r="D87" s="40"/>
      <c r="E87" s="54"/>
      <c r="F87" s="54"/>
      <c r="G87" s="77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</row>
    <row customHeight="true" ht="17" r="88">
      <c r="A88" s="40"/>
      <c r="B88" s="40"/>
      <c r="C88" s="40"/>
      <c r="D88" s="40"/>
      <c r="E88" s="54" t="str">
        <v>color</v>
      </c>
      <c r="F88" s="54" t="str">
        <v>&lt;colorID&gt;</v>
      </c>
      <c r="G88" s="77" t="str">
        <v>RGB info. 车身颜色变色</v>
      </c>
      <c r="H88" s="56"/>
      <c r="I88" s="56"/>
      <c r="J88" s="56" t="str" xml:space="preserve">
        <v>onCarmodelClicked </v>
      </c>
      <c r="K88" s="56" t="str">
        <v>color</v>
      </c>
      <c r="L88" s="56"/>
      <c r="M88" s="309">
        <v>45034.69148148148</v>
      </c>
      <c r="N88" s="56" t="str">
        <v>台架</v>
      </c>
      <c r="O88" s="105" t="str">
        <v>pass</v>
      </c>
      <c r="P88" s="2" t="str">
        <v>肖文迪</v>
      </c>
      <c r="Q88" s="228" t="str" xml:space="preserve">
        <v> SOC：20230406_LA_R09_ENG00MCU：20230406_LA_R09_ENG00 </v>
      </c>
      <c r="R88" s="56"/>
      <c r="S88" s="56"/>
    </row>
  </sheetData>
  <mergeCells>
    <mergeCell ref="F23:F26"/>
    <mergeCell ref="F12:F18"/>
    <mergeCell ref="H1:S1"/>
    <mergeCell ref="F57:F61"/>
    <mergeCell ref="F67:F71"/>
    <mergeCell ref="F50:F53"/>
    <mergeCell ref="F81:F86"/>
    <mergeCell ref="F31:F43"/>
  </mergeCells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388" t="str">
        <v>Feature ID</v>
      </c>
      <c r="B1" s="388" t="str">
        <v>JIRA ID</v>
      </c>
      <c r="C1" s="388" t="str">
        <v>交付时间</v>
      </c>
      <c r="D1" s="390" t="str">
        <v>模块</v>
      </c>
      <c r="E1" s="388" t="str">
        <v>问题描述（Q&amp;A）</v>
      </c>
      <c r="F1" s="388" t="str">
        <v>影响等级</v>
      </c>
      <c r="G1" s="388" t="str">
        <v>TS提出人</v>
      </c>
      <c r="H1" s="388" t="str">
        <v>提出时间</v>
      </c>
      <c r="I1" s="388" t="str">
        <v>状态</v>
      </c>
      <c r="J1" s="388" t="str">
        <v>Ford Inhouse负责人</v>
      </c>
      <c r="K1" s="388" t="str">
        <v>Ford FO</v>
      </c>
      <c r="L1" s="389" t="str">
        <v>Comments</v>
      </c>
    </row>
    <row customHeight="true" ht="171" r="2">
      <c r="A2" s="376" t="str">
        <v>例子</v>
      </c>
      <c r="B2" s="380" t="str">
        <v>NA</v>
      </c>
      <c r="C2" s="376"/>
      <c r="D2" s="376"/>
      <c r="E2" s="378" t="str">
        <v>针对Sientinel最新SPSS是哪个版本？何时可以最终frozen？（包含VRP，VPB的SPEC）</v>
      </c>
      <c r="F2" s="376"/>
      <c r="G2" s="376" t="s">
        <v>16</v>
      </c>
      <c r="H2" s="379">
        <v>44652</v>
      </c>
      <c r="I2" s="376" t="str">
        <v>Open</v>
      </c>
      <c r="J2" s="376"/>
      <c r="K2" s="376"/>
      <c r="L2" s="377"/>
    </row>
    <row customHeight="true" ht="432" r="3">
      <c r="A3" s="381"/>
      <c r="B3" s="381"/>
      <c r="C3" s="381"/>
      <c r="D3" s="382" t="str">
        <v>Launcher</v>
      </c>
      <c r="E3" s="383" t="str">
        <v>app快捷键点击功能Launcher无法实现，需要widget所属app自行实现，是否已拉起各实现方</v>
      </c>
      <c r="F3" s="382"/>
      <c r="G3" s="382" t="str">
        <v>chenmingyao</v>
      </c>
      <c r="H3" s="384">
        <v>44657</v>
      </c>
      <c r="I3" s="382" t="str">
        <v>Inprogress</v>
      </c>
      <c r="J3" s="381"/>
      <c r="K3" s="381"/>
      <c r="L3" s="385" t="s">
        <v>21</v>
      </c>
    </row>
    <row customHeight="true" ht="36" r="4">
      <c r="A4" s="381"/>
      <c r="B4" s="381"/>
      <c r="C4" s="381"/>
      <c r="D4" s="382" t="str">
        <v>Launcher</v>
      </c>
      <c r="E4" s="383" t="str">
        <v>后备箱控制埋点在3D车模的埋点需求中已包含，建议在Launcher字典中删除</v>
      </c>
      <c r="F4" s="382"/>
      <c r="G4" s="382" t="str">
        <v>chenmingyao</v>
      </c>
      <c r="H4" s="384">
        <v>44677</v>
      </c>
      <c r="I4" s="382" t="str">
        <v>InProgress</v>
      </c>
      <c r="J4" s="381"/>
      <c r="K4" s="381"/>
      <c r="L4" s="385" t="str">
        <v>0429： FO确认3D是否已记录，有的话删除Launcher内的</v>
      </c>
    </row>
    <row customHeight="true" ht="432" r="5">
      <c r="A5" s="381"/>
      <c r="B5" s="381"/>
      <c r="C5" s="381"/>
      <c r="D5" s="382" t="str">
        <v>Launcher</v>
      </c>
      <c r="E5" s="383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382"/>
      <c r="G5" s="382" t="str">
        <v>chenmingyao</v>
      </c>
      <c r="H5" s="384">
        <v>44677</v>
      </c>
      <c r="I5" s="382" t="str">
        <v>InProgress</v>
      </c>
      <c r="J5" s="381"/>
      <c r="K5" s="381"/>
      <c r="L5" s="385" t="str">
        <v>0429： FO更新字典</v>
      </c>
    </row>
    <row customHeight="true" ht="226" r="6">
      <c r="A6" s="381"/>
      <c r="B6" s="381"/>
      <c r="C6" s="381"/>
      <c r="D6" s="382" t="str">
        <v>AAR</v>
      </c>
      <c r="E6" s="383" t="str">
        <v>当前版本没有从“底部bar”进入AAR的方式，想确认一下当前表格中的该进入方式是否需要？</v>
      </c>
      <c r="F6" s="382"/>
      <c r="G6" s="382" t="str">
        <v>YangYongheng</v>
      </c>
      <c r="H6" s="384">
        <v>44657</v>
      </c>
      <c r="I6" s="382" t="str">
        <v>InProgress</v>
      </c>
      <c r="J6" s="381"/>
      <c r="K6" s="381"/>
      <c r="L6" s="385" t="s">
        <v>26</v>
      </c>
    </row>
    <row customHeight="true" ht="432" r="7">
      <c r="A7" s="381"/>
      <c r="B7" s="381"/>
      <c r="C7" s="381"/>
      <c r="D7" s="382" t="str">
        <v>AAR</v>
      </c>
      <c r="E7" s="383" t="str">
        <v>不同进入方式，需要由不同的模块来负责对应的数据埋点，这个需要在做之前，确认一下对应的分工</v>
      </c>
      <c r="F7" s="382"/>
      <c r="G7" s="382" t="str">
        <v>YangYongheng</v>
      </c>
      <c r="H7" s="384">
        <v>44657</v>
      </c>
      <c r="I7" s="382" t="str">
        <v>InProgress</v>
      </c>
      <c r="J7" s="381"/>
      <c r="K7" s="381"/>
      <c r="L7" s="385" t="s">
        <v>22</v>
      </c>
      <c r="M7" s="53"/>
    </row>
    <row customHeight="true" ht="432" r="8">
      <c r="A8" s="381"/>
      <c r="B8" s="381"/>
      <c r="C8" s="381"/>
      <c r="D8" s="382" t="str">
        <v>AAR</v>
      </c>
      <c r="E8" s="383" t="str">
        <v>当前点击事件里的滤芯更换的Value，和spss需求里的不一致，缺少了“重置”value，多了“取消”value，请麻烦确定一下，当前表格中滤芯更换的value值是否是目前所需要的</v>
      </c>
      <c r="F8" s="382"/>
      <c r="G8" s="382" t="str">
        <v>YangYongheng</v>
      </c>
      <c r="H8" s="384">
        <v>44657</v>
      </c>
      <c r="I8" s="382" t="str">
        <v>InProgress</v>
      </c>
      <c r="J8" s="381"/>
      <c r="K8" s="381"/>
      <c r="L8" s="385" t="s">
        <v>27</v>
      </c>
    </row>
    <row customHeight="true" ht="432" r="9">
      <c r="A9" s="382"/>
      <c r="B9" s="381"/>
      <c r="C9" s="382"/>
      <c r="D9" s="382" t="str">
        <v>AAR</v>
      </c>
      <c r="E9" s="383" t="str">
        <v>目前座舱新风value值在spss中的定义为Enabled_Inactive| Active | Disable三个值，请问这个座舱新风数据埋点所需的值是这个三个值吗？</v>
      </c>
      <c r="F9" s="382"/>
      <c r="G9" s="382" t="str">
        <v>YangYongheng</v>
      </c>
      <c r="H9" s="384">
        <v>44657</v>
      </c>
      <c r="I9" s="382" t="str">
        <v>InProgress</v>
      </c>
      <c r="J9" s="382"/>
      <c r="K9" s="382"/>
      <c r="L9" s="385" t="s">
        <v>17</v>
      </c>
    </row>
    <row customHeight="true" ht="432" r="10">
      <c r="A10" s="382"/>
      <c r="B10" s="381"/>
      <c r="C10" s="382"/>
      <c r="D10" s="382" t="str">
        <v>VHA</v>
      </c>
      <c r="E10" s="383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382"/>
      <c r="G10" s="382" t="str">
        <v>XiaoLiang</v>
      </c>
      <c r="H10" s="384">
        <v>44657</v>
      </c>
      <c r="I10" s="382" t="str">
        <v>InProgress</v>
      </c>
      <c r="J10" s="382"/>
      <c r="K10" s="382"/>
      <c r="L10" s="385" t="s">
        <v>23</v>
      </c>
    </row>
    <row customHeight="true" ht="85" r="11">
      <c r="A11" s="381"/>
      <c r="B11" s="381"/>
      <c r="C11" s="381"/>
      <c r="D11" s="382" t="str">
        <v>VHA</v>
      </c>
      <c r="E11" s="383" t="str">
        <v>电子手册、预约保养非VHA界面</v>
      </c>
      <c r="F11" s="382"/>
      <c r="G11" s="382" t="str">
        <v>XiaoLiang</v>
      </c>
      <c r="H11" s="384">
        <v>44657</v>
      </c>
      <c r="I11" s="382" t="str">
        <v>InProgress</v>
      </c>
      <c r="J11" s="381"/>
      <c r="K11" s="381"/>
      <c r="L11" s="385" t="s">
        <v>24</v>
      </c>
      <c r="M11" s="53"/>
    </row>
    <row customHeight="true" ht="432" r="12">
      <c r="A12" s="381"/>
      <c r="B12" s="381"/>
      <c r="C12" s="381"/>
      <c r="D12" s="382" t="str">
        <v>HVAC</v>
      </c>
      <c r="E12" s="383" t="str">
        <v>空调自动模式（AUTO）点击效果是AUTO档位切换，埋点需求表格中描述的Possible Value内容为on/off，该Possible Value内容是否准确？</v>
      </c>
      <c r="F12" s="382"/>
      <c r="G12" s="382" t="str">
        <v>DouXinyu</v>
      </c>
      <c r="H12" s="384">
        <v>44657</v>
      </c>
      <c r="I12" s="382" t="str">
        <v>InProgress</v>
      </c>
      <c r="J12" s="381"/>
      <c r="K12" s="381"/>
      <c r="L12" s="385" t="s">
        <v>18</v>
      </c>
    </row>
    <row customHeight="true" ht="50" r="13">
      <c r="A13" s="381"/>
      <c r="B13" s="381"/>
      <c r="C13" s="381"/>
      <c r="D13" s="382" t="str">
        <v>HVAC</v>
      </c>
      <c r="E13" s="383" t="str">
        <v>空调set功能都是单一信号值下发，比如0x01 short press。当前需求设计是不是只需要状态监听处理就可以了</v>
      </c>
      <c r="F13" s="382"/>
      <c r="G13" s="391" t="str">
        <v>DouXinyu</v>
      </c>
      <c r="H13" s="384">
        <v>44671</v>
      </c>
      <c r="I13" s="382" t="str">
        <v>InProgress</v>
      </c>
      <c r="J13" s="381"/>
      <c r="K13" s="381"/>
      <c r="L13" s="385" t="str">
        <v>0429：TBD
Rx具体记录
Tx 固体当一个值，待确认
TDB</v>
      </c>
    </row>
    <row customHeight="true" ht="206" r="14">
      <c r="A14" s="381"/>
      <c r="B14" s="381"/>
      <c r="C14" s="381"/>
      <c r="D14" s="382" t="str">
        <v>VehicleControl</v>
      </c>
      <c r="E14" s="383" t="str">
        <v>泊车辅助系统&amp;泊车辅助传感器在707上不做，是否有埋点需求</v>
      </c>
      <c r="F14" s="386"/>
      <c r="G14" s="38" t="str">
        <v>nandongdong</v>
      </c>
      <c r="H14" s="387">
        <v>44657</v>
      </c>
      <c r="I14" s="382" t="str">
        <v>InProgress</v>
      </c>
      <c r="J14" s="381"/>
      <c r="K14" s="381"/>
      <c r="L14" s="385" t="s">
        <v>20</v>
      </c>
    </row>
    <row customHeight="true" ht="432" r="15">
      <c r="A15" s="381"/>
      <c r="B15" s="381"/>
      <c r="C15" s="381"/>
      <c r="D15" s="382" t="str">
        <v>VehicleControl</v>
      </c>
      <c r="E15" s="383" t="str">
        <v>遥控启动设置里未提到具体子项，子项各功能对应property值未定义</v>
      </c>
      <c r="F15" s="386"/>
      <c r="G15" s="38" t="str">
        <v>nandongdong</v>
      </c>
      <c r="H15" s="387">
        <v>44657</v>
      </c>
      <c r="I15" s="382" t="str">
        <v>InProgress</v>
      </c>
      <c r="J15" s="381"/>
      <c r="K15" s="381"/>
      <c r="L15" s="385" t="s">
        <v>28</v>
      </c>
    </row>
    <row customHeight="true" ht="396" r="16">
      <c r="A16" s="381"/>
      <c r="B16" s="381"/>
      <c r="C16" s="381"/>
      <c r="D16" s="382" t="str">
        <v>VehicleControl</v>
      </c>
      <c r="E16" s="383" t="str">
        <v>后备箱盖功能虽然界面只有开关，但实际上点击下发的信号值是0,1,2,3,4,5,6循环递增，value值不符合</v>
      </c>
      <c r="F16" s="386"/>
      <c r="G16" s="38" t="str">
        <v>nandongdong</v>
      </c>
      <c r="H16" s="387">
        <v>44657</v>
      </c>
      <c r="I16" s="382" t="str">
        <v>InProgress</v>
      </c>
      <c r="J16" s="381"/>
      <c r="K16" s="381"/>
      <c r="L16" s="385" t="s">
        <v>25</v>
      </c>
    </row>
    <row customHeight="true" ht="190" r="17">
      <c r="A17" s="381"/>
      <c r="B17" s="381"/>
      <c r="C17" s="381"/>
      <c r="D17" s="382" t="str">
        <v>Account</v>
      </c>
      <c r="E17" s="383" t="str">
        <v>Account onAccountLogin reason都有哪些可选项?</v>
      </c>
      <c r="F17" s="386"/>
      <c r="G17" s="38" t="str">
        <v>zhang jia</v>
      </c>
      <c r="H17" s="387">
        <v>44657</v>
      </c>
      <c r="I17" s="382" t="str">
        <v>InProgress</v>
      </c>
      <c r="J17" s="381"/>
      <c r="K17" s="381"/>
      <c r="L17" s="385" t="s">
        <v>19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2"/>
    <col collapsed="false" customWidth="true" hidden="false" max="4" min="4" style="0" width="12"/>
    <col collapsed="false" customWidth="true" hidden="false" max="5" min="5" style="0" width="13"/>
    <col collapsed="false" customWidth="true" hidden="false" max="6" min="6" style="0" width="17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7"/>
  </cols>
  <sheetData>
    <row r="1">
      <c r="A1" s="27" t="str">
        <v>【CDX707_埋点测试报告_R09】</v>
      </c>
      <c r="B1" s="26"/>
      <c r="C1" s="26"/>
      <c r="D1" s="27"/>
      <c r="E1" s="27"/>
      <c r="F1" s="27"/>
      <c r="G1" s="27"/>
      <c r="H1" s="27"/>
      <c r="I1" s="27"/>
    </row>
    <row r="2">
      <c r="A2" s="2" t="str">
        <v>软件版本</v>
      </c>
      <c r="B2" s="1" t="str">
        <v>SOC:20230406_LA_R09_ENG00
MCU:20230406_LA_R09_ENG00</v>
      </c>
      <c r="C2" s="1"/>
      <c r="D2" s="1"/>
      <c r="E2" s="1"/>
      <c r="F2" s="2" t="str">
        <v>测试日期</v>
      </c>
      <c r="G2" s="3" t="str">
        <v>20230407~20230421</v>
      </c>
      <c r="H2" s="3"/>
      <c r="I2" s="3"/>
    </row>
    <row r="3">
      <c r="A3" s="2" t="str">
        <v>测试硬件</v>
      </c>
      <c r="B3" s="3" t="str">
        <v>C</v>
      </c>
      <c r="C3" s="3"/>
      <c r="D3" s="3"/>
      <c r="E3" s="3"/>
      <c r="F3" s="2" t="str">
        <v>测试人员</v>
      </c>
      <c r="G3" s="2" t="str">
        <v>姜云腾/关满意/肖文迪/杨惟婧/黄钊敏/杨春明/李可可/赵雅非</v>
      </c>
      <c r="H3" s="2"/>
      <c r="I3" s="2"/>
    </row>
    <row r="4">
      <c r="A4" s="2" t="str">
        <v>测试方法</v>
      </c>
      <c r="B4" s="3" t="str">
        <v>手动</v>
      </c>
      <c r="C4" s="3"/>
      <c r="D4" s="3"/>
      <c r="E4" s="3"/>
      <c r="F4" s="2" t="str">
        <v>测试环境</v>
      </c>
      <c r="G4" s="2" t="str">
        <v>台架&amp;实车</v>
      </c>
      <c r="H4" s="2"/>
      <c r="I4" s="2"/>
    </row>
    <row r="5">
      <c r="A5" s="32" t="str">
        <v>测试范围</v>
      </c>
      <c r="B5" s="31" t="str">
        <v>埋点全量</v>
      </c>
      <c r="C5" s="31"/>
      <c r="D5" s="31"/>
      <c r="E5" s="31"/>
      <c r="F5" s="31"/>
      <c r="G5" s="31"/>
      <c r="H5" s="31"/>
      <c r="I5" s="31"/>
    </row>
    <row r="6">
      <c r="A6" s="34" t="str">
        <v>数据分析</v>
      </c>
      <c r="B6" s="33"/>
      <c r="C6" s="33"/>
      <c r="D6" s="34"/>
      <c r="E6" s="34"/>
      <c r="F6" s="34"/>
      <c r="G6" s="34"/>
      <c r="H6" s="34"/>
      <c r="I6" s="34"/>
    </row>
    <row r="7">
      <c r="A7" s="9" t="str">
        <v>模块</v>
      </c>
      <c r="B7" s="4" t="str">
        <v>Total</v>
      </c>
      <c r="C7" s="4" t="str">
        <v>Pass</v>
      </c>
      <c r="D7" s="5" t="str">
        <v>Fail</v>
      </c>
      <c r="E7" s="5" t="str">
        <v>Block</v>
      </c>
      <c r="F7" s="5" t="str">
        <v>NT</v>
      </c>
      <c r="G7" s="6" t="str">
        <v>pass rate【Pass/Total】</v>
      </c>
      <c r="H7" s="7" t="str">
        <v>Run Rate【(Pass+Fail/)Total】</v>
      </c>
      <c r="I7" s="8" t="str" xml:space="preserve">
        <v>NT项原因分析 </v>
      </c>
    </row>
    <row r="8">
      <c r="A8" s="2" t="str">
        <v>carrier manager</v>
      </c>
      <c r="B8" s="16">
        <v>48</v>
      </c>
      <c r="C8" s="14">
        <v>48</v>
      </c>
      <c r="D8" s="14">
        <v>0</v>
      </c>
      <c r="E8" s="14">
        <v>0</v>
      </c>
      <c r="F8" s="28">
        <v>0</v>
      </c>
      <c r="G8" s="12">
        <f>C8/B8</f>
      </c>
      <c r="H8" s="15">
        <f>(C8+D8)/B8</f>
      </c>
      <c r="I8" s="2"/>
    </row>
    <row r="9">
      <c r="A9" s="2" t="str">
        <v>VHA</v>
      </c>
      <c r="B9" s="16">
        <f>SUM(C9:F9)</f>
      </c>
      <c r="C9" s="16">
        <f>COUNTIF('VHA -TS-Chenwei'!P:P,"PASS")</f>
      </c>
      <c r="D9" s="13">
        <f>COUNTIF('VHA -TS-Chenwei'!P:P,"FAIL")</f>
      </c>
      <c r="E9" s="13">
        <f>COUNTIF('VHA -TS-Chenwei'!P:P,"BLOCK")</f>
      </c>
      <c r="F9" s="35">
        <v>0</v>
      </c>
      <c r="G9" s="12">
        <f>C9/B9</f>
      </c>
      <c r="H9" s="15">
        <f>(C9+D9)/B9</f>
      </c>
      <c r="I9" s="2"/>
    </row>
    <row r="10">
      <c r="A10" s="2" t="str">
        <v>HardButton</v>
      </c>
      <c r="B10" s="16">
        <f>SUM(C10:F10)</f>
      </c>
      <c r="C10" s="16">
        <f>COUNTIF('Hardbutton - TS - ZT'!T:T,"PASS")</f>
      </c>
      <c r="D10" s="13">
        <f>COUNTIF('Hardbutton - TS - ZT'!T:T,"FAIL")</f>
      </c>
      <c r="E10" s="13">
        <f>COUNTIF('Hardbutton - TS - ZT'!T:T,"BLOCK")</f>
      </c>
      <c r="F10" s="35">
        <v>0</v>
      </c>
      <c r="G10" s="12">
        <f>C10/B10</f>
      </c>
      <c r="H10" s="15">
        <f>(C10+D10)/B10</f>
      </c>
      <c r="I10" s="2"/>
    </row>
    <row r="11">
      <c r="A11" s="2" t="str">
        <v>Power Manag</v>
      </c>
      <c r="B11" s="16">
        <f>SUM(C11:F11)</f>
      </c>
      <c r="C11" s="14">
        <f>COUNTIF('Power Manag.- TS -zhengwei'!V:V,"PASS")</f>
      </c>
      <c r="D11" s="14">
        <f>COUNTIF('Power Manag.- TS -zhengwei'!V:V,"FAIL")</f>
      </c>
      <c r="E11" s="36">
        <f>COUNTIF('Power Manag.- TS -zhengwei'!V:V,"BLOCK")</f>
      </c>
      <c r="F11" s="24">
        <v>0</v>
      </c>
      <c r="G11" s="12">
        <f>C11/B11</f>
      </c>
      <c r="H11" s="15">
        <f>(C11+D11)/B11</f>
      </c>
      <c r="I11" s="2"/>
    </row>
    <row r="12">
      <c r="A12" s="2" t="str">
        <v>Launcher</v>
      </c>
      <c r="B12" s="16">
        <f>SUM(C12:F12)</f>
      </c>
      <c r="C12" s="13">
        <f>COUNTIF('Launcher - TS - zhenwei'!W:W,"PASS")</f>
      </c>
      <c r="D12" s="10">
        <f>COUNTIF('Launcher - TS - zhenwei'!W:W,"FAIL")</f>
      </c>
      <c r="E12" s="14">
        <f>COUNTIF('Launcher - TS - zhenwei'!W:W,"BLOCK")</f>
      </c>
      <c r="F12" s="11">
        <v>0</v>
      </c>
      <c r="G12" s="12">
        <f>C12/B12</f>
      </c>
      <c r="H12" s="15">
        <f>(C12+D12)/B12</f>
      </c>
      <c r="I12" s="2"/>
    </row>
    <row r="13">
      <c r="A13" s="2" t="str">
        <v>Digital Scent</v>
      </c>
      <c r="B13" s="16">
        <f>SUM(C13:F13)</f>
      </c>
      <c r="C13" s="13">
        <f>COUNTIF('Digital Scent - TS '!O:O,"PASS")</f>
      </c>
      <c r="D13" s="10">
        <f>COUNTIF('Digital Scent - TS '!O:O,"FAIL")</f>
      </c>
      <c r="E13" s="14">
        <f>COUNTIF('Digital Scent - TS '!O:O,"BLOCK")</f>
      </c>
      <c r="F13" s="11">
        <v>0</v>
      </c>
      <c r="G13" s="12">
        <f>C13/B13</f>
      </c>
      <c r="H13" s="15">
        <f>(C13+D13)/B13</f>
      </c>
      <c r="I13" s="2"/>
    </row>
    <row r="14">
      <c r="A14" s="2" t="str">
        <v>HVAC</v>
      </c>
      <c r="B14" s="16">
        <f>SUM(C14:F14)</f>
      </c>
      <c r="C14" s="13">
        <f>COUNTIF('HVAC - TS &amp; YF'!P:P,"PASS")</f>
      </c>
      <c r="D14" s="13">
        <v>0</v>
      </c>
      <c r="E14" s="13">
        <v>0</v>
      </c>
      <c r="F14" s="11">
        <v>0</v>
      </c>
      <c r="G14" s="12">
        <f>C14/B14</f>
      </c>
      <c r="H14" s="15">
        <f>(C14+D14)/B14</f>
      </c>
      <c r="I14" s="2"/>
    </row>
    <row r="15">
      <c r="A15" s="2" t="str">
        <v>carmodel</v>
      </c>
      <c r="B15" s="16">
        <f>SUM(C15:F15)</f>
      </c>
      <c r="C15" s="14">
        <f>COUNTIF('carmodel - TS - rzhang'!O:O,"PASS")</f>
      </c>
      <c r="D15" s="14">
        <v>0</v>
      </c>
      <c r="E15" s="14">
        <v>0</v>
      </c>
      <c r="F15" s="17">
        <v>0</v>
      </c>
      <c r="G15" s="12">
        <f>C15/B15</f>
      </c>
      <c r="H15" s="15">
        <f>(C15+D15)/B15</f>
      </c>
      <c r="I15" s="2"/>
    </row>
    <row r="16">
      <c r="A16" s="2" t="str">
        <v>Seat Control</v>
      </c>
      <c r="B16" s="16">
        <f>SUM(C16:F16)</f>
      </c>
      <c r="C16" s="14">
        <f>COUNTIF('Seat Control - TS'!P:P,"PASS")</f>
      </c>
      <c r="D16" s="14">
        <v>0</v>
      </c>
      <c r="E16" s="14">
        <v>0</v>
      </c>
      <c r="F16" s="17">
        <v>0</v>
      </c>
      <c r="G16" s="12">
        <f>C16/B16</f>
      </c>
      <c r="H16" s="15">
        <f>(C16+D16)/B16</f>
      </c>
      <c r="I16" s="2"/>
    </row>
    <row r="17">
      <c r="A17" s="3" t="str">
        <v>vehicles controls</v>
      </c>
      <c r="B17" s="16">
        <f>SUM(C17:F17)</f>
      </c>
      <c r="C17" s="13">
        <f>COUNTIF('vehicles controls - TS&amp;yf'!P:P,"PASS")</f>
      </c>
      <c r="D17" s="25">
        <v>0</v>
      </c>
      <c r="E17" s="25">
        <v>0</v>
      </c>
      <c r="F17" s="24">
        <v>0</v>
      </c>
      <c r="G17" s="12">
        <f>C17/B17</f>
      </c>
      <c r="H17" s="15">
        <f>(C17+D17)/B17</f>
      </c>
      <c r="I17" s="23"/>
    </row>
    <row r="18">
      <c r="A18" s="2" t="str">
        <v>systemSetting(Audio+MMOTA)</v>
      </c>
      <c r="B18" s="16">
        <f>SUM(C18:F18)</f>
      </c>
      <c r="C18" s="16">
        <f>COUNTIF('system setting -YF&amp;TS'!Q:Q,"PASS")</f>
      </c>
      <c r="D18" s="13">
        <v>0</v>
      </c>
      <c r="E18" s="13">
        <v>0</v>
      </c>
      <c r="F18" s="11">
        <v>0</v>
      </c>
      <c r="G18" s="12">
        <f>C18/B18</f>
      </c>
      <c r="H18" s="15">
        <f>(C18+D18)/B18</f>
      </c>
      <c r="I18" s="2"/>
    </row>
    <row r="19">
      <c r="A19" s="2" t="str">
        <v>Account</v>
      </c>
      <c r="B19" s="16">
        <f>SUM(C19:F19)</f>
      </c>
      <c r="C19" s="14">
        <f>COUNTIF('Account - TS - kanbing'!U:U,"PASS")</f>
      </c>
      <c r="D19" s="14">
        <v>0</v>
      </c>
      <c r="E19" s="14">
        <v>0</v>
      </c>
      <c r="F19" s="17">
        <v>0</v>
      </c>
      <c r="G19" s="37">
        <f>C19/B19</f>
      </c>
      <c r="H19" s="15">
        <f>(C19+D19)/B19</f>
      </c>
      <c r="I19" s="23"/>
    </row>
    <row r="20">
      <c r="A20" s="2" t="str">
        <v>AAR</v>
      </c>
      <c r="B20" s="16">
        <f>SUM(C20:F20)</f>
      </c>
      <c r="C20" s="14">
        <f>COUNTIF('AAR - TS-stella shi'!S:S,"PASS")</f>
      </c>
      <c r="D20" s="14">
        <v>0</v>
      </c>
      <c r="E20" s="14">
        <v>0</v>
      </c>
      <c r="F20" s="14">
        <v>1</v>
      </c>
      <c r="G20" s="20">
        <f>C20/B20</f>
      </c>
      <c r="H20" s="20">
        <f>(C20+D20)/B20</f>
      </c>
      <c r="I20" s="23" t="str">
        <v>滤芯待更换通知，pro环境无法模拟</v>
      </c>
    </row>
    <row r="21">
      <c r="A21" s="21" t="str">
        <v>Sum</v>
      </c>
      <c r="B21" s="14">
        <f>SUM(B8:B20)</f>
      </c>
      <c r="C21" s="14">
        <f>SUM(C8:C20)</f>
      </c>
      <c r="D21" s="22">
        <f>SUM(D8:D20)</f>
      </c>
      <c r="E21" s="22">
        <f>SUM(E8:E20)</f>
      </c>
      <c r="F21" s="22">
        <f>SUM(F8:F20)</f>
      </c>
      <c r="G21" s="20">
        <f>C21/B21</f>
      </c>
      <c r="H21" s="20">
        <f>(C21+D21)/B21</f>
      </c>
      <c r="I21" s="2"/>
    </row>
    <row r="22">
      <c r="A22" s="29" t="str">
        <v>当前问题</v>
      </c>
      <c r="B22" s="30"/>
      <c r="C22" s="30"/>
      <c r="D22" s="29"/>
      <c r="E22" s="29"/>
      <c r="F22" s="29"/>
      <c r="G22" s="29"/>
      <c r="H22" s="29"/>
      <c r="I22" s="29"/>
    </row>
    <row r="23">
      <c r="A23" s="2"/>
      <c r="B23" s="18"/>
      <c r="C23" s="18"/>
      <c r="D23" s="18"/>
      <c r="E23" s="18"/>
      <c r="F23" s="18"/>
      <c r="G23" s="18"/>
      <c r="H23" s="18"/>
      <c r="I23" s="18"/>
    </row>
    <row r="24">
      <c r="A24" s="23"/>
      <c r="B24" s="18"/>
      <c r="C24" s="18"/>
      <c r="D24" s="18"/>
      <c r="E24" s="18"/>
      <c r="F24" s="18"/>
      <c r="G24" s="18"/>
      <c r="H24" s="18"/>
      <c r="I24" s="18"/>
    </row>
    <row r="25">
      <c r="A25" s="19"/>
      <c r="B25" s="18"/>
      <c r="C25" s="18"/>
      <c r="D25" s="18"/>
      <c r="E25" s="18"/>
      <c r="F25" s="18"/>
      <c r="G25" s="18"/>
      <c r="H25" s="18"/>
      <c r="I25" s="18"/>
    </row>
    <row r="26">
      <c r="A26" s="29" t="str">
        <v>风险和依赖</v>
      </c>
      <c r="B26" s="30"/>
      <c r="C26" s="30"/>
      <c r="D26" s="29"/>
      <c r="E26" s="29"/>
      <c r="F26" s="29"/>
      <c r="G26" s="29"/>
      <c r="H26" s="29"/>
      <c r="I26" s="29"/>
    </row>
    <row r="27">
      <c r="A27" s="2"/>
      <c r="B27" s="2"/>
      <c r="C27" s="2"/>
      <c r="D27" s="2"/>
      <c r="E27" s="2"/>
      <c r="F27" s="2"/>
      <c r="G27" s="2"/>
      <c r="H27" s="2"/>
      <c r="I27" s="2"/>
    </row>
  </sheetData>
  <mergeCells>
    <mergeCell ref="A27:I27"/>
    <mergeCell ref="A26:I26"/>
    <mergeCell ref="B25:I25"/>
    <mergeCell ref="B24:I24"/>
    <mergeCell ref="B23:I23"/>
    <mergeCell ref="A22:I22"/>
    <mergeCell ref="A6:I6"/>
    <mergeCell ref="B5:I5"/>
    <mergeCell ref="G4:I4"/>
    <mergeCell ref="B4:E4"/>
    <mergeCell ref="G3:I3"/>
    <mergeCell ref="B3:E3"/>
    <mergeCell ref="G2:I2"/>
    <mergeCell ref="B2:E2"/>
    <mergeCell ref="A1:I1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5" t="str">
        <v>item</v>
      </c>
      <c r="B1" s="45" t="str">
        <v>Analytics Diemensions</v>
      </c>
      <c r="C1" s="45" t="str">
        <v>Details</v>
      </c>
    </row>
    <row customHeight="true" ht="17" r="2">
      <c r="A2" s="38">
        <v>1</v>
      </c>
      <c r="B2" s="39" t="str">
        <v>vin</v>
      </c>
      <c r="C2" s="40" t="str">
        <v>full vin listed</v>
      </c>
    </row>
    <row customHeight="true" ht="17" r="3">
      <c r="A3" s="38">
        <v>2</v>
      </c>
      <c r="B3" s="40" t="str">
        <v>build</v>
      </c>
      <c r="C3" s="40" t="str">
        <v>get from perperty, os version</v>
      </c>
    </row>
    <row customHeight="true" ht="17" r="4">
      <c r="A4" s="38">
        <v>3</v>
      </c>
      <c r="B4" s="40" t="str">
        <v>ccpufpn</v>
      </c>
      <c r="C4" s="40" t="str">
        <v>dapeng &amp; jiawei to sharethe new peoperty</v>
      </c>
    </row>
    <row customHeight="true" ht="17" r="5">
      <c r="A5" s="38">
        <v>4</v>
      </c>
      <c r="B5" s="40" t="str">
        <v>vmcufpn</v>
      </c>
      <c r="C5" s="40" t="str">
        <v>dapeng &amp; jiawei to sharethe new peoperty</v>
      </c>
    </row>
    <row customHeight="true" ht="17" r="6">
      <c r="A6" s="38">
        <v>5</v>
      </c>
      <c r="B6" s="40" t="str">
        <v>ignitionstate</v>
      </c>
      <c r="C6" s="40" t="s">
        <v>1</v>
      </c>
    </row>
    <row customHeight="true" ht="17" r="7">
      <c r="A7" s="38">
        <v>6</v>
      </c>
      <c r="B7" s="40" t="str">
        <v>speed</v>
      </c>
      <c r="C7" s="40" t="str">
        <v>real time speed</v>
      </c>
    </row>
    <row customHeight="true" ht="17" r="8">
      <c r="A8" s="38">
        <v>7</v>
      </c>
      <c r="B8" s="40" t="str">
        <v>eventid</v>
      </c>
      <c r="C8" s="40" t="str">
        <v>Combination of event categority and event action</v>
      </c>
    </row>
    <row customHeight="true" ht="17" r="9">
      <c r="A9" s="38">
        <v>8</v>
      </c>
      <c r="B9" s="40" t="str">
        <v>attributes</v>
      </c>
      <c r="C9" s="40" t="str">
        <v>be flexible to attach the wanted data per events' attributes, refer to dictionary in following pages</v>
      </c>
    </row>
    <row customHeight="true" ht="17" r="10">
      <c r="A10" s="38">
        <v>9</v>
      </c>
      <c r="B10" s="40" t="str">
        <v>time</v>
      </c>
      <c r="C10" s="40"/>
    </row>
    <row customHeight="true" ht="17" r="11">
      <c r="A11" s="43">
        <v>10</v>
      </c>
      <c r="B11" s="42" t="str">
        <v>vehicletotaluptime</v>
      </c>
      <c r="C11" s="42" t="str">
        <v>how long the vehicles stay at that version sw, not a J1 diemension</v>
      </c>
    </row>
    <row customHeight="true" ht="17" r="12">
      <c r="A12" s="38">
        <v>11</v>
      </c>
      <c r="B12" s="40" t="str">
        <v>uptime</v>
      </c>
      <c r="C12" s="40"/>
    </row>
    <row customHeight="true" ht="17" r="13">
      <c r="A13" s="38">
        <v>12</v>
      </c>
      <c r="B13" s="44" t="str">
        <v>user ID</v>
      </c>
      <c r="C13" s="40" t="str">
        <v>Ford GUID, @jiawei output the interface to NA for reading</v>
      </c>
    </row>
    <row customHeight="true" ht="17" r="14">
      <c r="A14" s="43">
        <v>13</v>
      </c>
      <c r="B14" s="42" t="str">
        <v>bootcount</v>
      </c>
      <c r="C14" s="42" t="str">
        <v>IVI itselt boot times at an ignition cycle</v>
      </c>
    </row>
    <row customHeight="true" ht="17" r="15">
      <c r="A15" s="38">
        <v>14</v>
      </c>
      <c r="B15" s="40" t="str">
        <v>fesn</v>
      </c>
      <c r="C15" s="40" t="str">
        <v>NA know how to read</v>
      </c>
    </row>
    <row customHeight="true" ht="17" r="16">
      <c r="A16" s="38"/>
      <c r="B16" s="40"/>
      <c r="C16" s="40"/>
      <c r="F16" s="40" t="str" xml:space="preserve">
        <v>phase5 ECG master </v>
      </c>
    </row>
    <row customHeight="true" ht="17" r="17">
      <c r="A17" s="38"/>
      <c r="B17" s="40"/>
      <c r="C17" s="40"/>
    </row>
    <row customHeight="true" ht="17" r="18">
      <c r="B18" s="41"/>
      <c r="C18" s="40"/>
    </row>
    <row customHeight="true" ht="17" r="19">
      <c r="B19" s="46" t="str">
        <v>vehicle</v>
      </c>
      <c r="C19" s="40" t="str">
        <v>decode the VIN in clode side</v>
      </c>
      <c r="E19" s="40" t="str">
        <v>click</v>
      </c>
    </row>
    <row customHeight="true" ht="17" r="20"/>
    <row customHeight="true" ht="18" r="21">
      <c r="E21" s="40"/>
      <c r="F21" s="40" t="str">
        <v>bootcount</v>
      </c>
      <c r="G21" s="40">
        <v>1</v>
      </c>
    </row>
    <row customHeight="true" ht="17" r="22">
      <c r="F22" s="40" t="str">
        <v>uptime</v>
      </c>
      <c r="G22" s="40" t="str">
        <v>30s</v>
      </c>
    </row>
    <row customHeight="true" ht="17" r="23"/>
    <row customHeight="true" ht="17" r="24"/>
    <row customHeight="true" ht="17" r="25">
      <c r="E25" s="40" t="str">
        <v>10s later click</v>
      </c>
    </row>
    <row customHeight="true" ht="17" r="26">
      <c r="F26" s="40" t="str">
        <v>bootcount</v>
      </c>
      <c r="G26" s="40">
        <v>1</v>
      </c>
    </row>
    <row customHeight="true" ht="17" r="27">
      <c r="F27" s="40" t="str">
        <v>uptime</v>
      </c>
      <c r="G27" s="40" t="str">
        <v>40s</v>
      </c>
    </row>
    <row customHeight="true" ht="17" r="28"/>
    <row customHeight="true" ht="17" r="29">
      <c r="E29" s="40" t="str">
        <v>10s later reboot</v>
      </c>
    </row>
    <row customHeight="true" ht="17" r="30">
      <c r="F30" s="40" t="str">
        <v>bootcount</v>
      </c>
      <c r="G30" s="40">
        <v>2</v>
      </c>
    </row>
    <row customHeight="true" ht="17" r="31">
      <c r="F31" s="40" t="str">
        <v>uptime</v>
      </c>
      <c r="G31" s="40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0" t="str">
        <v>Item</v>
      </c>
      <c r="B1" s="50" t="str">
        <v>Module</v>
      </c>
      <c r="C1" s="50" t="str">
        <v>PO/TL - Ford</v>
      </c>
      <c r="D1" s="50" t="str">
        <v>Developing/vendor</v>
      </c>
    </row>
    <row customHeight="true" ht="17" r="2">
      <c r="A2" s="47">
        <v>1</v>
      </c>
      <c r="B2" s="48" t="str">
        <v>Account</v>
      </c>
      <c r="C2" s="48" t="str">
        <v>Kan bing</v>
      </c>
      <c r="D2" s="48" t="str">
        <v>Inhouse_Platform</v>
      </c>
      <c r="E2" s="40"/>
      <c r="F2" s="40">
        <v>10</v>
      </c>
      <c r="G2" s="40"/>
    </row>
    <row customHeight="true" ht="17" r="3">
      <c r="A3" s="47">
        <v>2</v>
      </c>
      <c r="B3" s="48" t="str">
        <v>Face ID</v>
      </c>
      <c r="C3" s="48" t="str">
        <v>Elain Jia</v>
      </c>
      <c r="D3" s="48" t="str">
        <v>Baidu</v>
      </c>
      <c r="E3" s="40"/>
      <c r="F3" s="40"/>
      <c r="G3" s="40"/>
    </row>
    <row customHeight="true" ht="17" r="4">
      <c r="A4" s="47">
        <v>3</v>
      </c>
      <c r="B4" s="48" t="str">
        <v>Payment</v>
      </c>
      <c r="C4" s="48" t="str">
        <v>Kan bing</v>
      </c>
      <c r="D4" s="48" t="str">
        <v>Baidu</v>
      </c>
      <c r="E4" s="40"/>
      <c r="F4" s="40"/>
      <c r="G4" s="40"/>
    </row>
    <row customHeight="true" ht="17" r="5">
      <c r="A5" s="47">
        <v>4</v>
      </c>
      <c r="B5" s="48" t="str">
        <v>Smart home</v>
      </c>
      <c r="C5" s="48" t="str">
        <v>Kan bing</v>
      </c>
      <c r="D5" s="48" t="str">
        <v>Baidu</v>
      </c>
      <c r="E5" s="40"/>
      <c r="F5" s="40"/>
      <c r="G5" s="40"/>
    </row>
    <row customHeight="true" ht="17" r="6">
      <c r="A6" s="47">
        <v>5</v>
      </c>
      <c r="B6" s="48" t="str">
        <v>Smart recommendation</v>
      </c>
      <c r="C6" s="48" t="str">
        <v>Gao yan</v>
      </c>
      <c r="D6" s="48" t="str">
        <v>Baidu</v>
      </c>
      <c r="E6" s="40"/>
      <c r="F6" s="40"/>
      <c r="G6" s="40"/>
    </row>
    <row customHeight="true" ht="17" r="7">
      <c r="A7" s="47">
        <v>6</v>
      </c>
      <c r="B7" s="48" t="str">
        <v>Voice</v>
      </c>
      <c r="C7" s="48" t="str">
        <v>Joseph Lu</v>
      </c>
      <c r="D7" s="48" t="str">
        <v>Baidu</v>
      </c>
      <c r="E7" s="40"/>
      <c r="F7" s="40"/>
      <c r="G7" s="40"/>
    </row>
    <row customHeight="true" ht="17" r="8">
      <c r="A8" s="47">
        <v>7</v>
      </c>
      <c r="B8" s="48" t="str">
        <v>Navigation</v>
      </c>
      <c r="C8" s="48" t="str">
        <v>Eva Chen</v>
      </c>
      <c r="D8" s="48" t="str">
        <v>Baidu</v>
      </c>
      <c r="E8" s="40"/>
      <c r="F8" s="40"/>
      <c r="G8" s="40"/>
    </row>
    <row customHeight="true" ht="17" r="9">
      <c r="A9" s="47">
        <v>8</v>
      </c>
      <c r="B9" s="48" t="str">
        <v>3rd Apps</v>
      </c>
      <c r="C9" s="48" t="str">
        <v>wang yu</v>
      </c>
      <c r="D9" s="48" t="str">
        <v>Baidu</v>
      </c>
      <c r="E9" s="40"/>
      <c r="F9" s="40"/>
      <c r="G9" s="40"/>
    </row>
    <row customHeight="true" ht="17" r="10">
      <c r="A10" s="47">
        <v>9</v>
      </c>
      <c r="B10" s="48" t="str">
        <v>Message</v>
      </c>
      <c r="C10" s="48" t="str">
        <v>Zhang yu</v>
      </c>
      <c r="D10" s="48" t="str">
        <v>Baidu &amp; YF</v>
      </c>
      <c r="E10" s="40"/>
      <c r="F10" s="40"/>
      <c r="G10" s="40">
        <v>3</v>
      </c>
    </row>
    <row customHeight="true" ht="17" r="11">
      <c r="A11" s="47">
        <v>10</v>
      </c>
      <c r="B11" s="48" t="str">
        <v>Audio - BT/QQ/USB/NEWS/XIMALAYA/ONLINE RADIO</v>
      </c>
      <c r="C11" s="48" t="str">
        <v>Gu zhongtian / zhenwei</v>
      </c>
      <c r="D11" s="48" t="str">
        <v>Baidu &amp; YF</v>
      </c>
      <c r="E11" s="40"/>
      <c r="F11" s="40"/>
      <c r="G11" s="40">
        <v>25</v>
      </c>
    </row>
    <row customHeight="true" ht="17" r="12">
      <c r="A12" s="47">
        <v>11</v>
      </c>
      <c r="B12" s="48" t="str">
        <v>Video - USB/IQI</v>
      </c>
      <c r="C12" s="48" t="str">
        <v>Gu zhongtian / zhenwei</v>
      </c>
      <c r="D12" s="48" t="str">
        <v>Baidu &amp; YF</v>
      </c>
      <c r="E12" s="40"/>
      <c r="F12" s="40"/>
      <c r="G12" s="40">
        <v>5</v>
      </c>
    </row>
    <row customHeight="true" ht="17" r="13">
      <c r="A13" s="47">
        <v>12</v>
      </c>
      <c r="B13" s="49" t="str">
        <v>Vehicle controls</v>
      </c>
      <c r="C13" s="48" t="str">
        <v>Zhang yipeng</v>
      </c>
      <c r="D13" s="48" t="str">
        <v>Inhouse_Platform &amp; YF</v>
      </c>
      <c r="E13" s="40"/>
      <c r="F13" s="40">
        <v>110</v>
      </c>
      <c r="G13" s="40">
        <v>3</v>
      </c>
    </row>
    <row customHeight="true" ht="17" r="14">
      <c r="A14" s="47">
        <v>13</v>
      </c>
      <c r="B14" s="48" t="str">
        <v>Emanual</v>
      </c>
      <c r="C14" s="48" t="str">
        <v>Wei xingna</v>
      </c>
      <c r="D14" s="48" t="str">
        <v>Inhouse_app</v>
      </c>
      <c r="E14" s="40"/>
      <c r="F14" s="40"/>
      <c r="G14" s="40"/>
    </row>
    <row customHeight="true" ht="17" r="15">
      <c r="A15" s="47">
        <v>14</v>
      </c>
      <c r="B15" s="48" t="str">
        <v>User feedback</v>
      </c>
      <c r="C15" s="48" t="str">
        <v>Gu zhongtian / zhenwei</v>
      </c>
      <c r="D15" s="48" t="str">
        <v>Baidu</v>
      </c>
      <c r="E15" s="40"/>
      <c r="F15" s="40"/>
      <c r="G15" s="40"/>
    </row>
    <row customHeight="true" ht="17" r="16">
      <c r="A16" s="47">
        <v>15</v>
      </c>
      <c r="B16" s="48" t="str">
        <v>VPA</v>
      </c>
      <c r="C16" s="48" t="str">
        <v>Wang yujun</v>
      </c>
      <c r="D16" s="48" t="str">
        <v>Inhouse_app</v>
      </c>
      <c r="E16" s="40"/>
      <c r="F16" s="40"/>
      <c r="G16" s="40"/>
    </row>
    <row customHeight="true" ht="17" r="17">
      <c r="A17" s="47">
        <v>16</v>
      </c>
      <c r="B17" s="48" t="str">
        <v>Launcher</v>
      </c>
      <c r="C17" s="48" t="str">
        <v>Gu zhongtian / zhenwei</v>
      </c>
      <c r="D17" s="48" t="str">
        <v>Inhouse_Platform</v>
      </c>
      <c r="E17" s="40"/>
      <c r="F17" s="40">
        <v>20</v>
      </c>
      <c r="G17" s="40"/>
    </row>
    <row customHeight="true" ht="17" r="18">
      <c r="A18" s="47">
        <v>17</v>
      </c>
      <c r="B18" s="48" t="str">
        <v>HVAC</v>
      </c>
      <c r="C18" s="48" t="s">
        <v>2</v>
      </c>
      <c r="D18" s="48" t="str">
        <v>Inhouse_Platform &amp; YF</v>
      </c>
      <c r="E18" s="40"/>
      <c r="F18" s="40">
        <v>23</v>
      </c>
      <c r="G18" s="40">
        <v>6</v>
      </c>
    </row>
    <row customHeight="true" ht="17" r="19">
      <c r="A19" s="47">
        <v>18</v>
      </c>
      <c r="B19" s="48" t="str">
        <v>Surprise msg</v>
      </c>
      <c r="C19" s="48" t="str">
        <v>Kan bing</v>
      </c>
      <c r="D19" s="48" t="str">
        <v>Inhouse_app</v>
      </c>
      <c r="E19" s="40"/>
      <c r="F19" s="40"/>
      <c r="G19" s="40"/>
    </row>
    <row customHeight="true" ht="17" r="20">
      <c r="A20" s="47">
        <v>19</v>
      </c>
      <c r="B20" s="48" t="str">
        <v>Lidget</v>
      </c>
      <c r="C20" s="48" t="str">
        <v>Grace zhang</v>
      </c>
      <c r="D20" s="48" t="str">
        <v>Inhouse_app</v>
      </c>
      <c r="E20" s="40"/>
      <c r="F20" s="40"/>
      <c r="G20" s="40"/>
    </row>
    <row customHeight="true" ht="17" r="21">
      <c r="A21" s="47">
        <v>20</v>
      </c>
      <c r="B21" s="48" t="str">
        <v>Demo ode</v>
      </c>
      <c r="C21" s="48" t="str">
        <v>Ding wei</v>
      </c>
      <c r="D21" s="48" t="str">
        <v>Inhouse_app</v>
      </c>
      <c r="E21" s="40"/>
      <c r="F21" s="40"/>
      <c r="G21" s="40"/>
    </row>
    <row customHeight="true" ht="17" r="22">
      <c r="A22" s="47">
        <v>21</v>
      </c>
      <c r="B22" s="48" t="str">
        <v>Relax mode</v>
      </c>
      <c r="C22" s="48" t="str">
        <v>Richard gao</v>
      </c>
      <c r="D22" s="48" t="str">
        <v>Inhouse_app</v>
      </c>
      <c r="E22" s="40"/>
      <c r="F22" s="40"/>
      <c r="G22" s="40"/>
    </row>
    <row customHeight="true" ht="17" r="23">
      <c r="A23" s="47">
        <v>22</v>
      </c>
      <c r="B23" s="48" t="str">
        <v>Smart scene</v>
      </c>
      <c r="C23" s="48" t="str">
        <v>Richard gao</v>
      </c>
      <c r="D23" s="48" t="str">
        <v>Inhouse_app</v>
      </c>
      <c r="E23" s="40"/>
      <c r="F23" s="40"/>
      <c r="G23" s="40"/>
    </row>
    <row customHeight="true" ht="17" r="24">
      <c r="A24" s="47">
        <v>23</v>
      </c>
      <c r="B24" s="48" t="str">
        <v>AAR</v>
      </c>
      <c r="C24" s="48" t="str">
        <v>Stella shi</v>
      </c>
      <c r="D24" s="48" t="str">
        <v>Inhouse_Platform</v>
      </c>
      <c r="E24" s="40"/>
      <c r="F24" s="40">
        <v>15</v>
      </c>
      <c r="G24" s="40"/>
    </row>
    <row customHeight="true" ht="17" r="25">
      <c r="A25" s="47">
        <v>24</v>
      </c>
      <c r="B25" s="48" t="str">
        <v>carmodel</v>
      </c>
      <c r="C25" s="48" t="str">
        <v>rzhang68</v>
      </c>
      <c r="D25" s="48" t="str">
        <v>Inhouse_Platform</v>
      </c>
      <c r="E25" s="40"/>
      <c r="F25" s="40">
        <v>30</v>
      </c>
      <c r="G25" s="40"/>
    </row>
    <row customHeight="true" ht="17" r="26">
      <c r="A26" s="47">
        <v>25</v>
      </c>
      <c r="B26" s="48" t="str">
        <v>VHA</v>
      </c>
      <c r="C26" s="48" t="str">
        <v>wchen160</v>
      </c>
      <c r="D26" s="48" t="str">
        <v>Inhouse_Platform</v>
      </c>
      <c r="E26" s="40"/>
      <c r="F26" s="40">
        <v>13</v>
      </c>
      <c r="G26" s="40"/>
    </row>
    <row customHeight="true" ht="17" r="27">
      <c r="A27" s="47">
        <v>26</v>
      </c>
      <c r="B27" s="48" t="str">
        <v>App store</v>
      </c>
      <c r="C27" s="48" t="str">
        <v>Jessica yang</v>
      </c>
      <c r="D27" s="48" t="str">
        <v>中科创达</v>
      </c>
      <c r="E27" s="40"/>
      <c r="F27" s="40"/>
      <c r="G27" s="40"/>
    </row>
    <row customHeight="true" ht="17" r="28">
      <c r="A28" s="47">
        <v>27</v>
      </c>
      <c r="B28" s="48" t="str">
        <v>Marketplace</v>
      </c>
      <c r="C28" s="48" t="str">
        <v>Li nian</v>
      </c>
      <c r="D28" s="48" t="str">
        <v>Inhouse_app</v>
      </c>
      <c r="E28" s="40"/>
      <c r="F28" s="40"/>
      <c r="G28" s="40"/>
    </row>
    <row customHeight="true" ht="17" r="29">
      <c r="A29" s="47">
        <v>28</v>
      </c>
      <c r="B29" s="49" t="str">
        <v>KTV</v>
      </c>
      <c r="C29" s="48" t="str">
        <v>Yu yaxin / xiang zhengxi</v>
      </c>
      <c r="D29" s="48" t="str">
        <v>Chang ba</v>
      </c>
      <c r="E29" s="40"/>
      <c r="F29" s="40"/>
      <c r="G29" s="40"/>
    </row>
    <row customHeight="true" ht="17" r="30">
      <c r="A30" s="47">
        <v>29</v>
      </c>
      <c r="B30" s="48" t="str">
        <v>Power management</v>
      </c>
      <c r="C30" s="48" t="str">
        <v>Gu zhongtian / zhenwei</v>
      </c>
      <c r="D30" s="48" t="str">
        <v>Inhouse_Platform</v>
      </c>
      <c r="E30" s="40"/>
      <c r="F30" s="40">
        <v>6</v>
      </c>
      <c r="G30" s="40"/>
    </row>
    <row customHeight="true" ht="17" r="31">
      <c r="A31" s="47">
        <v>30</v>
      </c>
      <c r="B31" s="48" t="str">
        <v>System setting</v>
      </c>
      <c r="C31" s="48" t="str">
        <v>Gu zhongtian / zhenwei</v>
      </c>
      <c r="D31" s="48" t="str">
        <v>Inhouse_Platform &amp; YF</v>
      </c>
      <c r="E31" s="40"/>
      <c r="F31" s="40">
        <v>16</v>
      </c>
      <c r="G31" s="40">
        <v>30</v>
      </c>
    </row>
    <row customHeight="true" ht="17" r="32">
      <c r="A32" s="47">
        <v>31</v>
      </c>
      <c r="B32" s="49" t="str">
        <v>Hard button</v>
      </c>
      <c r="C32" s="48" t="str">
        <v>Gu zhongtian / zhenwei</v>
      </c>
      <c r="D32" s="48" t="str">
        <v>Inhouse_Platform</v>
      </c>
      <c r="E32" s="40"/>
      <c r="F32" s="40">
        <v>10</v>
      </c>
      <c r="G32" s="40"/>
    </row>
    <row customHeight="true" ht="17" r="33">
      <c r="A33" s="47">
        <v>32</v>
      </c>
      <c r="B33" s="48" t="str">
        <v>Weather</v>
      </c>
      <c r="C33" s="48" t="str">
        <v>Gu zhongtian / zhenwei</v>
      </c>
      <c r="D33" s="48" t="str">
        <v>Baidu</v>
      </c>
      <c r="E33" s="40"/>
      <c r="F33" s="40"/>
      <c r="G33" s="40"/>
    </row>
    <row customHeight="true" ht="17" r="34">
      <c r="A34" s="47">
        <v>33</v>
      </c>
      <c r="B34" s="48" t="str">
        <v>Security</v>
      </c>
      <c r="C34" s="48" t="str" xml:space="preserve">
        <v>Qi, xuliang </v>
      </c>
      <c r="D34" s="48" t="str">
        <v>Baidu</v>
      </c>
    </row>
    <row customHeight="true" ht="17" r="35">
      <c r="D35" s="48"/>
    </row>
    <row customHeight="true" ht="17" r="36">
      <c r="D36" s="48"/>
    </row>
    <row customHeight="true" ht="17" r="37">
      <c r="D37" s="48"/>
    </row>
    <row customHeight="true" ht="17" r="38">
      <c r="D38" s="48"/>
    </row>
    <row customHeight="true" ht="17" r="39">
      <c r="D39" s="48"/>
    </row>
    <row customHeight="true" ht="17" r="40">
      <c r="D40" s="48"/>
    </row>
    <row customHeight="true" ht="17" r="41">
      <c r="D41" s="48"/>
    </row>
    <row customHeight="true" ht="17" r="42">
      <c r="D42" s="48"/>
      <c r="K42" s="40" t="str">
        <v>TS 250</v>
      </c>
    </row>
    <row customHeight="true" ht="17" r="43">
      <c r="D43" s="48"/>
      <c r="K43" s="40" t="str">
        <v>YF  80</v>
      </c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5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2" t="str">
        <v>version</v>
      </c>
      <c r="B1" s="52" t="str">
        <v>change point</v>
      </c>
    </row>
    <row customHeight="true" ht="17" r="2">
      <c r="A2" s="40" t="str">
        <v>V3.3</v>
      </c>
      <c r="B2" s="40" t="str">
        <v>update voice &amp; navi.  Per baidu discussion</v>
      </c>
    </row>
    <row customHeight="true" ht="17" r="3">
      <c r="B3" s="40" t="str">
        <v>update app anywhere with detail info. of property</v>
      </c>
    </row>
    <row customHeight="true" ht="17" r="4">
      <c r="B4" s="40" t="str">
        <v>add summary page</v>
      </c>
    </row>
    <row customHeight="true" ht="17" r="5">
      <c r="B5" s="40" t="str">
        <v>update 3d model</v>
      </c>
    </row>
    <row customHeight="true" ht="17" r="6">
      <c r="B6" s="40" t="str">
        <v>update video， delete usb search</v>
      </c>
    </row>
    <row customHeight="true" ht="17" r="7">
      <c r="A7" s="40" t="str">
        <v>V3.4</v>
      </c>
      <c r="B7" s="40" t="str">
        <v>update smarthome per baidu request</v>
      </c>
    </row>
    <row customHeight="true" ht="17" r="8">
      <c r="B8" s="40" t="str">
        <v>update face id</v>
      </c>
    </row>
    <row customHeight="true" ht="17" r="9">
      <c r="B9" s="40" t="str">
        <v>add weather module</v>
      </c>
    </row>
    <row customHeight="true" ht="17" r="10">
      <c r="B10" s="40" t="str" xml:space="preserve">
        <v>update voice &amp; navi. </v>
      </c>
      <c r="I10" s="51"/>
    </row>
    <row customHeight="true" ht="17" r="11">
      <c r="B11" s="40" t="str">
        <v>delete '投屏控制' from Navi.</v>
      </c>
      <c r="I11" s="51"/>
    </row>
    <row customHeight="true" ht="17" r="12">
      <c r="B12" s="40" t="str" xml:space="preserve">
        <v>launcher 快捷控制由app实现 </v>
      </c>
    </row>
    <row customHeight="true" ht="17" r="13">
      <c r="A13" s="40" t="str">
        <v>v3.5</v>
      </c>
      <c r="B13" s="40" t="str">
        <v>modify property list, delete 'possible value'</v>
      </c>
    </row>
    <row customHeight="true" ht="17" r="14">
      <c r="B14" s="40" t="str">
        <v>update modules per TS, refer to QA list at the end page</v>
      </c>
    </row>
    <row customHeight="true" ht="17" r="15">
      <c r="A15" s="40" t="str">
        <v>v4.0</v>
      </c>
      <c r="B15" s="40" t="str">
        <v>Add security module</v>
      </c>
    </row>
    <row customHeight="true" ht="17" r="16">
      <c r="B16" s="40" t="str">
        <v>update VHA module</v>
      </c>
    </row>
    <row customHeight="true" ht="17" r="17">
      <c r="B17" s="40" t="str">
        <v>Add 3rd party app module</v>
      </c>
    </row>
    <row customHeight="true" ht="17" r="18">
      <c r="A18" s="40" t="str">
        <v>v4.1</v>
      </c>
      <c r="B18" s="40" t="str">
        <v>update voice module</v>
      </c>
    </row>
    <row customHeight="true" ht="17" r="19">
      <c r="B19" s="40" t="str">
        <v>update HVAC module</v>
      </c>
    </row>
    <row customHeight="true" ht="17" r="20">
      <c r="B20" s="40" t="str">
        <v>update 3rd party app</v>
      </c>
    </row>
    <row customHeight="true" ht="17" r="21">
      <c r="B21" s="40" t="str">
        <v>update vehicle setting</v>
      </c>
    </row>
    <row customHeight="true" ht="17" r="22">
      <c r="A22" s="40" t="str">
        <v>v4.2</v>
      </c>
      <c r="B22" s="40" t="str">
        <v>update hard button module</v>
      </c>
    </row>
    <row customHeight="true" ht="17" r="23">
      <c r="B23" s="40" t="str">
        <v>update vehicle setting</v>
      </c>
    </row>
    <row customHeight="true" ht="17" r="24">
      <c r="A24" s="40" t="str">
        <v>v4.4</v>
      </c>
      <c r="B24" s="40" t="str">
        <v>update cardmessage</v>
      </c>
    </row>
    <row customHeight="true" ht="17" r="25">
      <c r="B25" s="40" t="str">
        <v>update hard button module</v>
      </c>
    </row>
    <row customHeight="true" ht="17" r="26">
      <c r="B26" s="40" t="str" xml:space="preserve">
        <v>update voice 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  <row customHeight="true" ht="17" r="27">
      <c r="B27" s="40" t="str">
        <v>update system setting  '显示设置'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customHeight="true" ht="17" r="28">
      <c r="B28" s="40" t="str">
        <v>update HVAC module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</row>
    <row customHeight="true" ht="17" r="29">
      <c r="A29" s="40" t="str">
        <v>v4.5</v>
      </c>
      <c r="B29" s="40" t="str">
        <v>update cardmodule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customHeight="true" ht="17" r="30">
      <c r="B30" s="40" t="str">
        <v>update launcher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customHeight="true" ht="17" r="31">
      <c r="A31" s="40" t="str">
        <v>v4.6</v>
      </c>
      <c r="B31" s="40" t="str">
        <v>add carrier manager module</v>
      </c>
      <c r="C31" s="40"/>
      <c r="D31" s="40"/>
      <c r="E31" s="53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customHeight="true" ht="17" r="32">
      <c r="A32" s="40" t="str">
        <v>v4.7</v>
      </c>
      <c r="B32" s="40" t="str">
        <v>update AAR module, add one more enter method</v>
      </c>
      <c r="C32" s="40"/>
      <c r="D32" s="40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customHeight="true" ht="17" r="33">
      <c r="A33" s="40" t="str">
        <v>v4.8</v>
      </c>
      <c r="B33" s="40" t="str">
        <v>update HVAC module, status change for flow direction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customHeight="true" ht="17" r="34">
      <c r="B34" s="40" t="str">
        <v>update smartsense, delete 'smartorder end'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</row>
    <row customHeight="true" ht="17" r="35">
      <c r="A35" s="40" t="str">
        <v>v4.9</v>
      </c>
      <c r="B35" s="40" t="str">
        <v>update HVAC,  vehicle controls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</row>
    <row customHeight="true" ht="17" r="36">
      <c r="B36" s="40" t="str">
        <v>update lidget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</row>
    <row customHeight="true" ht="17" r="37">
      <c r="A37" s="40" t="str">
        <v>v5.0</v>
      </c>
      <c r="B37" s="40" t="str">
        <v>update 'vehicle controls' - 主题设置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</row>
    <row customHeight="true" ht="17" r="38">
      <c r="A38" s="40" t="str">
        <v>v5.1</v>
      </c>
      <c r="B38" s="40" t="str">
        <v>delete lidget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</row>
    <row customHeight="true" ht="17" r="39">
      <c r="B39" s="40" t="str">
        <v>update 'baidu pay' including appid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</row>
    <row customHeight="true" ht="17" r="40">
      <c r="B40" s="40" t="str">
        <v>update 'voice', delete certain attributes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</row>
    <row customHeight="true" ht="17" r="41">
      <c r="B41" s="40" t="str">
        <v>update 'smart recommandation'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customHeight="true" ht="17" r="42">
      <c r="B42" s="40" t="str">
        <v>update certain attributes on vechicle setting &amp; car model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customHeight="true" ht="17" r="43">
      <c r="B43" s="40" t="str">
        <v>update 'carrier manager'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customHeight="true" ht="17" r="44">
      <c r="A44" s="40" t="str">
        <v>v5.2- R06.1</v>
      </c>
      <c r="B44" s="40" t="str">
        <v>update 'face id' strat/stop recognize attribute -baidu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customHeight="true" ht="17" r="45">
      <c r="B45" s="40" t="str">
        <v>add 'digital scent' tagging points in vehicle setting - ts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customHeight="true" ht="17" r="46">
      <c r="B46" s="40" t="str">
        <v>update 'relax mode'  inhouse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customHeight="true" ht="17" r="47">
      <c r="B47" s="40" t="str">
        <v>add 'seat control' module - ts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customHeight="true" ht="17" r="48">
      <c r="B48" s="46" t="str">
        <v>update 'HVAC-EMR' - ts</v>
      </c>
    </row>
    <row customHeight="true" ht="17" r="49">
      <c r="B49" s="40" t="str">
        <v>add soc tempture in system setting - YF</v>
      </c>
    </row>
    <row customHeight="true" ht="17" r="50">
      <c r="B50" s="40" t="str">
        <v>add one more item in them&amp;ambient light setting - YF</v>
      </c>
    </row>
    <row customHeight="true" ht="17" r="51">
      <c r="A51" s="40" t="str">
        <v>v5.4</v>
      </c>
      <c r="B51" s="40" t="str">
        <v>add face id retry clicked in faceid module - Baidu</v>
      </c>
    </row>
    <row customHeight="true" ht="17" r="52">
      <c r="B52" s="40" t="str">
        <v>update certain attrributes  in voice module -Baidu</v>
      </c>
    </row>
    <row customHeight="true" ht="17" r="53">
      <c r="B53" s="40" t="str">
        <v>update '小度接人' attributes in map - Baidu</v>
      </c>
    </row>
    <row customHeight="true" ht="17" r="54">
      <c r="A54" s="40" t="str">
        <v>v5.5</v>
      </c>
      <c r="B54" s="40" t="str">
        <v>update seat control and digital scent - TS</v>
      </c>
    </row>
    <row customHeight="true" ht="17" r="55">
      <c r="B55" s="40" t="str">
        <v>update system setting &amp; vehicle control - TS</v>
      </c>
    </row>
    <row customHeight="true" ht="64" r="56">
      <c r="A56" s="40" t="str">
        <v>v5.6</v>
      </c>
      <c r="B56" s="53" t="str">
        <v>delete '左右视角互切' 、'车速限制辅助-车速限制铃声'、'交通标志识别'、'超速警告铃声'、'警告限速最高'、'警告限速超过'、'驾驶模式'、from vehicles controls</v>
      </c>
    </row>
    <row customHeight="true" ht="17" r="57">
      <c r="A57" s="40" t="str">
        <v>v5.7</v>
      </c>
      <c r="B57" s="40" t="str">
        <v>update KTV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22"/>
    <col collapsed="false" customWidth="true" hidden="false" max="9" min="9" style="0" width="14"/>
    <col collapsed="false" customWidth="true" hidden="false" max="10" min="10" style="0" width="26"/>
    <col collapsed="false" customWidth="true" hidden="false" max="11" min="11" style="0" width="10"/>
    <col collapsed="false" customWidth="true" hidden="false" max="12" min="12" style="0" width="13"/>
    <col collapsed="false" customWidth="true" hidden="false" max="13" min="13" style="0" width="22"/>
    <col collapsed="false" customWidth="true" hidden="false" max="14" min="14" style="0" width="15"/>
    <col collapsed="false" customWidth="true" hidden="false" max="15" min="15" style="0" width="20"/>
    <col collapsed="false" customWidth="true" hidden="false" max="16" min="16" style="0" width="13"/>
    <col collapsed="false" customWidth="true" hidden="false" max="17" min="17" style="0" width="1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4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8"/>
    <col collapsed="false" customWidth="true" hidden="false" max="25" min="25" style="0" width="10"/>
  </cols>
  <sheetData>
    <row customHeight="true" ht="17" r="1">
      <c r="A1" s="45" t="str">
        <v>Event Category</v>
      </c>
      <c r="B1" s="45" t="str">
        <v>Event Action</v>
      </c>
      <c r="C1" s="45" t="str" xml:space="preserve">
        <v>Event ID - </v>
      </c>
      <c r="D1" s="45" t="str">
        <v>Event Description</v>
      </c>
      <c r="E1" s="101" t="str">
        <v>Additional Attributes</v>
      </c>
      <c r="F1" s="101"/>
      <c r="G1" s="101"/>
      <c r="O1" s="100"/>
      <c r="X1" s="102"/>
    </row>
    <row customHeight="true" ht="17" r="2">
      <c r="A2" s="45"/>
      <c r="B2" s="45"/>
      <c r="C2" s="89" t="str">
        <v>Generated, no client impact</v>
      </c>
      <c r="D2" s="89"/>
      <c r="E2" s="94" t="str">
        <v>Key</v>
      </c>
      <c r="F2" s="94" t="str">
        <v>Value</v>
      </c>
      <c r="G2" s="96" t="str">
        <v>Description</v>
      </c>
      <c r="H2" s="56"/>
      <c r="I2" s="97"/>
      <c r="J2" s="91" t="str">
        <v>ECG LOG</v>
      </c>
      <c r="K2" s="90"/>
      <c r="L2" s="90"/>
      <c r="M2" s="90"/>
      <c r="N2" s="90"/>
      <c r="O2" s="92"/>
      <c r="P2" s="87" t="str">
        <v>Android侧</v>
      </c>
      <c r="Q2" s="87"/>
      <c r="R2" s="87"/>
      <c r="S2" s="87"/>
      <c r="T2" s="87"/>
      <c r="U2" s="93"/>
      <c r="V2" s="95"/>
      <c r="W2" s="88"/>
      <c r="X2" s="98"/>
      <c r="Y2" s="88"/>
    </row>
    <row customHeight="true" ht="17" r="3">
      <c r="A3" s="54" t="str">
        <v>carrier</v>
      </c>
      <c r="B3" s="54" t="str">
        <v>on</v>
      </c>
      <c r="C3" s="54">
        <f>CONCAT("on", REPLACE(A3,1,1,UPPER(LEFT(A3,1))), REPLACE(B3,1,1,UPPER(LEFT(B3,1))))</f>
      </c>
      <c r="D3" s="60" t="str">
        <v>熄火时打印触发数据打印</v>
      </c>
      <c r="E3" s="54"/>
      <c r="F3" s="54"/>
      <c r="G3" s="77" t="str">
        <v>每次熄火时，上传本次周期内的流量统计</v>
      </c>
      <c r="H3" s="56"/>
      <c r="I3" s="83" t="str">
        <v>测试描述</v>
      </c>
      <c r="J3" s="78" t="str">
        <v>vin</v>
      </c>
      <c r="K3" s="80" t="str">
        <v>ccpufpn</v>
      </c>
      <c r="L3" s="80" t="str">
        <v>EventID</v>
      </c>
      <c r="M3" s="79" t="str">
        <v>key</v>
      </c>
      <c r="N3" s="82" t="str">
        <v>value</v>
      </c>
      <c r="O3" s="81" t="str">
        <v>time</v>
      </c>
      <c r="P3" s="80" t="str">
        <v>Event Category</v>
      </c>
      <c r="Q3" s="80" t="str">
        <v>Event Action</v>
      </c>
      <c r="R3" s="79" t="str">
        <v>key</v>
      </c>
      <c r="S3" s="79" t="str">
        <v>value</v>
      </c>
      <c r="T3" s="80" t="str">
        <v>time</v>
      </c>
      <c r="U3" s="84" t="str">
        <v>测试环境</v>
      </c>
      <c r="V3" s="76" t="str">
        <v>Result</v>
      </c>
      <c r="W3" s="78" t="str">
        <v>Tester</v>
      </c>
      <c r="X3" s="83" t="str">
        <v>SW Version</v>
      </c>
      <c r="Y3" s="76" t="str">
        <v>Remark</v>
      </c>
    </row>
    <row customHeight="true" ht="147" r="4">
      <c r="A4" s="54"/>
      <c r="B4" s="54"/>
      <c r="C4" s="54"/>
      <c r="D4" s="60"/>
      <c r="E4" s="54" t="str">
        <v>5G sent</v>
      </c>
      <c r="F4" s="57" t="str">
        <v>{"应用包名":"xxKB","应用包名":"xxKB",..}</v>
      </c>
      <c r="G4" s="86" t="str">
        <v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v>
      </c>
      <c r="H4" s="59" t="str">
        <v>
com.ford.sync.vpa</v>
      </c>
      <c r="I4" s="23"/>
      <c r="J4" s="2" t="str">
        <v>LVSHNCFC3PH716378</v>
      </c>
      <c r="K4" s="2"/>
      <c r="L4" s="2" t="str">
        <v>onCarrierOff</v>
      </c>
      <c r="M4" s="59" t="str">
        <v>
com.ford.sync.vpa</v>
      </c>
      <c r="N4" s="23" t="str">
        <v>13KB</v>
      </c>
      <c r="O4" s="55">
        <v>45036.82965277778</v>
      </c>
      <c r="P4" s="2"/>
      <c r="Q4" s="2"/>
      <c r="R4" s="2"/>
      <c r="S4" s="2"/>
      <c r="T4" s="2"/>
      <c r="U4" s="2" t="str">
        <v>实车</v>
      </c>
      <c r="V4" s="61" t="str">
        <v>PASS</v>
      </c>
      <c r="W4" s="2" t="str">
        <v>李可可</v>
      </c>
      <c r="X4" s="23" t="str">
        <v>SOC:20230419_R09_PRO_daily
MCU:20230113_LA_R07PRO04</v>
      </c>
      <c r="Y4" s="85"/>
    </row>
    <row customHeight="true" ht="45" r="5">
      <c r="A5" s="54"/>
      <c r="B5" s="54"/>
      <c r="C5" s="54"/>
      <c r="D5" s="60"/>
      <c r="E5" s="54"/>
      <c r="F5" s="57"/>
      <c r="G5" s="58"/>
      <c r="H5" s="65" t="str">
        <v>
com.baidu.naviauto</v>
      </c>
      <c r="I5" s="56"/>
      <c r="J5" s="2" t="str">
        <v>LVSHNCFC3PH716378</v>
      </c>
      <c r="K5" s="56"/>
      <c r="L5" s="2" t="str">
        <v>onCarrierOff</v>
      </c>
      <c r="M5" s="2" t="str">
        <v>com.baidu.naviauto</v>
      </c>
      <c r="N5" s="56" t="str">
        <v>4044KB</v>
      </c>
      <c r="O5" s="55">
        <v>45036.82965277778</v>
      </c>
      <c r="P5" s="56"/>
      <c r="Q5" s="56"/>
      <c r="R5" s="56"/>
      <c r="S5" s="56"/>
      <c r="T5" s="56"/>
      <c r="U5" s="2" t="str">
        <v>实车</v>
      </c>
      <c r="V5" s="61" t="str">
        <v>PASS</v>
      </c>
      <c r="W5" s="2" t="str">
        <v>李可可</v>
      </c>
      <c r="X5" s="23" t="str">
        <v>SOC:20230419_R09_PRO_daily
MCU:20230113_LA_R07PRO04</v>
      </c>
    </row>
    <row customHeight="true" ht="45" r="6">
      <c r="A6" s="54"/>
      <c r="B6" s="54"/>
      <c r="C6" s="54"/>
      <c r="D6" s="60"/>
      <c r="E6" s="54"/>
      <c r="F6" s="57"/>
      <c r="G6" s="58"/>
      <c r="H6" s="59" t="str">
        <v>
com.baidu.xiaoduos.weather</v>
      </c>
      <c r="I6" s="56"/>
      <c r="J6" s="2" t="str">
        <v>LVSHNCFC3PH716378</v>
      </c>
      <c r="K6" s="56"/>
      <c r="L6" s="2" t="str">
        <v>onCarrierOff</v>
      </c>
      <c r="M6" s="59" t="str">
        <v>
com.baidu.xiaoduos.weather</v>
      </c>
      <c r="N6" s="56" t="str">
        <v>30KB</v>
      </c>
      <c r="O6" s="55">
        <v>45036.82965277778</v>
      </c>
      <c r="P6" s="56"/>
      <c r="Q6" s="56"/>
      <c r="R6" s="56"/>
      <c r="S6" s="56"/>
      <c r="T6" s="56"/>
      <c r="U6" s="2" t="str">
        <v>实车</v>
      </c>
      <c r="V6" s="61" t="str">
        <v>PASS</v>
      </c>
      <c r="W6" s="2" t="str">
        <v>李可可</v>
      </c>
      <c r="X6" s="23" t="str">
        <v>SOC:20230419_R09_PRO_daily
MCU:20230113_LA_R07PRO04</v>
      </c>
    </row>
    <row customHeight="true" ht="45" r="7">
      <c r="A7" s="54"/>
      <c r="B7" s="54"/>
      <c r="C7" s="54"/>
      <c r="D7" s="60"/>
      <c r="E7" s="54"/>
      <c r="F7" s="57"/>
      <c r="G7" s="58"/>
      <c r="H7" s="59" t="str">
        <v>
com.baidu.iov.faceos</v>
      </c>
      <c r="I7" s="56"/>
      <c r="J7" s="2" t="str">
        <v>LVSHNCFC3PH716378</v>
      </c>
      <c r="K7" s="56"/>
      <c r="L7" s="2" t="str">
        <v>onCarrierOff</v>
      </c>
      <c r="M7" s="59" t="str">
        <v>
com.baidu.iov.faceos</v>
      </c>
      <c r="N7" s="56" t="str">
        <v>323KB</v>
      </c>
      <c r="O7" s="55">
        <v>45036.82965277778</v>
      </c>
      <c r="P7" s="56"/>
      <c r="Q7" s="56"/>
      <c r="R7" s="56"/>
      <c r="S7" s="56"/>
      <c r="T7" s="56"/>
      <c r="U7" s="2" t="str">
        <v>实车</v>
      </c>
      <c r="V7" s="61" t="str">
        <v>PASS</v>
      </c>
      <c r="W7" s="2" t="str">
        <v>李可可</v>
      </c>
      <c r="X7" s="23" t="str">
        <v>SOC:20230419_R09_PRO_daily
MCU:20230113_LA_R07PRO04</v>
      </c>
    </row>
    <row customHeight="true" ht="45" r="8">
      <c r="A8" s="54"/>
      <c r="B8" s="54"/>
      <c r="C8" s="54"/>
      <c r="D8" s="60"/>
      <c r="E8" s="54"/>
      <c r="F8" s="57"/>
      <c r="G8" s="58"/>
      <c r="H8" s="59" t="str">
        <v>com.ford.sync.hvac</v>
      </c>
      <c r="I8" s="56"/>
      <c r="J8" s="2" t="str">
        <v>LVSHNCFC3PH716378</v>
      </c>
      <c r="K8" s="56"/>
      <c r="L8" s="2" t="str">
        <v>onCarrierOff</v>
      </c>
      <c r="M8" s="56" t="str">
        <v>com.ford.sync.hvac</v>
      </c>
      <c r="N8" s="56" t="str">
        <v>54KB</v>
      </c>
      <c r="O8" s="55">
        <v>45036.82965277778</v>
      </c>
      <c r="P8" s="56"/>
      <c r="Q8" s="56"/>
      <c r="R8" s="56"/>
      <c r="S8" s="56"/>
      <c r="T8" s="56"/>
      <c r="U8" s="2" t="str">
        <v>实车</v>
      </c>
      <c r="V8" s="61" t="str">
        <v>PASS</v>
      </c>
      <c r="W8" s="2" t="str">
        <v>李可可</v>
      </c>
      <c r="X8" s="23" t="str">
        <v>SOC:20230419_R09_PRO_daily
MCU:20230113_LA_R07PRO04</v>
      </c>
    </row>
    <row customHeight="true" ht="45" r="9">
      <c r="A9" s="54"/>
      <c r="B9" s="54"/>
      <c r="C9" s="54"/>
      <c r="D9" s="60"/>
      <c r="E9" s="54"/>
      <c r="F9" s="57"/>
      <c r="G9" s="58"/>
      <c r="H9" s="59" t="str">
        <v>
com.baidu.che.codriver</v>
      </c>
      <c r="I9" s="56"/>
      <c r="J9" s="2" t="str">
        <v>LVSHNCFC3PH716378</v>
      </c>
      <c r="K9" s="56"/>
      <c r="L9" s="2" t="str">
        <v>onCarrierOff</v>
      </c>
      <c r="M9" s="59" t="str">
        <v>
com.baidu.che.codriver</v>
      </c>
      <c r="N9" s="56" t="str">
        <v>11016KB</v>
      </c>
      <c r="O9" s="55">
        <v>45036.82965277778</v>
      </c>
      <c r="P9" s="56"/>
      <c r="Q9" s="56"/>
      <c r="R9" s="56"/>
      <c r="S9" s="56"/>
      <c r="T9" s="56"/>
      <c r="U9" s="2" t="str">
        <v>实车</v>
      </c>
      <c r="V9" s="61" t="str">
        <v>PASS</v>
      </c>
      <c r="W9" s="2" t="str">
        <v>李可可</v>
      </c>
      <c r="X9" s="23" t="str">
        <v>SOC:20230419_R09_PRO_daily
MCU:20230113_LA_R07PRO04</v>
      </c>
    </row>
    <row customHeight="true" ht="45" r="10">
      <c r="A10" s="54"/>
      <c r="B10" s="54"/>
      <c r="C10" s="54"/>
      <c r="D10" s="60"/>
      <c r="E10" s="54"/>
      <c r="F10" s="57"/>
      <c r="G10" s="58"/>
      <c r="H10" s="59" t="str">
        <v>
com.yfve.dlna</v>
      </c>
      <c r="I10" s="56"/>
      <c r="J10" s="2" t="str">
        <v>LVSHNCFC3PH716378</v>
      </c>
      <c r="K10" s="56"/>
      <c r="L10" s="2" t="str">
        <v>onCarrierOff</v>
      </c>
      <c r="M10" s="59" t="str">
        <v>
com.yfve.dlna</v>
      </c>
      <c r="N10" s="56" t="str">
        <v>0KB</v>
      </c>
      <c r="O10" s="55">
        <v>45036.82965277778</v>
      </c>
      <c r="P10" s="56"/>
      <c r="Q10" s="56"/>
      <c r="R10" s="56"/>
      <c r="S10" s="56"/>
      <c r="T10" s="56"/>
      <c r="U10" s="2" t="str">
        <v>实车</v>
      </c>
      <c r="V10" s="61" t="str">
        <v>PASS</v>
      </c>
      <c r="W10" s="2" t="str">
        <v>李可可</v>
      </c>
      <c r="X10" s="23" t="str">
        <v>SOC:20230419_R09_PRO_daily
MCU:20230113_LA_R07PRO04</v>
      </c>
    </row>
    <row customHeight="true" ht="45" r="11">
      <c r="A11" s="54"/>
      <c r="B11" s="54"/>
      <c r="C11" s="54"/>
      <c r="D11" s="60"/>
      <c r="E11" s="54"/>
      <c r="F11" s="57"/>
      <c r="G11" s="58"/>
      <c r="H11" s="56" t="str">
        <v>com.yfve.upnpservice</v>
      </c>
      <c r="I11" s="56"/>
      <c r="J11" s="2" t="str">
        <v>LVSHNCFC3PH716378</v>
      </c>
      <c r="K11" s="56"/>
      <c r="L11" s="2" t="str">
        <v>onCarrierOff</v>
      </c>
      <c r="M11" s="56" t="str">
        <v>com.yfve.upnpservice</v>
      </c>
      <c r="N11" s="56" t="str">
        <v>207KB</v>
      </c>
      <c r="O11" s="55">
        <v>45036.82965277778</v>
      </c>
      <c r="P11" s="56"/>
      <c r="Q11" s="56"/>
      <c r="R11" s="56"/>
      <c r="S11" s="56"/>
      <c r="T11" s="56"/>
      <c r="U11" s="2" t="str">
        <v>实车</v>
      </c>
      <c r="V11" s="61" t="str">
        <v>PASS</v>
      </c>
      <c r="W11" s="2" t="str">
        <v>李可可</v>
      </c>
      <c r="X11" s="23" t="str">
        <v>SOC:20230419_R09_PRO_daily
MCU:20230113_LA_R07PRO04</v>
      </c>
    </row>
    <row customHeight="true" ht="45" r="12">
      <c r="A12" s="54"/>
      <c r="B12" s="54"/>
      <c r="C12" s="54"/>
      <c r="D12" s="60"/>
      <c r="E12" s="54"/>
      <c r="F12" s="57"/>
      <c r="G12" s="58"/>
      <c r="H12" s="59" t="str">
        <v>
com.baidu.car.radio</v>
      </c>
      <c r="I12" s="56"/>
      <c r="J12" s="2" t="str">
        <v>LVSHNCFC3PH716378</v>
      </c>
      <c r="K12" s="56"/>
      <c r="L12" s="2" t="str">
        <v>onCarrierOff</v>
      </c>
      <c r="M12" s="56" t="str">
        <v>com.baidu.car.radio</v>
      </c>
      <c r="N12" s="56" t="str">
        <v>1287KB</v>
      </c>
      <c r="O12" s="55">
        <v>45036.82965277778</v>
      </c>
      <c r="P12" s="56"/>
      <c r="Q12" s="56"/>
      <c r="R12" s="56"/>
      <c r="S12" s="56"/>
      <c r="T12" s="56"/>
      <c r="U12" s="2" t="str">
        <v>实车</v>
      </c>
      <c r="V12" s="61" t="str">
        <v>PASS</v>
      </c>
      <c r="W12" s="2" t="str">
        <v>李可可</v>
      </c>
      <c r="X12" s="23" t="str">
        <v>SOC:20230419_R09_PRO_daily
MCU:20230113_LA_R07PRO04</v>
      </c>
    </row>
    <row customHeight="true" ht="45" r="13">
      <c r="A13" s="54"/>
      <c r="B13" s="54"/>
      <c r="C13" s="54"/>
      <c r="D13" s="60"/>
      <c r="E13" s="54"/>
      <c r="F13" s="57"/>
      <c r="G13" s="58"/>
      <c r="H13" s="59" t="str">
        <v>
com.baidu.car.radio2</v>
      </c>
      <c r="I13" s="56"/>
      <c r="J13" s="2" t="str">
        <v>LVSHNCFC3PH716378</v>
      </c>
      <c r="K13" s="56"/>
      <c r="L13" s="2" t="str">
        <v>onCarrierOff</v>
      </c>
      <c r="M13" s="59" t="str">
        <v>
com.baidu.car.radio2</v>
      </c>
      <c r="N13" s="56" t="str">
        <v>978KB</v>
      </c>
      <c r="O13" s="55">
        <v>45036.82965277778</v>
      </c>
      <c r="P13" s="56"/>
      <c r="Q13" s="56"/>
      <c r="R13" s="56"/>
      <c r="S13" s="56"/>
      <c r="T13" s="56"/>
      <c r="U13" s="2" t="str">
        <v>实车</v>
      </c>
      <c r="V13" s="61" t="str">
        <v>PASS</v>
      </c>
      <c r="W13" s="2" t="str">
        <v>李可可</v>
      </c>
      <c r="X13" s="23" t="str">
        <v>SOC:20230419_R09_PRO_daily
MCU:20230113_LA_R07PRO04</v>
      </c>
    </row>
    <row customHeight="true" ht="45" r="14">
      <c r="A14" s="54"/>
      <c r="B14" s="54"/>
      <c r="C14" s="54"/>
      <c r="D14" s="60"/>
      <c r="E14" s="54"/>
      <c r="F14" s="57"/>
      <c r="G14" s="58"/>
      <c r="H14" s="59" t="str">
        <v>
com.baidu.iov.dueros.videos</v>
      </c>
      <c r="I14" s="56"/>
      <c r="J14" s="2" t="str">
        <v>LVSHNCFC3PH716378</v>
      </c>
      <c r="K14" s="56"/>
      <c r="L14" s="2" t="str">
        <v>onCarrierOff</v>
      </c>
      <c r="M14" s="59" t="str">
        <v>
com.baidu.iov.dueros.videos</v>
      </c>
      <c r="N14" s="56" t="str">
        <v>277KB</v>
      </c>
      <c r="O14" s="55">
        <v>45036.82965277778</v>
      </c>
      <c r="P14" s="56"/>
      <c r="Q14" s="56"/>
      <c r="R14" s="56"/>
      <c r="S14" s="56"/>
      <c r="T14" s="56"/>
      <c r="U14" s="2" t="str">
        <v>实车</v>
      </c>
      <c r="V14" s="61" t="str">
        <v>PASS</v>
      </c>
      <c r="W14" s="2" t="str">
        <v>李可可</v>
      </c>
      <c r="X14" s="23" t="str">
        <v>SOC:20230419_R09_PRO_daily
MCU:20230113_LA_R07PRO04</v>
      </c>
    </row>
    <row customHeight="true" ht="45" r="15">
      <c r="A15" s="54"/>
      <c r="B15" s="54"/>
      <c r="C15" s="54"/>
      <c r="D15" s="60"/>
      <c r="E15" s="54"/>
      <c r="F15" s="57"/>
      <c r="G15" s="58"/>
      <c r="H15" s="59" t="str">
        <v>
com.baidu.iov.aiapps</v>
      </c>
      <c r="I15" s="56"/>
      <c r="J15" s="2" t="str">
        <v>LVSHNCFC3PH716378</v>
      </c>
      <c r="K15" s="56"/>
      <c r="L15" s="2" t="str">
        <v>onCarrierOff</v>
      </c>
      <c r="M15" s="59" t="str">
        <v>
com.baidu.iov.aiapps</v>
      </c>
      <c r="N15" s="56" t="str">
        <v>9KB</v>
      </c>
      <c r="O15" s="55">
        <v>45036.82965277778</v>
      </c>
      <c r="P15" s="56"/>
      <c r="Q15" s="56"/>
      <c r="R15" s="56"/>
      <c r="S15" s="56"/>
      <c r="T15" s="56"/>
      <c r="U15" s="2" t="str">
        <v>实车</v>
      </c>
      <c r="V15" s="61" t="str">
        <v>PASS</v>
      </c>
      <c r="W15" s="2" t="str">
        <v>李可可</v>
      </c>
      <c r="X15" s="23" t="str">
        <v>SOC:20230419_R09_PRO_daily
MCU:20230113_LA_R07PRO04</v>
      </c>
    </row>
    <row customHeight="true" ht="146" r="16">
      <c r="A16" s="54"/>
      <c r="B16" s="54"/>
      <c r="C16" s="54"/>
      <c r="D16" s="60"/>
      <c r="E16" s="54" t="str">
        <v>5G receive</v>
      </c>
      <c r="F16" s="57" t="str">
        <v>{"应用包名":"xxKB","应用包名":"xxKB",..}</v>
      </c>
      <c r="G16" s="58" t="str">
        <v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16" s="59" t="str">
        <v>
com.ford.sync.vpa</v>
      </c>
      <c r="I16" s="56"/>
      <c r="J16" s="2" t="str">
        <v>LVSHNCFC3PH716378</v>
      </c>
      <c r="K16" s="56"/>
      <c r="L16" s="2" t="str">
        <v>onCarrierOff</v>
      </c>
      <c r="M16" s="56" t="str">
        <v>\"com.ford.sync.vpa\"</v>
      </c>
      <c r="N16" s="56" t="str">
        <v>\"560KB\"</v>
      </c>
      <c r="O16" s="55">
        <v>45036.82965277778</v>
      </c>
      <c r="P16" s="56"/>
      <c r="Q16" s="56"/>
      <c r="R16" s="56"/>
      <c r="S16" s="56"/>
      <c r="T16" s="56"/>
      <c r="U16" s="2" t="str">
        <v>实车</v>
      </c>
      <c r="V16" s="61" t="str">
        <v>PASS</v>
      </c>
      <c r="W16" s="2" t="str">
        <v>李可可</v>
      </c>
      <c r="X16" s="23" t="str">
        <v>SOC:20230419_R09_PRO_daily
MCU:20230113_LA_R07PRO04</v>
      </c>
    </row>
    <row customHeight="true" ht="42" r="17">
      <c r="A17" s="54"/>
      <c r="B17" s="54"/>
      <c r="C17" s="54"/>
      <c r="D17" s="60"/>
      <c r="E17" s="54"/>
      <c r="F17" s="57"/>
      <c r="G17" s="58"/>
      <c r="H17" s="65" t="str">
        <v>
com.baidu.naviauto</v>
      </c>
      <c r="I17" s="56"/>
      <c r="J17" s="2" t="str">
        <v>LVSHNCFC3PH716378</v>
      </c>
      <c r="K17" s="56"/>
      <c r="L17" s="2" t="str">
        <v>onCarrierOff</v>
      </c>
      <c r="M17" s="56" t="str">
        <v>\"com.baidu.naviauto\"</v>
      </c>
      <c r="N17" s="56" t="str">
        <v>\"42548KB\"</v>
      </c>
      <c r="O17" s="55">
        <v>45036.82965277778</v>
      </c>
      <c r="P17" s="56"/>
      <c r="Q17" s="56"/>
      <c r="R17" s="56"/>
      <c r="S17" s="56"/>
      <c r="T17" s="56"/>
      <c r="U17" s="2" t="str">
        <v>实车</v>
      </c>
      <c r="V17" s="61" t="str">
        <v>PASS</v>
      </c>
      <c r="W17" s="2" t="str">
        <v>李可可</v>
      </c>
      <c r="X17" s="23" t="str">
        <v>SOC:20230419_R09_PRO_daily
MCU:20230113_LA_R07PRO04</v>
      </c>
    </row>
    <row customHeight="true" ht="42" r="18">
      <c r="A18" s="54"/>
      <c r="B18" s="54"/>
      <c r="C18" s="54"/>
      <c r="D18" s="60"/>
      <c r="E18" s="54"/>
      <c r="F18" s="57"/>
      <c r="G18" s="58"/>
      <c r="H18" s="59" t="str">
        <v>com.ford.sync.hvac</v>
      </c>
      <c r="I18" s="56"/>
      <c r="J18" s="2" t="str">
        <v>LVSHNCFC3PH716378</v>
      </c>
      <c r="K18" s="56"/>
      <c r="L18" s="2" t="str">
        <v>onCarrierOff</v>
      </c>
      <c r="M18" s="56" t="str">
        <v>"com.ford.sync.hvac"</v>
      </c>
      <c r="N18" s="56" t="str">
        <v>\"286KB\"</v>
      </c>
      <c r="O18" s="55">
        <v>45036.82965277778</v>
      </c>
      <c r="P18" s="56"/>
      <c r="Q18" s="56"/>
      <c r="R18" s="56"/>
      <c r="S18" s="56"/>
      <c r="T18" s="56"/>
      <c r="U18" s="2" t="str">
        <v>实车</v>
      </c>
      <c r="V18" s="61" t="str">
        <v>PASS</v>
      </c>
      <c r="W18" s="2" t="str">
        <v>李可可</v>
      </c>
      <c r="X18" s="23" t="str">
        <v>SOC:20230419_R09_PRO_daily
MCU:20230113_LA_R07PRO04</v>
      </c>
    </row>
    <row customHeight="true" ht="42" r="19">
      <c r="A19" s="54"/>
      <c r="B19" s="54"/>
      <c r="C19" s="54"/>
      <c r="D19" s="60"/>
      <c r="E19" s="54"/>
      <c r="F19" s="57"/>
      <c r="G19" s="58"/>
      <c r="H19" s="59" t="str">
        <v>
com.baidu.xiaoduos.weather</v>
      </c>
      <c r="I19" s="56"/>
      <c r="J19" s="2" t="str">
        <v>LVSHNCFC3PH716378</v>
      </c>
      <c r="K19" s="56"/>
      <c r="L19" s="2" t="str">
        <v>onCarrierOff</v>
      </c>
      <c r="M19" s="56" t="str">
        <v>\"com.baidu.xiaoduos.weather\"</v>
      </c>
      <c r="N19" s="56" t="str">
        <v>\"77KB\"</v>
      </c>
      <c r="O19" s="55">
        <v>45036.82965277778</v>
      </c>
      <c r="P19" s="56"/>
      <c r="Q19" s="56"/>
      <c r="R19" s="56"/>
      <c r="S19" s="56"/>
      <c r="T19" s="56"/>
      <c r="U19" s="2" t="str">
        <v>实车</v>
      </c>
      <c r="V19" s="61" t="str">
        <v>PASS</v>
      </c>
      <c r="W19" s="2" t="str">
        <v>李可可</v>
      </c>
      <c r="X19" s="23" t="str">
        <v>SOC:20230419_R09_PRO_daily
MCU:20230113_LA_R07PRO04</v>
      </c>
    </row>
    <row customHeight="true" ht="42" r="20">
      <c r="A20" s="54"/>
      <c r="B20" s="54"/>
      <c r="C20" s="54"/>
      <c r="D20" s="60"/>
      <c r="E20" s="54"/>
      <c r="F20" s="57"/>
      <c r="G20" s="58"/>
      <c r="H20" s="59" t="str">
        <v>
com.baidu.iov.faceos</v>
      </c>
      <c r="I20" s="56"/>
      <c r="J20" s="2" t="str">
        <v>LVSHNCFC3PH716378</v>
      </c>
      <c r="K20" s="56"/>
      <c r="L20" s="2" t="str">
        <v>onCarrierOff</v>
      </c>
      <c r="M20" s="56" t="str">
        <v>\"com.baidu.iov.faceos\"</v>
      </c>
      <c r="N20" s="56" t="str">
        <v>\"372KB\"</v>
      </c>
      <c r="O20" s="55">
        <v>45036.82965277778</v>
      </c>
      <c r="P20" s="56"/>
      <c r="Q20" s="56"/>
      <c r="R20" s="56"/>
      <c r="S20" s="56"/>
      <c r="T20" s="56"/>
      <c r="U20" s="2" t="str">
        <v>实车</v>
      </c>
      <c r="V20" s="61" t="str">
        <v>PASS</v>
      </c>
      <c r="W20" s="2" t="str">
        <v>李可可</v>
      </c>
      <c r="X20" s="23" t="str">
        <v>SOC:20230419_R09_PRO_daily
MCU:20230113_LA_R07PRO04</v>
      </c>
    </row>
    <row customHeight="true" ht="42" r="21">
      <c r="A21" s="54"/>
      <c r="B21" s="54"/>
      <c r="C21" s="54"/>
      <c r="D21" s="60"/>
      <c r="E21" s="54"/>
      <c r="F21" s="57"/>
      <c r="G21" s="58"/>
      <c r="H21" s="59" t="str">
        <v>
com.baidu.che.codriver</v>
      </c>
      <c r="I21" s="56"/>
      <c r="J21" s="2" t="str">
        <v>LVSHNCFC3PH716378</v>
      </c>
      <c r="K21" s="56"/>
      <c r="L21" s="2" t="str">
        <v>onCarrierOff</v>
      </c>
      <c r="M21" s="56" t="str">
        <v>\"com.baidu.che.codriver\"</v>
      </c>
      <c r="N21" s="56" t="str">
        <v>\"9813KB\"</v>
      </c>
      <c r="O21" s="55">
        <v>45036.82965277778</v>
      </c>
      <c r="P21" s="56"/>
      <c r="Q21" s="56"/>
      <c r="R21" s="56"/>
      <c r="S21" s="56"/>
      <c r="T21" s="56"/>
      <c r="U21" s="2" t="str">
        <v>实车</v>
      </c>
      <c r="V21" s="61" t="str">
        <v>PASS</v>
      </c>
      <c r="W21" s="2" t="str">
        <v>李可可</v>
      </c>
      <c r="X21" s="23" t="str">
        <v>SOC:20230419_R09_PRO_daily
MCU:20230113_LA_R07PRO04</v>
      </c>
    </row>
    <row customHeight="true" ht="42" r="22">
      <c r="A22" s="54"/>
      <c r="B22" s="54"/>
      <c r="C22" s="54"/>
      <c r="D22" s="60"/>
      <c r="E22" s="54"/>
      <c r="F22" s="57"/>
      <c r="G22" s="58"/>
      <c r="H22" s="59" t="str">
        <v>
com.yfve.dlna</v>
      </c>
      <c r="I22" s="56"/>
      <c r="J22" s="2" t="str">
        <v>LVSHNCFC3PH716378</v>
      </c>
      <c r="K22" s="56"/>
      <c r="L22" s="2" t="str">
        <v>onCarrierOff</v>
      </c>
      <c r="M22" s="56" t="str">
        <v>\"com.yfve.dlna\"</v>
      </c>
      <c r="N22" s="56" t="str">
        <v>\"0KB\"</v>
      </c>
      <c r="O22" s="55">
        <v>45036.82965277778</v>
      </c>
      <c r="P22" s="56"/>
      <c r="Q22" s="56"/>
      <c r="R22" s="56"/>
      <c r="S22" s="56"/>
      <c r="T22" s="56"/>
      <c r="U22" s="2" t="str">
        <v>实车</v>
      </c>
      <c r="V22" s="61" t="str">
        <v>PASS</v>
      </c>
      <c r="W22" s="2" t="str">
        <v>李可可</v>
      </c>
      <c r="X22" s="23" t="str">
        <v>SOC:20230419_R09_PRO_daily
MCU:20230113_LA_R07PRO04</v>
      </c>
    </row>
    <row customHeight="true" ht="42" r="23">
      <c r="A23" s="54"/>
      <c r="B23" s="54"/>
      <c r="C23" s="54"/>
      <c r="D23" s="60"/>
      <c r="E23" s="54"/>
      <c r="F23" s="57"/>
      <c r="G23" s="58"/>
      <c r="H23" s="59" t="str">
        <v>com.yfve.upnpservice</v>
      </c>
      <c r="I23" s="56"/>
      <c r="J23" s="2" t="str">
        <v>LVSHNCFC3PH716378</v>
      </c>
      <c r="K23" s="56"/>
      <c r="L23" s="2" t="str">
        <v>onCarrierOff</v>
      </c>
      <c r="M23" s="56" t="str">
        <v>\"com.yfve.upnpservice\"</v>
      </c>
      <c r="N23" s="56" t="str">
        <v>\"18580KB\"</v>
      </c>
      <c r="O23" s="55">
        <v>45036.82965277778</v>
      </c>
      <c r="P23" s="56"/>
      <c r="Q23" s="56"/>
      <c r="R23" s="56"/>
      <c r="S23" s="56"/>
      <c r="T23" s="56"/>
      <c r="U23" s="2" t="str">
        <v>实车</v>
      </c>
      <c r="V23" s="61" t="str">
        <v>PASS</v>
      </c>
      <c r="W23" s="2" t="str">
        <v>李可可</v>
      </c>
      <c r="X23" s="23" t="str">
        <v>SOC:20230419_R09_PRO_daily
MCU:20230113_LA_R07PRO04</v>
      </c>
    </row>
    <row customHeight="true" ht="42" r="24">
      <c r="A24" s="54"/>
      <c r="B24" s="54"/>
      <c r="C24" s="54"/>
      <c r="D24" s="60"/>
      <c r="E24" s="54"/>
      <c r="F24" s="57"/>
      <c r="G24" s="58"/>
      <c r="H24" s="59" t="str">
        <v>
com.baidu.car.radio</v>
      </c>
      <c r="I24" s="56"/>
      <c r="J24" s="2" t="str">
        <v>LVSHNCFC3PH716378</v>
      </c>
      <c r="K24" s="56"/>
      <c r="L24" s="2" t="str">
        <v>onCarrierOff</v>
      </c>
      <c r="M24" s="56" t="str">
        <v>\"com.baidu.car.radio\"</v>
      </c>
      <c r="N24" s="56" t="str">
        <v>\"69661KB\"</v>
      </c>
      <c r="O24" s="55">
        <v>45036.82965277778</v>
      </c>
      <c r="P24" s="56"/>
      <c r="Q24" s="56"/>
      <c r="R24" s="56"/>
      <c r="S24" s="56"/>
      <c r="T24" s="56"/>
      <c r="U24" s="2" t="str">
        <v>实车</v>
      </c>
      <c r="V24" s="61" t="str">
        <v>PASS</v>
      </c>
      <c r="W24" s="2" t="str">
        <v>李可可</v>
      </c>
      <c r="X24" s="23" t="str">
        <v>SOC:20230419_R09_PRO_daily
MCU:20230113_LA_R07PRO04</v>
      </c>
    </row>
    <row customHeight="true" ht="42" r="25">
      <c r="A25" s="54"/>
      <c r="B25" s="54"/>
      <c r="C25" s="54"/>
      <c r="D25" s="60"/>
      <c r="E25" s="54"/>
      <c r="F25" s="57"/>
      <c r="G25" s="58"/>
      <c r="H25" s="59" t="str">
        <v>
com.baidu.car.radio2</v>
      </c>
      <c r="I25" s="56"/>
      <c r="J25" s="2" t="str">
        <v>LVSHNCFC3PH716378</v>
      </c>
      <c r="K25" s="56"/>
      <c r="L25" s="2" t="str">
        <v>onCarrierOff</v>
      </c>
      <c r="M25" s="67" t="str">
        <v>\"com.baidu.car.radio2\"</v>
      </c>
      <c r="N25" s="67" t="str">
        <v>\"47615KB\"</v>
      </c>
      <c r="O25" s="55">
        <v>45036.82965277778</v>
      </c>
      <c r="P25" s="56"/>
      <c r="Q25" s="56"/>
      <c r="R25" s="56"/>
      <c r="S25" s="56"/>
      <c r="T25" s="56"/>
      <c r="U25" s="2" t="str">
        <v>实车</v>
      </c>
      <c r="V25" s="61" t="str">
        <v>PASS</v>
      </c>
      <c r="W25" s="2" t="str">
        <v>李可可</v>
      </c>
      <c r="X25" s="23" t="str">
        <v>SOC:20230419_R09_PRO_daily
MCU:20230113_LA_R07PRO04</v>
      </c>
    </row>
    <row customHeight="true" ht="42" r="26">
      <c r="A26" s="54"/>
      <c r="B26" s="54"/>
      <c r="C26" s="54"/>
      <c r="D26" s="60"/>
      <c r="E26" s="54"/>
      <c r="F26" s="57"/>
      <c r="G26" s="58"/>
      <c r="H26" s="59" t="str">
        <v>
com.baidu.iov.dueros.videos</v>
      </c>
      <c r="I26" s="56"/>
      <c r="J26" s="2" t="str">
        <v>LVSHNCFC3PH716378</v>
      </c>
      <c r="K26" s="56"/>
      <c r="L26" s="104" t="str">
        <v>onCarrierOff</v>
      </c>
      <c r="M26" s="56" t="str">
        <v>\"com.baidu.iov.dueros.videos\"</v>
      </c>
      <c r="N26" s="56" t="str">
        <v>\"22645KB\"</v>
      </c>
      <c r="O26" s="55">
        <v>45036.82965277778</v>
      </c>
      <c r="P26" s="56"/>
      <c r="Q26" s="56"/>
      <c r="R26" s="56"/>
      <c r="S26" s="56"/>
      <c r="T26" s="56"/>
      <c r="U26" s="2" t="str">
        <v>实车</v>
      </c>
      <c r="V26" s="61" t="str">
        <v>PASS</v>
      </c>
      <c r="W26" s="2" t="str">
        <v>李可可</v>
      </c>
      <c r="X26" s="23" t="str">
        <v>SOC:20230419_R09_PRO_daily
MCU:20230113_LA_R07PRO04</v>
      </c>
    </row>
    <row customHeight="true" ht="42" r="27">
      <c r="A27" s="54"/>
      <c r="B27" s="54"/>
      <c r="C27" s="54"/>
      <c r="D27" s="60"/>
      <c r="E27" s="54"/>
      <c r="F27" s="57"/>
      <c r="G27" s="58"/>
      <c r="H27" s="59" t="str">
        <v>
com.baidu.iov.aiapps</v>
      </c>
      <c r="I27" s="56"/>
      <c r="J27" s="2" t="str">
        <v>LVSHNCFC3PH716378</v>
      </c>
      <c r="K27" s="56"/>
      <c r="L27" s="2" t="str">
        <v>onCarrierOff</v>
      </c>
      <c r="M27" s="99" t="str">
        <v>\"com.baidu.iov.aiapps\"</v>
      </c>
      <c r="N27" s="99" t="str">
        <v>\"34KB\"</v>
      </c>
      <c r="O27" s="55">
        <v>45036.82965277778</v>
      </c>
      <c r="P27" s="56"/>
      <c r="Q27" s="56"/>
      <c r="R27" s="56"/>
      <c r="S27" s="56"/>
      <c r="T27" s="56"/>
      <c r="U27" s="2" t="str">
        <v>实车</v>
      </c>
      <c r="V27" s="61" t="str">
        <v>PASS</v>
      </c>
      <c r="W27" s="2" t="str">
        <v>李可可</v>
      </c>
      <c r="X27" s="23" t="str">
        <v>SOC:20230419_R09_PRO_daily
MCU:20230113_LA_R07PRO04</v>
      </c>
    </row>
    <row customHeight="true" ht="139" r="28">
      <c r="A28" s="54"/>
      <c r="B28" s="54"/>
      <c r="C28" s="54"/>
      <c r="D28" s="60"/>
      <c r="E28" s="54" t="str">
        <v>wifi sent</v>
      </c>
      <c r="F28" s="57" t="str">
        <v>{"应用包名":"xxKB","应用包名":"xxKB",..}</v>
      </c>
      <c r="G28" s="58" t="str">
        <v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28" s="59" t="str">
        <v>
com.ford.sync.vpa</v>
      </c>
      <c r="I28" s="56"/>
      <c r="J28" s="2" t="str">
        <v>LVSHNCFC3PH716378</v>
      </c>
      <c r="K28" s="56"/>
      <c r="L28" s="2" t="str">
        <v>onCarrierOff</v>
      </c>
      <c r="M28" s="56" t="str">
        <v>\"com.ford.sync.vpa\"</v>
      </c>
      <c r="N28" s="56" t="str">
        <v>\"1KB\"</v>
      </c>
      <c r="O28" s="55">
        <v>45036.82965277778</v>
      </c>
      <c r="P28" s="56"/>
      <c r="Q28" s="56"/>
      <c r="R28" s="56"/>
      <c r="S28" s="56"/>
      <c r="T28" s="56"/>
      <c r="U28" s="2" t="str">
        <v>实车</v>
      </c>
      <c r="V28" s="61" t="str">
        <v>PASS</v>
      </c>
      <c r="W28" s="2" t="str">
        <v>李可可</v>
      </c>
      <c r="X28" s="23" t="str">
        <v>SOC:20230419_R09_PRO_daily
MCU:20230113_LA_R07PRO04</v>
      </c>
    </row>
    <row customHeight="true" ht="45" r="29">
      <c r="A29" s="54"/>
      <c r="B29" s="54"/>
      <c r="C29" s="54"/>
      <c r="D29" s="60"/>
      <c r="E29" s="54"/>
      <c r="F29" s="57"/>
      <c r="G29" s="58"/>
      <c r="H29" s="65" t="str">
        <v>
com.baidu.naviauto</v>
      </c>
      <c r="I29" s="56"/>
      <c r="J29" s="2" t="str">
        <v>LVSHNCFC3PH716378</v>
      </c>
      <c r="K29" s="56"/>
      <c r="L29" s="2" t="str">
        <v>onCarrierOff</v>
      </c>
      <c r="M29" s="56" t="str">
        <v>\"com.baidu.naviauto\"</v>
      </c>
      <c r="N29" s="56" t="str">
        <v>\"941KB\"</v>
      </c>
      <c r="O29" s="62">
        <v>45036.797951388886</v>
      </c>
      <c r="P29" s="56"/>
      <c r="Q29" s="56"/>
      <c r="R29" s="56"/>
      <c r="S29" s="56"/>
      <c r="T29" s="56"/>
      <c r="U29" s="2" t="str">
        <v>实车</v>
      </c>
      <c r="V29" s="61" t="str">
        <v>PASS</v>
      </c>
      <c r="W29" s="2" t="str">
        <v>李可可</v>
      </c>
      <c r="X29" s="23" t="str">
        <v>SOC:20230419_R09_PRO_daily
MCU:20230113_LA_R07PRO04</v>
      </c>
    </row>
    <row customHeight="true" ht="45" r="30">
      <c r="A30" s="54"/>
      <c r="B30" s="54"/>
      <c r="C30" s="54"/>
      <c r="D30" s="60"/>
      <c r="E30" s="54"/>
      <c r="F30" s="57"/>
      <c r="G30" s="58"/>
      <c r="H30" s="59" t="str">
        <v>com.ford.sync.hvac</v>
      </c>
      <c r="I30" s="56"/>
      <c r="J30" s="2" t="str">
        <v>LVSHNCFC3PH716378</v>
      </c>
      <c r="K30" s="56"/>
      <c r="L30" s="2" t="str">
        <v>onCarrierOff</v>
      </c>
      <c r="M30" s="56" t="str">
        <v>\"com.ford.sync.hvac\"</v>
      </c>
      <c r="N30" s="56" t="str">
        <v>\"23KB\"</v>
      </c>
      <c r="O30" s="55">
        <v>45036.82965277778</v>
      </c>
      <c r="P30" s="56"/>
      <c r="Q30" s="56"/>
      <c r="R30" s="56"/>
      <c r="S30" s="56"/>
      <c r="T30" s="56"/>
      <c r="U30" s="2" t="str">
        <v>实车</v>
      </c>
      <c r="V30" s="61" t="str">
        <v>PASS</v>
      </c>
      <c r="W30" s="2" t="str">
        <v>李可可</v>
      </c>
      <c r="X30" s="23" t="str">
        <v>SOC:20230419_R09_PRO_daily
MCU:20230113_LA_R07PRO04</v>
      </c>
    </row>
    <row customHeight="true" ht="45" r="31">
      <c r="A31" s="54"/>
      <c r="B31" s="54"/>
      <c r="C31" s="54"/>
      <c r="D31" s="60"/>
      <c r="E31" s="54"/>
      <c r="F31" s="57"/>
      <c r="G31" s="58"/>
      <c r="H31" s="59" t="str">
        <v>
com.baidu.xiaoduos.weather</v>
      </c>
      <c r="I31" s="56"/>
      <c r="J31" s="2" t="str">
        <v>LVSHNCFC3PH716378</v>
      </c>
      <c r="K31" s="56"/>
      <c r="L31" s="2" t="str">
        <v>onCarrierOff</v>
      </c>
      <c r="M31" s="56" t="str">
        <v>\"com.baidu.xiaoduos.weather\"</v>
      </c>
      <c r="N31" s="56" t="str">
        <v>\"12KB\"</v>
      </c>
      <c r="O31" s="55">
        <v>45036.82965277778</v>
      </c>
      <c r="P31" s="56"/>
      <c r="Q31" s="56"/>
      <c r="R31" s="56"/>
      <c r="S31" s="56"/>
      <c r="T31" s="56"/>
      <c r="U31" s="2" t="str">
        <v>实车</v>
      </c>
      <c r="V31" s="61" t="str">
        <v>PASS</v>
      </c>
      <c r="W31" s="2" t="str">
        <v>李可可</v>
      </c>
      <c r="X31" s="23" t="str">
        <v>SOC:20230419_R09_PRO_daily
MCU:20230113_LA_R07PRO04</v>
      </c>
    </row>
    <row customHeight="true" ht="45" r="32">
      <c r="A32" s="54"/>
      <c r="B32" s="54"/>
      <c r="C32" s="54"/>
      <c r="D32" s="60"/>
      <c r="E32" s="54"/>
      <c r="F32" s="57"/>
      <c r="G32" s="58"/>
      <c r="H32" s="59" t="str">
        <v>
com.baidu.iov.faceos</v>
      </c>
      <c r="I32" s="56"/>
      <c r="J32" s="2" t="str">
        <v>LVSHNCFC3PH716378</v>
      </c>
      <c r="K32" s="56"/>
      <c r="L32" s="2" t="str">
        <v>onCarrierOff</v>
      </c>
      <c r="M32" s="56" t="str">
        <v>\"com.baidu.iov.faceos\"</v>
      </c>
      <c r="N32" s="56" t="str">
        <v>\"96KB\"</v>
      </c>
      <c r="O32" s="62">
        <v>45036.797951388886</v>
      </c>
      <c r="P32" s="56"/>
      <c r="Q32" s="56"/>
      <c r="R32" s="56"/>
      <c r="S32" s="56"/>
      <c r="T32" s="56"/>
      <c r="U32" s="2" t="str">
        <v>实车</v>
      </c>
      <c r="V32" s="61" t="str">
        <v>PASS</v>
      </c>
      <c r="W32" s="2" t="str">
        <v>李可可</v>
      </c>
      <c r="X32" s="23" t="str">
        <v>SOC:20230419_R09_PRO_daily
MCU:20230113_LA_R07PRO04</v>
      </c>
    </row>
    <row customHeight="true" ht="45" r="33">
      <c r="A33" s="54"/>
      <c r="B33" s="54"/>
      <c r="C33" s="54"/>
      <c r="D33" s="60"/>
      <c r="E33" s="54"/>
      <c r="F33" s="57"/>
      <c r="G33" s="58"/>
      <c r="H33" s="59" t="str">
        <v>
com.baidu.che.codriver</v>
      </c>
      <c r="I33" s="56"/>
      <c r="J33" s="2" t="str">
        <v>LVSHNCFC3PH716378</v>
      </c>
      <c r="K33" s="56"/>
      <c r="L33" s="2" t="str">
        <v>onCarrierOff</v>
      </c>
      <c r="M33" s="56" t="str">
        <v>\"com.baidu.che.codriver\"</v>
      </c>
      <c r="N33" s="56" t="str">
        <v>\"1693KB\"</v>
      </c>
      <c r="O33" s="62">
        <v>45036.797951388886</v>
      </c>
      <c r="P33" s="56"/>
      <c r="Q33" s="56"/>
      <c r="R33" s="56"/>
      <c r="S33" s="56"/>
      <c r="T33" s="56"/>
      <c r="U33" s="2" t="str">
        <v>实车</v>
      </c>
      <c r="V33" s="61" t="str">
        <v>PASS</v>
      </c>
      <c r="W33" s="2" t="str">
        <v>李可可</v>
      </c>
      <c r="X33" s="23" t="str">
        <v>SOC:20230419_R09_PRO_daily
MCU:20230113_LA_R07PRO04</v>
      </c>
    </row>
    <row customHeight="true" ht="45" r="34">
      <c r="A34" s="54"/>
      <c r="B34" s="54"/>
      <c r="C34" s="54"/>
      <c r="D34" s="60"/>
      <c r="E34" s="54"/>
      <c r="F34" s="57"/>
      <c r="G34" s="58"/>
      <c r="H34" s="59" t="str">
        <v>
com.yfve.dlna</v>
      </c>
      <c r="I34" s="56"/>
      <c r="J34" s="2" t="str">
        <v>LVSHNCFC3PH716378</v>
      </c>
      <c r="K34" s="56"/>
      <c r="L34" s="2" t="str">
        <v>onCarrierOff</v>
      </c>
      <c r="M34" s="56" t="str">
        <v>\"com.yfve.dlna\"</v>
      </c>
      <c r="N34" s="56" t="str">
        <v>\"0KB\"</v>
      </c>
      <c r="O34" s="62">
        <v>45036.797951388886</v>
      </c>
      <c r="P34" s="56"/>
      <c r="Q34" s="56"/>
      <c r="R34" s="56"/>
      <c r="S34" s="56"/>
      <c r="T34" s="56"/>
      <c r="U34" s="2" t="str">
        <v>实车</v>
      </c>
      <c r="V34" s="61" t="str">
        <v>PASS</v>
      </c>
      <c r="W34" s="2" t="str">
        <v>李可可</v>
      </c>
      <c r="X34" s="23" t="str">
        <v>SOC:20230419_R09_PRO_daily
MCU:20230113_LA_R07PRO04</v>
      </c>
    </row>
    <row customHeight="true" ht="45" r="35">
      <c r="A35" s="54"/>
      <c r="B35" s="54"/>
      <c r="C35" s="54"/>
      <c r="D35" s="60"/>
      <c r="E35" s="54"/>
      <c r="F35" s="57"/>
      <c r="G35" s="58"/>
      <c r="H35" s="59" t="str">
        <v>com.yfve.upnpservice</v>
      </c>
      <c r="I35" s="56"/>
      <c r="J35" s="2" t="str">
        <v>LVSHNCFC3PH716378</v>
      </c>
      <c r="K35" s="56"/>
      <c r="L35" s="2" t="str">
        <v>onCarrierOff</v>
      </c>
      <c r="M35" s="56" t="str">
        <v>\"com.yfve.upnpservice\"</v>
      </c>
      <c r="N35" s="56" t="str">
        <v>\"0KB\"</v>
      </c>
      <c r="O35" s="62">
        <v>45036.797951388886</v>
      </c>
      <c r="P35" s="56"/>
      <c r="Q35" s="56"/>
      <c r="R35" s="56"/>
      <c r="S35" s="56"/>
      <c r="T35" s="56"/>
      <c r="U35" s="2" t="str">
        <v>实车</v>
      </c>
      <c r="V35" s="61" t="str">
        <v>PASS</v>
      </c>
      <c r="W35" s="2" t="str">
        <v>李可可</v>
      </c>
      <c r="X35" s="23" t="str">
        <v>SOC:20230419_R09_PRO_daily
MCU:20230113_LA_R07PRO04</v>
      </c>
    </row>
    <row customHeight="true" ht="45" r="36">
      <c r="A36" s="54"/>
      <c r="B36" s="54"/>
      <c r="C36" s="54"/>
      <c r="D36" s="60"/>
      <c r="E36" s="54"/>
      <c r="F36" s="57"/>
      <c r="G36" s="58"/>
      <c r="H36" s="59" t="str">
        <v>
com.baidu.car.radio</v>
      </c>
      <c r="I36" s="56"/>
      <c r="J36" s="2" t="str">
        <v>LVSHNCFC3PH716378</v>
      </c>
      <c r="K36" s="56"/>
      <c r="L36" s="2" t="str">
        <v>onCarrierOff</v>
      </c>
      <c r="M36" s="56" t="str">
        <v>\"com.baidu.car.radio\"</v>
      </c>
      <c r="N36" s="56" t="str">
        <v>\"288KB\"</v>
      </c>
      <c r="O36" s="62">
        <v>45036.797951388886</v>
      </c>
      <c r="P36" s="56"/>
      <c r="Q36" s="56"/>
      <c r="R36" s="56"/>
      <c r="S36" s="56"/>
      <c r="T36" s="56"/>
      <c r="U36" s="2" t="str">
        <v>实车</v>
      </c>
      <c r="V36" s="61" t="str">
        <v>PASS</v>
      </c>
      <c r="W36" s="2" t="str">
        <v>李可可</v>
      </c>
      <c r="X36" s="23" t="str">
        <v>SOC:20230419_R09_PRO_daily
MCU:20230113_LA_R07PRO04</v>
      </c>
    </row>
    <row customHeight="true" ht="45" r="37">
      <c r="A37" s="54"/>
      <c r="B37" s="54"/>
      <c r="C37" s="54"/>
      <c r="D37" s="60"/>
      <c r="E37" s="54"/>
      <c r="F37" s="57"/>
      <c r="G37" s="58"/>
      <c r="H37" s="59" t="str">
        <v>
com.baidu.car.radio2</v>
      </c>
      <c r="I37" s="56"/>
      <c r="J37" s="2" t="str">
        <v>LVSHNCFC3PH716378</v>
      </c>
      <c r="K37" s="56"/>
      <c r="L37" s="2" t="str">
        <v>onCarrierOff</v>
      </c>
      <c r="M37" s="56" t="str">
        <v>\"com.baidu.car.radio2\"</v>
      </c>
      <c r="N37" s="56" t="str">
        <v>\"614KB\"</v>
      </c>
      <c r="O37" s="62">
        <v>45036.797951388886</v>
      </c>
      <c r="P37" s="56"/>
      <c r="Q37" s="56"/>
      <c r="R37" s="56"/>
      <c r="S37" s="56"/>
      <c r="T37" s="56"/>
      <c r="U37" s="2" t="str">
        <v>实车</v>
      </c>
      <c r="V37" s="61" t="str">
        <v>PASS</v>
      </c>
      <c r="W37" s="2" t="str">
        <v>李可可</v>
      </c>
      <c r="X37" s="23" t="str">
        <v>SOC:20230419_R09_PRO_daily
MCU:20230113_LA_R07PRO04</v>
      </c>
    </row>
    <row customHeight="true" ht="45" r="38">
      <c r="A38" s="54"/>
      <c r="B38" s="54"/>
      <c r="C38" s="54"/>
      <c r="D38" s="60"/>
      <c r="E38" s="54"/>
      <c r="F38" s="57"/>
      <c r="G38" s="58"/>
      <c r="H38" s="59" t="str">
        <v>
com.baidu.iov.dueros.videos</v>
      </c>
      <c r="I38" s="56"/>
      <c r="J38" s="2" t="str">
        <v>LVSHNCFC3PH716378</v>
      </c>
      <c r="K38" s="56"/>
      <c r="L38" s="2" t="str">
        <v>onCarrierOff</v>
      </c>
      <c r="M38" s="56" t="str">
        <v>\"com.baidu.iov.dueros.videos\"</v>
      </c>
      <c r="N38" s="56" t="str">
        <v>\"4936KB\"</v>
      </c>
      <c r="O38" s="62">
        <v>45036.797951388886</v>
      </c>
      <c r="P38" s="56"/>
      <c r="Q38" s="56"/>
      <c r="R38" s="56"/>
      <c r="S38" s="56"/>
      <c r="T38" s="56"/>
      <c r="U38" s="2" t="str">
        <v>实车</v>
      </c>
      <c r="V38" s="61" t="str">
        <v>PASS</v>
      </c>
      <c r="W38" s="2" t="str">
        <v>李可可</v>
      </c>
      <c r="X38" s="23" t="str">
        <v>SOC:20230419_R09_PRO_daily
MCU:20230113_LA_R07PRO04</v>
      </c>
    </row>
    <row customHeight="true" ht="45" r="39">
      <c r="A39" s="54"/>
      <c r="B39" s="54"/>
      <c r="C39" s="54"/>
      <c r="D39" s="60"/>
      <c r="E39" s="54"/>
      <c r="F39" s="57"/>
      <c r="G39" s="58"/>
      <c r="H39" s="59" t="str">
        <v>
com.baidu.iov.aiapps</v>
      </c>
      <c r="I39" s="56"/>
      <c r="J39" s="2" t="str">
        <v>LVSHNCFC3PH716378</v>
      </c>
      <c r="K39" s="56"/>
      <c r="L39" s="68" t="str">
        <v>onCarrierOff</v>
      </c>
      <c r="M39" s="67" t="str">
        <v>\"com.baidu.iov.aiapps\"</v>
      </c>
      <c r="N39" s="67" t="str">
        <v>\"292KB\"</v>
      </c>
      <c r="O39" s="55">
        <v>45036.82965277778</v>
      </c>
      <c r="P39" s="56"/>
      <c r="Q39" s="56"/>
      <c r="R39" s="56"/>
      <c r="S39" s="56"/>
      <c r="T39" s="56"/>
      <c r="U39" s="2" t="str">
        <v>实车</v>
      </c>
      <c r="V39" s="61" t="str">
        <v>PASS</v>
      </c>
      <c r="W39" s="2" t="str">
        <v>李可可</v>
      </c>
      <c r="X39" s="23" t="str">
        <v>SOC:20230419_R09_PRO_daily
MCU:20230113_LA_R07PRO04</v>
      </c>
    </row>
    <row customHeight="true" ht="147" r="40">
      <c r="A40" s="54"/>
      <c r="B40" s="54"/>
      <c r="C40" s="54"/>
      <c r="D40" s="60"/>
      <c r="E40" s="54" t="str">
        <v>wifi receive</v>
      </c>
      <c r="F40" s="57" t="str">
        <v>{"应用包名":"xxKB","应用包名":"xxKB",..}</v>
      </c>
      <c r="G40" s="74" t="str">
        <v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40" s="59" t="str">
        <v>
com.ford.sync.vpa</v>
      </c>
      <c r="I40" s="67"/>
      <c r="J40" s="2" t="str">
        <v>LVSHNCFC3PH716378</v>
      </c>
      <c r="K40" s="70"/>
      <c r="L40" s="2" t="str">
        <v>onCarrierOff</v>
      </c>
      <c r="M40" s="56" t="str">
        <v>\"com.ford.sync.vpa\"</v>
      </c>
      <c r="N40" s="56" t="str">
        <v>\"0KB\"</v>
      </c>
      <c r="O40" s="75">
        <v>45036.82965277778</v>
      </c>
      <c r="P40" s="67"/>
      <c r="Q40" s="67"/>
      <c r="R40" s="67"/>
      <c r="S40" s="67"/>
      <c r="T40" s="67"/>
      <c r="U40" s="2" t="str">
        <v>实车</v>
      </c>
      <c r="V40" s="61" t="str">
        <v>PASS</v>
      </c>
      <c r="W40" s="2" t="str">
        <v>李可可</v>
      </c>
      <c r="X40" s="23" t="str">
        <v>SOC:20230419_R09_PRO_daily
MCU:20230113_LA_R07PRO04</v>
      </c>
    </row>
    <row customHeight="true" ht="45" r="41">
      <c r="A41" s="56"/>
      <c r="B41" s="56"/>
      <c r="C41" s="56"/>
      <c r="D41" s="63"/>
      <c r="E41" s="56"/>
      <c r="F41" s="66"/>
      <c r="G41" s="56"/>
      <c r="H41" s="65" t="str">
        <v>
com.baidu.naviauto</v>
      </c>
      <c r="I41" s="56"/>
      <c r="J41" s="2" t="str">
        <v>LVSHNCFC3PH716378</v>
      </c>
      <c r="K41" s="66"/>
      <c r="L41" s="2" t="str">
        <v>onCarrierOff</v>
      </c>
      <c r="M41" s="56" t="str">
        <v>\"com.baidu.naviauto\"</v>
      </c>
      <c r="N41" s="2" t="str">
        <v>\"10364KB\"</v>
      </c>
      <c r="O41" s="64">
        <v>45036.82965277778</v>
      </c>
      <c r="P41" s="56"/>
      <c r="Q41" s="56"/>
      <c r="R41" s="56"/>
      <c r="S41" s="56"/>
      <c r="T41" s="56"/>
      <c r="U41" s="2" t="str">
        <v>实车</v>
      </c>
      <c r="V41" s="61" t="str">
        <v>PASS</v>
      </c>
      <c r="W41" s="2" t="str">
        <v>李可可</v>
      </c>
      <c r="X41" s="23" t="str">
        <v>SOC:20230419_R09_PRO_daily
MCU:20230113_LA_R07PRO04</v>
      </c>
    </row>
    <row customHeight="true" ht="45" r="42">
      <c r="A42" s="56"/>
      <c r="B42" s="56"/>
      <c r="C42" s="56"/>
      <c r="D42" s="63"/>
      <c r="E42" s="56"/>
      <c r="F42" s="66"/>
      <c r="G42" s="54"/>
      <c r="H42" s="59" t="str">
        <v>com.ford.sync.hvac</v>
      </c>
      <c r="I42" s="56"/>
      <c r="J42" s="2" t="str">
        <v>LVSHNCFC3PH716378</v>
      </c>
      <c r="K42" s="66"/>
      <c r="L42" s="2" t="str">
        <v>onCarrierOff</v>
      </c>
      <c r="M42" s="56" t="str">
        <v>\"com.ford.sync.hvac\"</v>
      </c>
      <c r="N42" s="56" t="str">
        <v>\"140KB\"</v>
      </c>
      <c r="O42" s="64">
        <v>45036.82965277778</v>
      </c>
      <c r="P42" s="56"/>
      <c r="Q42" s="56"/>
      <c r="R42" s="56"/>
      <c r="S42" s="56"/>
      <c r="T42" s="56"/>
      <c r="U42" s="2" t="str">
        <v>实车</v>
      </c>
      <c r="V42" s="61" t="str">
        <v>PASS</v>
      </c>
      <c r="W42" s="2" t="str">
        <v>李可可</v>
      </c>
      <c r="X42" s="23" t="str">
        <v>SOC:20230419_R09_PRO_daily
MCU:20230113_LA_R07PRO04</v>
      </c>
    </row>
    <row customHeight="true" ht="45" r="43">
      <c r="A43" s="56"/>
      <c r="B43" s="56"/>
      <c r="C43" s="56"/>
      <c r="D43" s="63"/>
      <c r="E43" s="56"/>
      <c r="F43" s="66"/>
      <c r="G43" s="54"/>
      <c r="H43" s="59" t="str">
        <v>
com.baidu.xiaoduos.weather</v>
      </c>
      <c r="I43" s="56"/>
      <c r="J43" s="2" t="str">
        <v>LVSHNCFC3PH716378</v>
      </c>
      <c r="K43" s="56"/>
      <c r="L43" s="103" t="str">
        <v>onCarrierOff</v>
      </c>
      <c r="M43" s="99" t="str">
        <v>\"com.baidu.xiaoduos.weather\"</v>
      </c>
      <c r="N43" s="99" t="str">
        <v>\"71KB\"</v>
      </c>
      <c r="O43" s="62">
        <v>45036.82965277778</v>
      </c>
      <c r="P43" s="56"/>
      <c r="Q43" s="56"/>
      <c r="R43" s="56"/>
      <c r="S43" s="56"/>
      <c r="T43" s="56"/>
      <c r="U43" s="2" t="str">
        <v>实车</v>
      </c>
      <c r="V43" s="61" t="str">
        <v>PASS</v>
      </c>
      <c r="W43" s="2" t="str">
        <v>李可可</v>
      </c>
      <c r="X43" s="23" t="str">
        <v>SOC:20230419_R09_PRO_daily
MCU:20230113_LA_R07PRO04</v>
      </c>
    </row>
    <row customHeight="true" ht="45" r="44">
      <c r="A44" s="56"/>
      <c r="B44" s="56"/>
      <c r="C44" s="56"/>
      <c r="D44" s="63"/>
      <c r="E44" s="56"/>
      <c r="F44" s="66"/>
      <c r="G44" s="54"/>
      <c r="H44" s="59" t="str">
        <v>
com.baidu.iov.faceos</v>
      </c>
      <c r="I44" s="56"/>
      <c r="J44" s="2" t="str">
        <v>LVSHNCFC3PH716378</v>
      </c>
      <c r="K44" s="56"/>
      <c r="L44" s="2" t="str">
        <v>onCarrierOff</v>
      </c>
      <c r="M44" s="56" t="str">
        <v>\"com.baidu.iov.faceos\"</v>
      </c>
      <c r="N44" s="56" t="str">
        <v>\"143KB\"</v>
      </c>
      <c r="O44" s="62">
        <v>45036.82965277778</v>
      </c>
      <c r="P44" s="56"/>
      <c r="Q44" s="56"/>
      <c r="R44" s="56"/>
      <c r="S44" s="56"/>
      <c r="T44" s="56"/>
      <c r="U44" s="2" t="str">
        <v>实车</v>
      </c>
      <c r="V44" s="61" t="str">
        <v>PASS</v>
      </c>
      <c r="W44" s="2" t="str">
        <v>李可可</v>
      </c>
      <c r="X44" s="23" t="str">
        <v>SOC:20230419_R09_PRO_daily
MCU:20230113_LA_R07PRO04</v>
      </c>
    </row>
    <row customHeight="true" ht="45" r="45">
      <c r="A45" s="56"/>
      <c r="B45" s="56"/>
      <c r="C45" s="56"/>
      <c r="D45" s="63"/>
      <c r="E45" s="56"/>
      <c r="F45" s="66"/>
      <c r="G45" s="54"/>
      <c r="H45" s="59" t="str">
        <v>
com.baidu.che.codriver</v>
      </c>
      <c r="I45" s="56"/>
      <c r="J45" s="2" t="str">
        <v>LVSHNCFC3PH716378</v>
      </c>
      <c r="K45" s="56"/>
      <c r="L45" s="2" t="str">
        <v>onCarrierOff</v>
      </c>
      <c r="M45" s="56" t="str">
        <v>\"com.baidu.che.codriver\"</v>
      </c>
      <c r="N45" s="56" t="str">
        <v>\"612KB\"</v>
      </c>
      <c r="O45" s="62">
        <v>45036.82965277778</v>
      </c>
      <c r="P45" s="56"/>
      <c r="Q45" s="56"/>
      <c r="R45" s="56"/>
      <c r="S45" s="56"/>
      <c r="T45" s="56"/>
      <c r="U45" s="2" t="str">
        <v>实车</v>
      </c>
      <c r="V45" s="61" t="str">
        <v>PASS</v>
      </c>
      <c r="W45" s="2" t="str">
        <v>李可可</v>
      </c>
      <c r="X45" s="23" t="str">
        <v>SOC:20230419_R09_PRO_daily
MCU:20230113_LA_R07PRO04</v>
      </c>
    </row>
    <row customHeight="true" ht="45" r="46">
      <c r="A46" s="56"/>
      <c r="B46" s="56"/>
      <c r="C46" s="56"/>
      <c r="D46" s="63"/>
      <c r="E46" s="56"/>
      <c r="F46" s="66"/>
      <c r="G46" s="54"/>
      <c r="H46" s="59" t="str">
        <v>
com.yfve.dlna</v>
      </c>
      <c r="I46" s="56"/>
      <c r="J46" s="2" t="str">
        <v>LVSHNCFC3PH716378</v>
      </c>
      <c r="K46" s="56"/>
      <c r="L46" s="2" t="str">
        <v>onCarrierOff</v>
      </c>
      <c r="M46" s="56" t="str">
        <v>\"com.yfve.dlna\"</v>
      </c>
      <c r="N46" s="56" t="str">
        <v>\"0KB\"</v>
      </c>
      <c r="O46" s="62">
        <v>45036.82965277778</v>
      </c>
      <c r="P46" s="56"/>
      <c r="Q46" s="56"/>
      <c r="R46" s="56"/>
      <c r="S46" s="56"/>
      <c r="T46" s="56"/>
      <c r="U46" s="2" t="str">
        <v>实车</v>
      </c>
      <c r="V46" s="61" t="str">
        <v>PASS</v>
      </c>
      <c r="W46" s="2" t="str">
        <v>李可可</v>
      </c>
      <c r="X46" s="23" t="str">
        <v>SOC:20230419_R09_PRO_daily
MCU:20230113_LA_R07PRO04</v>
      </c>
    </row>
    <row customHeight="true" ht="45" r="47">
      <c r="A47" s="56"/>
      <c r="B47" s="56"/>
      <c r="C47" s="56"/>
      <c r="D47" s="63"/>
      <c r="E47" s="56"/>
      <c r="F47" s="66"/>
      <c r="G47" s="54"/>
      <c r="H47" s="59" t="str">
        <v>com.yfve.upnpservice</v>
      </c>
      <c r="I47" s="56"/>
      <c r="J47" s="2" t="str">
        <v>LVSHNCFC3PH716378</v>
      </c>
      <c r="K47" s="56"/>
      <c r="L47" s="2" t="str">
        <v>onCarrierOff</v>
      </c>
      <c r="M47" s="56" t="str">
        <v>\"com.yfve.upnpservice\"</v>
      </c>
      <c r="N47" s="56" t="str">
        <v>\"0KB\"</v>
      </c>
      <c r="O47" s="62">
        <v>45036.82965277778</v>
      </c>
      <c r="P47" s="56"/>
      <c r="Q47" s="56"/>
      <c r="R47" s="56"/>
      <c r="S47" s="56"/>
      <c r="T47" s="56"/>
      <c r="U47" s="2" t="str">
        <v>实车</v>
      </c>
      <c r="V47" s="61" t="str">
        <v>PASS</v>
      </c>
      <c r="W47" s="2" t="str">
        <v>李可可</v>
      </c>
      <c r="X47" s="23" t="str">
        <v>SOC:20230419_R09_PRO_daily
MCU:20230113_LA_R07PRO04</v>
      </c>
    </row>
    <row customHeight="true" ht="45" r="48">
      <c r="A48" s="56"/>
      <c r="B48" s="56"/>
      <c r="C48" s="56"/>
      <c r="D48" s="63"/>
      <c r="E48" s="56"/>
      <c r="F48" s="66"/>
      <c r="G48" s="54"/>
      <c r="H48" s="59" t="str">
        <v>
com.baidu.car.radio</v>
      </c>
      <c r="I48" s="56"/>
      <c r="J48" s="2" t="str">
        <v>LVSHNCFC3PH716378</v>
      </c>
      <c r="K48" s="56"/>
      <c r="L48" s="2" t="str">
        <v>onCarrierOff</v>
      </c>
      <c r="M48" s="56" t="str">
        <v>\"com.baidu.car.radio\"</v>
      </c>
      <c r="N48" s="56" t="str">
        <v>\"19439KB\"</v>
      </c>
      <c r="O48" s="62">
        <v>45036.82965277778</v>
      </c>
      <c r="P48" s="56"/>
      <c r="Q48" s="56"/>
      <c r="R48" s="56"/>
      <c r="S48" s="56"/>
      <c r="T48" s="56"/>
      <c r="U48" s="2" t="str">
        <v>实车</v>
      </c>
      <c r="V48" s="61" t="str">
        <v>PASS</v>
      </c>
      <c r="W48" s="2" t="str">
        <v>李可可</v>
      </c>
      <c r="X48" s="23" t="str">
        <v>SOC:20230419_R09_PRO_daily
MCU:20230113_LA_R07PRO04</v>
      </c>
    </row>
    <row customHeight="true" ht="45" r="49">
      <c r="A49" s="67"/>
      <c r="B49" s="67"/>
      <c r="C49" s="67"/>
      <c r="D49" s="72"/>
      <c r="E49" s="67"/>
      <c r="F49" s="70"/>
      <c r="G49" s="71"/>
      <c r="H49" s="73" t="str">
        <v>
com.baidu.car.radio2</v>
      </c>
      <c r="I49" s="67"/>
      <c r="J49" s="68" t="str">
        <v>LVSHNCFC3PH716378</v>
      </c>
      <c r="K49" s="67"/>
      <c r="L49" s="68" t="str">
        <v>onCarrierOff</v>
      </c>
      <c r="M49" s="67" t="str">
        <v>\"com.baidu.car.radio2\"</v>
      </c>
      <c r="N49" s="69" t="str">
        <v>\"29510KB\"</v>
      </c>
      <c r="O49" s="62">
        <v>45036.82965277778</v>
      </c>
      <c r="P49" s="67"/>
      <c r="Q49" s="67"/>
      <c r="R49" s="67"/>
      <c r="S49" s="67"/>
      <c r="T49" s="67"/>
      <c r="U49" s="2" t="str">
        <v>实车</v>
      </c>
      <c r="V49" s="61" t="str">
        <v>PASS</v>
      </c>
      <c r="W49" s="2" t="str">
        <v>李可可</v>
      </c>
      <c r="X49" s="23" t="str">
        <v>SOC:20230419_R09_PRO_daily
MCU:20230113_LA_R07PRO04</v>
      </c>
    </row>
    <row r="50">
      <c r="A50" s="56"/>
      <c r="B50" s="56"/>
      <c r="C50" s="56"/>
      <c r="D50" s="56"/>
      <c r="E50" s="63"/>
      <c r="F50" s="56"/>
      <c r="G50" s="56"/>
      <c r="H50" s="1" t="str">
        <v>
com.baidu.iov.dueros.videos</v>
      </c>
      <c r="I50" s="56"/>
      <c r="J50" s="68" t="str">
        <v>LVSHNCFC3PH716378</v>
      </c>
      <c r="K50" s="67"/>
      <c r="L50" s="68" t="str">
        <v>onCarrierOff</v>
      </c>
      <c r="M50" s="56" t="str">
        <v>\"com.baidu.iov.dueros.videos\"</v>
      </c>
      <c r="N50" s="56" t="str">
        <v>\"144267KB\"</v>
      </c>
      <c r="O50" s="62">
        <v>45036.82965277778</v>
      </c>
      <c r="P50" s="56"/>
      <c r="Q50" s="56"/>
      <c r="R50" s="56"/>
      <c r="S50" s="56"/>
      <c r="T50" s="56"/>
      <c r="U50" s="2" t="str">
        <v>实车</v>
      </c>
      <c r="V50" s="61" t="str">
        <v>PASS</v>
      </c>
      <c r="W50" s="2" t="str">
        <v>李可可</v>
      </c>
      <c r="X50" s="23" t="str">
        <v>SOC:20230419_R09_PRO_daily
MCU:20230113_LA_R07PRO04</v>
      </c>
    </row>
    <row r="51">
      <c r="A51" s="56"/>
      <c r="B51" s="56"/>
      <c r="C51" s="56"/>
      <c r="D51" s="56"/>
      <c r="E51" s="63"/>
      <c r="F51" s="56"/>
      <c r="G51" s="56"/>
      <c r="H51" s="1" t="str">
        <v>
com.baidu.iov.aiapps</v>
      </c>
      <c r="I51" s="66"/>
      <c r="J51" s="2" t="str">
        <v>LVSHNCFC3PH716378</v>
      </c>
      <c r="K51" s="56"/>
      <c r="L51" s="85" t="str">
        <v>onCarrierOff</v>
      </c>
      <c r="M51" s="63" t="str">
        <v>\"com.baidu.iov.aiapps\"</v>
      </c>
      <c r="N51" s="56" t="str">
        <v>\"9114KB\"</v>
      </c>
      <c r="O51" s="62">
        <v>45036.82965277778</v>
      </c>
      <c r="P51" s="56"/>
      <c r="Q51" s="56"/>
      <c r="R51" s="56"/>
      <c r="S51" s="56"/>
      <c r="T51" s="56"/>
      <c r="U51" s="2" t="str">
        <v>实车</v>
      </c>
      <c r="V51" s="61" t="str">
        <v>PASS</v>
      </c>
      <c r="W51" s="2" t="str">
        <v>李可可</v>
      </c>
      <c r="X51" s="23" t="str">
        <v>SOC:20230419_R09_PRO_daily
MCU:20230113_LA_R07PRO04</v>
      </c>
    </row>
  </sheetData>
  <mergeCells>
    <mergeCell ref="P2:T2"/>
    <mergeCell ref="J2:O2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22"/>
    <col collapsed="false" customWidth="true" hidden="false" max="14" min="14" style="0" width="25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35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45" t="str">
        <v>Event Category</v>
      </c>
      <c r="B1" s="120" t="str">
        <v>Event Action</v>
      </c>
      <c r="C1" s="121" t="str" xml:space="preserve">
        <v>Event ID - </v>
      </c>
      <c r="D1" s="121" t="str">
        <v>Event Description</v>
      </c>
      <c r="E1" s="117" t="str">
        <v>Additional Attributes</v>
      </c>
      <c r="F1" s="117"/>
      <c r="G1" s="117"/>
      <c r="H1" s="118"/>
      <c r="I1" s="119" t="str">
        <v>ECG LOG</v>
      </c>
      <c r="J1" s="119"/>
      <c r="K1" s="119"/>
      <c r="L1" s="119"/>
      <c r="M1" s="119"/>
      <c r="N1" s="119"/>
      <c r="O1" s="2"/>
      <c r="P1" s="2"/>
      <c r="Q1" s="2"/>
      <c r="R1" s="2"/>
      <c r="S1" s="69"/>
      <c r="T1" s="69"/>
    </row>
    <row customHeight="true" ht="17" r="2">
      <c r="A2" s="133"/>
      <c r="B2" s="132"/>
      <c r="C2" s="121" t="str">
        <v>Generated, no client impact</v>
      </c>
      <c r="D2" s="121"/>
      <c r="E2" s="117" t="str">
        <v>Key</v>
      </c>
      <c r="F2" s="117" t="str">
        <v>Value</v>
      </c>
      <c r="G2" s="117" t="str">
        <v>Description</v>
      </c>
      <c r="H2" s="118" t="str">
        <v>测试描述</v>
      </c>
      <c r="I2" s="2" t="str">
        <v>vin</v>
      </c>
      <c r="J2" s="2" t="str">
        <v>ccpufpn</v>
      </c>
      <c r="K2" s="2" t="str">
        <v>EventID</v>
      </c>
      <c r="L2" s="2" t="str">
        <v>key</v>
      </c>
      <c r="M2" s="2" t="str">
        <v>value</v>
      </c>
      <c r="N2" s="2" t="str">
        <v>time</v>
      </c>
      <c r="O2" s="2" t="str">
        <v>测试环境</v>
      </c>
      <c r="P2" s="2" t="str">
        <v>Result</v>
      </c>
      <c r="Q2" s="2" t="str">
        <v>Tester</v>
      </c>
      <c r="R2" s="2" t="str">
        <v>SW Version</v>
      </c>
      <c r="S2" s="69"/>
      <c r="T2" s="69"/>
    </row>
    <row customHeight="true" ht="17" r="3">
      <c r="A3" s="106" t="str">
        <v>vha</v>
      </c>
      <c r="B3" s="112" t="str">
        <v>opened</v>
      </c>
      <c r="C3" s="112" t="str">
        <v>onVhaOpened</v>
      </c>
      <c r="D3" s="106" t="str">
        <v>进入车辆健康</v>
      </c>
      <c r="E3" s="110"/>
      <c r="F3" s="110"/>
      <c r="G3" s="110"/>
      <c r="H3" s="123"/>
      <c r="I3" s="2"/>
      <c r="J3" s="127"/>
      <c r="K3" s="2"/>
      <c r="L3" s="2"/>
      <c r="M3" s="2"/>
      <c r="N3" s="2"/>
      <c r="O3" s="2"/>
      <c r="P3" s="2"/>
      <c r="Q3" s="2"/>
      <c r="R3" s="68"/>
      <c r="S3" s="69"/>
      <c r="T3" s="69"/>
    </row>
    <row customHeight="true" ht="17" r="4">
      <c r="A4" s="106"/>
      <c r="B4" s="106"/>
      <c r="C4" s="106"/>
      <c r="D4" s="110"/>
      <c r="E4" s="107" t="str">
        <v>warning</v>
      </c>
      <c r="F4" s="107" t="str">
        <v>&lt;xxx&gt;</v>
      </c>
      <c r="G4" s="111" t="s">
        <v>3</v>
      </c>
      <c r="H4" s="108" t="str">
        <v>胎压监测系统（TPMS）警告</v>
      </c>
      <c r="I4" s="2"/>
      <c r="J4" s="2"/>
      <c r="K4" s="2" t="str">
        <v>onVhaOpened</v>
      </c>
      <c r="L4" s="2" t="str">
        <v>warning</v>
      </c>
      <c r="M4" s="2" t="str">
        <v>胎压监测系统（TPMS）警告</v>
      </c>
      <c r="N4" s="109">
        <v>45034.663125</v>
      </c>
      <c r="O4" s="2"/>
      <c r="P4" s="105" t="str">
        <v>pass</v>
      </c>
      <c r="Q4" s="104" t="str">
        <v>肖文迪</v>
      </c>
      <c r="R4" s="23" t="str" xml:space="preserve">
        <v> SOC：20230406_LA_R09_ENG00MCU：20230406_LA_R09_ENG00 </v>
      </c>
      <c r="S4" s="69"/>
      <c r="T4" s="69"/>
    </row>
    <row customHeight="true" ht="17" r="5">
      <c r="A5" s="106"/>
      <c r="B5" s="106"/>
      <c r="C5" s="106"/>
      <c r="D5" s="110"/>
      <c r="E5" s="107"/>
      <c r="F5" s="107"/>
      <c r="G5" s="111"/>
      <c r="H5" s="108" t="str">
        <v>发动机故障</v>
      </c>
      <c r="I5" s="2"/>
      <c r="J5" s="2"/>
      <c r="K5" s="2" t="str">
        <v>onVhaOpened</v>
      </c>
      <c r="L5" s="2" t="str">
        <v>warning</v>
      </c>
      <c r="M5" s="2" t="str">
        <v>发动机故障</v>
      </c>
      <c r="N5" s="109">
        <v>45034.66324074074</v>
      </c>
      <c r="O5" s="2"/>
      <c r="P5" s="105" t="str">
        <v>pass</v>
      </c>
      <c r="Q5" s="104" t="str">
        <v>肖文迪</v>
      </c>
      <c r="R5" s="23" t="str" xml:space="preserve">
        <v> SOC：20230406_LA_R09_ENG00MCU：20230406_LA_R09_ENG00 </v>
      </c>
      <c r="S5" s="69"/>
      <c r="T5" s="69"/>
    </row>
    <row customHeight="true" ht="17" r="6">
      <c r="A6" s="106"/>
      <c r="B6" s="106"/>
      <c r="C6" s="106"/>
      <c r="D6" s="110"/>
      <c r="E6" s="107"/>
      <c r="F6" s="107"/>
      <c r="G6" s="111"/>
      <c r="H6" s="108" t="str">
        <v>冷却液温度过高</v>
      </c>
      <c r="I6" s="2"/>
      <c r="J6" s="2"/>
      <c r="K6" s="2" t="str">
        <v>onVhaOpened</v>
      </c>
      <c r="L6" s="2" t="str">
        <v>warning</v>
      </c>
      <c r="M6" s="2" t="str">
        <v>冷却液温度过高</v>
      </c>
      <c r="N6" s="109">
        <v>45034.66355324074</v>
      </c>
      <c r="O6" s="2"/>
      <c r="P6" s="105" t="str">
        <v>pass</v>
      </c>
      <c r="Q6" s="104" t="str">
        <v>肖文迪</v>
      </c>
      <c r="R6" s="23" t="str" xml:space="preserve">
        <v> SOC：20230406_LA_R09_ENG00MCU：20230406_LA_R09_ENG00 </v>
      </c>
      <c r="S6" s="69"/>
      <c r="T6" s="69"/>
    </row>
    <row customHeight="true" ht="17" r="7">
      <c r="A7" s="106"/>
      <c r="B7" s="106"/>
      <c r="C7" s="106"/>
      <c r="D7" s="110"/>
      <c r="E7" s="107"/>
      <c r="F7" s="107"/>
      <c r="G7" s="111"/>
      <c r="H7" s="108" t="str">
        <v>机油压力低</v>
      </c>
      <c r="I7" s="2"/>
      <c r="J7" s="2"/>
      <c r="K7" s="2" t="str">
        <v>onVhaOpened</v>
      </c>
      <c r="L7" s="2" t="str">
        <v>warning</v>
      </c>
      <c r="M7" s="2" t="str">
        <v>机油压力低</v>
      </c>
      <c r="N7" s="109">
        <v>45034.66339120371</v>
      </c>
      <c r="O7" s="2"/>
      <c r="P7" s="105" t="str">
        <v>pass</v>
      </c>
      <c r="Q7" s="104" t="str">
        <v>肖文迪</v>
      </c>
      <c r="R7" s="23" t="str" xml:space="preserve">
        <v> SOC：20230406_LA_R09_ENG00MCU：20230406_LA_R09_ENG00 </v>
      </c>
      <c r="S7" s="69"/>
      <c r="T7" s="69"/>
    </row>
    <row customHeight="true" ht="17" r="8">
      <c r="A8" s="106"/>
      <c r="B8" s="106"/>
      <c r="C8" s="106"/>
      <c r="D8" s="110"/>
      <c r="E8" s="107"/>
      <c r="F8" s="107"/>
      <c r="G8" s="111"/>
      <c r="H8" s="108" t="str">
        <v>电动转向（ESP）故障</v>
      </c>
      <c r="I8" s="2"/>
      <c r="J8" s="2"/>
      <c r="K8" s="2" t="str">
        <v>onVhaOpened</v>
      </c>
      <c r="L8" s="2" t="str">
        <v>warning</v>
      </c>
      <c r="M8" s="2" t="str">
        <v>电动转向（ESP）故障</v>
      </c>
      <c r="N8" s="109">
        <v>45034.663668981484</v>
      </c>
      <c r="O8" s="2"/>
      <c r="P8" s="105" t="str">
        <v>pass</v>
      </c>
      <c r="Q8" s="104" t="str">
        <v>肖文迪</v>
      </c>
      <c r="R8" s="23" t="str" xml:space="preserve">
        <v> SOC：20230406_LA_R09_ENG00MCU：20230406_LA_R09_ENG00 </v>
      </c>
      <c r="S8" s="69"/>
      <c r="T8" s="69"/>
    </row>
    <row customHeight="true" ht="17" r="9">
      <c r="A9" s="106"/>
      <c r="B9" s="106"/>
      <c r="C9" s="106"/>
      <c r="D9" s="110"/>
      <c r="E9" s="107"/>
      <c r="F9" s="107"/>
      <c r="G9" s="111"/>
      <c r="H9" s="108" t="str">
        <v>坡道缓降系统故障</v>
      </c>
      <c r="I9" s="2"/>
      <c r="J9" s="2"/>
      <c r="K9" s="2" t="str">
        <v>onVhaOpened</v>
      </c>
      <c r="L9" s="2" t="str">
        <v>warning</v>
      </c>
      <c r="M9" s="2" t="str">
        <v>坡道缓降系统故障</v>
      </c>
      <c r="N9" s="122">
        <v>45034.66391203704</v>
      </c>
      <c r="O9" s="2"/>
      <c r="P9" s="105" t="str">
        <v>pass</v>
      </c>
      <c r="Q9" s="104" t="str">
        <v>肖文迪</v>
      </c>
      <c r="R9" s="23" t="str" xml:space="preserve">
        <v> SOC：20230406_LA_R09_ENG00MCU：20230406_LA_R09_ENG00 </v>
      </c>
      <c r="S9" s="69"/>
      <c r="T9" s="69"/>
    </row>
    <row customHeight="true" ht="17" r="10">
      <c r="A10" s="106"/>
      <c r="B10" s="106"/>
      <c r="C10" s="106"/>
      <c r="D10" s="110"/>
      <c r="E10" s="107"/>
      <c r="F10" s="107"/>
      <c r="G10" s="111"/>
      <c r="H10" s="108" t="str">
        <v>坡道起步系统故障</v>
      </c>
      <c r="I10" s="2"/>
      <c r="J10" s="2"/>
      <c r="K10" s="2" t="str">
        <v>onVhaOpened</v>
      </c>
      <c r="L10" s="2" t="str">
        <v>warning</v>
      </c>
      <c r="M10" s="2" t="str">
        <v>坡道起步系统故障</v>
      </c>
      <c r="N10" s="109">
        <v>45034.66402777778</v>
      </c>
      <c r="O10" s="2"/>
      <c r="P10" s="105" t="str">
        <v>pass</v>
      </c>
      <c r="Q10" s="104" t="str">
        <v>肖文迪</v>
      </c>
      <c r="R10" s="23" t="str" xml:space="preserve">
        <v> SOC：20230406_LA_R09_ENG00MCU：20230406_LA_R09_ENG00 </v>
      </c>
      <c r="S10" s="69"/>
      <c r="T10" s="69"/>
    </row>
    <row customHeight="true" ht="17" r="11">
      <c r="A11" s="106"/>
      <c r="B11" s="106"/>
      <c r="C11" s="106"/>
      <c r="D11" s="110"/>
      <c r="E11" s="107"/>
      <c r="F11" s="107"/>
      <c r="G11" s="111"/>
      <c r="H11" s="108" t="str">
        <v>照明系统故障</v>
      </c>
      <c r="I11" s="2"/>
      <c r="J11" s="2"/>
      <c r="K11" s="2" t="str">
        <v>onVhaOpened</v>
      </c>
      <c r="L11" s="2" t="str">
        <v>warning</v>
      </c>
      <c r="M11" s="2" t="str">
        <v>照明系统故障</v>
      </c>
      <c r="N11" s="109">
        <v>45034.66417824074</v>
      </c>
      <c r="O11" s="2"/>
      <c r="P11" s="105" t="str">
        <v>pass</v>
      </c>
      <c r="Q11" s="104" t="str">
        <v>肖文迪</v>
      </c>
      <c r="R11" s="23" t="str" xml:space="preserve">
        <v> SOC：20230406_LA_R09_ENG00MCU：20230406_LA_R09_ENG00 </v>
      </c>
      <c r="S11" s="69"/>
      <c r="T11" s="69"/>
    </row>
    <row customHeight="true" ht="17" r="12">
      <c r="A12" s="106"/>
      <c r="B12" s="106"/>
      <c r="C12" s="106"/>
      <c r="D12" s="110"/>
      <c r="E12" s="107"/>
      <c r="F12" s="107"/>
      <c r="G12" s="111"/>
      <c r="H12" s="128" t="str">
        <v>防抱死制动故障&amp;胎压监测系统（TPMS）警告&amp;发动机故障&amp;冷却液温度过高&amp;机油压力低&amp;电动转向（ESP）故障&amp;坡道缓降系统故障&amp;坡道起步系统故障&amp;照明系统故障</v>
      </c>
      <c r="I12" s="2"/>
      <c r="J12" s="2"/>
      <c r="K12" s="2" t="str">
        <v>onVhaOpened</v>
      </c>
      <c r="L12" s="2" t="str">
        <v>warning</v>
      </c>
      <c r="M12" s="23" t="str">
        <v>防抱死制动故障&amp;胎压监测系统（TPMS）警告&amp;发动机故障&amp;冷却液温度过高&amp;机油压力低&amp;电动转向（ESP）故障&amp;坡道缓降系统故障&amp;坡道起步系统故障&amp;照明系统故障</v>
      </c>
      <c r="N12" s="109">
        <v>45034.66762731481</v>
      </c>
      <c r="O12" s="2"/>
      <c r="P12" s="105" t="str">
        <v>pass</v>
      </c>
      <c r="Q12" s="104" t="str">
        <v>肖文迪</v>
      </c>
      <c r="R12" s="23" t="str" xml:space="preserve">
        <v> SOC：20230406_LA_R09_ENG00MCU：20230406_LA_R09_ENG00 </v>
      </c>
      <c r="S12" s="69"/>
      <c r="T12" s="69"/>
    </row>
    <row customHeight="true" ht="17" r="13">
      <c r="A13" s="106" t="str">
        <v>vha</v>
      </c>
      <c r="B13" s="112" t="str">
        <v>clicked</v>
      </c>
      <c r="C13" s="112" t="str">
        <v>onVhaClicked</v>
      </c>
      <c r="D13" s="106" t="str">
        <v>点击VHA 页面button</v>
      </c>
      <c r="E13" s="110"/>
      <c r="F13" s="110"/>
      <c r="G13" s="110"/>
      <c r="H13" s="123"/>
      <c r="I13" s="2"/>
      <c r="J13" s="2"/>
      <c r="K13" s="2"/>
      <c r="L13" s="2"/>
      <c r="M13" s="2"/>
      <c r="N13" s="2"/>
      <c r="O13" s="2"/>
      <c r="P13" s="2"/>
      <c r="Q13" s="104"/>
      <c r="R13" s="2"/>
      <c r="S13" s="69"/>
      <c r="T13" s="69"/>
    </row>
    <row customHeight="true" ht="17" r="14">
      <c r="A14" s="106"/>
      <c r="B14" s="112"/>
      <c r="C14" s="106"/>
      <c r="D14" s="112"/>
      <c r="E14" s="125" t="str">
        <v>&lt;The property that changed - see below&gt;</v>
      </c>
      <c r="F14" s="112"/>
      <c r="G14" s="124"/>
      <c r="H14" s="126"/>
      <c r="I14" s="2"/>
      <c r="J14" s="2"/>
      <c r="K14" s="2"/>
      <c r="L14" s="2"/>
      <c r="M14" s="2"/>
      <c r="N14" s="2"/>
      <c r="O14" s="2"/>
      <c r="P14" s="2"/>
      <c r="Q14" s="104"/>
      <c r="R14" s="2"/>
      <c r="S14" s="69"/>
      <c r="T14" s="69"/>
    </row>
    <row customHeight="true" ht="17" r="15">
      <c r="A15" s="112"/>
      <c r="B15" s="112"/>
      <c r="C15" s="112"/>
      <c r="D15" s="112"/>
      <c r="E15" s="113" t="str">
        <v>胎压监测</v>
      </c>
      <c r="F15" s="113" t="str">
        <v>&lt;warning&gt;</v>
      </c>
      <c r="G15" s="116" t="s">
        <v>5</v>
      </c>
      <c r="H15" s="114" t="str" xml:space="preserve">
        <v>胎压监测系统状态未知 </v>
      </c>
      <c r="I15" s="115"/>
      <c r="J15" s="2"/>
      <c r="K15" s="2" t="str">
        <v>onVhaClicked</v>
      </c>
      <c r="L15" s="2" t="str">
        <v>胎压监测</v>
      </c>
      <c r="M15" s="2" t="str" xml:space="preserve">
        <v>胎压监测系统状态未知 </v>
      </c>
      <c r="N15" s="109">
        <v>45034.664502314816</v>
      </c>
      <c r="O15" s="2"/>
      <c r="P15" s="105" t="str">
        <v>pass</v>
      </c>
      <c r="Q15" s="104" t="str">
        <v>肖文迪</v>
      </c>
      <c r="R15" s="23" t="str" xml:space="preserve">
        <v> SOC：20230406_LA_R09_ENG00MCU：20230406_LA_R09_ENG00 </v>
      </c>
      <c r="S15" s="69"/>
      <c r="T15" s="69"/>
    </row>
    <row customHeight="true" ht="17" r="16">
      <c r="A16" s="112"/>
      <c r="B16" s="112"/>
      <c r="C16" s="112"/>
      <c r="D16" s="112"/>
      <c r="E16" s="113"/>
      <c r="F16" s="113"/>
      <c r="G16" s="116"/>
      <c r="H16" s="114" t="str">
        <v>胎压监测系统发生错误</v>
      </c>
      <c r="I16" s="115"/>
      <c r="J16" s="2"/>
      <c r="K16" s="2" t="str">
        <v>onVhaClicked</v>
      </c>
      <c r="L16" s="2" t="str">
        <v>胎压监测</v>
      </c>
      <c r="M16" s="2" t="str">
        <v>胎压监测系统发生错误</v>
      </c>
      <c r="N16" s="109">
        <v>45034.6646875</v>
      </c>
      <c r="O16" s="2"/>
      <c r="P16" s="105" t="str">
        <v>pass</v>
      </c>
      <c r="Q16" s="104" t="str">
        <v>肖文迪</v>
      </c>
      <c r="R16" s="23" t="str" xml:space="preserve">
        <v> SOC：20230406_LA_R09_ENG00MCU：20230406_LA_R09_ENG00 </v>
      </c>
      <c r="S16" s="69"/>
      <c r="T16" s="69"/>
    </row>
    <row customHeight="true" ht="17" r="17">
      <c r="A17" s="112"/>
      <c r="B17" s="112"/>
      <c r="C17" s="112"/>
      <c r="D17" s="112"/>
      <c r="E17" s="113"/>
      <c r="F17" s="113"/>
      <c r="G17" s="116"/>
      <c r="H17" s="114" t="str">
        <v>胎压监测系统传感器发生错误</v>
      </c>
      <c r="I17" s="115"/>
      <c r="J17" s="2"/>
      <c r="K17" s="2" t="str">
        <v>onVhaClicked</v>
      </c>
      <c r="L17" s="2" t="str">
        <v>胎压监测</v>
      </c>
      <c r="M17" s="2" t="str">
        <v>胎压监测系统传感器发生错误</v>
      </c>
      <c r="N17" s="109">
        <v>45034.664768518516</v>
      </c>
      <c r="O17" s="2"/>
      <c r="P17" s="105" t="str">
        <v>pass</v>
      </c>
      <c r="Q17" s="104" t="str">
        <v>肖文迪</v>
      </c>
      <c r="R17" s="23" t="str" xml:space="preserve">
        <v> SOC：20230406_LA_R09_ENG00MCU：20230406_LA_R09_ENG00 </v>
      </c>
      <c r="S17" s="69"/>
      <c r="T17" s="69"/>
    </row>
    <row customHeight="true" ht="174" r="18">
      <c r="A18" s="112"/>
      <c r="B18" s="112"/>
      <c r="C18" s="112"/>
      <c r="D18" s="112"/>
      <c r="E18" s="113"/>
      <c r="F18" s="113"/>
      <c r="G18" s="116"/>
      <c r="H18" s="114" t="str">
        <v>检测到低胎压</v>
      </c>
      <c r="I18" s="115"/>
      <c r="J18" s="2"/>
      <c r="K18" s="2" t="str">
        <v>onVhaClicked</v>
      </c>
      <c r="L18" s="2" t="str">
        <v>胎压监测</v>
      </c>
      <c r="M18" s="2" t="str">
        <v>检测到低胎压</v>
      </c>
      <c r="N18" s="109">
        <v>45034.66484953704</v>
      </c>
      <c r="O18" s="2"/>
      <c r="P18" s="105" t="str">
        <v>pass</v>
      </c>
      <c r="Q18" s="104" t="str">
        <v>肖文迪</v>
      </c>
      <c r="R18" s="23" t="str" xml:space="preserve">
        <v> SOC：20230406_LA_R09_ENG00MCU：20230406_LA_R09_ENG00 </v>
      </c>
      <c r="S18" s="69"/>
      <c r="T18" s="69"/>
    </row>
    <row customHeight="true" ht="17" r="19">
      <c r="A19" s="112"/>
      <c r="B19" s="112"/>
      <c r="C19" s="112"/>
      <c r="D19" s="112"/>
      <c r="E19" s="113"/>
      <c r="F19" s="113"/>
      <c r="G19" s="116"/>
      <c r="H19" s="114" t="str">
        <v>胎压监测系统工作中...</v>
      </c>
      <c r="I19" s="115"/>
      <c r="J19" s="2"/>
      <c r="K19" s="2" t="str">
        <v>onVhaClicked</v>
      </c>
      <c r="L19" s="2" t="str">
        <v>胎压监测</v>
      </c>
      <c r="M19" s="2" t="str">
        <v>胎压监测系统工作中...</v>
      </c>
      <c r="N19" s="109">
        <v>45034.66491898148</v>
      </c>
      <c r="O19" s="2"/>
      <c r="P19" s="105" t="str">
        <v>pass</v>
      </c>
      <c r="Q19" s="104" t="str">
        <v>肖文迪</v>
      </c>
      <c r="R19" s="23" t="str" xml:space="preserve">
        <v> SOC：20230406_LA_R09_ENG00MCU：20230406_LA_R09_ENG00 </v>
      </c>
      <c r="S19" s="69"/>
      <c r="T19" s="69"/>
    </row>
    <row customHeight="true" ht="17" r="20">
      <c r="A20" s="112"/>
      <c r="B20" s="112"/>
      <c r="C20" s="112"/>
      <c r="D20" s="112"/>
      <c r="E20" s="113"/>
      <c r="F20" s="113"/>
      <c r="G20" s="116"/>
      <c r="H20" s="114" t="str">
        <v>胎压监测系统训练中...</v>
      </c>
      <c r="I20" s="115"/>
      <c r="J20" s="2"/>
      <c r="K20" s="2" t="str">
        <v>onVhaClicked</v>
      </c>
      <c r="L20" s="2" t="str">
        <v>胎压监测</v>
      </c>
      <c r="M20" s="2" t="str">
        <v>胎压监测系统训练中...</v>
      </c>
      <c r="N20" s="109">
        <v>45034.66501157408</v>
      </c>
      <c r="O20" s="2"/>
      <c r="P20" s="105" t="str">
        <v>pass</v>
      </c>
      <c r="Q20" s="104" t="str">
        <v>肖文迪</v>
      </c>
      <c r="R20" s="23" t="str" xml:space="preserve">
        <v> SOC：20230406_LA_R09_ENG00MCU：20230406_LA_R09_ENG00 </v>
      </c>
      <c r="S20" s="69"/>
      <c r="T20" s="69"/>
    </row>
    <row customHeight="true" ht="17" r="21">
      <c r="A21" s="112"/>
      <c r="B21" s="112"/>
      <c r="C21" s="112"/>
      <c r="D21" s="112"/>
      <c r="E21" s="113"/>
      <c r="F21" s="113"/>
      <c r="G21" s="116"/>
      <c r="H21" s="114" t="str">
        <v>胎压监测系统训练完毕</v>
      </c>
      <c r="I21" s="2"/>
      <c r="J21" s="2"/>
      <c r="K21" s="2" t="str">
        <v>onVhaClicked</v>
      </c>
      <c r="L21" s="2" t="str">
        <v>胎压监测</v>
      </c>
      <c r="M21" s="2" t="str">
        <v>胎压监测系统训练完毕</v>
      </c>
      <c r="N21" s="109">
        <v>45034.66532407407</v>
      </c>
      <c r="O21" s="2"/>
      <c r="P21" s="105" t="str">
        <v>pass</v>
      </c>
      <c r="Q21" s="104" t="str">
        <v>肖文迪</v>
      </c>
      <c r="R21" s="23" t="str" xml:space="preserve">
        <v> SOC：20230406_LA_R09_ENG00MCU：20230406_LA_R09_ENG00 </v>
      </c>
      <c r="S21" s="69"/>
      <c r="T21" s="69"/>
    </row>
    <row customHeight="true" ht="17" r="22">
      <c r="A22" s="112"/>
      <c r="B22" s="112"/>
      <c r="C22" s="112"/>
      <c r="D22" s="112"/>
      <c r="E22" s="113"/>
      <c r="F22" s="113"/>
      <c r="G22" s="116"/>
      <c r="H22" s="114" t="str">
        <v>胎压监测系统未完成训练</v>
      </c>
      <c r="I22" s="2"/>
      <c r="J22" s="2"/>
      <c r="K22" s="2" t="str">
        <v>onVhaClicked</v>
      </c>
      <c r="L22" s="2" t="str">
        <v>胎压监测</v>
      </c>
      <c r="M22" s="2" t="str">
        <v>胎压监测系统未完成训练</v>
      </c>
      <c r="N22" s="109">
        <v>45034.66539351852</v>
      </c>
      <c r="O22" s="2"/>
      <c r="P22" s="105" t="str">
        <v>pass</v>
      </c>
      <c r="Q22" s="104" t="str">
        <v>肖文迪</v>
      </c>
      <c r="R22" s="23" t="str" xml:space="preserve">
        <v> SOC：20230406_LA_R09_ENG00MCU：20230406_LA_R09_ENG00 </v>
      </c>
      <c r="S22" s="69"/>
      <c r="T22" s="69"/>
    </row>
    <row customHeight="true" ht="17" r="23">
      <c r="A23" s="112"/>
      <c r="B23" s="112"/>
      <c r="C23" s="112"/>
      <c r="D23" s="112"/>
      <c r="E23" s="113"/>
      <c r="F23" s="113"/>
      <c r="G23" s="116"/>
      <c r="H23" s="114" t="str">
        <v>胎压正常，请安心驾驶</v>
      </c>
      <c r="I23" s="2"/>
      <c r="J23" s="2"/>
      <c r="K23" s="2" t="str">
        <v>onVhaClicked</v>
      </c>
      <c r="L23" s="2" t="str">
        <v>胎压监测</v>
      </c>
      <c r="M23" s="2" t="str">
        <v>胎压正常，请安心驾驶</v>
      </c>
      <c r="N23" s="109">
        <v>45034.665625</v>
      </c>
      <c r="O23" s="2"/>
      <c r="P23" s="105" t="str">
        <v>pass</v>
      </c>
      <c r="Q23" s="104" t="str">
        <v>肖文迪</v>
      </c>
      <c r="R23" s="23" t="str" xml:space="preserve">
        <v> SOC：20230406_LA_R09_ENG00MCU：20230406_LA_R09_ENG00 </v>
      </c>
      <c r="S23" s="69"/>
      <c r="T23" s="69"/>
    </row>
    <row customHeight="true" ht="17" r="24">
      <c r="A24" s="112"/>
      <c r="B24" s="112"/>
      <c r="C24" s="112"/>
      <c r="D24" s="112"/>
      <c r="E24" s="112" t="s">
        <v>6</v>
      </c>
      <c r="F24" s="112" t="str">
        <v>&lt;xx%&gt;</v>
      </c>
      <c r="G24" s="112" t="str">
        <v>机油寿命百分比</v>
      </c>
      <c r="H24" s="108"/>
      <c r="I24" s="2"/>
      <c r="J24" s="2"/>
      <c r="K24" s="2" t="str">
        <v>onVhaClicked</v>
      </c>
      <c r="L24" s="2" t="str">
        <v>车辆养护</v>
      </c>
      <c r="M24" s="131">
        <v>1</v>
      </c>
      <c r="N24" s="109">
        <v>45034.664675925924</v>
      </c>
      <c r="O24" s="2"/>
      <c r="P24" s="105" t="str">
        <v>pass</v>
      </c>
      <c r="Q24" s="104" t="str">
        <v>肖文迪</v>
      </c>
      <c r="R24" s="23" t="str" xml:space="preserve">
        <v> SOC：20230406_LA_R09_ENG00MCU：20230406_LA_R09_ENG00 </v>
      </c>
      <c r="S24" s="69"/>
      <c r="T24" s="69"/>
    </row>
    <row customHeight="true" ht="17" r="25">
      <c r="A25" s="112"/>
      <c r="B25" s="112"/>
      <c r="C25" s="112"/>
      <c r="D25" s="112"/>
      <c r="E25" s="112" t="s">
        <v>7</v>
      </c>
      <c r="F25" s="107" t="str">
        <v>&lt;较高|较低|不足&gt;</v>
      </c>
      <c r="G25" s="129"/>
      <c r="H25" s="114" t="str">
        <v>续航里程较高</v>
      </c>
      <c r="I25" s="2"/>
      <c r="J25" s="2"/>
      <c r="K25" s="2" t="str">
        <v>onVhaClicked</v>
      </c>
      <c r="L25" s="2" t="str">
        <v>续航里程</v>
      </c>
      <c r="M25" s="2" t="str">
        <v>较高</v>
      </c>
      <c r="N25" s="109">
        <v>45034.665925925925</v>
      </c>
      <c r="O25" s="2"/>
      <c r="P25" s="105" t="str">
        <v>pass</v>
      </c>
      <c r="Q25" s="104" t="str">
        <v>肖文迪</v>
      </c>
      <c r="R25" s="23" t="str" xml:space="preserve">
        <v> SOC：20230406_LA_R09_ENG00MCU：20230406_LA_R09_ENG00 </v>
      </c>
      <c r="S25" s="69"/>
      <c r="T25" s="69"/>
    </row>
    <row customHeight="true" ht="17" r="26">
      <c r="A26" s="112"/>
      <c r="B26" s="112"/>
      <c r="C26" s="112"/>
      <c r="D26" s="112"/>
      <c r="E26" s="112"/>
      <c r="F26" s="107"/>
      <c r="G26" s="129"/>
      <c r="H26" s="114" t="str">
        <v>续航里程较低</v>
      </c>
      <c r="I26" s="2"/>
      <c r="J26" s="2"/>
      <c r="K26" s="2" t="str">
        <v>onVhaClicked</v>
      </c>
      <c r="L26" s="2" t="str">
        <v>续航里程</v>
      </c>
      <c r="M26" s="2" t="str">
        <v>较低</v>
      </c>
      <c r="N26" s="109">
        <v>45034.66664351852</v>
      </c>
      <c r="O26" s="2"/>
      <c r="P26" s="105" t="str">
        <v>pass</v>
      </c>
      <c r="Q26" s="104" t="str">
        <v>肖文迪</v>
      </c>
      <c r="R26" s="23" t="str" xml:space="preserve">
        <v> SOC：20230406_LA_R09_ENG00MCU：20230406_LA_R09_ENG00 </v>
      </c>
      <c r="S26" s="69"/>
      <c r="T26" s="69"/>
    </row>
    <row customHeight="true" ht="17" r="27">
      <c r="A27" s="112"/>
      <c r="B27" s="112"/>
      <c r="C27" s="112"/>
      <c r="D27" s="112"/>
      <c r="E27" s="112"/>
      <c r="F27" s="107"/>
      <c r="G27" s="130"/>
      <c r="H27" s="114" t="str">
        <v>续航里程不足</v>
      </c>
      <c r="I27" s="2"/>
      <c r="J27" s="2"/>
      <c r="K27" s="2" t="str">
        <v>onVhaClicked</v>
      </c>
      <c r="L27" s="2" t="str">
        <v>续航里程</v>
      </c>
      <c r="M27" s="2" t="str">
        <v>不足</v>
      </c>
      <c r="N27" s="109">
        <v>45034.667858796296</v>
      </c>
      <c r="O27" s="2"/>
      <c r="P27" s="105" t="str">
        <v>pass</v>
      </c>
      <c r="Q27" s="104" t="str">
        <v>肖文迪</v>
      </c>
      <c r="R27" s="23" t="str" xml:space="preserve">
        <v> SOC：20230406_LA_R09_ENG00MCU：20230406_LA_R09_ENG00 </v>
      </c>
      <c r="S27" s="69"/>
      <c r="T27" s="69"/>
    </row>
    <row customHeight="true" ht="17" r="28">
      <c r="A28" s="112"/>
      <c r="B28" s="112"/>
      <c r="C28" s="112"/>
      <c r="D28" s="112"/>
      <c r="E28" s="112" t="str">
        <v>查找附近加油站</v>
      </c>
      <c r="F28" s="112" t="str">
        <v>clicked</v>
      </c>
      <c r="G28" s="112"/>
      <c r="H28" s="108"/>
      <c r="I28" s="2"/>
      <c r="J28" s="2"/>
      <c r="K28" s="2" t="str">
        <v>onVhaClicked</v>
      </c>
      <c r="L28" s="2" t="str">
        <v>查找附近加油站</v>
      </c>
      <c r="M28" s="2" t="str">
        <v>clicked</v>
      </c>
      <c r="N28" s="109">
        <v>45034.66789351852</v>
      </c>
      <c r="O28" s="2"/>
      <c r="P28" s="105" t="str">
        <v>pass</v>
      </c>
      <c r="Q28" s="104" t="str">
        <v>肖文迪</v>
      </c>
      <c r="R28" s="23" t="str" xml:space="preserve">
        <v> SOC：20230406_LA_R09_ENG00MCU：20230406_LA_R09_ENG00 </v>
      </c>
      <c r="S28" s="69"/>
      <c r="T28" s="69"/>
    </row>
    <row customHeight="true" ht="17" r="29">
      <c r="A29" s="112"/>
      <c r="B29" s="112"/>
      <c r="C29" s="112"/>
      <c r="D29" s="112"/>
      <c r="E29" s="112" t="s">
        <v>4</v>
      </c>
      <c r="F29" s="112" t="str">
        <v>&lt;warning&gt;</v>
      </c>
      <c r="G29" s="112" t="str">
        <v>如果有warning, 记录内容</v>
      </c>
      <c r="H29" s="108"/>
      <c r="I29" s="2"/>
      <c r="J29" s="2"/>
      <c r="K29" s="2" t="str">
        <v>onVhaClicked</v>
      </c>
      <c r="L29" s="2" t="str">
        <v>车辆健康</v>
      </c>
      <c r="M29" s="23" t="str">
        <v>防抱死制动故障&amp;胎压监测系统（TPMS）警告&amp;发动机故障&amp;冷却液温度过高&amp;机油压力低&amp;电动转向（ESP）故障</v>
      </c>
      <c r="N29" s="109">
        <v>45034.668275462966</v>
      </c>
      <c r="O29" s="2"/>
      <c r="P29" s="105" t="str">
        <v>pass</v>
      </c>
      <c r="Q29" s="104" t="str">
        <v>肖文迪</v>
      </c>
      <c r="R29" s="23" t="str" xml:space="preserve">
        <v> SOC：20230406_LA_R09_ENG00MCU：20230406_LA_R09_ENG00 </v>
      </c>
      <c r="S29" s="69"/>
      <c r="T29" s="69"/>
    </row>
    <row customHeight="true" ht="17" r="30">
      <c r="A30" s="112"/>
      <c r="B30" s="112"/>
      <c r="C30" s="112"/>
      <c r="D30" s="112"/>
      <c r="E30" s="112" t="str">
        <v>护航历史</v>
      </c>
      <c r="F30" s="112" t="str">
        <v>clicked</v>
      </c>
      <c r="G30" s="112"/>
      <c r="H30" s="108"/>
      <c r="I30" s="2"/>
      <c r="J30" s="2"/>
      <c r="K30" s="2" t="str">
        <v>onVhaClicked</v>
      </c>
      <c r="L30" s="2" t="str">
        <v>护航历史</v>
      </c>
      <c r="M30" s="2" t="str">
        <v>clicked</v>
      </c>
      <c r="N30" s="109">
        <v>45035.715462962966</v>
      </c>
      <c r="O30" s="2"/>
      <c r="P30" s="105" t="str">
        <v>pass</v>
      </c>
      <c r="Q30" s="104" t="str">
        <v>肖文迪</v>
      </c>
      <c r="R30" s="23" t="str" xml:space="preserve">
        <v> SOC：20230406_LA_R09_ENG00MCU：20230406_LA_R09_ENG00 </v>
      </c>
      <c r="S30" s="69"/>
      <c r="T30" s="69"/>
    </row>
    <row customHeight="true" ht="17" r="31">
      <c r="A31" s="112"/>
      <c r="B31" s="112"/>
      <c r="C31" s="112"/>
      <c r="D31" s="112"/>
      <c r="E31" s="112" t="str">
        <v>护航设置</v>
      </c>
      <c r="F31" s="112" t="str">
        <v>clicked</v>
      </c>
      <c r="G31" s="112"/>
      <c r="H31" s="108"/>
      <c r="I31" s="2"/>
      <c r="J31" s="2"/>
      <c r="K31" s="2" t="str">
        <v>onVhaClicked</v>
      </c>
      <c r="L31" s="2" t="str">
        <v>护航设置</v>
      </c>
      <c r="M31" s="2" t="str">
        <v>clicked</v>
      </c>
      <c r="N31" s="109">
        <v>45034.668333333335</v>
      </c>
      <c r="O31" s="2"/>
      <c r="P31" s="105" t="str">
        <v>pass</v>
      </c>
      <c r="Q31" s="104" t="str">
        <v>肖文迪</v>
      </c>
      <c r="R31" s="23" t="str" xml:space="preserve">
        <v> SOC：20230406_LA_R09_ENG00MCU：20230406_LA_R09_ENG00 </v>
      </c>
      <c r="S31" s="69"/>
      <c r="T31" s="69"/>
    </row>
    <row customHeight="true" ht="17" r="32">
      <c r="A32" s="112"/>
      <c r="B32" s="112"/>
      <c r="C32" s="112"/>
      <c r="D32" s="112"/>
      <c r="E32" s="112" t="str">
        <v>保留所有记录</v>
      </c>
      <c r="F32" s="112" t="str">
        <v>&lt;enable|disbale&gt;</v>
      </c>
      <c r="G32" s="112"/>
      <c r="H32" s="114" t="str">
        <v>保留所有的记录-enable</v>
      </c>
      <c r="I32" s="2"/>
      <c r="J32" s="2"/>
      <c r="K32" s="2" t="str">
        <v>onVhaClicked</v>
      </c>
      <c r="L32" s="2" t="str">
        <v>保留所有记录</v>
      </c>
      <c r="M32" s="2" t="str">
        <v>enable</v>
      </c>
      <c r="N32" s="134">
        <v>45034.6684375</v>
      </c>
      <c r="O32" s="2"/>
      <c r="P32" s="105" t="str">
        <v>pass</v>
      </c>
      <c r="Q32" s="104" t="str">
        <v>肖文迪</v>
      </c>
      <c r="R32" s="23" t="str" xml:space="preserve">
        <v> SOC：20230406_LA_R09_ENG00MCU：20230406_LA_R09_ENG00 </v>
      </c>
      <c r="S32" s="69"/>
      <c r="T32" s="69"/>
    </row>
    <row customHeight="true" ht="17" r="33">
      <c r="A33" s="112"/>
      <c r="B33" s="112"/>
      <c r="C33" s="112"/>
      <c r="D33" s="112"/>
      <c r="E33" s="112"/>
      <c r="F33" s="112"/>
      <c r="G33" s="112"/>
      <c r="H33" s="114" t="str">
        <v>保留所有的记录-disable</v>
      </c>
      <c r="I33" s="2"/>
      <c r="J33" s="2"/>
      <c r="K33" s="2" t="str">
        <v>onVhaClicked</v>
      </c>
      <c r="L33" s="2" t="str">
        <v>保留所有记录</v>
      </c>
      <c r="M33" s="2" t="str">
        <v>disable</v>
      </c>
      <c r="N33" s="109">
        <v>45034.66842592593</v>
      </c>
      <c r="O33" s="2"/>
      <c r="P33" s="105" t="str">
        <v>pass</v>
      </c>
      <c r="Q33" s="104" t="str">
        <v>肖文迪</v>
      </c>
      <c r="R33" s="23" t="str" xml:space="preserve">
        <v> SOC：20230406_LA_R09_ENG00MCU：20230406_LA_R09_ENG00 </v>
      </c>
      <c r="S33" s="69"/>
      <c r="T33" s="69"/>
    </row>
    <row customHeight="true" ht="17" r="34">
      <c r="A34" s="112"/>
      <c r="B34" s="112"/>
      <c r="C34" s="112"/>
      <c r="D34" s="112"/>
      <c r="E34" s="112" t="str">
        <v>保留最近一年</v>
      </c>
      <c r="F34" s="112" t="str">
        <v>&lt;enable|disbale&gt;</v>
      </c>
      <c r="G34" s="112"/>
      <c r="H34" s="114" t="str">
        <v>保留最近一年-enable</v>
      </c>
      <c r="I34" s="2"/>
      <c r="J34" s="2"/>
      <c r="K34" s="2" t="str">
        <v>onVhaClicked</v>
      </c>
      <c r="L34" s="2" t="str">
        <v>保留最近一年</v>
      </c>
      <c r="M34" s="2" t="str">
        <v>enable</v>
      </c>
      <c r="N34" s="109">
        <v>45034.66842592593</v>
      </c>
      <c r="O34" s="2"/>
      <c r="P34" s="105" t="str">
        <v>pass</v>
      </c>
      <c r="Q34" s="104" t="str">
        <v>肖文迪</v>
      </c>
      <c r="R34" s="23" t="str" xml:space="preserve">
        <v> SOC：20230406_LA_R09_ENG00MCU：20230406_LA_R09_ENG00 </v>
      </c>
      <c r="S34" s="69"/>
      <c r="T34" s="69"/>
    </row>
    <row r="35">
      <c r="A35" s="112"/>
      <c r="B35" s="112"/>
      <c r="C35" s="112"/>
      <c r="D35" s="112"/>
      <c r="E35" s="112"/>
      <c r="F35" s="112"/>
      <c r="G35" s="112"/>
      <c r="H35" s="114" t="str">
        <v>保留最近一年-disable</v>
      </c>
      <c r="I35" s="2"/>
      <c r="J35" s="2"/>
      <c r="K35" s="2" t="str">
        <v>onVhaClicked</v>
      </c>
      <c r="L35" s="2" t="str">
        <v>保留最近一年</v>
      </c>
      <c r="M35" s="2" t="str">
        <v>disable</v>
      </c>
      <c r="N35" s="109">
        <v>45034.6684375</v>
      </c>
      <c r="O35" s="2"/>
      <c r="P35" s="105" t="str">
        <v>pass</v>
      </c>
      <c r="Q35" s="104" t="str">
        <v>肖文迪</v>
      </c>
      <c r="R35" s="23" t="str" xml:space="preserve">
        <v> SOC：20230406_LA_R09_ENG00MCU：20230406_LA_R09_ENG00 </v>
      </c>
      <c r="S35" s="69"/>
      <c r="T35" s="69"/>
    </row>
    <row r="36">
      <c r="A36" s="112"/>
      <c r="B36" s="112"/>
      <c r="C36" s="112"/>
      <c r="D36" s="112"/>
      <c r="E36" s="112" t="str">
        <v>保留最近30天</v>
      </c>
      <c r="F36" s="112" t="str">
        <v>&lt;enable|disbale&gt;</v>
      </c>
      <c r="G36" s="112"/>
      <c r="H36" s="114" t="str">
        <v>保留最近30天-enable</v>
      </c>
      <c r="I36" s="2"/>
      <c r="J36" s="2"/>
      <c r="K36" s="2" t="str">
        <v>onVhaClicked</v>
      </c>
      <c r="L36" s="2" t="str">
        <v>保留最近30天</v>
      </c>
      <c r="M36" s="2" t="str">
        <v>enable</v>
      </c>
      <c r="N36" s="109">
        <v>45034.66851851852</v>
      </c>
      <c r="O36" s="2"/>
      <c r="P36" s="105" t="str">
        <v>pass</v>
      </c>
      <c r="Q36" s="104" t="str">
        <v>肖文迪</v>
      </c>
      <c r="R36" s="23" t="str" xml:space="preserve">
        <v> SOC：20230406_LA_R09_ENG00MCU：20230406_LA_R09_ENG00 </v>
      </c>
      <c r="S36" s="69"/>
      <c r="T36" s="69"/>
    </row>
    <row r="37">
      <c r="A37" s="112"/>
      <c r="B37" s="112"/>
      <c r="C37" s="112"/>
      <c r="D37" s="112"/>
      <c r="E37" s="112"/>
      <c r="F37" s="112"/>
      <c r="G37" s="112"/>
      <c r="H37" s="114" t="str">
        <v>保留最近30天-disable</v>
      </c>
      <c r="I37" s="2"/>
      <c r="J37" s="2"/>
      <c r="K37" s="2" t="str">
        <v>onVhaClicked</v>
      </c>
      <c r="L37" s="2" t="str">
        <v>保留最近30天</v>
      </c>
      <c r="M37" s="2" t="str">
        <v>disable</v>
      </c>
      <c r="N37" s="109">
        <v>45034.668541666666</v>
      </c>
      <c r="O37" s="2"/>
      <c r="P37" s="105" t="str">
        <v>pass</v>
      </c>
      <c r="Q37" s="104" t="str">
        <v>肖文迪</v>
      </c>
      <c r="R37" s="23" t="str" xml:space="preserve">
        <v> SOC：20230406_LA_R09_ENG00MCU：20230406_LA_R09_ENG00 </v>
      </c>
      <c r="S37" s="69"/>
      <c r="T37" s="69"/>
    </row>
    <row r="38">
      <c r="A38" s="112"/>
      <c r="B38" s="112"/>
      <c r="C38" s="112"/>
      <c r="D38" s="112"/>
      <c r="E38" s="112" t="str">
        <v>删除更早护航历史</v>
      </c>
      <c r="F38" s="112" t="str">
        <v>&lt;取消|确定&gt;</v>
      </c>
      <c r="G38" s="112"/>
      <c r="H38" s="114" t="str">
        <v>删除更早护航历史-取消</v>
      </c>
      <c r="I38" s="2"/>
      <c r="J38" s="2"/>
      <c r="K38" s="2" t="str">
        <v>onVhaClicked</v>
      </c>
      <c r="L38" s="2" t="str">
        <v>删除更早护航历史</v>
      </c>
      <c r="M38" s="2" t="str">
        <v>取消</v>
      </c>
      <c r="N38" s="109">
        <v>45034.6684375</v>
      </c>
      <c r="O38" s="2"/>
      <c r="P38" s="105" t="str">
        <v>pass</v>
      </c>
      <c r="Q38" s="104" t="str">
        <v>肖文迪</v>
      </c>
      <c r="R38" s="23" t="str" xml:space="preserve">
        <v> SOC：20230406_LA_R09_ENG00MCU：20230406_LA_R09_ENG00 </v>
      </c>
      <c r="S38" s="69"/>
      <c r="T38" s="69"/>
    </row>
    <row r="39">
      <c r="A39" s="112"/>
      <c r="B39" s="112"/>
      <c r="C39" s="112"/>
      <c r="D39" s="112"/>
      <c r="E39" s="112"/>
      <c r="F39" s="112"/>
      <c r="G39" s="112"/>
      <c r="H39" s="114" t="str" xml:space="preserve">
        <v>删除更早护航历史-确定 </v>
      </c>
      <c r="I39" s="2"/>
      <c r="J39" s="2"/>
      <c r="K39" s="2" t="str">
        <v>onVhaClicked</v>
      </c>
      <c r="L39" s="2" t="str">
        <v>删除更早护航历史</v>
      </c>
      <c r="M39" s="2" t="str">
        <v>确定</v>
      </c>
      <c r="N39" s="109">
        <v>45034.6684837963</v>
      </c>
      <c r="O39" s="2"/>
      <c r="P39" s="105" t="str">
        <v>pass</v>
      </c>
      <c r="Q39" s="104" t="str">
        <v>肖文迪</v>
      </c>
      <c r="R39" s="23" t="str" xml:space="preserve">
        <v> SOC：20230406_LA_R09_ENG00MCU：20230406_LA_R09_ENG00 </v>
      </c>
      <c r="S39" s="69"/>
      <c r="T39" s="69"/>
    </row>
    <row r="40">
      <c r="A40" s="112"/>
      <c r="B40" s="112"/>
      <c r="C40" s="112"/>
      <c r="D40" s="112"/>
      <c r="E40" s="112" t="str">
        <v>储存空间已满弹窗</v>
      </c>
      <c r="F40" s="112" t="str">
        <v>popup</v>
      </c>
      <c r="G40" s="112"/>
      <c r="H40" s="135"/>
      <c r="I40" s="2"/>
      <c r="J40" s="2"/>
      <c r="K40" s="2" t="str">
        <v>onVhaClicked</v>
      </c>
      <c r="L40" s="2" t="str">
        <v>储存空间已满弹窗</v>
      </c>
      <c r="M40" s="2" t="str">
        <v>popup</v>
      </c>
      <c r="N40" s="109">
        <v>45034.68163194445</v>
      </c>
      <c r="O40" s="2"/>
      <c r="P40" s="105" t="str">
        <v>pass</v>
      </c>
      <c r="Q40" s="104" t="str">
        <v>肖文迪</v>
      </c>
      <c r="R40" s="23" t="str" xml:space="preserve">
        <v> SOC：20230406_LA_R09_ENG00MCU：20230406_LA_R09_ENG00 </v>
      </c>
      <c r="S40" s="69"/>
      <c r="T40" s="69"/>
    </row>
  </sheetData>
  <mergeCells>
    <mergeCell ref="F25:F27"/>
    <mergeCell ref="G15:G23"/>
    <mergeCell ref="F15:F23"/>
    <mergeCell ref="E15:E23"/>
    <mergeCell ref="I1:N1"/>
    <mergeCell ref="E4:E12"/>
    <mergeCell ref="F4:F12"/>
    <mergeCell ref="G4:G12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18"/>
    <col collapsed="false" customWidth="true" hidden="false" max="7" min="7" style="0" width="37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9"/>
    <col collapsed="false" customWidth="true" hidden="false" max="11" min="11" style="0" width="10"/>
    <col collapsed="false" customWidth="true" hidden="false" max="12" min="12" style="0" width="18"/>
    <col collapsed="false" customWidth="true" hidden="false" max="13" min="13" style="0" width="25"/>
    <col collapsed="false" customWidth="true" hidden="false" max="14" min="14" style="0" width="1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5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27"/>
    <col collapsed="false" customWidth="true" hidden="false" max="23" min="23" style="0" width="10"/>
  </cols>
  <sheetData>
    <row customHeight="true" ht="17" r="1">
      <c r="A1" s="45" t="str">
        <v>Event Category</v>
      </c>
      <c r="B1" s="120" t="str">
        <v>Event Action</v>
      </c>
      <c r="C1" s="121" t="str" xml:space="preserve">
        <v>Event ID - </v>
      </c>
      <c r="D1" s="121" t="str">
        <v>Event Description</v>
      </c>
      <c r="E1" s="117" t="str">
        <v>Additional Attributes</v>
      </c>
      <c r="F1" s="117"/>
      <c r="G1" s="160"/>
      <c r="H1" s="159" t="str">
        <v>ECG LOG</v>
      </c>
      <c r="I1" s="159"/>
      <c r="J1" s="159"/>
      <c r="K1" s="159"/>
      <c r="L1" s="159"/>
      <c r="M1" s="159"/>
      <c r="N1" s="87" t="str">
        <v>Android侧 LOG</v>
      </c>
      <c r="O1" s="87"/>
      <c r="P1" s="87"/>
      <c r="Q1" s="87"/>
      <c r="R1" s="87"/>
      <c r="S1" s="158"/>
      <c r="T1" s="158"/>
      <c r="U1" s="158"/>
      <c r="V1" s="158"/>
      <c r="W1" s="158"/>
    </row>
    <row customHeight="true" ht="17" r="2">
      <c r="A2" s="133"/>
      <c r="B2" s="132"/>
      <c r="C2" s="121" t="str">
        <v>Generated, no client impact</v>
      </c>
      <c r="D2" s="121"/>
      <c r="E2" s="117" t="str">
        <v>Name</v>
      </c>
      <c r="F2" s="117" t="str">
        <v>Value</v>
      </c>
      <c r="G2" s="146" t="str">
        <v>Description</v>
      </c>
      <c r="H2" s="151" t="str">
        <v>vin</v>
      </c>
      <c r="I2" s="147" t="str">
        <v>ccpufpn</v>
      </c>
      <c r="J2" s="152" t="str">
        <v>EventID</v>
      </c>
      <c r="K2" s="149" t="str">
        <v>key</v>
      </c>
      <c r="L2" s="148" t="str">
        <v>value</v>
      </c>
      <c r="M2" s="150" t="str">
        <v>time</v>
      </c>
      <c r="N2" s="76" t="str">
        <v>Event Category</v>
      </c>
      <c r="O2" s="76" t="str">
        <v>Event Action</v>
      </c>
      <c r="P2" s="145" t="str">
        <v>key</v>
      </c>
      <c r="Q2" s="153" t="str">
        <v>value</v>
      </c>
      <c r="R2" s="76" t="str">
        <v>time</v>
      </c>
      <c r="S2" s="88" t="str">
        <v>测试环境</v>
      </c>
      <c r="T2" s="88" t="str">
        <v>Result</v>
      </c>
      <c r="U2" s="88" t="str">
        <v>Tester</v>
      </c>
      <c r="V2" s="88" t="str">
        <v>SW Version</v>
      </c>
      <c r="W2" s="88" t="str">
        <v>Remark</v>
      </c>
    </row>
    <row customHeight="true" ht="17" r="3">
      <c r="A3" s="112" t="str">
        <v>hardbutton</v>
      </c>
      <c r="B3" s="112" t="str">
        <v>clicked</v>
      </c>
      <c r="C3" s="112">
        <f>CONCAT("on",REPLACE(A3,1,1,UPPER(LEFT(A3,1))),REPLACE(B3,1,1,UPPER(LEFT(B3,1))))</f>
      </c>
      <c r="D3" s="112" t="str">
        <v>物理按键点击</v>
      </c>
      <c r="E3" s="112"/>
      <c r="F3" s="112"/>
      <c r="G3" s="164"/>
      <c r="H3" s="32"/>
      <c r="I3" s="2"/>
      <c r="J3" s="163"/>
      <c r="K3" s="155"/>
      <c r="L3" s="161"/>
      <c r="M3" s="162"/>
      <c r="N3" s="103"/>
      <c r="O3" s="103"/>
      <c r="P3" s="2"/>
      <c r="Q3" s="2"/>
      <c r="R3" s="2"/>
      <c r="S3" s="2"/>
      <c r="T3" s="2"/>
      <c r="U3" s="2"/>
      <c r="V3" s="2"/>
      <c r="W3" s="2"/>
    </row>
    <row customHeight="true" ht="80" r="4">
      <c r="A4" s="112"/>
      <c r="B4" s="112"/>
      <c r="C4" s="112"/>
      <c r="D4" s="112"/>
      <c r="E4" s="140" t="str">
        <v>property</v>
      </c>
      <c r="F4" s="140" t="str">
        <v>&lt;Node - Logical Input ID - xx&gt;</v>
      </c>
      <c r="G4" s="154" t="str">
        <v>xx - 
0, 长按
1，短按
映射关系参考表格</v>
      </c>
      <c r="H4" s="155"/>
      <c r="I4" s="85"/>
      <c r="J4" s="141"/>
      <c r="K4" s="139"/>
      <c r="L4" s="156"/>
      <c r="M4" s="136"/>
      <c r="N4" s="119"/>
      <c r="O4" s="119"/>
      <c r="P4" s="119"/>
      <c r="Q4" s="119"/>
      <c r="R4" s="119"/>
      <c r="S4" s="119"/>
      <c r="T4" s="119"/>
      <c r="U4" s="119"/>
      <c r="V4" s="119"/>
      <c r="W4" s="2"/>
    </row>
    <row customHeight="true" ht="23" r="5">
      <c r="A5" s="112"/>
      <c r="B5" s="112"/>
      <c r="C5" s="112"/>
      <c r="D5" s="112"/>
      <c r="E5" s="140"/>
      <c r="F5" s="140" t="str">
        <v>ICP-ID_95-2</v>
      </c>
      <c r="G5" s="138" t="str">
        <v>【按下】(特殊协议)CAN按键-Parking按键</v>
      </c>
      <c r="H5" s="103"/>
      <c r="I5" s="2"/>
      <c r="J5" s="141" t="str">
        <v>onHardbuttonClicked</v>
      </c>
      <c r="K5" s="156"/>
      <c r="L5" s="142" t="str">
        <v>ICP-ID_95-2</v>
      </c>
      <c r="M5" s="136">
        <v>45033.65534722222</v>
      </c>
      <c r="N5" s="137"/>
      <c r="O5" s="137"/>
      <c r="P5" s="137"/>
      <c r="Q5" s="137"/>
      <c r="R5" s="137"/>
      <c r="S5" s="56" t="str">
        <v>台架</v>
      </c>
      <c r="T5" s="56" t="str">
        <v>pass</v>
      </c>
      <c r="U5" s="56" t="str">
        <v>杨惟婧</v>
      </c>
      <c r="V5" s="56" t="str">
        <v>SOC：20230406_LA_R09_ENG00
MCU：20230406_LA_R09_ENG00</v>
      </c>
      <c r="W5" s="23"/>
    </row>
    <row customHeight="true" ht="23" r="6">
      <c r="A6" s="112"/>
      <c r="B6" s="112"/>
      <c r="C6" s="112"/>
      <c r="D6" s="112"/>
      <c r="E6" s="140"/>
      <c r="F6" s="140" t="str">
        <v>ICP-ID_99-2</v>
      </c>
      <c r="G6" s="138" t="str">
        <v>【按下】LIN按键-驾驶模式硬按键</v>
      </c>
      <c r="H6" s="2"/>
      <c r="I6" s="2"/>
      <c r="J6" s="141" t="str">
        <v>onHardbuttonClicked</v>
      </c>
      <c r="K6" s="139"/>
      <c r="L6" s="142" t="str">
        <v>ICP-ID_99-2</v>
      </c>
      <c r="M6" s="136">
        <v>45033.65458333334</v>
      </c>
      <c r="N6" s="137"/>
      <c r="O6" s="137"/>
      <c r="P6" s="137"/>
      <c r="Q6" s="137"/>
      <c r="R6" s="137"/>
      <c r="S6" s="56" t="str">
        <v>台架</v>
      </c>
      <c r="T6" s="56" t="str">
        <v>pass</v>
      </c>
      <c r="U6" s="56" t="str">
        <v>杨惟婧</v>
      </c>
      <c r="V6" s="56" t="str">
        <v>SOC：20230406_LA_R09_ENG00
MCU：20230406_LA_R09_ENG00</v>
      </c>
      <c r="W6" s="23"/>
    </row>
    <row customHeight="true" ht="23" r="7">
      <c r="A7" s="112"/>
      <c r="B7" s="112"/>
      <c r="C7" s="112"/>
      <c r="D7" s="112"/>
      <c r="E7" s="140"/>
      <c r="F7" s="140" t="str">
        <v>ICP-ID_41-0</v>
      </c>
      <c r="G7" s="138" t="str">
        <v>【短按】LIN按键-Audio off/on硬按键</v>
      </c>
      <c r="H7" s="2"/>
      <c r="I7" s="2"/>
      <c r="J7" s="141" t="str">
        <v>onHardbuttonClicked</v>
      </c>
      <c r="K7" s="139"/>
      <c r="L7" s="142" t="str">
        <v>ICP-ID_41-0</v>
      </c>
      <c r="M7" s="136">
        <v>45033.5721412037</v>
      </c>
      <c r="N7" s="137"/>
      <c r="O7" s="137"/>
      <c r="P7" s="137"/>
      <c r="Q7" s="137"/>
      <c r="R7" s="137"/>
      <c r="S7" s="56" t="str">
        <v>台架</v>
      </c>
      <c r="T7" s="56" t="str">
        <v>pass</v>
      </c>
      <c r="U7" s="56" t="str">
        <v>杨惟婧</v>
      </c>
      <c r="V7" s="56" t="str">
        <v>SOC：20230406_LA_R09_ENG00
MCU：20230406_LA_R09_ENG00</v>
      </c>
      <c r="W7" s="23"/>
    </row>
    <row customHeight="true" ht="23" r="8">
      <c r="A8" s="112"/>
      <c r="B8" s="112"/>
      <c r="C8" s="112"/>
      <c r="D8" s="112"/>
      <c r="E8" s="140"/>
      <c r="F8" s="140" t="str">
        <v>ICP-ID_8-3</v>
      </c>
      <c r="G8" s="138" t="str">
        <v>【旋钮】(特殊协议)LIN按键-提高音量</v>
      </c>
      <c r="H8" s="2"/>
      <c r="I8" s="2"/>
      <c r="J8" s="141" t="str">
        <v>onHardbuttonClicked</v>
      </c>
      <c r="K8" s="139"/>
      <c r="L8" s="142" t="str">
        <v>ICP-ID_8-3</v>
      </c>
      <c r="M8" s="136">
        <v>45033.572222222225</v>
      </c>
      <c r="N8" s="119"/>
      <c r="O8" s="119"/>
      <c r="P8" s="119"/>
      <c r="Q8" s="119"/>
      <c r="R8" s="119"/>
      <c r="S8" s="56" t="str">
        <v>台架</v>
      </c>
      <c r="T8" s="56" t="str">
        <v>pass</v>
      </c>
      <c r="U8" s="56" t="str">
        <v>杨惟婧</v>
      </c>
      <c r="V8" s="56" t="str">
        <v>SOC：20230406_LA_R09_ENG00
MCU：20230406_LA_R09_ENG00</v>
      </c>
      <c r="W8" s="23"/>
    </row>
    <row customHeight="true" ht="23" r="9">
      <c r="A9" s="112"/>
      <c r="B9" s="112"/>
      <c r="C9" s="112"/>
      <c r="D9" s="112"/>
      <c r="E9" s="140"/>
      <c r="F9" s="140" t="str">
        <v>ICP-ID_9-3</v>
      </c>
      <c r="G9" s="138" t="str">
        <v>【旋钮】(特殊协议)LIN按键-降低音量</v>
      </c>
      <c r="H9" s="2"/>
      <c r="I9" s="2"/>
      <c r="J9" s="141" t="str">
        <v>onHardbuttonClicked</v>
      </c>
      <c r="K9" s="139"/>
      <c r="L9" s="142" t="str">
        <v>ICP-ID_9-3</v>
      </c>
      <c r="M9" s="136">
        <v>45033.572222222225</v>
      </c>
      <c r="N9" s="119"/>
      <c r="O9" s="119"/>
      <c r="P9" s="119"/>
      <c r="Q9" s="119"/>
      <c r="R9" s="119"/>
      <c r="S9" s="56" t="str">
        <v>台架</v>
      </c>
      <c r="T9" s="56" t="str">
        <v>pass</v>
      </c>
      <c r="U9" s="56" t="str">
        <v>杨惟婧</v>
      </c>
      <c r="V9" s="56" t="str">
        <v>SOC：20230406_LA_R09_ENG00
MCU：20230406_LA_R09_ENG00</v>
      </c>
      <c r="W9" s="23"/>
    </row>
    <row customHeight="true" ht="23" r="10">
      <c r="A10" s="112"/>
      <c r="B10" s="112"/>
      <c r="C10" s="112"/>
      <c r="D10" s="112"/>
      <c r="E10" s="140"/>
      <c r="F10" s="140" t="str">
        <v>SWC_ID_8_0</v>
      </c>
      <c r="G10" s="138" t="str">
        <v>【短按】特殊协议(CAN按键)-音量+</v>
      </c>
      <c r="H10" s="2"/>
      <c r="I10" s="2"/>
      <c r="J10" s="141" t="str">
        <v>onHardbuttonClicked</v>
      </c>
      <c r="K10" s="139"/>
      <c r="L10" s="142" t="str">
        <v>SWC-ID_8_0</v>
      </c>
      <c r="M10" s="136">
        <v>45033.648414351854</v>
      </c>
      <c r="N10" s="137"/>
      <c r="O10" s="137"/>
      <c r="P10" s="137"/>
      <c r="Q10" s="137"/>
      <c r="R10" s="137"/>
      <c r="S10" s="56" t="str">
        <v>台架</v>
      </c>
      <c r="T10" s="56" t="str">
        <v>pass</v>
      </c>
      <c r="U10" s="56" t="str">
        <v>杨惟婧</v>
      </c>
      <c r="V10" s="56" t="str">
        <v>SOC：20230406_LA_R09_ENG00
MCU：20230406_LA_R09_ENG00</v>
      </c>
      <c r="W10" s="23"/>
    </row>
    <row customHeight="true" ht="23" r="11">
      <c r="A11" s="112"/>
      <c r="B11" s="112"/>
      <c r="C11" s="112"/>
      <c r="D11" s="112"/>
      <c r="E11" s="140"/>
      <c r="F11" s="140" t="str">
        <v>SWC_ID_8_1</v>
      </c>
      <c r="G11" s="138" t="str">
        <v>【长按】特殊协议(CAN按键)音量+</v>
      </c>
      <c r="H11" s="2"/>
      <c r="I11" s="2"/>
      <c r="J11" s="141" t="str">
        <v>onHardbuttonClicked</v>
      </c>
      <c r="K11" s="139"/>
      <c r="L11" s="142" t="str">
        <v>SWC-ID_8_1</v>
      </c>
      <c r="M11" s="136">
        <v>45033.58712962963</v>
      </c>
      <c r="N11" s="137"/>
      <c r="O11" s="137"/>
      <c r="P11" s="137"/>
      <c r="Q11" s="137"/>
      <c r="R11" s="137"/>
      <c r="S11" s="56" t="str">
        <v>台架</v>
      </c>
      <c r="T11" s="56" t="str">
        <v>pass</v>
      </c>
      <c r="U11" s="56" t="str">
        <v>杨惟婧</v>
      </c>
      <c r="V11" s="56" t="str">
        <v>SOC：20230406_LA_R09_ENG00
MCU：20230406_LA_R09_ENG00</v>
      </c>
      <c r="W11" s="23"/>
    </row>
    <row customHeight="true" ht="23" r="12">
      <c r="A12" s="112"/>
      <c r="B12" s="112"/>
      <c r="C12" s="112"/>
      <c r="D12" s="112"/>
      <c r="E12" s="140"/>
      <c r="F12" s="140" t="str">
        <v>SWC_ID_9_0</v>
      </c>
      <c r="G12" s="138" t="str">
        <v>【短按】特殊协议(CAN按键)音量-</v>
      </c>
      <c r="H12" s="2"/>
      <c r="I12" s="2"/>
      <c r="J12" s="141" t="str">
        <v>onHardbuttonClicked</v>
      </c>
      <c r="K12" s="139"/>
      <c r="L12" s="142" t="str">
        <v>SWC-ID_9_0</v>
      </c>
      <c r="M12" s="136">
        <v>45033.64800925926</v>
      </c>
      <c r="N12" s="137"/>
      <c r="O12" s="137"/>
      <c r="P12" s="137"/>
      <c r="Q12" s="137"/>
      <c r="R12" s="137"/>
      <c r="S12" s="56" t="str">
        <v>台架</v>
      </c>
      <c r="T12" s="56" t="str">
        <v>pass</v>
      </c>
      <c r="U12" s="56" t="str">
        <v>杨惟婧</v>
      </c>
      <c r="V12" s="56" t="str">
        <v>SOC：20230406_LA_R09_ENG00
MCU：20230406_LA_R09_ENG00</v>
      </c>
      <c r="W12" s="23"/>
    </row>
    <row customHeight="true" ht="23" r="13">
      <c r="A13" s="112"/>
      <c r="B13" s="112"/>
      <c r="C13" s="112"/>
      <c r="D13" s="112"/>
      <c r="E13" s="140"/>
      <c r="F13" s="140" t="str">
        <v>SWC_ID_9_1</v>
      </c>
      <c r="G13" s="138" t="str">
        <v>【长按】特殊协议(CAN按键)音量-</v>
      </c>
      <c r="H13" s="2"/>
      <c r="I13" s="2"/>
      <c r="J13" s="141" t="str">
        <v>onHardbuttonClicked</v>
      </c>
      <c r="K13" s="139"/>
      <c r="L13" s="142" t="str">
        <v>SWC-ID_9_1</v>
      </c>
      <c r="M13" s="136">
        <v>45033.588275462964</v>
      </c>
      <c r="N13" s="137"/>
      <c r="O13" s="137"/>
      <c r="P13" s="137"/>
      <c r="Q13" s="137"/>
      <c r="R13" s="137"/>
      <c r="S13" s="56" t="str">
        <v>台架</v>
      </c>
      <c r="T13" s="56" t="str">
        <v>pass</v>
      </c>
      <c r="U13" s="56" t="str">
        <v>杨惟婧</v>
      </c>
      <c r="V13" s="56" t="str">
        <v>SOC：20230406_LA_R09_ENG00
MCU：20230406_LA_R09_ENG00</v>
      </c>
      <c r="W13" s="23"/>
    </row>
    <row customHeight="true" ht="23" r="14">
      <c r="A14" s="112"/>
      <c r="B14" s="112"/>
      <c r="C14" s="112"/>
      <c r="D14" s="112"/>
      <c r="E14" s="140"/>
      <c r="F14" s="140" t="str">
        <v>SWC_ID_6_0</v>
      </c>
      <c r="G14" s="138" t="str">
        <v>【短按】特殊协议(CAN按键)Seek Left</v>
      </c>
      <c r="H14" s="2"/>
      <c r="I14" s="2"/>
      <c r="J14" s="141" t="str">
        <v>onHardbuttonClicked</v>
      </c>
      <c r="K14" s="139"/>
      <c r="L14" s="142" t="str">
        <v>SWC-ID_6_0</v>
      </c>
      <c r="M14" s="136">
        <v>45033.65385416667</v>
      </c>
      <c r="N14" s="157"/>
      <c r="O14" s="157"/>
      <c r="P14" s="157"/>
      <c r="Q14" s="157"/>
      <c r="R14" s="157"/>
      <c r="S14" s="56" t="str">
        <v>台架</v>
      </c>
      <c r="T14" s="56" t="str">
        <v>pass</v>
      </c>
      <c r="U14" s="56" t="str">
        <v>杨惟婧</v>
      </c>
      <c r="V14" s="56" t="str">
        <v>SOC：20230406_LA_R09_ENG00
MCU：20230406_LA_R09_ENG00</v>
      </c>
      <c r="W14" s="23"/>
    </row>
    <row customHeight="true" ht="23" r="15">
      <c r="A15" s="112"/>
      <c r="B15" s="112"/>
      <c r="C15" s="112"/>
      <c r="D15" s="112"/>
      <c r="E15" s="140"/>
      <c r="F15" s="140" t="str">
        <v>SWC_ID_7_0</v>
      </c>
      <c r="G15" s="138" t="str">
        <v>【短按】特殊协议(CAN按键)Seek Right</v>
      </c>
      <c r="H15" s="2"/>
      <c r="I15" s="2"/>
      <c r="J15" s="141" t="str">
        <v>onHardbuttonClicked</v>
      </c>
      <c r="K15" s="139"/>
      <c r="L15" s="142" t="str">
        <v>SWC-ID_7_0</v>
      </c>
      <c r="M15" s="136">
        <v>45033.65275462963</v>
      </c>
      <c r="N15" s="165"/>
      <c r="O15" s="165"/>
      <c r="P15" s="165"/>
      <c r="Q15" s="165"/>
      <c r="R15" s="165"/>
      <c r="S15" s="56" t="str">
        <v>台架</v>
      </c>
      <c r="T15" s="56" t="str">
        <v>pass</v>
      </c>
      <c r="U15" s="56" t="str">
        <v>杨惟婧</v>
      </c>
      <c r="V15" s="56" t="str">
        <v>SOC：20230406_LA_R09_ENG00
MCU：20230406_LA_R09_ENG00</v>
      </c>
      <c r="W15" s="2"/>
    </row>
    <row customHeight="true" ht="23" r="16">
      <c r="A16" s="112"/>
      <c r="B16" s="112"/>
      <c r="C16" s="112"/>
      <c r="D16" s="112"/>
      <c r="E16" s="112"/>
      <c r="F16" s="140" t="str">
        <v>SWC_ID_10_2</v>
      </c>
      <c r="G16" s="138" t="str">
        <v>【按下】特殊协议(CAN按键)语音按键</v>
      </c>
      <c r="H16" s="2"/>
      <c r="I16" s="2"/>
      <c r="J16" s="141" t="str">
        <v>onHardbuttonClicked</v>
      </c>
      <c r="K16" s="139"/>
      <c r="L16" s="142" t="str">
        <v>SWC-ID_10_2</v>
      </c>
      <c r="M16" s="136">
        <v>45033.58954861111</v>
      </c>
      <c r="N16" s="143"/>
      <c r="O16" s="143"/>
      <c r="P16" s="143"/>
      <c r="Q16" s="143"/>
      <c r="R16" s="143"/>
      <c r="S16" s="56" t="str">
        <v>台架</v>
      </c>
      <c r="T16" s="56" t="str">
        <v>pass</v>
      </c>
      <c r="U16" s="56" t="str">
        <v>杨惟婧</v>
      </c>
      <c r="V16" s="56" t="str">
        <v>SOC：20230406_LA_R09_ENG00
MCU：20230406_LA_R09_ENG00</v>
      </c>
      <c r="W16" s="2"/>
    </row>
    <row customHeight="true" ht="23" r="17">
      <c r="A17" s="112"/>
      <c r="B17" s="112"/>
      <c r="C17" s="112"/>
      <c r="D17" s="112"/>
      <c r="E17" s="112"/>
      <c r="F17" s="140" t="str">
        <v>SWC_ID_49_2</v>
      </c>
      <c r="G17" s="138" t="str">
        <v>【按下】特殊协议(CAN按键)接听电话</v>
      </c>
      <c r="H17" s="2"/>
      <c r="I17" s="2"/>
      <c r="J17" s="141" t="str">
        <v>onHardbuttonClicked</v>
      </c>
      <c r="K17" s="139"/>
      <c r="L17" s="142" t="str">
        <v>SWC-ID_49_2</v>
      </c>
      <c r="M17" s="136">
        <v>45033.59396990741</v>
      </c>
      <c r="N17" s="137"/>
      <c r="O17" s="137"/>
      <c r="P17" s="137"/>
      <c r="Q17" s="137"/>
      <c r="R17" s="137"/>
      <c r="S17" s="56" t="str">
        <v>台架</v>
      </c>
      <c r="T17" s="56" t="str">
        <v>pass</v>
      </c>
      <c r="U17" s="56" t="str">
        <v>杨惟婧</v>
      </c>
      <c r="V17" s="56" t="str">
        <v>SOC：20230406_LA_R09_ENG00
MCU：20230406_LA_R09_ENG00</v>
      </c>
      <c r="W17" s="2"/>
    </row>
    <row customHeight="true" ht="23" r="18">
      <c r="A18" s="112"/>
      <c r="B18" s="112"/>
      <c r="C18" s="112"/>
      <c r="D18" s="112"/>
      <c r="E18" s="112"/>
      <c r="F18" s="140" t="str">
        <v>SWC_ID_50_2</v>
      </c>
      <c r="G18" s="138" t="str">
        <v>【按下】特殊协议(CAN按键)挂断电话</v>
      </c>
      <c r="H18" s="2"/>
      <c r="I18" s="2"/>
      <c r="J18" s="141" t="str">
        <v>onHardbuttonClicked</v>
      </c>
      <c r="K18" s="139"/>
      <c r="L18" s="142" t="str">
        <v>SWC-ID_50_2</v>
      </c>
      <c r="M18" s="136">
        <v>45033.59082175926</v>
      </c>
      <c r="N18" s="137"/>
      <c r="O18" s="137"/>
      <c r="P18" s="137"/>
      <c r="Q18" s="137"/>
      <c r="R18" s="137"/>
      <c r="S18" s="56" t="str">
        <v>台架</v>
      </c>
      <c r="T18" s="56" t="str">
        <v>pass</v>
      </c>
      <c r="U18" s="56" t="str">
        <v>杨惟婧</v>
      </c>
      <c r="V18" s="56" t="str">
        <v>SOC：20230406_LA_R09_ENG00
MCU：20230406_LA_R09_ENG00</v>
      </c>
      <c r="W18" s="2"/>
    </row>
    <row customHeight="true" ht="23" r="19">
      <c r="A19" s="112"/>
      <c r="B19" s="112"/>
      <c r="C19" s="112"/>
      <c r="D19" s="112"/>
      <c r="E19" s="112"/>
      <c r="F19" s="140" t="str">
        <v>SWC_ID_411_2</v>
      </c>
      <c r="G19" s="138" t="str">
        <v>【按下】特殊协议(CAN按键)转到手机（本项未定义在A65文件中，使用自定义键值）</v>
      </c>
      <c r="H19" s="2"/>
      <c r="I19" s="2"/>
      <c r="J19" s="141" t="str">
        <v>onHardbuttonClicked</v>
      </c>
      <c r="K19" s="139"/>
      <c r="L19" s="142" t="str">
        <v>SWC-ID_411_2</v>
      </c>
      <c r="M19" s="136">
        <v>45033.59143518518</v>
      </c>
      <c r="N19" s="137"/>
      <c r="O19" s="137"/>
      <c r="P19" s="137"/>
      <c r="Q19" s="137"/>
      <c r="R19" s="137"/>
      <c r="S19" s="56" t="str">
        <v>台架</v>
      </c>
      <c r="T19" s="56" t="str">
        <v>pass</v>
      </c>
      <c r="U19" s="56" t="str">
        <v>杨惟婧</v>
      </c>
      <c r="V19" s="56" t="str">
        <v>SOC：20230406_LA_R09_ENG00
MCU：20230406_LA_R09_ENG00</v>
      </c>
      <c r="W19" s="2"/>
    </row>
    <row customHeight="true" ht="23" r="20">
      <c r="A20" s="112"/>
      <c r="B20" s="112"/>
      <c r="C20" s="112"/>
      <c r="D20" s="112"/>
      <c r="E20" s="112"/>
      <c r="F20" s="140" t="str">
        <v>SWC_ID_412_2</v>
      </c>
      <c r="G20" s="138" t="str">
        <v>【按下】特殊协议(CAN按键)静音（本项未定义在A65文件中，使用自定义键值）</v>
      </c>
      <c r="H20" s="2"/>
      <c r="I20" s="2"/>
      <c r="J20" s="141" t="str">
        <v>onHardbuttonClicked</v>
      </c>
      <c r="K20" s="139"/>
      <c r="L20" s="142" t="str">
        <v>SWC-ID_412_2</v>
      </c>
      <c r="M20" s="136">
        <v>45033.68373842593</v>
      </c>
      <c r="N20" s="137"/>
      <c r="O20" s="137"/>
      <c r="P20" s="137"/>
      <c r="Q20" s="137"/>
      <c r="R20" s="137"/>
      <c r="S20" s="56" t="str">
        <v>台架</v>
      </c>
      <c r="T20" s="56" t="str">
        <v>pass</v>
      </c>
      <c r="U20" s="56" t="str">
        <v>杨惟婧</v>
      </c>
      <c r="V20" s="56" t="str">
        <v>SOC：20230406_LA_R09_ENG00
MCU：20230406_LA_R09_ENG00</v>
      </c>
      <c r="W20" s="166"/>
    </row>
    <row customHeight="true" ht="23" r="21">
      <c r="A21" s="112"/>
      <c r="B21" s="112"/>
      <c r="C21" s="112"/>
      <c r="D21" s="112"/>
      <c r="E21" s="112"/>
      <c r="F21" s="140" t="str">
        <v>RACM-ID_6_0</v>
      </c>
      <c r="G21" s="138" t="str">
        <v>【短按】CAN按键-Seek_left</v>
      </c>
      <c r="H21" s="2"/>
      <c r="I21" s="2"/>
      <c r="J21" s="141" t="str">
        <v>onHardbuttonClicked</v>
      </c>
      <c r="K21" s="139"/>
      <c r="L21" s="142" t="str">
        <v>RACM-ID_6_0</v>
      </c>
      <c r="M21" s="136">
        <v>45033.57298611111</v>
      </c>
      <c r="N21" s="137"/>
      <c r="O21" s="137"/>
      <c r="P21" s="137"/>
      <c r="Q21" s="137"/>
      <c r="R21" s="137"/>
      <c r="S21" s="56" t="str">
        <v>台架</v>
      </c>
      <c r="T21" s="56" t="str">
        <v>pass</v>
      </c>
      <c r="U21" s="56" t="str">
        <v>杨惟婧</v>
      </c>
      <c r="V21" s="56" t="str">
        <v>SOC：20230406_LA_R09_ENG00
MCU：20230406_LA_R09_ENG00</v>
      </c>
      <c r="W21" s="2"/>
    </row>
    <row customHeight="true" ht="23" r="22">
      <c r="A22" s="112"/>
      <c r="B22" s="112"/>
      <c r="C22" s="112"/>
      <c r="D22" s="112"/>
      <c r="E22" s="112"/>
      <c r="F22" s="140" t="str">
        <v>RACM-ID_7_0</v>
      </c>
      <c r="G22" s="138" t="str">
        <v>【短按】CAN按键-Seek_right</v>
      </c>
      <c r="H22" s="2"/>
      <c r="I22" s="2"/>
      <c r="J22" s="141" t="str">
        <v>onHardbuttonClicked</v>
      </c>
      <c r="K22" s="139"/>
      <c r="L22" s="142" t="str">
        <v>RACM-ID_7_0</v>
      </c>
      <c r="M22" s="136">
        <v>45033.57300925926</v>
      </c>
      <c r="N22" s="137"/>
      <c r="O22" s="137"/>
      <c r="P22" s="137"/>
      <c r="Q22" s="137"/>
      <c r="R22" s="137"/>
      <c r="S22" s="56" t="str">
        <v>台架</v>
      </c>
      <c r="T22" s="56" t="str">
        <v>pass</v>
      </c>
      <c r="U22" s="56" t="str">
        <v>杨惟婧</v>
      </c>
      <c r="V22" s="56" t="str">
        <v>SOC：20230406_LA_R09_ENG00
MCU：20230406_LA_R09_ENG00</v>
      </c>
      <c r="W22" s="2"/>
    </row>
    <row customHeight="true" ht="23" r="23">
      <c r="A23" s="112"/>
      <c r="B23" s="112"/>
      <c r="C23" s="112"/>
      <c r="D23" s="112"/>
      <c r="E23" s="112"/>
      <c r="F23" s="140" t="str">
        <v>RACM-ID_83_0</v>
      </c>
      <c r="G23" s="138" t="str">
        <v>【短按】CAN按键-播放暂停键</v>
      </c>
      <c r="H23" s="2"/>
      <c r="I23" s="2"/>
      <c r="J23" s="141" t="str">
        <v>onHardbuttonClicked</v>
      </c>
      <c r="K23" s="139"/>
      <c r="L23" s="142" t="str">
        <v>RACM-ID_83_0</v>
      </c>
      <c r="M23" s="136">
        <v>45033.57261574074</v>
      </c>
      <c r="N23" s="167"/>
      <c r="O23" s="137"/>
      <c r="P23" s="137"/>
      <c r="Q23" s="137"/>
      <c r="R23" s="137"/>
      <c r="S23" s="56" t="str">
        <v>台架</v>
      </c>
      <c r="T23" s="56" t="str">
        <v>pass</v>
      </c>
      <c r="U23" s="56" t="str">
        <v>杨惟婧</v>
      </c>
      <c r="V23" s="56" t="str">
        <v>SOC：20230406_LA_R09_ENG00
MCU：20230406_LA_R09_ENG00</v>
      </c>
      <c r="W23" s="2"/>
    </row>
    <row customHeight="true" ht="23" r="24">
      <c r="A24" s="112"/>
      <c r="B24" s="112"/>
      <c r="C24" s="112"/>
      <c r="D24" s="112"/>
      <c r="E24" s="112"/>
      <c r="F24" s="140" t="str">
        <v>RACM-ID_8_0</v>
      </c>
      <c r="G24" s="138" t="str">
        <v>【短按】CAN按键-后屏音量+</v>
      </c>
      <c r="H24" s="2"/>
      <c r="I24" s="2"/>
      <c r="J24" s="141" t="str">
        <v>onHardbuttonClicked</v>
      </c>
      <c r="K24" s="139"/>
      <c r="L24" s="142" t="str">
        <v>RACM-ID_8_0</v>
      </c>
      <c r="M24" s="136">
        <v>45033.573113425926</v>
      </c>
      <c r="N24" s="144"/>
      <c r="O24" s="143"/>
      <c r="P24" s="143"/>
      <c r="Q24" s="143"/>
      <c r="R24" s="143"/>
      <c r="S24" s="56" t="str">
        <v>台架</v>
      </c>
      <c r="T24" s="56" t="str">
        <v>pass</v>
      </c>
      <c r="U24" s="56" t="str">
        <v>杨惟婧</v>
      </c>
      <c r="V24" s="56" t="str">
        <v>SOC：20230406_LA_R09_ENG00
MCU：20230406_LA_R09_ENG00</v>
      </c>
      <c r="W24" s="2"/>
    </row>
    <row customHeight="true" ht="23" r="25">
      <c r="A25" s="112"/>
      <c r="B25" s="112"/>
      <c r="C25" s="112"/>
      <c r="D25" s="112"/>
      <c r="E25" s="112"/>
      <c r="F25" s="140" t="str">
        <v>RACM-ID_8_1</v>
      </c>
      <c r="G25" s="138" t="str">
        <v>【长按】CAN按键-后屏音量+</v>
      </c>
      <c r="H25" s="2"/>
      <c r="I25" s="2"/>
      <c r="J25" s="141" t="str">
        <v>onHardbuttonClicked</v>
      </c>
      <c r="K25" s="139"/>
      <c r="L25" s="142" t="str">
        <v>RACM-ID_8_1</v>
      </c>
      <c r="M25" s="136">
        <v>45033.6537962963</v>
      </c>
      <c r="N25" s="137"/>
      <c r="O25" s="137"/>
      <c r="P25" s="137"/>
      <c r="Q25" s="137"/>
      <c r="R25" s="137"/>
      <c r="S25" s="56" t="str">
        <v>台架</v>
      </c>
      <c r="T25" s="56" t="str">
        <v>pass</v>
      </c>
      <c r="U25" s="56" t="str">
        <v>杨惟婧</v>
      </c>
      <c r="V25" s="56" t="str">
        <v>SOC：20230406_LA_R09_ENG00
MCU：20230406_LA_R09_ENG00</v>
      </c>
      <c r="W25" s="23"/>
    </row>
    <row customHeight="true" ht="23" r="26">
      <c r="A26" s="112"/>
      <c r="B26" s="112"/>
      <c r="C26" s="112"/>
      <c r="D26" s="112"/>
      <c r="E26" s="112"/>
      <c r="F26" s="140" t="str">
        <v>RACM-ID_9_0</v>
      </c>
      <c r="G26" s="138" t="str">
        <v>【短按】CAN按键-后屏音量-</v>
      </c>
      <c r="H26" s="2"/>
      <c r="I26" s="2"/>
      <c r="J26" s="141" t="str">
        <v>onHardbuttonClicked</v>
      </c>
      <c r="K26" s="139"/>
      <c r="L26" s="142" t="str">
        <v>RACM-ID_9_0</v>
      </c>
      <c r="M26" s="136">
        <v>45033.57313657407</v>
      </c>
      <c r="N26" s="137"/>
      <c r="O26" s="137"/>
      <c r="P26" s="137"/>
      <c r="Q26" s="137"/>
      <c r="R26" s="137"/>
      <c r="S26" s="56" t="str">
        <v>台架</v>
      </c>
      <c r="T26" s="56" t="str">
        <v>pass</v>
      </c>
      <c r="U26" s="56" t="str">
        <v>杨惟婧</v>
      </c>
      <c r="V26" s="56" t="str">
        <v>SOC：20230406_LA_R09_ENG00
MCU：20230406_LA_R09_ENG00</v>
      </c>
      <c r="W26" s="2"/>
    </row>
    <row customHeight="true" ht="23" r="27">
      <c r="A27" s="112"/>
      <c r="B27" s="112"/>
      <c r="C27" s="112"/>
      <c r="D27" s="112"/>
      <c r="E27" s="112"/>
      <c r="F27" s="140" t="str">
        <v>RACM-ID_9_1</v>
      </c>
      <c r="G27" s="138" t="str">
        <v>【长按】CAN按键-后屏音量-</v>
      </c>
      <c r="H27" s="2"/>
      <c r="I27" s="2"/>
      <c r="J27" s="141" t="str">
        <v>onHardbuttonClicked</v>
      </c>
      <c r="K27" s="139"/>
      <c r="L27" s="142" t="str">
        <v>RACM-ID_9_1</v>
      </c>
      <c r="M27" s="136">
        <v>45033.65385416667</v>
      </c>
      <c r="N27" s="137"/>
      <c r="O27" s="137"/>
      <c r="P27" s="137"/>
      <c r="Q27" s="137"/>
      <c r="R27" s="137"/>
      <c r="S27" s="56" t="str">
        <v>台架</v>
      </c>
      <c r="T27" s="56" t="str">
        <v>pass</v>
      </c>
      <c r="U27" s="56" t="str">
        <v>杨惟婧</v>
      </c>
      <c r="V27" s="56" t="str">
        <v>SOC：20230406_LA_R09_ENG00
MCU：20230406_LA_R09_ENG00</v>
      </c>
      <c r="W27" s="23"/>
    </row>
    <row customHeight="true" ht="23" r="28">
      <c r="A28" s="112"/>
      <c r="B28" s="112"/>
      <c r="C28" s="112"/>
      <c r="D28" s="112"/>
      <c r="E28" s="112"/>
      <c r="F28" s="140" t="str">
        <v>RACM-ID_53_0</v>
      </c>
      <c r="G28" s="138" t="str">
        <v>【短按】CAN按键-后屏随机播放</v>
      </c>
      <c r="H28" s="2"/>
      <c r="I28" s="2"/>
      <c r="J28" s="141" t="str">
        <v>onHardbuttonClicked</v>
      </c>
      <c r="K28" s="139"/>
      <c r="L28" s="142" t="str">
        <v>RACM-ID_53_0</v>
      </c>
      <c r="M28" s="136">
        <v>45033.57472222222</v>
      </c>
      <c r="N28" s="137"/>
      <c r="O28" s="137"/>
      <c r="P28" s="137"/>
      <c r="Q28" s="137"/>
      <c r="R28" s="137"/>
      <c r="S28" s="56" t="str">
        <v>台架</v>
      </c>
      <c r="T28" s="56" t="str">
        <v>pass</v>
      </c>
      <c r="U28" s="56" t="str">
        <v>杨惟婧</v>
      </c>
      <c r="V28" s="56" t="str">
        <v>SOC：20230406_LA_R09_ENG00
MCU：20230406_LA_R09_ENG00</v>
      </c>
      <c r="W28" s="2"/>
    </row>
    <row customHeight="true" ht="23" r="29">
      <c r="A29" s="112"/>
      <c r="B29" s="112"/>
      <c r="C29" s="112"/>
      <c r="D29" s="112"/>
      <c r="E29" s="112"/>
      <c r="F29" s="140" t="str">
        <v>RACM-ID_58_0</v>
      </c>
      <c r="G29" s="138" t="str">
        <v>【短按】CAN按键-后屏重复播放</v>
      </c>
      <c r="H29" s="2"/>
      <c r="I29" s="2"/>
      <c r="J29" s="141" t="str">
        <v>onHardbuttonClicked</v>
      </c>
      <c r="K29" s="139"/>
      <c r="L29" s="142" t="str">
        <v>RACM-ID_58_0</v>
      </c>
      <c r="M29" s="136">
        <v>45033.5746875</v>
      </c>
      <c r="N29" s="137"/>
      <c r="O29" s="137"/>
      <c r="P29" s="137"/>
      <c r="Q29" s="137"/>
      <c r="R29" s="137"/>
      <c r="S29" s="56" t="str">
        <v>台架</v>
      </c>
      <c r="T29" s="56" t="str">
        <v>pass</v>
      </c>
      <c r="U29" s="56" t="str">
        <v>杨惟婧</v>
      </c>
      <c r="V29" s="56" t="str">
        <v>SOC：20230406_LA_R09_ENG00
MCU：20230406_LA_R09_ENG00</v>
      </c>
      <c r="W29" s="2"/>
    </row>
    <row customHeight="true" ht="23" r="30">
      <c r="A30" s="112"/>
      <c r="B30" s="112"/>
      <c r="C30" s="112"/>
      <c r="D30" s="112"/>
      <c r="E30" s="112"/>
      <c r="F30" s="140" t="str">
        <v>RACM-ID_41_0</v>
      </c>
      <c r="G30" s="138" t="str">
        <v>【短按】CAN按键-后屏Power</v>
      </c>
      <c r="H30" s="2"/>
      <c r="I30" s="2"/>
      <c r="J30" s="141" t="str">
        <v>onHardbuttonClicked</v>
      </c>
      <c r="K30" s="139"/>
      <c r="L30" s="142" t="str">
        <v>RACM-ID_41_0</v>
      </c>
      <c r="M30" s="136">
        <v>45033.57340277778</v>
      </c>
      <c r="N30" s="137"/>
      <c r="O30" s="137"/>
      <c r="P30" s="137"/>
      <c r="Q30" s="137"/>
      <c r="R30" s="137"/>
      <c r="S30" s="56" t="str">
        <v>台架</v>
      </c>
      <c r="T30" s="56" t="str">
        <v>pass</v>
      </c>
      <c r="U30" s="56" t="str">
        <v>杨惟婧</v>
      </c>
      <c r="V30" s="56" t="str">
        <v>SOC：20230406_LA_R09_ENG00
MCU：20230406_LA_R09_ENG00</v>
      </c>
      <c r="W30" s="2"/>
    </row>
    <row customHeight="true" ht="17" r="31"/>
  </sheetData>
  <mergeCells>
    <mergeCell ref="N1:R1"/>
    <mergeCell ref="H1:M1"/>
  </mergeCells>
  <drawing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10"/>
    <col collapsed="false" customWidth="true" hidden="false" max="9" min="9" style="0" width="21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20"/>
    <col collapsed="false" customWidth="true" hidden="false" max="13" min="13" style="0" width="10"/>
    <col collapsed="false" customWidth="true" hidden="false" max="14" min="14" style="0" width="19"/>
    <col collapsed="false" customWidth="true" hidden="false" max="15" min="15" style="0" width="21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22"/>
    <col collapsed="false" customWidth="true" hidden="false" max="25" min="25" style="0" width="10"/>
  </cols>
  <sheetData>
    <row customHeight="true" ht="17" r="1">
      <c r="A1" s="45" t="str">
        <v>Event Category</v>
      </c>
      <c r="B1" s="120" t="str">
        <v>Event Action</v>
      </c>
      <c r="C1" s="121" t="str" xml:space="preserve">
        <v>Event ID - </v>
      </c>
      <c r="D1" s="121" t="str">
        <v>Event Description</v>
      </c>
      <c r="E1" s="117" t="str">
        <v>Additional Attributes</v>
      </c>
      <c r="F1" s="117"/>
      <c r="G1" s="185"/>
      <c r="H1" s="184"/>
      <c r="I1" s="69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</row>
    <row customHeight="true" ht="17" r="2">
      <c r="A2" s="45"/>
      <c r="B2" s="45" t="str">
        <v>Event Category</v>
      </c>
      <c r="C2" s="120" t="str">
        <v>Event Action</v>
      </c>
      <c r="D2" s="89" t="str" xml:space="preserve">
        <v>Event ID - </v>
      </c>
      <c r="E2" s="89" t="str">
        <v>Event Description</v>
      </c>
      <c r="F2" s="94" t="str">
        <v>Additional Attributes</v>
      </c>
      <c r="G2" s="94"/>
      <c r="H2" s="169"/>
      <c r="I2" s="168" t="str">
        <v>测试步骤</v>
      </c>
      <c r="J2" s="159" t="str">
        <v>ECG LOG</v>
      </c>
      <c r="K2" s="159"/>
      <c r="L2" s="159"/>
      <c r="M2" s="159"/>
      <c r="N2" s="159"/>
      <c r="O2" s="159"/>
      <c r="P2" s="87" t="str">
        <v>Android侧 LOG</v>
      </c>
      <c r="Q2" s="87"/>
      <c r="R2" s="87"/>
      <c r="S2" s="87"/>
      <c r="T2" s="87"/>
      <c r="U2" s="158"/>
      <c r="V2" s="158"/>
      <c r="W2" s="158"/>
      <c r="X2" s="158"/>
      <c r="Y2" s="158"/>
    </row>
    <row customHeight="true" ht="17" r="3">
      <c r="A3" s="127" t="str">
        <v>ivipower</v>
      </c>
      <c r="B3" s="198"/>
      <c r="C3" s="198"/>
      <c r="D3" s="198" t="str">
        <v>Generated, no client impact</v>
      </c>
      <c r="E3" s="198"/>
      <c r="F3" s="199" t="str">
        <v>Key</v>
      </c>
      <c r="G3" s="199" t="str">
        <v>Value</v>
      </c>
      <c r="H3" s="200" t="str">
        <v>Description</v>
      </c>
      <c r="I3" s="201"/>
      <c r="J3" s="88" t="str">
        <v>vin</v>
      </c>
      <c r="K3" s="147" t="str">
        <v>ccpufpn</v>
      </c>
      <c r="L3" s="76" t="str">
        <v>EventID</v>
      </c>
      <c r="M3" s="197" t="str">
        <v>key</v>
      </c>
      <c r="N3" s="197" t="str">
        <v>value</v>
      </c>
      <c r="O3" s="147" t="str">
        <v>time</v>
      </c>
      <c r="P3" s="76" t="str">
        <v>Event Category</v>
      </c>
      <c r="Q3" s="76" t="str">
        <v>Event Action</v>
      </c>
      <c r="R3" s="153" t="str">
        <v>key</v>
      </c>
      <c r="S3" s="153" t="str">
        <v>value</v>
      </c>
      <c r="T3" s="76" t="str">
        <v>time</v>
      </c>
      <c r="U3" s="88" t="str">
        <v>测试环境</v>
      </c>
      <c r="V3" s="88" t="str">
        <v>Result</v>
      </c>
      <c r="W3" s="88" t="str">
        <v>Tester</v>
      </c>
      <c r="X3" s="88" t="str">
        <v>SW Version</v>
      </c>
      <c r="Y3" s="88" t="str">
        <v>Remark</v>
      </c>
    </row>
    <row customHeight="true" ht="17" r="4">
      <c r="A4" s="127"/>
      <c r="B4" s="127" t="str">
        <v>ivipower</v>
      </c>
      <c r="C4" s="127" t="str">
        <v>on</v>
      </c>
      <c r="D4" s="127" t="str">
        <v>onIvipowerOn</v>
      </c>
      <c r="E4" s="127" t="str">
        <v>系统开机</v>
      </c>
      <c r="F4" s="127"/>
      <c r="G4" s="127"/>
      <c r="H4" s="115"/>
      <c r="I4" s="127"/>
      <c r="J4" s="85"/>
      <c r="K4" s="2"/>
      <c r="L4" s="32"/>
      <c r="M4" s="32"/>
      <c r="N4" s="32"/>
      <c r="O4" s="32"/>
      <c r="P4" s="32"/>
      <c r="Q4" s="2"/>
      <c r="R4" s="68"/>
      <c r="S4" s="68"/>
      <c r="T4" s="68"/>
      <c r="U4" s="2"/>
      <c r="V4" s="2"/>
      <c r="W4" s="2"/>
      <c r="X4" s="2"/>
      <c r="Y4" s="85"/>
    </row>
    <row customHeight="true" ht="17" r="5">
      <c r="A5" s="127"/>
      <c r="B5" s="127"/>
      <c r="C5" s="127"/>
      <c r="D5" s="127"/>
      <c r="E5" s="127"/>
      <c r="F5" s="127" t="str">
        <v>odometer</v>
      </c>
      <c r="G5" s="127" t="str">
        <v>&lt;odometer reading in km&gt;</v>
      </c>
      <c r="H5" s="115" t="str">
        <v>开机时总里程</v>
      </c>
      <c r="I5" s="127"/>
      <c r="J5" s="85"/>
      <c r="K5" s="163"/>
      <c r="L5" s="107" t="str">
        <v>onIvipowerOn</v>
      </c>
      <c r="M5" s="107" t="str">
        <v>odometer</v>
      </c>
      <c r="N5" s="56">
        <v>120</v>
      </c>
      <c r="O5" s="173">
        <v>45036.68185185185</v>
      </c>
      <c r="P5" s="170"/>
      <c r="Q5" s="172"/>
      <c r="R5" s="119"/>
      <c r="S5" s="56"/>
      <c r="T5" s="56"/>
      <c r="U5" s="174" t="str">
        <v>实车</v>
      </c>
      <c r="V5" s="119" t="str">
        <v>PASS</v>
      </c>
      <c r="W5" s="119" t="str">
        <v>杨春明</v>
      </c>
      <c r="X5" s="171" t="str">
        <v>SOC:20230419_R09_PRO_daily
MCU:20230113_LA_R07PRO04</v>
      </c>
      <c r="Y5" s="85"/>
    </row>
    <row customHeight="true" ht="17" r="6">
      <c r="A6" s="127" t="str">
        <v>ivipower</v>
      </c>
      <c r="B6" s="127"/>
      <c r="C6" s="127"/>
      <c r="D6" s="127"/>
      <c r="E6" s="127"/>
      <c r="F6" s="127" t="str">
        <v>resMileage</v>
      </c>
      <c r="G6" s="127" t="str">
        <v>&lt;residual mileage reading in km&gt;</v>
      </c>
      <c r="H6" s="115" t="str">
        <v>开机时剩余里程</v>
      </c>
      <c r="I6" s="127"/>
      <c r="J6" s="85"/>
      <c r="K6" s="163"/>
      <c r="L6" s="107" t="str">
        <v>onIvipowerOn</v>
      </c>
      <c r="M6" s="107" t="str">
        <v>resMileage</v>
      </c>
      <c r="N6" s="56">
        <v>608</v>
      </c>
      <c r="O6" s="175">
        <v>45036.68185185185</v>
      </c>
      <c r="P6" s="137"/>
      <c r="Q6" s="176"/>
      <c r="R6" s="137"/>
      <c r="S6" s="56"/>
      <c r="T6" s="56"/>
      <c r="U6" s="174" t="str">
        <v>实车</v>
      </c>
      <c r="V6" s="119" t="str">
        <v>PASS</v>
      </c>
      <c r="W6" s="119" t="str">
        <v>杨春明</v>
      </c>
      <c r="X6" s="171" t="str">
        <v>SOC:20230419_R09_PRO_daily
MCU:20230113_LA_R07PRO04</v>
      </c>
      <c r="Y6" s="85"/>
    </row>
    <row customHeight="true" ht="17" r="7">
      <c r="A7" s="127"/>
      <c r="B7" s="127"/>
      <c r="C7" s="127"/>
      <c r="D7" s="127"/>
      <c r="E7" s="127"/>
      <c r="F7" s="127"/>
      <c r="G7" s="127"/>
      <c r="H7" s="115"/>
      <c r="I7" s="186" t="str">
        <v>进行电源切换，3B2 IG发由run--》Accessory--》Phone--》stanby模式--》Tansport 的模式切换
期望结果：无埋点数据打印</v>
      </c>
      <c r="J7" s="85"/>
      <c r="K7" s="163"/>
      <c r="L7" s="107" t="str">
        <v>onIvipowerOn</v>
      </c>
      <c r="M7" s="107" t="str">
        <v>/</v>
      </c>
      <c r="N7" s="187"/>
      <c r="O7" s="175">
        <v>45036.68185185185</v>
      </c>
      <c r="P7" s="137"/>
      <c r="Q7" s="176"/>
      <c r="R7" s="137"/>
      <c r="S7" s="137"/>
      <c r="T7" s="177"/>
      <c r="U7" s="174" t="str">
        <v>实车</v>
      </c>
      <c r="V7" s="119" t="str">
        <v>PASS</v>
      </c>
      <c r="W7" s="119" t="str">
        <v>杨春明</v>
      </c>
      <c r="X7" s="171" t="str">
        <v>SOC:20230419_R09_PRO_daily
MCU:20230113_LA_R07PRO04</v>
      </c>
      <c r="Y7" s="188"/>
    </row>
    <row customHeight="true" ht="17" r="8">
      <c r="A8" s="127"/>
      <c r="B8" s="127" t="str">
        <v>ivipower</v>
      </c>
      <c r="C8" s="127" t="str">
        <v>off</v>
      </c>
      <c r="D8" s="127" t="str">
        <v>onIvipowerOff</v>
      </c>
      <c r="E8" s="127" t="str">
        <v>系统关机</v>
      </c>
      <c r="F8" s="127"/>
      <c r="G8" s="192"/>
      <c r="H8" s="115"/>
      <c r="I8" s="127"/>
      <c r="J8" s="85"/>
      <c r="K8" s="163"/>
      <c r="L8" s="107"/>
      <c r="M8" s="195"/>
      <c r="N8" s="193"/>
      <c r="O8" s="194"/>
      <c r="P8" s="189"/>
      <c r="Q8" s="190"/>
      <c r="R8" s="189"/>
      <c r="S8" s="189"/>
      <c r="T8" s="189"/>
      <c r="U8" s="174"/>
      <c r="V8" s="119"/>
      <c r="W8" s="119"/>
      <c r="X8" s="23"/>
      <c r="Y8" s="191"/>
    </row>
    <row customHeight="true" ht="17" r="9">
      <c r="A9" s="127"/>
      <c r="B9" s="127"/>
      <c r="C9" s="127"/>
      <c r="D9" s="127"/>
      <c r="E9" s="127"/>
      <c r="F9" s="127" t="str">
        <v>odometer</v>
      </c>
      <c r="G9" s="127" t="str">
        <v>&lt;odometer reading in km&gt;</v>
      </c>
      <c r="H9" s="115" t="str">
        <v>关机时总里程</v>
      </c>
      <c r="I9" s="127"/>
      <c r="J9" s="85"/>
      <c r="K9" s="163"/>
      <c r="L9" s="139" t="str">
        <v>onIvipowerOff</v>
      </c>
      <c r="M9" s="107" t="str">
        <v>odometer</v>
      </c>
      <c r="N9" s="56">
        <v>0</v>
      </c>
      <c r="O9" s="175">
        <v>45037.61142361111</v>
      </c>
      <c r="P9" s="137"/>
      <c r="Q9" s="176"/>
      <c r="R9" s="137"/>
      <c r="S9" s="56"/>
      <c r="T9" s="177"/>
      <c r="U9" s="174" t="str">
        <v>台架</v>
      </c>
      <c r="V9" s="119" t="str">
        <v>PASS</v>
      </c>
      <c r="W9" s="119" t="str">
        <v>杨春明</v>
      </c>
      <c r="X9" s="23" t="str">
        <v>SOC：daily（0413）
MCU：20230410_LA_NB_daily_ENG</v>
      </c>
      <c r="Y9" s="23"/>
    </row>
    <row customHeight="true" ht="17" r="10">
      <c r="A10" s="127"/>
      <c r="B10" s="127"/>
      <c r="C10" s="127"/>
      <c r="D10" s="127"/>
      <c r="E10" s="127"/>
      <c r="F10" s="127" t="str">
        <v>resMileage</v>
      </c>
      <c r="G10" s="127" t="str">
        <v>&lt;residual mileage reading in km&gt;</v>
      </c>
      <c r="H10" s="115" t="str">
        <v>关机时剩余里程</v>
      </c>
      <c r="I10" s="127"/>
      <c r="J10" s="85"/>
      <c r="K10" s="163"/>
      <c r="L10" s="139" t="str">
        <v>onIvipowerOff</v>
      </c>
      <c r="M10" s="107" t="str">
        <v>resMileage</v>
      </c>
      <c r="N10" s="56">
        <v>6553</v>
      </c>
      <c r="O10" s="175">
        <v>45037.61142361111</v>
      </c>
      <c r="P10" s="137"/>
      <c r="Q10" s="176"/>
      <c r="R10" s="137"/>
      <c r="S10" s="56"/>
      <c r="T10" s="177"/>
      <c r="U10" s="174" t="str">
        <v>台架</v>
      </c>
      <c r="V10" s="119" t="str">
        <v>PASS</v>
      </c>
      <c r="W10" s="119" t="str">
        <v>杨春明</v>
      </c>
      <c r="X10" s="23" t="str">
        <v>SOC：daily（0413）
MCU：20230410_LA_NB_daily_ENG</v>
      </c>
      <c r="Y10" s="2"/>
    </row>
    <row customHeight="true" ht="17" r="11">
      <c r="A11" s="180"/>
      <c r="B11" s="127"/>
      <c r="C11" s="127"/>
      <c r="D11" s="127"/>
      <c r="E11" s="127"/>
      <c r="F11" s="127" t="str">
        <v>from</v>
      </c>
      <c r="G11" s="127" t="str">
        <v>&lt;ms when iviPoweron&gt;</v>
      </c>
      <c r="H11" s="115"/>
      <c r="I11" s="127"/>
      <c r="J11" s="85"/>
      <c r="K11" s="163"/>
      <c r="L11" s="139" t="str">
        <v>onIvipowerOff</v>
      </c>
      <c r="M11" s="107" t="str">
        <v>from</v>
      </c>
      <c r="N11" s="178">
        <v>45037.610671296294</v>
      </c>
      <c r="O11" s="179">
        <v>45037.61142361111</v>
      </c>
      <c r="P11" s="137"/>
      <c r="Q11" s="176"/>
      <c r="R11" s="137"/>
      <c r="S11" s="137"/>
      <c r="T11" s="177"/>
      <c r="U11" s="174" t="str">
        <v>台架</v>
      </c>
      <c r="V11" s="119" t="str">
        <v>PASS</v>
      </c>
      <c r="W11" s="119" t="str">
        <v>杨春明</v>
      </c>
      <c r="X11" s="23" t="str">
        <v>SOC：daily（0413）
MCU：20230410_LA_NB_daily_ENG</v>
      </c>
      <c r="Y11" s="2"/>
    </row>
    <row customHeight="true" ht="17" r="12">
      <c r="A12" s="180"/>
      <c r="B12" s="127"/>
      <c r="C12" s="127"/>
      <c r="D12" s="127"/>
      <c r="E12" s="127"/>
      <c r="F12" s="127" t="str">
        <v>to</v>
      </c>
      <c r="G12" s="127" t="str">
        <v>&lt;ms when iviPoweroff&gt;</v>
      </c>
      <c r="H12" s="115"/>
      <c r="I12" s="127"/>
      <c r="J12" s="85"/>
      <c r="K12" s="163"/>
      <c r="L12" s="139" t="str">
        <v>onIvipowerOff</v>
      </c>
      <c r="M12" s="107" t="str">
        <v>to</v>
      </c>
      <c r="N12" s="165">
        <v>45037.61142361111</v>
      </c>
      <c r="O12" s="179">
        <v>45037.61142361111</v>
      </c>
      <c r="P12" s="137"/>
      <c r="Q12" s="176"/>
      <c r="R12" s="137"/>
      <c r="S12" s="137"/>
      <c r="T12" s="177"/>
      <c r="U12" s="174" t="str">
        <v>台架</v>
      </c>
      <c r="V12" s="119" t="str">
        <v>PASS</v>
      </c>
      <c r="W12" s="119" t="str">
        <v>杨春明</v>
      </c>
      <c r="X12" s="23" t="str">
        <v>SOC：daily（0413）
MCU：20230410_LA_NB_daily_ENG</v>
      </c>
      <c r="Y12" s="23"/>
    </row>
    <row customHeight="true" ht="17" r="13">
      <c r="A13" s="180"/>
      <c r="B13" s="127"/>
      <c r="C13" s="127"/>
      <c r="D13" s="127"/>
      <c r="E13" s="127"/>
      <c r="F13" s="127"/>
      <c r="G13" s="127"/>
      <c r="H13" s="115"/>
      <c r="I13" s="182" t="str">
        <v>同一事件不存在重复的埋点打印(查看log是否有操作时的打印时间点且没有多的）</v>
      </c>
      <c r="J13" s="85"/>
      <c r="K13" s="163"/>
      <c r="L13" s="139" t="str">
        <v>onIvipowerOff</v>
      </c>
      <c r="M13" s="107" t="str">
        <v>/</v>
      </c>
      <c r="N13" s="181"/>
      <c r="O13" s="179">
        <v>45037.61142361111</v>
      </c>
      <c r="P13" s="137"/>
      <c r="Q13" s="137"/>
      <c r="R13" s="183"/>
      <c r="S13" s="178"/>
      <c r="T13" s="178"/>
      <c r="U13" s="174" t="str">
        <v>台架</v>
      </c>
      <c r="V13" s="119" t="str">
        <v>PASS</v>
      </c>
      <c r="W13" s="119" t="str">
        <v>杨春明</v>
      </c>
      <c r="X13" s="23" t="str">
        <v>SOC：daily（0413）
MCU：20230410_LA_NB_daily_ENG</v>
      </c>
      <c r="Y13" s="23"/>
    </row>
    <row customHeight="true" ht="17" r="14">
      <c r="A14" s="69"/>
      <c r="B14" s="69"/>
      <c r="C14" s="196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customHeight="true" ht="17"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customHeight="true" ht="17"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customHeight="true" ht="17"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customHeight="true" ht="17"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customHeight="true" ht="17"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customHeight="true" ht="17"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</row>
  </sheetData>
  <mergeCells>
    <mergeCell ref="J2:O2"/>
    <mergeCell ref="P2:T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