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1.xml" ContentType="application/vnd.openxmlformats-officedocument.drawing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Data Structure" sheetId="3" r:id="rId6" state="hidden"/>
    <sheet name="moduel developer" sheetId="4" r:id="rId7" state="hidden"/>
    <sheet name="change log" sheetId="5" r:id="rId8" state="hidden"/>
    <sheet name="Screensource" sheetId="6" r:id="rId9" state="hidden"/>
    <sheet name="carrier manager -inhouse-Zhaiqq" sheetId="7" r:id="rId10"/>
    <sheet name="VHA -TS-Chenwei" sheetId="8" r:id="rId11"/>
    <sheet name="Hardbutton - TS - ZT" sheetId="9" r:id="rId12"/>
    <sheet name="Power Manag.- TS -zhengwei" sheetId="10" r:id="rId13"/>
    <sheet name="FaceID - baidu - jia elian" sheetId="11" r:id="rId14" state="hidden"/>
    <sheet name="Launcher - TS - zhenwei" sheetId="12" r:id="rId15"/>
    <sheet name="HVAC - TS &amp; YF" sheetId="13" r:id="rId16"/>
    <sheet name="Account - TS - kanbing" sheetId="14" r:id="rId17"/>
    <sheet name="vehicles controls - TS&amp;yf" sheetId="15" r:id="rId18"/>
    <sheet name="system setting -YF&amp;TS" sheetId="16" r:id="rId19"/>
    <sheet name="Digital Scent - TS " sheetId="17" r:id="rId20"/>
    <sheet name="Seat Control - TS" sheetId="18" r:id="rId21"/>
    <sheet name="AAR - TS-stella shi" sheetId="19" r:id="rId22"/>
    <sheet name="carmodel - TS - rzhang" sheetId="20" r:id="rId23"/>
    <sheet name="QA" sheetId="21" r:id="rId2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<sst xmlns="http://schemas.openxmlformats.org/spreadsheetml/2006/main" count="67" uniqueCount="67">
  <si>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  </t>
  </si>
  <si>
    <t/>
    <r>
      <rPr>
        <sz val="9.75"/>
        <color rgb="FF000000"/>
        <rFont val="Calibri"/>
        <family val="2"/>
      </rPr>
      <t xml:space="preserve">待确认项，当前功能不支持，字典里面仍然存在，需要从字典中删除掉
</t>
    </r>
    <r>
      <rPr>
        <b val="true"/>
        <sz val="9.75"/>
        <color rgb="FF000000"/>
        <rFont val="Calibri"/>
        <family val="2"/>
      </rPr>
      <t xml:space="preserve">一、HVAC：
</t>
    </r>
    <r>
      <rPr>
        <sz val="9.75"/>
        <color rgb="FF000000"/>
        <rFont val="Calibri"/>
        <family val="2"/>
      </rPr>
      <t xml:space="preserve">1.无空调电源按钮【1】
2.u611目前无此功能【3】
3.u611无此功能按钮【2】
4.u611无disable状态【9】
5.风量、后除霜在dock栏，非TS负责【2】
</t>
    </r>
    <r>
      <rPr>
        <b val="true"/>
        <sz val="9.75"/>
        <color rgb="FF000000"/>
        <rFont val="Calibri"/>
        <family val="2"/>
      </rPr>
      <t xml:space="preserve">二、Launcher：
</t>
    </r>
    <r>
      <rPr>
        <sz val="9.75"/>
        <color rgb="FF000000"/>
        <rFont val="Calibri"/>
        <family val="2"/>
      </rPr>
      <t>APP未集成在Launcher中，需要确认是否需要进行相关埋点【6】</t>
    </r>
  </si>
  <si>
    <t/>
    <r>
      <t xml:space="preserve">Will be included one of </t>
    </r>
    <r>
      <rPr>
        <sz val="10.5"/>
        <color rgb="FF385623"/>
        <rFont val="Calibri"/>
        <family val="2"/>
      </rPr>
      <t>off/accessory/run/start/invalid</t>
    </r>
  </si>
  <si>
    <t/>
    <r>
      <t xml:space="preserve">Ma shuhan /</t>
    </r>
    <r>
      <rPr>
        <sz val="9.75"/>
        <color rgb="FF000000"/>
        <rFont val="Calibri"/>
        <family val="2"/>
      </rPr>
      <t xml:space="preserve"> </t>
    </r>
    <r>
      <rPr>
        <sz val="9.75"/>
        <color rgb="FF000000"/>
        <rFont val="Calibri"/>
        <family val="2"/>
      </rPr>
      <t xml:space="preserve">will xie</t>
    </r>
  </si>
  <si>
    <t/>
    <r>
      <rPr>
        <sz val="9"/>
        <color rgb="FF0000FF"/>
        <rFont val="Calibri"/>
        <family val="2"/>
      </rPr>
      <t>是否支持后备箱的埋点</t>
    </r>
    <r>
      <rPr>
        <sz val="9"/>
        <color rgb="FF000000"/>
        <rFont val="Calibri"/>
        <family val="2"/>
      </rPr>
      <t xml:space="preserve">
</t>
    </r>
    <r>
      <rPr>
        <sz val="9"/>
        <color rgb="FF0000FF"/>
        <rFont val="Calibri"/>
        <family val="2"/>
      </rPr>
      <t xml:space="preserve">香氛浓度字典和实际不同（实际为：关/高/中/低）
按摩模式实际为1/2/3/4/5</t>
    </r>
    <r>
      <rPr>
        <sz val="9"/>
        <color rgb="FF000000"/>
        <rFont val="Calibri"/>
        <family val="2"/>
      </rPr>
      <t xml:space="preserve">
</t>
    </r>
    <r>
      <rPr>
        <sz val="9"/>
        <color rgb="FF0000FF"/>
        <rFont val="Calibri"/>
        <family val="2"/>
      </rPr>
      <t>香氛类型U6是不一样的，埋点是否相应增加</t>
    </r>
    <r>
      <rPr>
        <sz val="9"/>
        <color rgb="FF000000"/>
        <rFont val="Calibri"/>
        <family val="2"/>
      </rPr>
      <t xml:space="preserve">
</t>
    </r>
    <r>
      <rPr>
        <sz val="9"/>
        <color rgb="FF0000FF"/>
        <rFont val="Calibri"/>
        <family val="2"/>
      </rPr>
      <t>氛围灯颜色有7种，是否每个都要埋点</t>
    </r>
    <r>
      <rPr>
        <sz val="9"/>
        <color rgb="FF0000FF"/>
        <rFont val="Calibri"/>
        <family val="2"/>
      </rPr>
      <t xml:space="preserve">
氛围灯亮度1-100，是否只需要埋一次即可</t>
    </r>
  </si>
  <si>
    <t/>
    <r>
      <t>因BUG：</t>
    </r>
    <r>
      <rPr>
        <u val=" "/>
        <sz val="9.75"/>
        <color theme="10"/>
        <rFont val="Calibri"/>
        <family val="2"/>
      </rPr>
      <t>PSTT-550</t>
    </r>
    <r>
      <t>，无法模拟里程不足，界面不显示“查找附近加油站”</t>
    </r>
  </si>
  <si>
    <t/>
    <r>
      <rPr>
        <u val=" "/>
        <sz val="9.75"/>
        <color theme="10"/>
        <rFont val="Calibri"/>
        <family val="2"/>
      </rPr>
      <t>PSTT-550</t>
    </r>
    <r>
      <t xml:space="preserve">
</t>
    </r>
    <r>
      <t xml:space="preserve">Phase5_【U611MCA】【黑盒】【必现】【VHA】模拟燃油小于10，续航小于80/80&lt;续航里程&lt;=300 &amp;&amp; 续航里程&lt;导航距离*1.05，续航里程一直显示处于较高水平</t>
    </r>
  </si>
  <si>
    <t/>
    <r>
      <t>因BUG：</t>
    </r>
    <r>
      <rPr>
        <u val=" "/>
        <sz val="9.75"/>
        <color theme="10"/>
        <rFont val="Calibri"/>
        <family val="2"/>
      </rPr>
      <t>PSTT-550</t>
    </r>
    <r>
      <t>，无法模拟续航里程不足</t>
    </r>
  </si>
  <si>
    <t/>
    <r>
      <rPr>
        <sz val="10.5"/>
        <color rgb="FF000000"/>
        <rFont val="Calibri"/>
        <family val="2"/>
      </rPr>
      <t>车辆健康</t>
    </r>
  </si>
  <si>
    <t/>
    <r>
      <rPr>
        <sz val="10.5"/>
        <color rgb="FF000000"/>
        <rFont val="Calibri"/>
        <family val="2"/>
      </rPr>
      <t>车辆养护</t>
    </r>
  </si>
  <si>
    <t/>
    <r>
      <rPr>
        <sz val="9.75"/>
        <color rgb="FF000000"/>
        <rFont val="Calibri"/>
        <family val="2"/>
      </rPr>
      <t xml:space="preserve">如果有warning, 记录内容
</t>
    </r>
    <r>
      <rPr>
        <sz val="9.75"/>
        <color rgb="FF9C5700"/>
        <rFont val="Calibri"/>
        <family val="2"/>
      </rPr>
      <t>胎压监测系统（TPMS）警告、发动机故障、冷却液温度过高、机油压力低、电动转向（ESP）故障、坡道缓降系统故障、坡道起步系统故障、照明系统故障</t>
    </r>
  </si>
  <si>
    <t/>
    <r>
      <rPr>
        <sz val="10.5"/>
        <color rgb="FF000000"/>
        <rFont val="Calibri"/>
        <family val="2"/>
      </rPr>
      <t>胎压监测</t>
    </r>
  </si>
  <si>
    <t/>
    <r>
      <rPr>
        <sz val="9.75"/>
        <color rgb="FF000000"/>
        <rFont val="Calibri"/>
        <family val="2"/>
      </rPr>
      <t xml:space="preserve">如果有warning, 记录内容</t>
    </r>
    <r>
      <rPr>
        <sz val="9.75"/>
        <color rgb="FF9C5700"/>
        <rFont val="Calibri"/>
        <family val="2"/>
      </rPr>
      <t xml:space="preserve">
胎压监测系统状态未知
胎压监测系统发生错误
胎压监测系统传感器发生错误
检测到低胎压
胎压监测系统工作中…
胎压监测系统训练中…
胎压监测系统训练完毕
胎压监测系统未完成训练
胎压正常，请安心驾驶</t>
    </r>
  </si>
  <si>
    <t/>
    <r>
      <rPr>
        <u val=" "/>
        <sz val="9.75"/>
        <color theme="10"/>
        <rFont val="Calibri"/>
        <family val="2"/>
      </rPr>
      <t>由FCIVIOS-15613</t>
    </r>
    <r>
      <t xml:space="preserve"> bug block</t>
    </r>
  </si>
  <si>
    <t/>
    <r>
      <rPr>
        <u val=" "/>
        <sz val="9.75"/>
        <color theme="10"/>
        <rFont val="Calibri"/>
        <family val="2"/>
      </rPr>
      <t>FCIVIOS-15613</t>
    </r>
    <r>
      <t xml:space="preserve">
</t>
    </r>
    <r>
      <t xml:space="preserve">Phase5_【U611 MCA】【黑盒】【必现】【Carinput】无埋点信息</t>
    </r>
  </si>
  <si>
    <t/>
    <r>
      <t>同BUG：</t>
    </r>
    <r>
      <rPr>
        <u val=" "/>
        <sz val="9.75"/>
        <color theme="10"/>
        <rFont val="Calibri"/>
        <family val="2"/>
      </rPr>
      <t>FCIVIOS-15619</t>
    </r>
    <r>
      <t>，缺少poweroff的埋点数据</t>
    </r>
  </si>
  <si>
    <t/>
    <r>
      <rPr>
        <u val=" "/>
        <sz val="9.75"/>
        <color theme="10"/>
        <rFont val="Calibri"/>
        <family val="2"/>
      </rPr>
      <t>FCIVIOS-15619</t>
    </r>
    <r>
      <t xml:space="preserve">
</t>
    </r>
    <r>
      <t xml:space="preserve">Phase5_【U611MCA】【黑盒】【必现】【Car Power】【埋点】【UperC】埋点数据中缺少onIvipowerOff</t>
    </r>
  </si>
  <si>
    <t/>
    <r>
      <t>摄像头异常</t>
    </r>
    <r>
      <rPr>
        <sz val="10.5"/>
        <color rgb="FF000000"/>
        <rFont val="Calibri"/>
        <family val="2"/>
      </rPr>
      <t>reason</t>
    </r>
    <r>
      <rPr>
        <sz val="10.5"/>
        <color rgb="FF000000"/>
        <rFont val="Calibri"/>
        <family val="2"/>
      </rPr>
      <t>：</t>
    </r>
    <r>
      <rPr>
        <sz val="10.5"/>
        <color rgb="FF000000"/>
        <rFont val="Calibri"/>
        <family val="2"/>
      </rPr>
      <t>DSMC</t>
    </r>
    <r>
      <rPr>
        <sz val="10.5"/>
        <color rgb="FF000000"/>
        <rFont val="Calibri"/>
        <family val="2"/>
      </rPr>
      <t>断连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Calibri"/>
        <family val="2"/>
      </rPr>
      <t>摄像头断连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Calibri"/>
        <family val="2"/>
      </rPr>
      <t>临时不可用超</t>
    </r>
    <r>
      <rPr>
        <sz val="10.5"/>
        <color rgb="FF000000"/>
        <rFont val="Calibri"/>
        <family val="2"/>
      </rPr>
      <t>10</t>
    </r>
    <r>
      <rPr>
        <sz val="10.5"/>
        <color rgb="FF000000"/>
        <rFont val="Calibri"/>
        <family val="2"/>
      </rPr>
      <t>秒</t>
    </r>
  </si>
  <si>
    <t/>
    <r>
      <t>由</t>
    </r>
    <r>
      <rPr>
        <u val=" "/>
        <sz val="9.75"/>
        <color theme="10"/>
        <rFont val="Calibri"/>
        <family val="2"/>
      </rPr>
      <t>FCIVIOS-15611</t>
    </r>
    <r>
      <t xml:space="preserve"> bug block</t>
    </r>
  </si>
  <si>
    <t/>
    <r>
      <rPr>
        <u val=" "/>
        <sz val="9.75"/>
        <color theme="10"/>
        <rFont val="Calibri"/>
        <family val="2"/>
      </rPr>
      <t>FCIVIOS-15611</t>
    </r>
    <r>
      <t xml:space="preserve">
</t>
    </r>
    <r>
      <t xml:space="preserve">Phase5_【U611 MCA】【黑盒】【必现】【Launcher】无launcher主页面 &amp; 常用app从左到右排列,点击完成后触发相关埋点</t>
    </r>
  </si>
  <si>
    <t/>
    <r>
      <rPr>
        <sz val="10.5"/>
        <color rgb="FF1F2329"/>
        <rFont val="Calibri"/>
        <family val="2"/>
      </rPr>
      <t>&lt;on|off|disable</t>
    </r>
    <r>
      <rPr>
        <sz val="9.75"/>
        <color rgb="FF1F2329"/>
        <rFont val="Calibri"/>
        <family val="2"/>
      </rPr>
      <t>&gt;</t>
    </r>
  </si>
  <si>
    <t/>
    <r>
      <rPr>
        <u val=" "/>
        <sz val="9.75"/>
        <color theme="10"/>
        <rFont val="Calibri"/>
        <family val="2"/>
      </rPr>
      <t>FCIVIOS-15616</t>
    </r>
    <r>
      <t xml:space="preserve">
</t>
    </r>
    <r>
      <t xml:space="preserve">
</t>
    </r>
    <r>
      <t>Phase5_【U611】【HVAC】【埋点】后排空调相关功能未埋点成功</t>
    </r>
  </si>
  <si>
    <t/>
    <r>
      <rPr>
        <u val=" "/>
        <sz val="9.75"/>
        <color theme="10"/>
        <rFont val="Calibri"/>
        <family val="2"/>
      </rPr>
      <t>FCIVIOS-15578</t>
    </r>
    <r>
      <t xml:space="preserve">
</t>
    </r>
    <r>
      <t xml:space="preserve">
</t>
    </r>
    <r>
      <t xml:space="preserve">Phase5_【U611 MCA】【黑盒】【必现】【Vehicle Setting】尾灯设置 无埋点信息</t>
    </r>
  </si>
  <si>
    <t/>
    <r>
      <rPr>
        <sz val="10.5"/>
        <color rgb="FF000000"/>
        <rFont val="Calibri"/>
        <family val="2"/>
      </rPr>
      <t>车距提示</t>
    </r>
  </si>
  <si>
    <t/>
    <r>
      <t>因</t>
    </r>
    <r>
      <rPr>
        <u val=" "/>
        <sz val="9.75"/>
        <color theme="10"/>
        <rFont val="Calibri"/>
        <family val="2"/>
      </rPr>
      <t>FCIVIOS-15578</t>
    </r>
    <r>
      <t>造成block</t>
    </r>
  </si>
  <si>
    <t/>
    <r>
      <rPr>
        <sz val="10.5"/>
        <color rgb="FF000000"/>
        <rFont val="Calibri"/>
        <family val="2"/>
      </rPr>
      <t>陡坡缓降控制</t>
    </r>
  </si>
  <si>
    <t/>
    <r>
      <rPr>
        <sz val="10.5"/>
        <color rgb="FF000000"/>
        <rFont val="Calibri"/>
        <family val="2"/>
      </rPr>
      <t>坡道起步辅助</t>
    </r>
  </si>
  <si>
    <t/>
    <r>
      <t>因</t>
    </r>
    <r>
      <rPr>
        <u val=" "/>
        <sz val="9.75"/>
        <color theme="10"/>
        <rFont val="Calibri"/>
        <family val="2"/>
      </rPr>
      <t>FCIVIOS-15576</t>
    </r>
    <r>
      <t>造成block</t>
    </r>
  </si>
  <si>
    <t/>
    <r>
      <rPr>
        <sz val="10.5"/>
        <color rgb="FF000000"/>
        <rFont val="Calibri"/>
        <family val="2"/>
      </rPr>
      <t>泊车位自动提醒</t>
    </r>
  </si>
  <si>
    <t/>
    <r>
      <rPr>
        <sz val="10.5"/>
        <color rgb="FF000000"/>
        <rFont val="Calibri"/>
        <family val="2"/>
      </rPr>
      <t>自动紧急制动</t>
    </r>
  </si>
  <si>
    <t/>
    <r>
      <rPr>
        <sz val="10.5"/>
        <color rgb="FF000000"/>
        <rFont val="Calibri"/>
        <family val="2"/>
      </rPr>
      <t>倒车制动辅助</t>
    </r>
  </si>
  <si>
    <t/>
    <r>
      <t>由</t>
    </r>
    <r>
      <rPr>
        <u val=" "/>
        <sz val="9.75"/>
        <color theme="10"/>
        <rFont val="Calibri"/>
        <family val="2"/>
      </rPr>
      <t>FCIVIOS-15609</t>
    </r>
    <r>
      <t xml:space="preserve"> bug block</t>
    </r>
  </si>
  <si>
    <t/>
    <r>
      <rPr>
        <u val=" "/>
        <sz val="9.75"/>
        <color theme="10"/>
        <rFont val="Calibri"/>
        <family val="2"/>
      </rPr>
      <t>FCIVIOS-15575</t>
    </r>
    <r>
      <t xml:space="preserve">
</t>
    </r>
    <r>
      <t xml:space="preserve">Phase5_【U611 MCA】【黑盒】【必现】【Vehicle Setting】倒车影像延迟 埋点ECG日志显示错误符号</t>
    </r>
  </si>
  <si>
    <t/>
    <r>
      <t>因</t>
    </r>
    <r>
      <rPr>
        <u val=" "/>
        <sz val="9.75"/>
        <color theme="10"/>
        <rFont val="Calibri"/>
        <family val="2"/>
      </rPr>
      <t>FCIVIOS-15579</t>
    </r>
    <r>
      <t>造成block</t>
    </r>
  </si>
  <si>
    <t/>
    <r>
      <rPr>
        <u val=" "/>
        <sz val="9.75"/>
        <color theme="10"/>
        <rFont val="Calibri"/>
        <family val="2"/>
      </rPr>
      <t>FCIVIOS-15577</t>
    </r>
    <r>
      <t xml:space="preserve">
</t>
    </r>
    <r>
      <t xml:space="preserve">
</t>
    </r>
    <r>
      <t xml:space="preserve">Phase5_【U611 MCA】【黑盒】【必现】【Vehicle Setting】IOD显示 埋点信息不全</t>
    </r>
  </si>
  <si>
    <t/>
    <r>
      <t>因</t>
    </r>
    <r>
      <rPr>
        <u val=" "/>
        <sz val="9.75"/>
        <color theme="10"/>
        <rFont val="Calibri"/>
        <family val="2"/>
      </rPr>
      <t>FCIVIOS-15577</t>
    </r>
    <r>
      <t>造成block</t>
    </r>
  </si>
  <si>
    <t/>
    <r>
      <rPr>
        <sz val="10.5"/>
        <color rgb="FF000000"/>
        <rFont val="Calibri"/>
        <family val="2"/>
      </rPr>
      <t>碰撞预警</t>
    </r>
  </si>
  <si>
    <t/>
    <r>
      <rPr>
        <u val=" "/>
        <sz val="9.75"/>
        <color theme="10"/>
        <rFont val="Calibri"/>
        <family val="2"/>
      </rPr>
      <t>FCIVIOS-15609</t>
    </r>
    <r>
      <t xml:space="preserve">
</t>
    </r>
    <r>
      <t xml:space="preserve">Phase5_【U611 MCA】【黑盒】【必现】【V2I】允许通知和恢复默认设置无埋点信息</t>
    </r>
  </si>
  <si>
    <t/>
    <r>
      <rPr>
        <u val=" "/>
        <sz val="9.75"/>
        <color theme="10"/>
        <rFont val="Calibri"/>
        <family val="2"/>
      </rPr>
      <t>FCIVIOS-15579</t>
    </r>
    <r>
      <t xml:space="preserve">
</t>
    </r>
    <r>
      <t xml:space="preserve">
</t>
    </r>
    <r>
      <t xml:space="preserve">Phase5_【U611 MCA】【黑盒】【必现】【Vehicle Setting】拖车无埋点信息</t>
    </r>
  </si>
  <si>
    <t/>
    <r>
      <rPr>
        <u val=" "/>
        <sz val="9.75"/>
        <color theme="10"/>
        <rFont val="Calibri"/>
        <family val="2"/>
      </rPr>
      <t>FCIVIOS-15576</t>
    </r>
    <r>
      <t xml:space="preserve">
</t>
    </r>
    <r>
      <t xml:space="preserve">Phase5_【U611 MCA】【黑盒】【必现】【Vehicle Setting】车道保持系统-辅助 无埋点信息</t>
    </r>
  </si>
  <si>
    <t/>
    <r>
      <rPr>
        <sz val="10.5"/>
        <color rgb="FF000000"/>
        <rFont val="Calibri"/>
        <family val="2"/>
      </rPr>
      <t>车道保持系统</t>
    </r>
    <r>
      <rPr>
        <sz val="10.5"/>
        <color rgb="FF000000"/>
        <rFont val="Calibri"/>
        <family val="2"/>
      </rPr>
      <t>-辅助</t>
    </r>
  </si>
  <si>
    <t/>
    <r>
      <rPr>
        <sz val="10.5"/>
        <color rgb="FF000000"/>
        <rFont val="Calibri"/>
        <family val="2"/>
      </rPr>
      <t>开关禁止</t>
    </r>
  </si>
  <si>
    <t/>
    <r>
      <rPr>
        <u val=" "/>
        <sz val="9.75"/>
        <color theme="10"/>
        <rFont val="Calibri"/>
        <family val="2"/>
      </rPr>
      <t>FCIVIOS-15617</t>
    </r>
    <r>
      <t xml:space="preserve">
</t>
    </r>
    <r>
      <t xml:space="preserve">Phase5_【U611】【黑盒】【必现】【Vehicle Setting】埋点设置静默时间 值显示错误</t>
    </r>
  </si>
  <si>
    <t/>
    <r>
      <rPr>
        <sz val="10.5"/>
        <color rgb="FF000000"/>
        <rFont val="Calibri"/>
        <family val="2"/>
      </rPr>
      <t>自动重锁</t>
    </r>
  </si>
  <si>
    <t/>
    <r>
      <rPr>
        <sz val="10.5"/>
        <color rgb="FF000000"/>
        <rFont val="Calibri"/>
        <family val="2"/>
      </rPr>
      <t>倒挡来车预警</t>
    </r>
  </si>
  <si>
    <t/>
    <r>
      <t>因</t>
    </r>
    <r>
      <rPr>
        <u val=" "/>
        <sz val="9.75"/>
        <color theme="10"/>
        <rFont val="Calibri"/>
        <family val="2"/>
      </rPr>
      <t>FCIVIOS-15575</t>
    </r>
    <r>
      <t>造成block</t>
    </r>
  </si>
  <si>
    <t/>
    <r>
      <rPr>
        <sz val="9.75"/>
        <color rgb="FF000000"/>
        <rFont val="Calibri"/>
        <family val="2"/>
      </rPr>
      <t>因BUG：</t>
    </r>
    <r>
      <rPr>
        <u val=" "/>
        <sz val="9.75"/>
        <color theme="10"/>
        <rFont val="Calibri"/>
        <family val="2"/>
      </rPr>
      <t>FCIVIOS-15573</t>
    </r>
    <r>
      <rPr>
        <sz val="9.75"/>
        <color rgb="FF000000"/>
        <rFont val="Calibri"/>
        <family val="2"/>
      </rPr>
      <t>，埋点测试中香氛埋不到数据</t>
    </r>
  </si>
  <si>
    <t/>
    <r>
      <rPr>
        <u val=" "/>
        <sz val="9.75"/>
        <color theme="10"/>
        <rFont val="Calibri"/>
        <family val="2"/>
      </rPr>
      <t>FCIVIOS-15573</t>
    </r>
    <r>
      <t xml:space="preserve">
</t>
    </r>
    <r>
      <t xml:space="preserve">Phase5_【U611MCA】【黑盒】【必现】【Vehicle Setting】埋点测试中香氛埋不到数据</t>
    </r>
  </si>
  <si>
    <t/>
    <r>
      <t>因BUG：</t>
    </r>
    <r>
      <rPr>
        <u val=" "/>
        <sz val="9.75"/>
        <color theme="10"/>
        <rFont val="Calibri"/>
        <family val="2"/>
      </rPr>
      <t>FCIVIOS-15573</t>
    </r>
    <r>
      <t>，埋点测试中香氛埋不到数据</t>
    </r>
  </si>
  <si>
    <t/>
    <r>
      <rPr>
        <sz val="9.75"/>
        <color rgb="FF373C43"/>
        <rFont val="Calibri"/>
        <family val="2"/>
      </rPr>
      <t>因BUG：</t>
    </r>
    <r>
      <rPr>
        <u val=" "/>
        <sz val="9.75"/>
        <color theme="10"/>
        <rFont val="Calibri"/>
        <family val="2"/>
      </rPr>
      <t>FCIVIOS-15573</t>
    </r>
    <r>
      <rPr>
        <sz val="9.75"/>
        <color rgb="FF373C43"/>
        <rFont val="Calibri"/>
        <family val="2"/>
      </rPr>
      <t>，埋点测试中香氛埋不到数据</t>
    </r>
  </si>
  <si>
    <t/>
    <r>
      <t>因</t>
    </r>
    <r>
      <rPr>
        <u val=" "/>
        <sz val="9.75"/>
        <color theme="10"/>
        <rFont val="Calibri"/>
        <family val="2"/>
      </rPr>
      <t>FCIVIOS-15612</t>
    </r>
    <r>
      <t>造成block</t>
    </r>
  </si>
  <si>
    <t/>
    <r>
      <rPr>
        <u val=" "/>
        <sz val="9.75"/>
        <color theme="10"/>
        <rFont val="Calibri"/>
        <family val="2"/>
      </rPr>
      <t>FCIVIOS-15612</t>
    </r>
    <r>
      <t xml:space="preserve">
</t>
    </r>
    <r>
      <t xml:space="preserve">Phase5_【U611 MCA】【黑盒】【必现】【Vehicle Setting】多功能座椅无埋点信息</t>
    </r>
  </si>
  <si>
    <t/>
    <r>
      <rPr>
        <u val=" "/>
        <sz val="9.75"/>
        <color theme="10"/>
        <rFont val="Calibri"/>
        <family val="2"/>
      </rPr>
      <t>FCIVIOS-15615</t>
    </r>
    <r>
      <t xml:space="preserve">
</t>
    </r>
    <r>
      <t>Phase5_【U611MCA】【黑盒】【必现】【3D车模】埋点测试中香氛关时点击香氛按钮/后备箱埋不到数据</t>
    </r>
  </si>
  <si>
    <t/>
    <r>
      <t>&lt;</t>
    </r>
    <r>
      <rPr>
        <sz val="10.5"/>
        <color rgb="FF000000"/>
        <rFont val="Calibri"/>
        <family val="2"/>
      </rPr>
      <t>低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中</t>
    </r>
    <r>
      <rPr>
        <sz val="10.5"/>
        <color rgb="FF000000"/>
        <rFont val="Calibri"/>
        <family val="2"/>
      </rPr>
      <t>|</t>
    </r>
    <r>
      <rPr>
        <sz val="10.5"/>
        <color rgb="FF000000"/>
        <rFont val="Calibri"/>
        <family val="2"/>
      </rPr>
      <t>高</t>
    </r>
    <r>
      <rPr>
        <sz val="10.5"/>
        <color rgb="FF000000"/>
        <rFont val="Calibri"/>
        <family val="2"/>
      </rPr>
      <t>&gt;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</si>
  <si>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已明确，FO更新字典</t>
    </r>
    <r>
      <rPr>
        <sz val="10.5"/>
        <color rgb="FF000000"/>
        <rFont val="Calibri"/>
        <family val="2"/>
      </rPr>
      <t xml:space="preserve">
04/15:FO反馈 
如果HMI 没有控制开关，可以不做</t>
    </r>
  </si>
  <si>
    <t/>
    <r>
      <rPr>
        <sz val="10.5"/>
        <color rgb="FF000000"/>
        <rFont val="Calibri"/>
        <family val="2"/>
      </rPr>
      <t xml:space="preserve">04/19 朱昊：
widget各方都评估实现，
爱奇艺（随心看）、爱车探索、车辆设置、百度地图、副驾随心听、随心听、时钟、天气、图库、随心拍
</t>
    </r>
    <r>
      <rPr>
        <sz val="10.5"/>
        <color rgb="FFFFC000"/>
        <rFont val="Calibri"/>
        <family val="2"/>
      </rPr>
      <t>需要FO通知到各方</t>
    </r>
    <r>
      <rPr>
        <sz val="10.5"/>
        <color rgb="FF000000"/>
        <rFont val="Calibri"/>
        <family val="2"/>
      </rPr>
      <t xml:space="preserve">
04/15:FO反馈 
正在让百度评估</t>
    </r>
  </si>
  <si>
    <t/>
    <r>
      <t xml:space="preserve">0429：
AAR进入方式：空调智能馨风|消息中心|Launcher天气卡片|语音
方案一实施
04/19 朱昊：
AAR进入方式：空调智能馨风|消息中心|Launcher天气卡片|语音
技术方案评估：
1. AAR模块实现，需要各个应用适配做代码修改，即在启动AAR时，传递Flag给AAR，然后AAR根据不同Flag做埋点处理
2. 各个应用自己实现，只需在点击时做埋点
就简单而言，建议方案二；
</t>
    </r>
    <r>
      <rPr>
        <sz val="10.5"/>
        <color rgb="FF000000"/>
        <rFont val="Calibri"/>
        <family val="2"/>
      </rPr>
      <t>需FO确定实现方案，更新字典</t>
    </r>
    <r>
      <rPr>
        <sz val="10.5"/>
        <color rgb="FF000000"/>
        <rFont val="Calibri"/>
        <family val="2"/>
      </rPr>
      <t xml:space="preserve">
04/15:FO反馈 
1. AAR模块能否实现，无论哪种方式进入，都触发该埋点
2. inhouse 可以区分哪几种进入方式？</t>
    </r>
  </si>
  <si>
    <t/>
    <r>
      <rPr>
        <sz val="10.5"/>
        <color rgb="FF000000"/>
        <rFont val="Calibri"/>
        <family val="2"/>
      </rPr>
      <t xml:space="preserve">04/19 朱昊：</t>
    </r>
    <r>
      <rPr>
        <sz val="12"/>
        <color rgb="FFFF0000"/>
        <rFont val="Calibri"/>
        <family val="2"/>
      </rPr>
      <t xml:space="preserve">
</t>
    </r>
    <r>
      <rPr>
        <sz val="12"/>
        <color rgb="FFFFC000"/>
        <rFont val="Calibri"/>
        <family val="2"/>
      </rPr>
      <t>“底部bar”确认删除，请FO更新字典</t>
    </r>
    <r>
      <rPr>
        <sz val="12"/>
        <color rgb="FF000000"/>
        <rFont val="Calibri"/>
        <family val="2"/>
      </rPr>
      <t xml:space="preserve">
</t>
    </r>
    <r>
      <rPr>
        <sz val="10.5"/>
        <color rgb="FF000000"/>
        <rFont val="Calibri"/>
        <family val="2"/>
      </rPr>
      <t xml:space="preserve">
04/15:FO反馈 
如果没有的话，可以删除</t>
    </r>
  </si>
  <si>
    <t/>
    <r>
      <rPr>
        <sz val="10.5"/>
        <color rgb="FF000000"/>
        <rFont val="Calibri"/>
        <family val="2"/>
      </rPr>
      <t xml:space="preserve">0429：
删除，FO更新字典
04/19 朱昊：
</t>
    </r>
    <r>
      <rPr>
        <sz val="10.5"/>
        <color rgb="FFFFC000"/>
        <rFont val="Calibri"/>
        <family val="2"/>
      </rPr>
      <t>目前没有对应的Button，需要FO确认需求</t>
    </r>
    <r>
      <rPr>
        <sz val="10.5"/>
        <color rgb="FF000000"/>
        <rFont val="Calibri"/>
        <family val="2"/>
      </rPr>
      <t xml:space="preserve">
04/15:FO反馈 
VHA页面里面有相应的button， 点击后可实现跳转</t>
    </r>
  </si>
  <si>
    <t/>
    <r>
      <rPr>
        <sz val="10.5"/>
        <color rgb="FF000000"/>
        <rFont val="Calibri"/>
        <family val="2"/>
      </rPr>
      <t xml:space="preserve">0429：
FO更新字典
04/19 朱昊：
1、auto有三档，调节是1、2、3挡，当点击Auto建时，如果之前没开，直接打开恢复上一次状态。
2.auto按钮无法自身关闭auto模式，有人调节吹风模式和风量时候auto label会变为非 full auto 状态，非full auto状态我们的按钮就是关闭状态
</t>
    </r>
    <r>
      <rPr>
        <sz val="10.5"/>
        <color rgb="FFFFC000"/>
        <rFont val="Calibri"/>
        <family val="2"/>
      </rPr>
      <t>需要FO澄清，这里埋点哪些数据</t>
    </r>
    <r>
      <rPr>
        <sz val="10.5"/>
        <color rgb="FF000000"/>
        <rFont val="Calibri"/>
        <family val="2"/>
      </rPr>
      <t xml:space="preserve">
04/15:FO反馈 
1. auto 有几档？
2. 如何判断auto 开关</t>
    </r>
  </si>
  <si>
    <t/>
    <r>
      <rPr>
        <sz val="10.5"/>
        <color rgb="FF000000"/>
        <rFont val="Calibri"/>
        <family val="2"/>
      </rPr>
      <t xml:space="preserve">04/19 朱昊：
Enabled_Inactive| Active | Disable 是信号值，
Enabled_Inactive | Disable 按钮显示是关
Active 按钮显示是开
</t>
    </r>
    <r>
      <rPr>
        <sz val="10.5"/>
        <color rgb="FFFFC000"/>
        <rFont val="Calibri"/>
        <family val="2"/>
      </rPr>
      <t xml:space="preserve">字典里的value 字段 &lt;开/关&gt; ？ 需要FO确认</t>
    </r>
    <r>
      <rPr>
        <sz val="10.5"/>
        <color rgb="FF000000"/>
        <rFont val="Calibri"/>
        <family val="2"/>
      </rPr>
      <t xml:space="preserve">
04/15:FO反馈 
你是说字典里的value 字段吗？
建议会议沟通一下</t>
    </r>
  </si>
  <si>
    <t/>
    <r>
      <rPr>
        <sz val="10.5"/>
        <color rgb="FF000000"/>
        <rFont val="Calibri"/>
        <family val="2"/>
      </rPr>
      <t xml:space="preserve">0429：
只上传点击事件，不需要开关状态
04/19 朱昊：
没办法区分开关，0-6值由对手件自身判断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0~6代表什么含义？如何区分开关</t>
    </r>
  </si>
  <si>
    <t/>
    <r>
      <rPr>
        <sz val="10.5"/>
        <color rgb="FF000000"/>
        <rFont val="Calibri"/>
        <family val="2"/>
      </rPr>
      <t>Cai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Calibri"/>
        <family val="2"/>
      </rPr>
      <t>Yuchao</t>
    </r>
  </si>
  <si>
    <t/>
    <r>
      <rPr>
        <sz val="10.5"/>
        <color rgb="FF000000"/>
        <rFont val="Calibri"/>
        <family val="2"/>
      </rPr>
      <t xml:space="preserve">04/20: 杨永恒：
滤芯更换 Value &lt;重置|取消|我知道了|我已更换滤芯&gt;
</t>
    </r>
    <r>
      <rPr>
        <sz val="10.5"/>
        <color rgb="FFFFC000"/>
        <rFont val="Calibri"/>
        <family val="2"/>
      </rPr>
      <t>请FO更新字典</t>
    </r>
    <r>
      <rPr>
        <sz val="10.5"/>
        <color rgb="FF000000"/>
        <rFont val="Calibri"/>
        <family val="2"/>
      </rPr>
      <t xml:space="preserve">
04/19 朱昊：
开发按Spess提供有效值
04/15:FO反馈 
参考交互稿，如果确定可以修改字典</t>
    </r>
  </si>
  <si>
    <t/>
    <r>
      <t xml:space="preserve">0429：
</t>
    </r>
    <r>
      <rPr>
        <sz val="10.5"/>
        <color rgb="FFFFC000"/>
        <rFont val="Calibri"/>
        <family val="2"/>
      </rPr>
      <t>更新字典</t>
    </r>
    <r>
      <rPr>
        <sz val="10.5"/>
        <color rgb="FF000000"/>
        <rFont val="Calibri"/>
        <family val="2"/>
      </rPr>
      <t xml:space="preserve">
04/15:FO反馈 
account 是百度的模块，不需要创达实现</t>
    </r>
  </si>
  <si>
    <t/>
    <r>
      <rPr>
        <sz val="10.5"/>
        <color rgb="FF000000"/>
        <rFont val="Calibri"/>
        <family val="2"/>
      </rPr>
      <t xml:space="preserve">04/19 朱昊：
</t>
    </r>
    <r>
      <rPr>
        <sz val="10.5"/>
        <color rgb="FFFFC000"/>
        <rFont val="Calibri"/>
        <family val="2"/>
      </rPr>
      <t>已澄清，建议更新到字典中</t>
    </r>
    <r>
      <rPr>
        <sz val="10.5"/>
        <color rgb="FF000000"/>
        <rFont val="Calibri"/>
        <family val="2"/>
      </rPr>
      <t xml:space="preserve">
04/15:FO反馈 
是的，有几个就填几个</t>
    </r>
  </si>
  <si>
    <t/>
    <r>
      <t xml:space="preserve">0428 朱昊：
</t>
    </r>
    <r>
      <rPr>
        <sz val="10.5"/>
        <color rgb="FFFF0000"/>
        <rFont val="Calibri"/>
        <family val="2"/>
      </rPr>
      <t xml:space="preserve">与张一鹏沟通，该处埋点应该针对各功能内部的子项：
空调控制 ，&lt;自动|上一次设定&gt;
方向盘加热和座椅空调 &lt;自动|关闭&gt;
座椅空调 &lt;自动|关闭&gt;
周期 &lt;5分钟|10分钟|15分钟&gt;
需要确认更新字典</t>
    </r>
    <r>
      <rPr>
        <sz val="10.5"/>
        <color rgb="FF000000"/>
        <rFont val="Calibri"/>
        <family val="2"/>
      </rPr>
      <t xml:space="preserve">
04/19 朱昊：
遥控启动设置是标题，下面还有4个子功能(空调控制、方向盘加热和座椅空调、座椅空调、周期)
这里埋点是指进入遥控启动设置页面？
</t>
    </r>
    <r>
      <rPr>
        <sz val="10.5"/>
        <color rgb="FFFFC000"/>
        <rFont val="Calibri"/>
        <family val="2"/>
      </rPr>
      <t>需要FO澄清</t>
    </r>
    <r>
      <rPr>
        <sz val="10.5"/>
        <color rgb="FF000000"/>
        <rFont val="Calibri"/>
        <family val="2"/>
      </rPr>
      <t xml:space="preserve">
04/15:FO反馈 
这个请参考最新的文档里的设置项定义，我当时做埋点时台架上没找到该设置信息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</si>
</sst>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5">
    <numFmt numFmtId="164" formatCode="0.00%"/>
    <numFmt numFmtId="165" formatCode="0.00%"/>
    <numFmt numFmtId="166" formatCode="0.00%"/>
    <numFmt numFmtId="167" formatCode="0.00%"/>
    <numFmt numFmtId="168" formatCode="h:mm"/>
    <numFmt numFmtId="169" formatCode="yyyy/m/d h:mm"/>
    <numFmt numFmtId="170" formatCode="m/d/yy h:mm"/>
    <numFmt numFmtId="171" formatCode="0%"/>
    <numFmt numFmtId="172" formatCode="m/d/yy h:mm"/>
    <numFmt numFmtId="173" formatCode="m/d/yy h:mm"/>
    <numFmt numFmtId="174" formatCode="yyyy/m/d h:mm"/>
    <numFmt numFmtId="175" formatCode="m/d/yy h:mm"/>
    <numFmt numFmtId="176" formatCode="m/d/yy h:mm"/>
    <numFmt numFmtId="177" formatCode="yyyy/mm/dd\ hh:mm:ss"/>
    <numFmt numFmtId="178" formatCode="m/d/yy h:mm"/>
    <numFmt numFmtId="179" formatCode="m/d/yy h:mm"/>
    <numFmt numFmtId="180" formatCode="m/d/yy h:mm"/>
    <numFmt numFmtId="181" formatCode="yyyy/m/d h:mm"/>
    <numFmt numFmtId="182" formatCode="yyyy/mm/dd\ hh:mm:ss"/>
    <numFmt numFmtId="183" formatCode="m/d/yy h:mm"/>
    <numFmt numFmtId="184" formatCode="yyyy/mm/dd\ hh:mm:ss"/>
    <numFmt numFmtId="185" formatCode="m/d/yy h:mm"/>
    <numFmt numFmtId="186" formatCode="m/d/yy h:mm"/>
    <numFmt numFmtId="187" formatCode="m/d/yy h:mm"/>
    <numFmt numFmtId="188" formatCode="m/d/yy h:mm"/>
    <numFmt numFmtId="189" formatCode="m/d/yy h:mm"/>
    <numFmt numFmtId="190" formatCode="m/d/yy h:mm"/>
    <numFmt numFmtId="191" formatCode="m/d/yy h:mm"/>
    <numFmt numFmtId="192" formatCode="m/d/yy h:mm"/>
    <numFmt numFmtId="193" formatCode="yyyy/mm/dd\ hh:mm:ss"/>
    <numFmt numFmtId="194" formatCode="yyyy/mm/dd\ hh:mm:ss"/>
    <numFmt numFmtId="195" formatCode="yyyy/mm/dd\ hh:mm:ss"/>
    <numFmt numFmtId="196" formatCode="m/d/yy h:mm"/>
    <numFmt numFmtId="197" formatCode="yyyy/m/d h:mm"/>
    <numFmt numFmtId="198" formatCode="m/d/yy h:mm"/>
    <numFmt numFmtId="199" formatCode="yyyy/m/d h:mm"/>
    <numFmt numFmtId="200" formatCode="m/d/yy h:mm"/>
    <numFmt numFmtId="201" formatCode="m/d/yy h:mm"/>
    <numFmt numFmtId="202" formatCode="m/d/yy h:mm"/>
    <numFmt numFmtId="203" formatCode="m/d/yy h:mm"/>
    <numFmt numFmtId="204" formatCode="m/d/yy h:mm"/>
    <numFmt numFmtId="205" formatCode="m/d/yy h:mm"/>
    <numFmt numFmtId="206" formatCode="m/d/yy h:mm"/>
    <numFmt numFmtId="207" formatCode="m/d/yy h:mm"/>
    <numFmt numFmtId="208" formatCode="m/d/yy h:mm"/>
    <numFmt numFmtId="209" formatCode="m/d/yy h:mm"/>
    <numFmt numFmtId="210" formatCode="m/d/yy h:mm"/>
    <numFmt numFmtId="211" formatCode="m/d/yy h:mm"/>
    <numFmt numFmtId="212" formatCode="yyyy/m/d h:mm"/>
    <numFmt numFmtId="213" formatCode="yyyy/m/d h:mm"/>
    <numFmt numFmtId="214" formatCode="yyyy/m/d h:mm"/>
    <numFmt numFmtId="215" formatCode="yyyy/m/d h:mm"/>
    <numFmt numFmtId="216" formatCode="yyyy/m/d h:mm"/>
    <numFmt numFmtId="217" formatCode="yyyy/m/d h:mm"/>
    <numFmt numFmtId="218" formatCode="yyyy/m/d h:mm"/>
    <numFmt numFmtId="219" formatCode="yyyy/m/d h:mm"/>
    <numFmt numFmtId="220" formatCode="yyyy/m/d h:mm"/>
    <numFmt numFmtId="221" formatCode="yyyy/m/d h:mm"/>
    <numFmt numFmtId="222" formatCode="yyyy/m/d h:mm"/>
    <numFmt numFmtId="223" formatCode="yyyy/m/d h:mm"/>
    <numFmt numFmtId="224" formatCode="yyyy/m/d h:mm"/>
    <numFmt numFmtId="225" formatCode="yyyy/m/d h:mm"/>
    <numFmt numFmtId="226" formatCode="yyyy\-m\-d"/>
    <numFmt numFmtId="227" formatCode="yyyy\-m\-d"/>
    <numFmt numFmtId="228" formatCode="yyyy\-m\-d"/>
  </numFmts>
  <fonts count="45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FF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A5A5A5"/>
      <name val="Calibri"/>
      <family val="2"/>
      <scheme val="minor"/>
    </font>
    <font>
      <sz val="9.75"/>
      <color rgb="FFA5A5A5"/>
      <name val="Calibri"/>
      <family val="2"/>
      <scheme val="minor"/>
    </font>
    <font>
      <sz val="10.5"/>
      <color rgb="FFADACAC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9C57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70C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B15D24"/>
      <name val="Calibri"/>
      <family val="2"/>
      <scheme val="minor"/>
    </font>
    <font>
      <sz val="10.5"/>
      <color rgb="FFB15D24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373C43"/>
      <name val="Calibri"/>
      <family val="2"/>
      <scheme val="minor"/>
    </font>
    <font>
      <sz val="10.5"/>
      <color rgb="FF0000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6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5B9BD5"/>
        <bgColor/>
      </patternFill>
    </fill>
    <fill>
      <patternFill patternType="solid">
        <fgColor rgb="FFFAF1D1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FFE598"/>
        <bgColor/>
      </patternFill>
    </fill>
    <fill>
      <patternFill patternType="solid">
        <fgColor rgb="FFC6EFCE"/>
        <bgColor/>
      </patternFill>
    </fill>
    <fill>
      <patternFill patternType="solid">
        <fgColor rgb="FFD9DCE1"/>
        <bgColor/>
      </patternFill>
    </fill>
    <fill>
      <patternFill patternType="solid">
        <fgColor rgb="FFD9DCE1"/>
        <bgColor/>
      </patternFill>
    </fill>
    <fill>
      <patternFill patternType="solid">
        <fgColor rgb="FF5B9BD5"/>
        <bgColor/>
      </patternFill>
    </fill>
    <fill>
      <patternFill patternType="solid">
        <fgColor rgb="FFFF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2D050"/>
        <bgColor/>
      </patternFill>
    </fill>
    <fill>
      <patternFill patternType="solid">
        <fgColor rgb="FFFFFF00"/>
        <bgColor/>
      </patternFill>
    </fill>
    <fill>
      <patternFill patternType="solid">
        <fgColor rgb="FFA9CD90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34C724"/>
        <bgColor/>
      </patternFill>
    </fill>
    <fill>
      <patternFill patternType="solid">
        <fgColor rgb="FFFFF258"/>
        <bgColor/>
      </patternFill>
    </fill>
    <fill>
      <patternFill patternType="solid">
        <fgColor rgb="FFC6EFCE"/>
        <bgColor/>
      </patternFill>
    </fill>
    <fill>
      <patternFill patternType="solid">
        <fgColor rgb="FFF54A45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34C724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C000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9CC3E5"/>
        <bgColor/>
      </patternFill>
    </fill>
    <fill>
      <patternFill patternType="solid">
        <fgColor rgb="FFBACEFD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FFF2CB"/>
        <bgColor/>
      </patternFill>
    </fill>
    <fill>
      <patternFill patternType="solid">
        <fgColor rgb="FFBDD7EE"/>
        <bgColor/>
      </patternFill>
    </fill>
    <fill>
      <patternFill patternType="solid">
        <fgColor rgb="FFFFF2CB"/>
        <bgColor/>
      </patternFill>
    </fill>
    <fill>
      <patternFill patternType="solid">
        <fgColor rgb="FFBDD7EE"/>
        <bgColor/>
      </patternFill>
    </fill>
    <fill>
      <patternFill patternType="solid">
        <fgColor rgb="FF8EE085"/>
        <bgColor/>
      </patternFill>
    </fill>
    <fill>
      <patternFill patternType="solid">
        <fgColor rgb="FFC6EFCE"/>
        <bgColor/>
      </patternFill>
    </fill>
    <fill>
      <patternFill patternType="solid">
        <fgColor rgb="FF9CC3E5"/>
        <bgColor/>
      </patternFill>
    </fill>
    <fill>
      <patternFill patternType="solid">
        <fgColor rgb="FFFFF258"/>
        <bgColor/>
      </patternFill>
    </fill>
    <fill>
      <patternFill patternType="solid">
        <fgColor rgb="FFF54A45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FFC000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  <fill>
      <patternFill patternType="solid">
        <fgColor rgb="FFD5F6F2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D5F6F2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BACEFD"/>
        <bgColor/>
      </patternFill>
    </fill>
    <fill>
      <patternFill patternType="solid">
        <fgColor rgb="FFC6EFCE"/>
        <bgColor/>
      </patternFill>
    </fill>
    <fill>
      <patternFill patternType="solid">
        <fgColor rgb="FFFFF258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F258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C000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006185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FFC000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8EE085"/>
        <bgColor/>
      </patternFill>
    </fill>
    <fill>
      <patternFill patternType="solid">
        <fgColor rgb="FF2EA121"/>
        <bgColor/>
      </patternFill>
    </fill>
    <fill>
      <patternFill patternType="solid">
        <fgColor rgb="FFFFFF00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9CC3E5"/>
        <bgColor/>
      </patternFill>
    </fill>
    <fill>
      <patternFill patternType="solid">
        <fgColor rgb="FFFFC000"/>
        <bgColor/>
      </patternFill>
    </fill>
    <fill>
      <patternFill patternType="solid">
        <fgColor rgb="FFE6E6FA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FFF2CB"/>
        <bgColor/>
      </patternFill>
    </fill>
    <fill>
      <patternFill patternType="solid">
        <fgColor rgb="FF34C724"/>
        <bgColor/>
      </patternFill>
    </fill>
    <fill>
      <patternFill patternType="solid">
        <fgColor rgb="FFFFC000"/>
        <bgColor/>
      </patternFill>
    </fill>
    <fill>
      <patternFill patternType="solid">
        <fgColor rgb="FF34C724"/>
        <bgColor/>
      </patternFill>
    </fill>
    <fill>
      <patternFill patternType="solid">
        <fgColor rgb="FFFFF258"/>
        <bgColor/>
      </patternFill>
    </fill>
    <fill>
      <patternFill patternType="solid">
        <fgColor rgb="FFFFF2CB"/>
        <bgColor/>
      </patternFill>
    </fill>
    <fill>
      <patternFill patternType="solid">
        <fgColor rgb="FFF54A45"/>
        <bgColor/>
      </patternFill>
    </fill>
    <fill>
      <patternFill patternType="solid">
        <fgColor rgb="FF34C724"/>
        <bgColor/>
      </patternFill>
    </fill>
    <fill>
      <patternFill patternType="solid">
        <fgColor rgb="FF34C724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</fills>
  <borders count="45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000000"/>
      </right>
      <top style="thin">
        <color rgb="FF1F2329"/>
      </top>
      <bottom/>
      <diagonal/>
    </border>
    <border>
      <left style="thin">
        <color rgb="FF1F2329"/>
      </left>
      <right style="thin">
        <color rgb="FF000000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/>
      <bottom style="thin">
        <color rgb="FF000000"/>
      </bottom>
      <diagonal/>
    </border>
    <border>
      <left/>
      <right style="thin">
        <color rgb="FF1F2329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000000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/>
      <bottom/>
      <diagonal/>
    </border>
    <border>
      <left/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5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horizontal="center" vertical="center"/>
    </xf>
    <xf applyAlignment="true" applyBorder="false" applyFill="false" applyFont="true" applyNumberFormat="false" applyProtection="false" borderId="6" fillId="4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5" xfId="0">
      <alignment horizontal="left" vertical="center"/>
    </xf>
    <xf applyAlignment="true" applyBorder="false" applyFill="false" applyFont="true" applyNumberFormat="false" applyProtection="false" borderId="8" fillId="5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6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 wrapText="true"/>
    </xf>
    <xf applyAlignment="true" applyBorder="false" applyFill="false" applyFont="true" applyNumberFormat="false" applyProtection="false" borderId="13" fillId="6" fontId="13" numFmtId="0" xfId="0">
      <alignment horizontal="center" vertical="center"/>
    </xf>
    <xf applyAlignment="true" applyBorder="false" applyFill="false" applyFont="true" applyNumberFormat="false" applyProtection="false" borderId="14" fillId="7" fontId="14" numFmtId="0" xfId="0">
      <alignment horizontal="center" vertical="center"/>
    </xf>
    <xf applyAlignment="true" applyBorder="false" applyFill="false" applyFont="true" applyNumberFormat="false" applyProtection="false" borderId="15" fillId="8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left" vertical="center"/>
    </xf>
    <xf applyAlignment="true" applyBorder="false" applyFill="false" applyFont="true" applyNumberFormat="false" applyProtection="false" borderId="17" fillId="9" fontId="17" numFmtId="0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true" applyProtection="false" borderId="20" fillId="0" fontId="20" numFmtId="167" xfId="0">
      <alignment horizontal="left" vertical="center"/>
    </xf>
    <xf applyAlignment="true" applyBorder="false" applyFill="false" applyFont="true" applyNumberFormat="false" applyProtection="false" borderId="21" fillId="0" fontId="21" numFmtId="0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10" fontId="24" numFmtId="0" xfId="0">
      <alignment horizontal="left" vertical="center" wrapText="true"/>
    </xf>
    <xf applyAlignment="true" applyBorder="false" applyFill="false" applyFont="true" applyNumberFormat="false" applyProtection="false" borderId="25" fillId="11" fontId="25" numFmtId="0" xfId="0">
      <alignment horizontal="center" vertical="center"/>
    </xf>
    <xf applyAlignment="true" applyBorder="false" applyFill="false" applyFont="true" applyNumberFormat="false" applyProtection="false" borderId="26" fillId="12" fontId="26" numFmtId="0" xfId="0">
      <alignment horizontal="left" vertical="center" wrapText="true"/>
    </xf>
    <xf applyAlignment="true" applyBorder="false" applyFill="false" applyFont="true" applyNumberFormat="false" applyProtection="false" borderId="27" fillId="13" fontId="27" numFmtId="0" xfId="0">
      <alignment horizontal="center" vertical="center"/>
    </xf>
    <xf applyAlignment="true" applyBorder="false" applyFill="false" applyFont="true" applyNumberFormat="false" applyProtection="false" borderId="28" fillId="14" fontId="28" numFmtId="0" xfId="0">
      <alignment horizontal="left" vertical="center" wrapText="true"/>
    </xf>
    <xf applyAlignment="true" applyBorder="false" applyFill="false" applyFont="true" applyNumberFormat="false" applyProtection="false" borderId="29" fillId="15" fontId="29" numFmtId="0" xfId="0">
      <alignment horizontal="left" vertical="center"/>
    </xf>
    <xf applyAlignment="true" applyBorder="false" applyFill="false" applyFont="true" applyNumberFormat="false" applyProtection="false" borderId="30" fillId="16" fontId="30" numFmtId="0" xfId="0">
      <alignment horizontal="center" vertical="center"/>
    </xf>
    <xf applyAlignment="true" applyBorder="false" applyFill="false" applyFont="true" applyNumberFormat="false" applyProtection="false" borderId="31" fillId="17" fontId="31" numFmtId="0" xfId="0">
      <alignment horizontal="left" vertical="center" wrapText="true"/>
    </xf>
    <xf applyAlignment="true" applyBorder="false" applyFill="false" applyFont="true" applyNumberFormat="false" applyProtection="false" borderId="32" fillId="18" fontId="32" numFmtId="0" xfId="0">
      <alignment horizontal="center" vertical="center" wrapText="true"/>
    </xf>
    <xf applyAlignment="true" applyBorder="false" applyFill="false" applyFont="true" applyNumberFormat="false" applyProtection="false" borderId="33" fillId="19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20" fontId="35" numFmtId="0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vertical="bottom"/>
    </xf>
    <xf applyAlignment="true" applyBorder="false" applyFill="false" applyFont="true" applyNumberFormat="false" applyProtection="false" borderId="37" fillId="0" fontId="37" numFmtId="0" xfId="0">
      <alignment horizontal="center" vertical="center"/>
    </xf>
    <xf applyAlignment="true" applyBorder="false" applyFill="false" applyFont="true" applyNumberFormat="false" applyProtection="false" borderId="38" fillId="21" fontId="38" numFmtId="0" xfId="0">
      <alignment vertical="bottom"/>
    </xf>
    <xf applyAlignment="true" applyBorder="false" applyFill="false" applyFont="true" applyNumberFormat="false" applyProtection="false" borderId="39" fillId="0" fontId="39" numFmtId="0" xfId="0">
      <alignment vertical="bottom"/>
    </xf>
    <xf applyAlignment="true" applyBorder="false" applyFill="false" applyFont="true" applyNumberFormat="false" applyProtection="false" borderId="40" fillId="0" fontId="40" numFmtId="0" xfId="0">
      <alignment horizontal="center" vertical="center"/>
    </xf>
    <xf applyAlignment="true" applyBorder="false" applyFill="false" applyFont="true" applyNumberFormat="false" applyProtection="false" borderId="41" fillId="0" fontId="41" numFmtId="0" xfId="0">
      <alignment vertical="bottom"/>
    </xf>
    <xf applyAlignment="true" applyBorder="false" applyFill="false" applyFont="true" applyNumberFormat="false" applyProtection="false" borderId="42" fillId="22" fontId="42" numFmtId="0" xfId="0">
      <alignment vertical="bottom"/>
    </xf>
    <xf applyAlignment="true" applyBorder="false" applyFill="false" applyFont="true" applyNumberFormat="false" applyProtection="false" borderId="43" fillId="23" fontId="43" numFmtId="0" xfId="0">
      <alignment vertical="bottom"/>
    </xf>
    <xf applyAlignment="true" applyBorder="false" applyFill="false" applyFont="true" applyNumberFormat="false" applyProtection="false" borderId="44" fillId="24" fontId="44" numFmtId="0" xfId="0">
      <alignment horizontal="center" vertical="center"/>
    </xf>
    <xf applyAlignment="true" applyBorder="false" applyFill="false" applyFont="true" applyNumberFormat="false" applyProtection="false" borderId="45" fillId="25" fontId="45" numFmtId="0" xfId="0">
      <alignment vertical="bottom"/>
    </xf>
    <xf applyAlignment="true" applyBorder="false" applyFill="false" applyFont="true" applyNumberFormat="false" applyProtection="false" borderId="46" fillId="26" fontId="46" numFmtId="0" xfId="0">
      <alignment vertical="bottom"/>
    </xf>
    <xf applyAlignment="true" applyBorder="false" applyFill="false" applyFont="true" applyNumberFormat="false" applyProtection="false" borderId="47" fillId="27" fontId="47" numFmtId="0" xfId="0">
      <alignment vertical="bottom"/>
    </xf>
    <xf applyAlignment="true" applyBorder="false" applyFill="false" applyFont="true" applyNumberFormat="false" applyProtection="false" borderId="48" fillId="0" fontId="48" numFmtId="0" xfId="0">
      <alignment horizontal="center" vertical="center"/>
    </xf>
    <xf applyAlignment="true" applyBorder="false" applyFill="false" applyFont="true" applyNumberFormat="false" applyProtection="false" borderId="49" fillId="28" fontId="49" numFmtId="0" xfId="0">
      <alignment horizontal="left" vertical="center"/>
    </xf>
    <xf applyAlignment="true" applyBorder="false" applyFill="false" applyFont="true" applyNumberFormat="false" applyProtection="false" borderId="50" fillId="0" fontId="50" numFmtId="0" xfId="0">
      <alignment horizontal="left" vertical="center"/>
    </xf>
    <xf applyAlignment="true" applyBorder="false" applyFill="false" applyFont="true" applyNumberFormat="false" applyProtection="false" borderId="51" fillId="0" fontId="51" numFmtId="0" xfId="0">
      <alignment horizontal="left" vertical="center"/>
    </xf>
    <xf applyAlignment="true" applyBorder="false" applyFill="false" applyFont="true" applyNumberFormat="false" applyProtection="false" borderId="52" fillId="0" fontId="52" numFmtId="0" xfId="0">
      <alignment horizontal="left" vertical="center"/>
    </xf>
    <xf applyAlignment="true" applyBorder="false" applyFill="false" applyFont="true" applyNumberFormat="false" applyProtection="false" borderId="53" fillId="0" fontId="53" numFmtId="0" xfId="0">
      <alignment horizontal="left" vertical="center"/>
    </xf>
    <xf applyAlignment="true" applyBorder="false" applyFill="false" applyFont="true" applyNumberFormat="false" applyProtection="false" borderId="54" fillId="29" fontId="54" numFmtId="0" xfId="0">
      <alignment horizontal="left" vertical="center"/>
    </xf>
    <xf applyAlignment="true" applyBorder="false" applyFill="false" applyFont="true" applyNumberFormat="false" applyProtection="false" borderId="55" fillId="30" fontId="55" numFmtId="0" xfId="0">
      <alignment horizontal="left" vertical="center"/>
    </xf>
    <xf applyAlignment="true" applyBorder="false" applyFill="false" applyFont="true" applyNumberFormat="false" applyProtection="false" borderId="56" fillId="31" fontId="56" numFmtId="0" xfId="0">
      <alignment horizontal="left" vertical="center"/>
    </xf>
    <xf applyAlignment="true" applyBorder="false" applyFill="false" applyFont="true" applyNumberFormat="false" applyProtection="false" borderId="57" fillId="32" fontId="57" numFmtId="0" xfId="0">
      <alignment vertical="bottom"/>
    </xf>
    <xf applyAlignment="true" applyBorder="false" applyFill="false" applyFont="true" applyNumberFormat="false" applyProtection="false" borderId="58" fillId="0" fontId="58" numFmtId="0" xfId="0">
      <alignment horizontal="left" vertical="top" wrapText="true"/>
    </xf>
    <xf applyAlignment="true" applyBorder="false" applyFill="false" applyFont="true" applyNumberFormat="false" applyProtection="false" borderId="59" fillId="0" fontId="59" numFmtId="0" xfId="0">
      <alignment horizontal="left" vertical="top" wrapText="true"/>
    </xf>
    <xf applyAlignment="true" applyBorder="false" applyFill="false" applyFont="true" applyNumberFormat="true" applyProtection="false" borderId="60" fillId="0" fontId="60" numFmtId="168" xfId="0">
      <alignment vertical="bottom"/>
    </xf>
    <xf applyAlignment="true" applyBorder="false" applyFill="false" applyFont="true" applyNumberFormat="false" applyProtection="false" borderId="61" fillId="0" fontId="61" numFmtId="0" xfId="0">
      <alignment vertical="bottom" wrapText="true"/>
    </xf>
    <xf applyAlignment="true" applyBorder="false" applyFill="false" applyFont="true" applyNumberFormat="false" applyProtection="false" borderId="62" fillId="0" fontId="62" numFmtId="0" xfId="0">
      <alignment horizontal="left" vertical="top" wrapText="true"/>
    </xf>
    <xf applyAlignment="true" applyBorder="false" applyFill="false" applyFont="true" applyNumberFormat="false" applyProtection="false" borderId="63" fillId="0" fontId="63" numFmtId="0" xfId="0">
      <alignment horizontal="left" vertical="top" wrapText="true"/>
    </xf>
    <xf applyAlignment="true" applyBorder="false" applyFill="false" applyFont="true" applyNumberFormat="false" applyProtection="false" borderId="64" fillId="0" fontId="64" numFmtId="0" xfId="0">
      <alignment horizontal="left" vertical="top" wrapText="true"/>
    </xf>
    <xf applyAlignment="true" applyBorder="false" applyFill="false" applyFont="true" applyNumberFormat="false" applyProtection="false" borderId="65" fillId="0" fontId="65" numFmtId="0" xfId="0">
      <alignment horizontal="left" vertical="top" wrapText="true"/>
    </xf>
    <xf applyAlignment="true" applyBorder="false" applyFill="false" applyFont="true" applyNumberFormat="false" applyProtection="false" borderId="66" fillId="0" fontId="66" numFmtId="0" xfId="0">
      <alignment horizontal="left" vertical="top" wrapText="true"/>
    </xf>
    <xf applyAlignment="true" applyBorder="false" applyFill="false" applyFont="true" applyNumberFormat="false" applyProtection="false" borderId="67" fillId="0" fontId="67" numFmtId="0" xfId="0">
      <alignment horizontal="left" vertical="top" wrapText="true"/>
    </xf>
    <xf applyAlignment="true" applyBorder="false" applyFill="false" applyFont="true" applyNumberFormat="false" applyProtection="false" borderId="68" fillId="0" fontId="68" numFmtId="0" xfId="0">
      <alignment horizontal="left" vertical="top" wrapText="true"/>
    </xf>
    <xf applyAlignment="true" applyBorder="false" applyFill="false" applyFont="true" applyNumberFormat="false" applyProtection="false" borderId="69" fillId="0" fontId="69" numFmtId="0" xfId="0">
      <alignment vertical="bottom"/>
    </xf>
    <xf applyAlignment="true" applyBorder="false" applyFill="false" applyFont="true" applyNumberFormat="false" applyProtection="false" borderId="70" fillId="0" fontId="70" numFmtId="0" xfId="0">
      <alignment horizontal="left" vertical="top" wrapText="true"/>
    </xf>
    <xf applyAlignment="true" applyBorder="false" applyFill="false" applyFont="true" applyNumberFormat="false" applyProtection="false" borderId="71" fillId="33" fontId="71" numFmtId="0" xfId="0">
      <alignment vertical="bottom"/>
    </xf>
    <xf applyAlignment="true" applyBorder="false" applyFill="false" applyFont="true" applyNumberFormat="false" applyProtection="false" borderId="72" fillId="0" fontId="72" numFmtId="0" xfId="0">
      <alignment horizontal="left" vertical="top" wrapText="true"/>
    </xf>
    <xf applyAlignment="true" applyBorder="false" applyFill="false" applyFont="true" applyNumberFormat="false" applyProtection="false" borderId="73" fillId="34" fontId="73" numFmtId="0" xfId="0">
      <alignment horizontal="left" vertical="top" wrapText="true"/>
    </xf>
    <xf applyAlignment="true" applyBorder="false" applyFill="false" applyFont="true" applyNumberFormat="false" applyProtection="false" borderId="74" fillId="35" fontId="74" numFmtId="0" xfId="0">
      <alignment horizontal="center" vertical="center" wrapText="true"/>
    </xf>
    <xf applyAlignment="true" applyBorder="false" applyFill="false" applyFont="true" applyNumberFormat="false" applyProtection="false" borderId="75" fillId="36" fontId="75" numFmtId="0" xfId="0">
      <alignment horizontal="center" vertical="center"/>
    </xf>
    <xf applyAlignment="true" applyBorder="false" applyFill="false" applyFont="true" applyNumberFormat="false" applyProtection="false" borderId="76" fillId="0" fontId="76" numFmtId="0" xfId="0">
      <alignment vertical="center"/>
    </xf>
    <xf applyAlignment="true" applyBorder="false" applyFill="false" applyFont="true" applyNumberFormat="false" applyProtection="false" borderId="77" fillId="37" fontId="77" numFmtId="0" xfId="0">
      <alignment vertical="bottom"/>
    </xf>
    <xf applyAlignment="true" applyBorder="false" applyFill="false" applyFont="true" applyNumberFormat="false" applyProtection="false" borderId="78" fillId="38" fontId="78" numFmtId="0" xfId="0">
      <alignment vertical="bottom"/>
    </xf>
    <xf applyAlignment="true" applyBorder="false" applyFill="false" applyFont="true" applyNumberFormat="false" applyProtection="false" borderId="79" fillId="39" fontId="79" numFmtId="0" xfId="0">
      <alignment vertical="bottom"/>
    </xf>
    <xf applyAlignment="true" applyBorder="false" applyFill="false" applyFont="true" applyNumberFormat="false" applyProtection="false" borderId="80" fillId="40" fontId="80" numFmtId="0" xfId="0">
      <alignment vertical="bottom"/>
    </xf>
    <xf applyAlignment="true" applyBorder="false" applyFill="false" applyFont="true" applyNumberFormat="false" applyProtection="false" borderId="81" fillId="0" fontId="81" numFmtId="0" xfId="0">
      <alignment vertical="center" wrapText="true"/>
    </xf>
    <xf applyAlignment="true" applyBorder="false" applyFill="false" applyFont="true" applyNumberFormat="false" applyProtection="false" borderId="82" fillId="0" fontId="82" numFmtId="0" xfId="0">
      <alignment vertical="bottom" wrapText="true"/>
    </xf>
    <xf applyAlignment="true" applyBorder="false" applyFill="false" applyFont="true" applyNumberFormat="true" applyProtection="false" borderId="83" fillId="0" fontId="83" numFmtId="169" xfId="0">
      <alignment vertical="center"/>
    </xf>
    <xf applyAlignment="true" applyBorder="false" applyFill="false" applyFont="true" applyNumberFormat="false" applyProtection="false" borderId="84" fillId="0" fontId="84" numFmtId="0" xfId="0">
      <alignment horizontal="left" vertical="top" wrapText="true"/>
    </xf>
    <xf applyAlignment="true" applyBorder="false" applyFill="false" applyFont="true" applyNumberFormat="false" applyProtection="false" borderId="85" fillId="0" fontId="85" numFmtId="0" xfId="0">
      <alignment vertical="bottom" wrapText="true"/>
    </xf>
    <xf applyAlignment="true" applyBorder="false" applyFill="false" applyFont="true" applyNumberFormat="false" applyProtection="false" borderId="86" fillId="0" fontId="86" numFmtId="0" xfId="0">
      <alignment vertical="center" wrapText="true"/>
    </xf>
    <xf applyAlignment="true" applyBorder="false" applyFill="false" applyFont="true" applyNumberFormat="false" applyProtection="false" borderId="87" fillId="0" fontId="87" numFmtId="0" xfId="0">
      <alignment vertical="bottom" wrapText="true"/>
    </xf>
    <xf applyAlignment="true" applyBorder="false" applyFill="false" applyFont="true" applyNumberFormat="false" applyProtection="false" borderId="88" fillId="0" fontId="88" numFmtId="0" xfId="0">
      <alignment vertical="center"/>
    </xf>
    <xf applyAlignment="true" applyBorder="false" applyFill="false" applyFont="true" applyNumberFormat="false" applyProtection="false" borderId="89" fillId="0" fontId="89" numFmtId="0" xfId="0">
      <alignment vertical="bottom"/>
    </xf>
    <xf applyAlignment="true" applyBorder="false" applyFill="false" applyFont="true" applyNumberFormat="false" applyProtection="false" borderId="90" fillId="0" fontId="90" numFmtId="0" xfId="0">
      <alignment vertical="center"/>
    </xf>
    <xf applyAlignment="true" applyBorder="false" applyFill="false" applyFont="true" applyNumberFormat="false" applyProtection="false" borderId="91" fillId="0" fontId="91" numFmtId="0" xfId="0">
      <alignment vertical="center"/>
    </xf>
    <xf applyAlignment="true" applyBorder="false" applyFill="false" applyFont="true" applyNumberFormat="false" applyProtection="false" borderId="92" fillId="0" fontId="92" numFmtId="0" xfId="0">
      <alignment horizontal="left" vertical="top" wrapText="true"/>
    </xf>
    <xf applyAlignment="true" applyBorder="false" applyFill="false" applyFont="true" applyNumberFormat="false" applyProtection="false" borderId="93" fillId="0" fontId="93" numFmtId="0" xfId="0">
      <alignment vertical="bottom" wrapText="true"/>
    </xf>
    <xf applyAlignment="true" applyBorder="false" applyFill="false" applyFont="true" applyNumberFormat="false" applyProtection="false" borderId="94" fillId="0" fontId="94" numFmtId="0" xfId="0">
      <alignment horizontal="left" vertical="top" wrapText="true"/>
    </xf>
    <xf applyAlignment="true" applyBorder="false" applyFill="false" applyFont="true" applyNumberFormat="false" applyProtection="false" borderId="95" fillId="41" fontId="95" numFmtId="0" xfId="0">
      <alignment vertical="center"/>
    </xf>
    <xf applyAlignment="true" applyBorder="false" applyFill="false" applyFont="true" applyNumberFormat="false" applyProtection="false" borderId="96" fillId="42" fontId="96" numFmtId="0" xfId="0">
      <alignment vertical="center" wrapText="true"/>
    </xf>
    <xf applyAlignment="true" applyBorder="false" applyFill="false" applyFont="true" applyNumberFormat="false" applyProtection="false" borderId="97" fillId="43" fontId="97" numFmtId="0" xfId="0">
      <alignment vertical="center"/>
    </xf>
    <xf applyAlignment="true" applyBorder="false" applyFill="false" applyFont="true" applyNumberFormat="false" applyProtection="false" borderId="98" fillId="44" fontId="98" numFmtId="0" xfId="0">
      <alignment vertical="center" wrapText="true"/>
    </xf>
    <xf applyAlignment="true" applyBorder="false" applyFill="false" applyFont="true" applyNumberFormat="false" applyProtection="false" borderId="99" fillId="45" fontId="99" numFmtId="0" xfId="0">
      <alignment vertical="bottom"/>
    </xf>
    <xf applyAlignment="true" applyBorder="false" applyFill="false" applyFont="true" applyNumberFormat="false" applyProtection="false" borderId="100" fillId="46" fontId="100" numFmtId="0" xfId="0">
      <alignment vertical="bottom"/>
    </xf>
    <xf applyAlignment="true" applyBorder="false" applyFill="false" applyFont="true" applyNumberFormat="false" applyProtection="false" borderId="101" fillId="47" fontId="101" numFmtId="0" xfId="0">
      <alignment vertical="bottom"/>
    </xf>
    <xf applyAlignment="true" applyBorder="false" applyFill="false" applyFont="true" applyNumberFormat="false" applyProtection="false" borderId="102" fillId="0" fontId="102" numFmtId="0" xfId="0">
      <alignment horizontal="left" vertical="top" wrapText="true"/>
    </xf>
    <xf applyAlignment="true" applyBorder="false" applyFill="false" applyFont="true" applyNumberFormat="false" applyProtection="false" borderId="103" fillId="0" fontId="103" numFmtId="0" xfId="0">
      <alignment vertical="center"/>
    </xf>
    <xf applyAlignment="true" applyBorder="false" applyFill="false" applyFont="true" applyNumberFormat="false" applyProtection="false" borderId="104" fillId="48" fontId="104" numFmtId="0" xfId="0">
      <alignment vertical="center"/>
    </xf>
    <xf applyAlignment="true" applyBorder="false" applyFill="false" applyFont="true" applyNumberFormat="false" applyProtection="false" borderId="105" fillId="0" fontId="105" numFmtId="0" xfId="0">
      <alignment vertical="bottom" wrapText="true"/>
    </xf>
    <xf applyAlignment="true" applyBorder="false" applyFill="false" applyFont="true" applyNumberFormat="true" applyProtection="false" borderId="106" fillId="0" fontId="106" numFmtId="170" xfId="0">
      <alignment vertical="center"/>
    </xf>
    <xf applyAlignment="true" applyBorder="false" applyFill="false" applyFont="true" applyNumberFormat="false" applyProtection="false" borderId="107" fillId="0" fontId="107" numFmtId="0" xfId="0">
      <alignment vertical="center" wrapText="true"/>
    </xf>
    <xf applyAlignment="true" applyBorder="false" applyFill="false" applyFont="true" applyNumberFormat="false" applyProtection="false" borderId="108" fillId="0" fontId="108" numFmtId="0" xfId="0">
      <alignment horizontal="center" vertical="center" wrapText="true"/>
    </xf>
    <xf applyAlignment="true" applyBorder="false" applyFill="false" applyFont="true" applyNumberFormat="false" applyProtection="false" borderId="109" fillId="0" fontId="109" numFmtId="0" xfId="0">
      <alignment vertical="center"/>
    </xf>
    <xf applyAlignment="true" applyBorder="false" applyFill="false" applyFont="true" applyNumberFormat="false" applyProtection="false" borderId="110" fillId="0" fontId="110" numFmtId="0" xfId="0">
      <alignment vertical="bottom" wrapText="true"/>
    </xf>
    <xf applyAlignment="true" applyBorder="false" applyFill="false" applyFont="true" applyNumberFormat="false" applyProtection="false" borderId="111" fillId="0" fontId="111" numFmtId="0" xfId="0">
      <alignment vertical="bottom" wrapText="true"/>
    </xf>
    <xf applyAlignment="true" applyBorder="false" applyFill="false" applyFont="true" applyNumberFormat="false" applyProtection="false" borderId="112" fillId="0" fontId="112" numFmtId="0" xfId="0">
      <alignment vertical="center"/>
    </xf>
    <xf applyAlignment="true" applyBorder="false" applyFill="false" applyFont="true" applyNumberFormat="false" applyProtection="false" borderId="113" fillId="0" fontId="113" numFmtId="0" xfId="0">
      <alignment vertical="bottom"/>
    </xf>
    <xf applyAlignment="true" applyBorder="false" applyFill="false" applyFont="true" applyNumberFormat="false" applyProtection="false" borderId="114" fillId="0" fontId="114" numFmtId="0" xfId="0">
      <alignment horizontal="left" vertical="center"/>
    </xf>
    <xf applyAlignment="true" applyBorder="false" applyFill="false" applyFont="true" applyNumberFormat="false" applyProtection="false" borderId="115" fillId="0" fontId="115" numFmtId="0" xfId="0">
      <alignment vertical="center"/>
    </xf>
    <xf applyAlignment="true" applyBorder="false" applyFill="false" applyFont="true" applyNumberFormat="false" applyProtection="false" borderId="116" fillId="49" fontId="116" numFmtId="0" xfId="0">
      <alignment vertical="center"/>
    </xf>
    <xf applyAlignment="true" applyBorder="false" applyFill="false" applyFont="true" applyNumberFormat="false" applyProtection="false" borderId="117" fillId="0" fontId="117" numFmtId="0" xfId="0">
      <alignment vertical="bottom"/>
    </xf>
    <xf applyAlignment="true" applyBorder="false" applyFill="false" applyFont="true" applyNumberFormat="false" applyProtection="false" borderId="118" fillId="50" fontId="118" numFmtId="0" xfId="0">
      <alignment vertical="bottom"/>
    </xf>
    <xf applyAlignment="true" applyBorder="false" applyFill="false" applyFont="true" applyNumberFormat="false" applyProtection="false" borderId="119" fillId="51" fontId="119" numFmtId="0" xfId="0">
      <alignment vertical="center"/>
    </xf>
    <xf applyAlignment="true" applyBorder="false" applyFill="false" applyFont="true" applyNumberFormat="false" applyProtection="false" borderId="120" fillId="0" fontId="120" numFmtId="0" xfId="0">
      <alignment vertical="center"/>
    </xf>
    <xf applyAlignment="true" applyBorder="false" applyFill="false" applyFont="true" applyNumberFormat="false" applyProtection="false" borderId="121" fillId="0" fontId="121" numFmtId="0" xfId="0">
      <alignment vertical="center" wrapText="true"/>
    </xf>
    <xf applyAlignment="true" applyBorder="false" applyFill="false" applyFont="true" applyNumberFormat="false" applyProtection="false" borderId="122" fillId="52" fontId="122" numFmtId="0" xfId="0">
      <alignment vertical="center"/>
    </xf>
    <xf applyAlignment="true" applyBorder="false" applyFill="false" applyFont="true" applyNumberFormat="false" applyProtection="false" borderId="123" fillId="0" fontId="123" numFmtId="0" xfId="0">
      <alignment vertical="center" wrapText="true"/>
    </xf>
    <xf applyAlignment="true" applyBorder="false" applyFill="false" applyFont="true" applyNumberFormat="false" applyProtection="false" borderId="124" fillId="0" fontId="124" numFmtId="0" xfId="0">
      <alignment horizontal="center" vertical="center"/>
    </xf>
    <xf applyAlignment="true" applyBorder="false" applyFill="false" applyFont="true" applyNumberFormat="false" applyProtection="false" borderId="125" fillId="0" fontId="125" numFmtId="0" xfId="0">
      <alignment vertical="center"/>
    </xf>
    <xf applyAlignment="true" applyBorder="false" applyFill="false" applyFont="true" applyNumberFormat="true" applyProtection="false" borderId="126" fillId="0" fontId="126" numFmtId="171" xfId="0">
      <alignment horizontal="left" vertical="center"/>
    </xf>
    <xf applyAlignment="true" applyBorder="false" applyFill="false" applyFont="true" applyNumberFormat="false" applyProtection="false" borderId="127" fillId="0" fontId="127" numFmtId="0" xfId="0">
      <alignment vertical="bottom"/>
    </xf>
    <xf applyAlignment="true" applyBorder="false" applyFill="false" applyFont="true" applyNumberFormat="false" applyProtection="false" borderId="128" fillId="53" fontId="128" numFmtId="0" xfId="0">
      <alignment vertical="bottom"/>
    </xf>
    <xf applyAlignment="true" applyBorder="false" applyFill="false" applyFont="true" applyNumberFormat="false" applyProtection="false" borderId="129" fillId="0" fontId="129" numFmtId="0" xfId="0">
      <alignment vertical="bottom" wrapText="true"/>
    </xf>
    <xf applyAlignment="true" applyBorder="false" applyFill="false" applyFont="true" applyNumberFormat="false" applyProtection="false" borderId="130" fillId="0" fontId="130" numFmtId="0" xfId="0">
      <alignment vertical="center"/>
    </xf>
    <xf applyAlignment="true" applyBorder="false" applyFill="false" applyFont="true" applyNumberFormat="false" applyProtection="false" borderId="131" fillId="0" fontId="131" numFmtId="0" xfId="0">
      <alignment vertical="center"/>
    </xf>
    <xf applyAlignment="true" applyBorder="false" applyFill="false" applyFont="true" applyNumberFormat="true" applyProtection="false" borderId="132" fillId="0" fontId="132" numFmtId="172" xfId="0">
      <alignment vertical="center"/>
    </xf>
    <xf applyAlignment="true" applyBorder="false" applyFill="false" applyFont="true" applyNumberFormat="false" applyProtection="false" borderId="133" fillId="0" fontId="133" numFmtId="0" xfId="0">
      <alignment vertical="bottom" wrapText="true"/>
    </xf>
    <xf applyAlignment="true" applyBorder="false" applyFill="false" applyFont="true" applyNumberFormat="false" applyProtection="false" borderId="134" fillId="54" fontId="134" numFmtId="0" xfId="0">
      <alignment vertical="center"/>
    </xf>
    <xf applyAlignment="true" applyBorder="false" applyFill="false" applyFont="true" applyNumberFormat="false" applyProtection="false" borderId="135" fillId="0" fontId="135" numFmtId="0" xfId="0">
      <alignment vertical="center"/>
    </xf>
    <xf applyAlignment="true" applyBorder="false" applyFill="false" applyFont="true" applyNumberFormat="false" applyProtection="false" borderId="136" fillId="0" fontId="136" numFmtId="0" xfId="0">
      <alignment vertical="center"/>
    </xf>
    <xf applyAlignment="true" applyBorder="false" applyFill="false" applyFont="true" applyNumberFormat="true" applyProtection="false" borderId="137" fillId="0" fontId="137" numFmtId="173" xfId="0">
      <alignment horizontal="center" vertical="center"/>
    </xf>
    <xf applyAlignment="true" applyBorder="false" applyFill="false" applyFont="true" applyNumberFormat="false" applyProtection="false" borderId="138" fillId="0" fontId="138" numFmtId="0" xfId="0">
      <alignment vertical="center"/>
    </xf>
    <xf applyAlignment="true" applyBorder="false" applyFill="false" applyFont="true" applyNumberFormat="false" applyProtection="false" borderId="139" fillId="0" fontId="139" numFmtId="0" xfId="0">
      <alignment vertical="center" wrapText="true"/>
    </xf>
    <xf applyAlignment="true" applyBorder="false" applyFill="false" applyFont="true" applyNumberFormat="false" applyProtection="false" borderId="140" fillId="0" fontId="140" numFmtId="0" xfId="0">
      <alignment horizontal="center" vertical="center" wrapText="true"/>
    </xf>
    <xf applyAlignment="true" applyBorder="false" applyFill="false" applyFont="true" applyNumberFormat="false" applyProtection="false" borderId="141" fillId="0" fontId="141" numFmtId="0" xfId="0">
      <alignment horizontal="center" vertical="center"/>
    </xf>
    <xf applyAlignment="true" applyBorder="false" applyFill="false" applyFont="true" applyNumberFormat="false" applyProtection="false" borderId="142" fillId="0" fontId="142" numFmtId="0" xfId="0">
      <alignment horizontal="center" vertical="center" wrapText="true"/>
    </xf>
    <xf applyAlignment="true" applyBorder="false" applyFill="false" applyFont="true" applyNumberFormat="true" applyProtection="false" borderId="143" fillId="0" fontId="143" numFmtId="174" xfId="0">
      <alignment horizontal="center" vertical="center"/>
    </xf>
    <xf applyAlignment="true" applyBorder="false" applyFill="false" applyFont="true" applyNumberFormat="true" applyProtection="false" borderId="144" fillId="0" fontId="144" numFmtId="175" xfId="0">
      <alignment horizontal="center" vertical="center"/>
    </xf>
    <xf applyAlignment="true" applyBorder="false" applyFill="false" applyFont="true" applyNumberFormat="true" applyProtection="false" borderId="145" fillId="0" fontId="145" numFmtId="176" xfId="0">
      <alignment horizontal="center" vertical="center"/>
    </xf>
    <xf applyAlignment="true" applyBorder="false" applyFill="false" applyFont="true" applyNumberFormat="false" applyProtection="false" borderId="146" fillId="55" fontId="146" numFmtId="0" xfId="0">
      <alignment vertical="center"/>
    </xf>
    <xf applyAlignment="true" applyBorder="false" applyFill="false" applyFont="true" applyNumberFormat="false" applyProtection="false" borderId="147" fillId="56" fontId="147" numFmtId="0" xfId="0">
      <alignment vertical="center"/>
    </xf>
    <xf applyAlignment="true" applyBorder="false" applyFill="false" applyFont="true" applyNumberFormat="false" applyProtection="false" borderId="148" fillId="57" fontId="148" numFmtId="0" xfId="0">
      <alignment horizontal="center" vertical="center" wrapText="true"/>
    </xf>
    <xf applyAlignment="true" applyBorder="false" applyFill="false" applyFont="true" applyNumberFormat="true" applyProtection="false" borderId="149" fillId="58" fontId="149" numFmtId="177" xfId="0">
      <alignment horizontal="center" vertical="center"/>
    </xf>
    <xf applyAlignment="true" applyBorder="false" applyFill="false" applyFont="true" applyNumberFormat="false" applyProtection="false" borderId="150" fillId="59" fontId="150" numFmtId="0" xfId="0">
      <alignment horizontal="center" vertical="center"/>
    </xf>
    <xf applyAlignment="true" applyBorder="false" applyFill="false" applyFont="true" applyNumberFormat="false" applyProtection="false" borderId="151" fillId="60" fontId="151" numFmtId="0" xfId="0">
      <alignment horizontal="center" vertical="center"/>
    </xf>
    <xf applyAlignment="true" applyBorder="false" applyFill="false" applyFont="true" applyNumberFormat="false" applyProtection="false" borderId="152" fillId="61" fontId="152" numFmtId="0" xfId="0">
      <alignment vertical="center"/>
    </xf>
    <xf applyAlignment="true" applyBorder="false" applyFill="false" applyFont="true" applyNumberFormat="false" applyProtection="false" borderId="153" fillId="62" fontId="153" numFmtId="0" xfId="0">
      <alignment vertical="center"/>
    </xf>
    <xf applyAlignment="true" applyBorder="false" applyFill="false" applyFont="true" applyNumberFormat="false" applyProtection="false" borderId="154" fillId="63" fontId="154" numFmtId="0" xfId="0">
      <alignment vertical="center"/>
    </xf>
    <xf applyAlignment="true" applyBorder="false" applyFill="false" applyFont="true" applyNumberFormat="false" applyProtection="false" borderId="155" fillId="64" fontId="155" numFmtId="0" xfId="0">
      <alignment horizontal="center" vertical="center"/>
    </xf>
    <xf applyAlignment="true" applyBorder="false" applyFill="false" applyFont="true" applyNumberFormat="false" applyProtection="false" borderId="156" fillId="65" fontId="156" numFmtId="0" xfId="0">
      <alignment vertical="center"/>
    </xf>
    <xf applyAlignment="true" applyBorder="false" applyFill="false" applyFont="true" applyNumberFormat="false" applyProtection="false" borderId="157" fillId="66" fontId="157" numFmtId="0" xfId="0">
      <alignment vertical="center"/>
    </xf>
    <xf applyAlignment="true" applyBorder="false" applyFill="false" applyFont="true" applyNumberFormat="false" applyProtection="false" borderId="158" fillId="67" fontId="158" numFmtId="0" xfId="0">
      <alignment horizontal="center" vertical="center"/>
    </xf>
    <xf applyAlignment="true" applyBorder="false" applyFill="false" applyFont="true" applyNumberFormat="false" applyProtection="false" borderId="159" fillId="68" fontId="159" numFmtId="0" xfId="0">
      <alignment vertical="center"/>
    </xf>
    <xf applyAlignment="true" applyBorder="false" applyFill="false" applyFont="true" applyNumberFormat="false" applyProtection="false" borderId="160" fillId="69" fontId="160" numFmtId="0" xfId="0">
      <alignment vertical="center"/>
    </xf>
    <xf applyAlignment="true" applyBorder="false" applyFill="false" applyFont="true" applyNumberFormat="true" applyProtection="false" borderId="161" fillId="0" fontId="161" numFmtId="178" xfId="0">
      <alignment horizontal="center" vertical="center"/>
    </xf>
    <xf applyAlignment="true" applyBorder="false" applyFill="false" applyFont="true" applyNumberFormat="false" applyProtection="false" borderId="162" fillId="70" fontId="162" numFmtId="0" xfId="0">
      <alignment horizontal="center" vertical="center"/>
    </xf>
    <xf applyAlignment="true" applyBorder="false" applyFill="false" applyFont="true" applyNumberFormat="false" applyProtection="false" borderId="163" fillId="71" fontId="163" numFmtId="0" xfId="0">
      <alignment horizontal="center" vertical="center"/>
    </xf>
    <xf applyAlignment="true" applyBorder="false" applyFill="false" applyFont="true" applyNumberFormat="false" applyProtection="false" borderId="164" fillId="72" fontId="164" numFmtId="0" xfId="0">
      <alignment vertical="center"/>
    </xf>
    <xf applyAlignment="true" applyBorder="false" applyFill="false" applyFont="true" applyNumberFormat="false" applyProtection="false" borderId="165" fillId="73" fontId="165" numFmtId="0" xfId="0">
      <alignment vertical="center"/>
    </xf>
    <xf applyAlignment="true" applyBorder="false" applyFill="false" applyFont="true" applyNumberFormat="false" applyProtection="false" borderId="166" fillId="74" fontId="166" numFmtId="0" xfId="0">
      <alignment vertical="center"/>
    </xf>
    <xf applyAlignment="true" applyBorder="false" applyFill="false" applyFont="true" applyNumberFormat="false" applyProtection="false" borderId="167" fillId="75" fontId="167" numFmtId="0" xfId="0">
      <alignment horizontal="center" vertical="center"/>
    </xf>
    <xf applyAlignment="true" applyBorder="false" applyFill="false" applyFont="true" applyNumberFormat="true" applyProtection="false" borderId="168" fillId="0" fontId="168" numFmtId="179" xfId="0">
      <alignment horizontal="center" vertical="center"/>
    </xf>
    <xf applyAlignment="true" applyBorder="false" applyFill="false" applyFont="true" applyNumberFormat="true" applyProtection="false" borderId="169" fillId="0" fontId="169" numFmtId="180" xfId="0">
      <alignment horizontal="center" vertical="center"/>
    </xf>
    <xf applyAlignment="true" applyBorder="false" applyFill="false" applyFont="true" applyNumberFormat="true" applyProtection="false" borderId="170" fillId="0" fontId="170" numFmtId="181" xfId="0">
      <alignment horizontal="center" vertical="center"/>
    </xf>
    <xf applyAlignment="true" applyBorder="false" applyFill="false" applyFont="true" applyNumberFormat="false" applyProtection="false" borderId="171" fillId="0" fontId="171" numFmtId="0" xfId="0">
      <alignment vertical="center"/>
    </xf>
    <xf applyAlignment="true" applyBorder="false" applyFill="false" applyFont="true" applyNumberFormat="true" applyProtection="false" borderId="172" fillId="0" fontId="172" numFmtId="182" xfId="0">
      <alignment vertical="center"/>
    </xf>
    <xf applyAlignment="true" applyBorder="false" applyFill="false" applyFont="true" applyNumberFormat="false" applyProtection="false" borderId="173" fillId="0" fontId="173" numFmtId="0" xfId="0">
      <alignment vertical="center"/>
    </xf>
    <xf applyAlignment="true" applyBorder="false" applyFill="false" applyFont="true" applyNumberFormat="false" applyProtection="false" borderId="174" fillId="0" fontId="174" numFmtId="0" xfId="0">
      <alignment vertical="center" wrapText="true"/>
    </xf>
    <xf applyAlignment="true" applyBorder="false" applyFill="false" applyFont="true" applyNumberFormat="false" applyProtection="false" borderId="175" fillId="0" fontId="175" numFmtId="0" xfId="0">
      <alignment horizontal="center" vertical="center" wrapText="true"/>
    </xf>
    <xf applyAlignment="true" applyBorder="false" applyFill="false" applyFont="true" applyNumberFormat="false" applyProtection="false" borderId="176" fillId="0" fontId="176" numFmtId="0" xfId="0">
      <alignment vertical="center" wrapText="true"/>
    </xf>
    <xf applyAlignment="true" applyBorder="false" applyFill="false" applyFont="true" applyNumberFormat="false" applyProtection="false" borderId="177" fillId="0" fontId="177" numFmtId="0" xfId="0">
      <alignment vertical="center"/>
    </xf>
    <xf applyAlignment="true" applyBorder="false" applyFill="false" applyFont="true" applyNumberFormat="false" applyProtection="false" borderId="178" fillId="0" fontId="178" numFmtId="0" xfId="0">
      <alignment horizontal="center" vertical="center" wrapText="true"/>
    </xf>
    <xf applyAlignment="true" applyBorder="false" applyFill="false" applyFont="true" applyNumberFormat="true" applyProtection="false" borderId="179" fillId="0" fontId="179" numFmtId="183" xfId="0">
      <alignment horizontal="center" vertical="center"/>
    </xf>
    <xf applyAlignment="true" applyBorder="false" applyFill="false" applyFont="true" applyNumberFormat="false" applyProtection="false" borderId="180" fillId="0" fontId="180" numFmtId="0" xfId="0">
      <alignment vertical="center" wrapText="true"/>
    </xf>
    <xf applyAlignment="true" applyBorder="false" applyFill="false" applyFont="true" applyNumberFormat="true" applyProtection="false" borderId="181" fillId="0" fontId="181" numFmtId="184" xfId="0">
      <alignment horizontal="center" vertical="center"/>
    </xf>
    <xf applyAlignment="true" applyBorder="false" applyFill="false" applyFont="true" applyNumberFormat="false" applyProtection="false" borderId="182" fillId="0" fontId="182" numFmtId="0" xfId="0">
      <alignment horizontal="center" vertical="center"/>
    </xf>
    <xf applyAlignment="true" applyBorder="false" applyFill="false" applyFont="true" applyNumberFormat="true" applyProtection="false" borderId="183" fillId="0" fontId="183" numFmtId="185" xfId="0">
      <alignment horizontal="center" vertical="center" wrapText="true"/>
    </xf>
    <xf applyAlignment="true" applyBorder="false" applyFill="false" applyFont="true" applyNumberFormat="true" applyProtection="false" borderId="184" fillId="0" fontId="184" numFmtId="186" xfId="0">
      <alignment horizontal="center" vertical="center" wrapText="true"/>
    </xf>
    <xf applyAlignment="true" applyBorder="false" applyFill="false" applyFont="true" applyNumberFormat="false" applyProtection="false" borderId="185" fillId="0" fontId="185" numFmtId="0" xfId="0">
      <alignment vertical="top" wrapText="true"/>
    </xf>
    <xf applyAlignment="true" applyBorder="false" applyFill="false" applyFont="true" applyNumberFormat="false" applyProtection="false" borderId="186" fillId="0" fontId="186" numFmtId="0" xfId="0">
      <alignment horizontal="center" vertical="center"/>
    </xf>
    <xf applyAlignment="true" applyBorder="false" applyFill="false" applyFont="true" applyNumberFormat="false" applyProtection="false" borderId="187" fillId="0" fontId="187" numFmtId="0" xfId="0">
      <alignment horizontal="center" vertical="center"/>
    </xf>
    <xf applyAlignment="true" applyBorder="false" applyFill="false" applyFont="true" applyNumberFormat="false" applyProtection="false" borderId="188" fillId="0" fontId="188" numFmtId="0" xfId="0">
      <alignment vertical="center"/>
    </xf>
    <xf applyAlignment="true" applyBorder="false" applyFill="false" applyFont="true" applyNumberFormat="false" applyProtection="false" borderId="189" fillId="0" fontId="189" numFmtId="0" xfId="0">
      <alignment vertical="bottom"/>
    </xf>
    <xf applyAlignment="true" applyBorder="false" applyFill="false" applyFont="true" applyNumberFormat="true" applyProtection="false" borderId="190" fillId="0" fontId="190" numFmtId="187" xfId="0">
      <alignment horizontal="center" vertical="center"/>
    </xf>
    <xf applyAlignment="true" applyBorder="false" applyFill="false" applyFont="true" applyNumberFormat="false" applyProtection="false" borderId="191" fillId="0" fontId="191" numFmtId="0" xfId="0">
      <alignment vertical="center"/>
    </xf>
    <xf applyAlignment="true" applyBorder="false" applyFill="false" applyFont="true" applyNumberFormat="false" applyProtection="false" borderId="192" fillId="0" fontId="192" numFmtId="0" xfId="0">
      <alignment horizontal="center" vertical="center"/>
    </xf>
    <xf applyAlignment="true" applyBorder="false" applyFill="false" applyFont="true" applyNumberFormat="false" applyProtection="false" borderId="193" fillId="0" fontId="193" numFmtId="0" xfId="0">
      <alignment vertical="center"/>
    </xf>
    <xf applyAlignment="true" applyBorder="false" applyFill="false" applyFont="true" applyNumberFormat="false" applyProtection="false" borderId="194" fillId="0" fontId="194" numFmtId="0" xfId="0">
      <alignment horizontal="center" vertical="center"/>
    </xf>
    <xf applyAlignment="true" applyBorder="false" applyFill="false" applyFont="true" applyNumberFormat="true" applyProtection="false" borderId="195" fillId="0" fontId="195" numFmtId="188" xfId="0">
      <alignment horizontal="center" vertical="center"/>
    </xf>
    <xf applyAlignment="true" applyBorder="false" applyFill="false" applyFont="true" applyNumberFormat="false" applyProtection="false" borderId="196" fillId="0" fontId="196" numFmtId="0" xfId="0">
      <alignment vertical="center"/>
    </xf>
    <xf applyAlignment="true" applyBorder="false" applyFill="false" applyFont="true" applyNumberFormat="false" applyProtection="false" borderId="197" fillId="0" fontId="197" numFmtId="0" xfId="0">
      <alignment vertical="bottom"/>
    </xf>
    <xf applyAlignment="true" applyBorder="false" applyFill="false" applyFont="true" applyNumberFormat="false" applyProtection="false" borderId="198" fillId="0" fontId="198" numFmtId="0" xfId="0">
      <alignment horizontal="center" vertical="center"/>
    </xf>
    <xf applyAlignment="true" applyBorder="false" applyFill="false" applyFont="true" applyNumberFormat="true" applyProtection="false" borderId="199" fillId="0" fontId="199" numFmtId="189" xfId="0">
      <alignment horizontal="center" vertical="center" wrapText="true"/>
    </xf>
    <xf applyAlignment="true" applyBorder="false" applyFill="false" applyFont="true" applyNumberFormat="false" applyProtection="false" borderId="200" fillId="0" fontId="200" numFmtId="0" xfId="0">
      <alignment horizontal="center" vertical="center"/>
    </xf>
    <xf applyAlignment="true" applyBorder="false" applyFill="false" applyFont="true" applyNumberFormat="false" applyProtection="false" borderId="201" fillId="0" fontId="201" numFmtId="0" xfId="0">
      <alignment vertical="bottom"/>
    </xf>
    <xf applyAlignment="true" applyBorder="false" applyFill="false" applyFont="true" applyNumberFormat="true" applyProtection="false" borderId="202" fillId="0" fontId="202" numFmtId="190" xfId="0">
      <alignment horizontal="center" vertical="center"/>
    </xf>
    <xf applyAlignment="true" applyBorder="false" applyFill="false" applyFont="true" applyNumberFormat="false" applyProtection="false" borderId="203" fillId="0" fontId="203" numFmtId="0" xfId="0">
      <alignment horizontal="center" vertical="center"/>
    </xf>
    <xf applyAlignment="true" applyBorder="false" applyFill="false" applyFont="true" applyNumberFormat="false" applyProtection="false" borderId="204" fillId="0" fontId="204" numFmtId="0" xfId="0">
      <alignment horizontal="center" vertical="center"/>
    </xf>
    <xf applyAlignment="true" applyBorder="false" applyFill="false" applyFont="true" applyNumberFormat="false" applyProtection="false" borderId="205" fillId="0" fontId="205" numFmtId="0" xfId="0">
      <alignment horizontal="left" vertical="top" wrapText="true"/>
    </xf>
    <xf applyAlignment="true" applyBorder="false" applyFill="false" applyFont="true" applyNumberFormat="false" applyProtection="false" borderId="206" fillId="76" fontId="206" numFmtId="0" xfId="0">
      <alignment horizontal="center" vertical="center"/>
    </xf>
    <xf applyAlignment="true" applyBorder="false" applyFill="false" applyFont="true" applyNumberFormat="false" applyProtection="false" borderId="207" fillId="77" fontId="207" numFmtId="0" xfId="0">
      <alignment vertical="bottom"/>
    </xf>
    <xf applyAlignment="true" applyBorder="false" applyFill="false" applyFont="true" applyNumberFormat="false" applyProtection="false" borderId="208" fillId="78" fontId="208" numFmtId="0" xfId="0">
      <alignment vertical="bottom"/>
    </xf>
    <xf applyAlignment="true" applyBorder="false" applyFill="false" applyFont="true" applyNumberFormat="false" applyProtection="false" borderId="209" fillId="0" fontId="209" numFmtId="0" xfId="0">
      <alignment horizontal="center" vertical="center"/>
    </xf>
    <xf applyAlignment="true" applyBorder="false" applyFill="false" applyFont="true" applyNumberFormat="false" applyProtection="false" borderId="210" fillId="0" fontId="210" numFmtId="0" xfId="0">
      <alignment horizontal="center" vertical="center"/>
    </xf>
    <xf applyAlignment="true" applyBorder="false" applyFill="false" applyFont="true" applyNumberFormat="false" applyProtection="false" borderId="211" fillId="0" fontId="211" numFmtId="0" xfId="0">
      <alignment vertical="center" wrapText="true"/>
    </xf>
    <xf applyAlignment="true" applyBorder="false" applyFill="false" applyFont="true" applyNumberFormat="false" applyProtection="false" borderId="212" fillId="0" fontId="212" numFmtId="0" xfId="0">
      <alignment vertical="bottom"/>
    </xf>
    <xf applyAlignment="true" applyBorder="false" applyFill="false" applyFont="true" applyNumberFormat="false" applyProtection="false" borderId="213" fillId="0" fontId="213" numFmtId="0" xfId="0">
      <alignment vertical="center"/>
    </xf>
    <xf applyAlignment="true" applyBorder="false" applyFill="false" applyFont="true" applyNumberFormat="false" applyProtection="false" borderId="214" fillId="0" fontId="214" numFmtId="0" xfId="0">
      <alignment horizontal="center" vertical="center"/>
    </xf>
    <xf applyAlignment="true" applyBorder="false" applyFill="false" applyFont="true" applyNumberFormat="false" applyProtection="false" borderId="215" fillId="0" fontId="215" numFmtId="0" xfId="0">
      <alignment vertical="center"/>
    </xf>
    <xf applyAlignment="true" applyBorder="false" applyFill="false" applyFont="true" applyNumberFormat="false" applyProtection="false" borderId="216" fillId="0" fontId="216" numFmtId="0" xfId="0">
      <alignment horizontal="center" vertical="center"/>
    </xf>
    <xf applyAlignment="true" applyBorder="false" applyFill="false" applyFont="true" applyNumberFormat="true" applyProtection="false" borderId="217" fillId="0" fontId="217" numFmtId="191" xfId="0">
      <alignment horizontal="center" vertical="center" wrapText="true"/>
    </xf>
    <xf applyAlignment="true" applyBorder="false" applyFill="false" applyFont="true" applyNumberFormat="false" applyProtection="false" borderId="218" fillId="0" fontId="218" numFmtId="0" xfId="0">
      <alignment horizontal="center" vertical="center"/>
    </xf>
    <xf applyAlignment="true" applyBorder="false" applyFill="false" applyFont="true" applyNumberFormat="true" applyProtection="false" borderId="219" fillId="0" fontId="219" numFmtId="192" xfId="0">
      <alignment horizontal="center" vertical="center" wrapText="true"/>
    </xf>
    <xf applyAlignment="true" applyBorder="false" applyFill="false" applyFont="true" applyNumberFormat="false" applyProtection="false" borderId="220" fillId="0" fontId="220" numFmtId="0" xfId="0">
      <alignment horizontal="center" vertical="center"/>
    </xf>
    <xf applyAlignment="true" applyBorder="false" applyFill="false" applyFont="true" applyNumberFormat="false" applyProtection="false" borderId="221" fillId="79" fontId="221" numFmtId="0" xfId="0">
      <alignment vertical="bottom"/>
    </xf>
    <xf applyAlignment="true" applyBorder="false" applyFill="false" applyFont="true" applyNumberFormat="false" applyProtection="false" borderId="222" fillId="80" fontId="222" numFmtId="0" xfId="0">
      <alignment vertical="bottom"/>
    </xf>
    <xf applyAlignment="true" applyBorder="false" applyFill="false" applyFont="true" applyNumberFormat="false" applyProtection="false" borderId="223" fillId="0" fontId="223" numFmtId="0" xfId="0">
      <alignment horizontal="center" vertical="center"/>
    </xf>
    <xf applyAlignment="true" applyBorder="false" applyFill="false" applyFont="true" applyNumberFormat="false" applyProtection="false" borderId="224" fillId="0" fontId="224" numFmtId="0" xfId="0">
      <alignment vertical="center"/>
    </xf>
    <xf applyAlignment="true" applyBorder="false" applyFill="false" applyFont="true" applyNumberFormat="false" applyProtection="false" borderId="225" fillId="0" fontId="225" numFmtId="0" xfId="0">
      <alignment vertical="center" wrapText="true"/>
    </xf>
    <xf applyAlignment="true" applyBorder="false" applyFill="false" applyFont="true" applyNumberFormat="true" applyProtection="false" borderId="226" fillId="0" fontId="226" numFmtId="193" xfId="0">
      <alignment horizontal="center" vertical="center"/>
    </xf>
    <xf applyAlignment="true" applyBorder="false" applyFill="false" applyFont="true" applyNumberFormat="false" applyProtection="false" borderId="227" fillId="0" fontId="227" numFmtId="0" xfId="0">
      <alignment vertical="center"/>
    </xf>
    <xf applyAlignment="true" applyBorder="false" applyFill="false" applyFont="true" applyNumberFormat="false" applyProtection="false" borderId="228" fillId="81" fontId="228" numFmtId="0" xfId="0">
      <alignment horizontal="center" vertical="center"/>
    </xf>
    <xf applyAlignment="true" applyBorder="false" applyFill="false" applyFont="true" applyNumberFormat="false" applyProtection="false" borderId="229" fillId="0" fontId="229" numFmtId="0" xfId="0">
      <alignment horizontal="center" vertical="bottom"/>
    </xf>
    <xf applyAlignment="true" applyBorder="false" applyFill="false" applyFont="true" applyNumberFormat="false" applyProtection="false" borderId="230" fillId="82" fontId="230" numFmtId="0" xfId="0">
      <alignment vertical="bottom" wrapText="true"/>
    </xf>
    <xf applyAlignment="true" applyBorder="false" applyFill="false" applyFont="true" applyNumberFormat="true" applyProtection="false" borderId="231" fillId="83" fontId="231" numFmtId="194" xfId="0">
      <alignment horizontal="center" vertical="center"/>
    </xf>
    <xf applyAlignment="true" applyBorder="false" applyFill="false" applyFont="true" applyNumberFormat="true" applyProtection="false" borderId="232" fillId="0" fontId="232" numFmtId="195" xfId="0">
      <alignment vertical="center"/>
    </xf>
    <xf applyAlignment="true" applyBorder="false" applyFill="false" applyFont="true" applyNumberFormat="false" applyProtection="false" borderId="233" fillId="0" fontId="233" numFmtId="0" xfId="0">
      <alignment vertical="center"/>
    </xf>
    <xf applyAlignment="true" applyBorder="false" applyFill="false" applyFont="true" applyNumberFormat="false" applyProtection="false" borderId="234" fillId="84" fontId="234" numFmtId="0" xfId="0">
      <alignment horizontal="center" vertical="center"/>
    </xf>
    <xf applyAlignment="true" applyBorder="false" applyFill="false" applyFont="true" applyNumberFormat="false" applyProtection="false" borderId="235" fillId="0" fontId="235" numFmtId="0" xfId="0">
      <alignment vertical="bottom"/>
    </xf>
    <xf applyAlignment="true" applyBorder="false" applyFill="false" applyFont="true" applyNumberFormat="false" applyProtection="false" borderId="236" fillId="0" fontId="236" numFmtId="0" xfId="0">
      <alignment horizontal="center" vertical="bottom"/>
    </xf>
    <xf applyAlignment="true" applyBorder="false" applyFill="false" applyFont="true" applyNumberFormat="false" applyProtection="false" borderId="237" fillId="85" fontId="237" numFmtId="0" xfId="0">
      <alignment horizontal="center" vertical="center"/>
    </xf>
    <xf applyAlignment="true" applyBorder="false" applyFill="false" applyFont="true" applyNumberFormat="false" applyProtection="false" borderId="238" fillId="0" fontId="238" numFmtId="0" xfId="0">
      <alignment vertical="bottom" wrapText="true"/>
    </xf>
    <xf applyAlignment="true" applyBorder="false" applyFill="false" applyFont="true" applyNumberFormat="false" applyProtection="false" borderId="239" fillId="86" fontId="239" numFmtId="0" xfId="0">
      <alignment horizontal="center" vertical="center"/>
    </xf>
    <xf applyAlignment="true" applyBorder="false" applyFill="false" applyFont="true" applyNumberFormat="false" applyProtection="false" borderId="240" fillId="87" fontId="240" numFmtId="0" xfId="0">
      <alignment vertical="bottom" wrapText="true"/>
    </xf>
    <xf applyAlignment="true" applyBorder="false" applyFill="false" applyFont="true" applyNumberFormat="false" applyProtection="false" borderId="241" fillId="0" fontId="241" numFmtId="0" xfId="0">
      <alignment horizontal="center" vertical="center"/>
    </xf>
    <xf applyAlignment="true" applyBorder="false" applyFill="false" applyFont="true" applyNumberFormat="false" applyProtection="false" borderId="242" fillId="0" fontId="242" numFmtId="0" xfId="0">
      <alignment vertical="bottom"/>
    </xf>
    <xf applyAlignment="true" applyBorder="false" applyFill="false" applyFont="true" applyNumberFormat="false" applyProtection="false" borderId="243" fillId="0" fontId="243" numFmtId="0" xfId="0">
      <alignment vertical="bottom" wrapText="true"/>
    </xf>
    <xf applyAlignment="true" applyBorder="false" applyFill="false" applyFont="true" applyNumberFormat="false" applyProtection="false" borderId="244" fillId="0" fontId="244" numFmtId="0" xfId="0">
      <alignment vertical="center" wrapText="true"/>
    </xf>
    <xf applyAlignment="true" applyBorder="false" applyFill="false" applyFont="true" applyNumberFormat="false" applyProtection="false" borderId="245" fillId="0" fontId="245" numFmtId="0" xfId="0">
      <alignment vertical="center" wrapText="true"/>
    </xf>
    <xf applyAlignment="true" applyBorder="false" applyFill="false" applyFont="true" applyNumberFormat="false" applyProtection="false" borderId="246" fillId="0" fontId="246" numFmtId="0" xfId="0">
      <alignment vertical="center" wrapText="true"/>
    </xf>
    <xf applyAlignment="true" applyBorder="false" applyFill="false" applyFont="true" applyNumberFormat="false" applyProtection="false" borderId="247" fillId="0" fontId="247" numFmtId="0" xfId="0">
      <alignment horizontal="left" vertical="center" wrapText="true"/>
    </xf>
    <xf applyAlignment="true" applyBorder="false" applyFill="false" applyFont="true" applyNumberFormat="true" applyProtection="false" borderId="248" fillId="0" fontId="248" numFmtId="196" xfId="0">
      <alignment vertical="center" wrapText="true"/>
    </xf>
    <xf applyAlignment="true" applyBorder="false" applyFill="false" applyFont="true" applyNumberFormat="false" applyProtection="false" borderId="249" fillId="0" fontId="249" numFmtId="0" xfId="0">
      <alignment vertical="center" wrapText="true"/>
    </xf>
    <xf applyAlignment="true" applyBorder="false" applyFill="false" applyFont="true" applyNumberFormat="false" applyProtection="false" borderId="250" fillId="0" fontId="250" numFmtId="0" xfId="0">
      <alignment vertical="center" wrapText="true"/>
    </xf>
    <xf applyAlignment="true" applyBorder="false" applyFill="false" applyFont="true" applyNumberFormat="false" applyProtection="false" borderId="251" fillId="0" fontId="251" numFmtId="0" xfId="0">
      <alignment horizontal="left" vertical="center" wrapText="true"/>
    </xf>
    <xf applyAlignment="true" applyBorder="false" applyFill="false" applyFont="true" applyNumberFormat="false" applyProtection="false" borderId="252" fillId="0" fontId="252" numFmtId="0" xfId="0">
      <alignment vertical="bottom"/>
    </xf>
    <xf applyAlignment="true" applyBorder="false" applyFill="false" applyFont="true" applyNumberFormat="false" applyProtection="false" borderId="253" fillId="0" fontId="253" numFmtId="0" xfId="0">
      <alignment vertical="center" wrapText="true"/>
    </xf>
    <xf applyAlignment="true" applyBorder="false" applyFill="false" applyFont="true" applyNumberFormat="false" applyProtection="false" borderId="254" fillId="0" fontId="254" numFmtId="0" xfId="0">
      <alignment vertical="bottom"/>
    </xf>
    <xf applyAlignment="true" applyBorder="false" applyFill="false" applyFont="true" applyNumberFormat="false" applyProtection="false" borderId="255" fillId="0" fontId="255" numFmtId="0" xfId="0">
      <alignment vertical="bottom"/>
    </xf>
    <xf applyAlignment="true" applyBorder="false" applyFill="false" applyFont="true" applyNumberFormat="false" applyProtection="false" borderId="256" fillId="88" fontId="256" numFmtId="0" xfId="0">
      <alignment vertical="center" wrapText="true"/>
    </xf>
    <xf applyAlignment="true" applyBorder="false" applyFill="false" applyFont="true" applyNumberFormat="false" applyProtection="false" borderId="257" fillId="0" fontId="257" numFmtId="0" xfId="0">
      <alignment vertical="center" wrapText="true"/>
    </xf>
    <xf applyAlignment="true" applyBorder="false" applyFill="false" applyFont="true" applyNumberFormat="false" applyProtection="false" borderId="258" fillId="0" fontId="258" numFmtId="0" xfId="0">
      <alignment vertical="center" wrapText="true"/>
    </xf>
    <xf applyAlignment="true" applyBorder="false" applyFill="false" applyFont="true" applyNumberFormat="false" applyProtection="false" borderId="259" fillId="0" fontId="259" numFmtId="0" xfId="0">
      <alignment vertical="center" wrapText="true"/>
    </xf>
    <xf applyAlignment="true" applyBorder="false" applyFill="false" applyFont="true" applyNumberFormat="false" applyProtection="false" borderId="260" fillId="0" fontId="260" numFmtId="0" xfId="0">
      <alignment vertical="bottom"/>
    </xf>
    <xf applyAlignment="true" applyBorder="false" applyFill="false" applyFont="true" applyNumberFormat="false" applyProtection="false" borderId="261" fillId="0" fontId="261" numFmtId="0" xfId="0">
      <alignment vertical="bottom"/>
    </xf>
    <xf applyAlignment="true" applyBorder="false" applyFill="false" applyFont="true" applyNumberFormat="false" applyProtection="false" borderId="262" fillId="0" fontId="262" numFmtId="0" xfId="0">
      <alignment vertical="center" wrapText="true"/>
    </xf>
    <xf applyAlignment="true" applyBorder="false" applyFill="false" applyFont="true" applyNumberFormat="false" applyProtection="false" borderId="263" fillId="89" fontId="263" numFmtId="0" xfId="0">
      <alignment vertical="center" wrapText="true"/>
    </xf>
    <xf applyAlignment="true" applyBorder="false" applyFill="false" applyFont="true" applyNumberFormat="false" applyProtection="false" borderId="264" fillId="90" fontId="264" numFmtId="0" xfId="0">
      <alignment vertical="center" wrapText="true"/>
    </xf>
    <xf applyAlignment="true" applyBorder="false" applyFill="false" applyFont="true" applyNumberFormat="false" applyProtection="false" borderId="265" fillId="91" fontId="265" numFmtId="0" xfId="0">
      <alignment vertical="center" wrapText="true"/>
    </xf>
    <xf applyAlignment="true" applyBorder="false" applyFill="false" applyFont="true" applyNumberFormat="false" applyProtection="false" borderId="266" fillId="92" fontId="266" numFmtId="0" xfId="0">
      <alignment vertical="center" wrapText="true"/>
    </xf>
    <xf applyAlignment="true" applyBorder="false" applyFill="false" applyFont="true" applyNumberFormat="false" applyProtection="false" borderId="267" fillId="93" fontId="267" numFmtId="0" xfId="0">
      <alignment vertical="center" wrapText="true"/>
    </xf>
    <xf applyAlignment="true" applyBorder="false" applyFill="false" applyFont="true" applyNumberFormat="false" applyProtection="false" borderId="268" fillId="94" fontId="268" numFmtId="0" xfId="0">
      <alignment vertical="center" wrapText="true"/>
    </xf>
    <xf applyAlignment="true" applyBorder="false" applyFill="false" applyFont="true" applyNumberFormat="false" applyProtection="false" borderId="269" fillId="0" fontId="269" numFmtId="0" xfId="0">
      <alignment vertical="center" wrapText="true"/>
    </xf>
    <xf applyAlignment="true" applyBorder="false" applyFill="false" applyFont="true" applyNumberFormat="false" applyProtection="false" borderId="270" fillId="0" fontId="270" numFmtId="0" xfId="0">
      <alignment vertical="center" wrapText="true"/>
    </xf>
    <xf applyAlignment="true" applyBorder="false" applyFill="false" applyFont="true" applyNumberFormat="true" applyProtection="false" borderId="271" fillId="0" fontId="271" numFmtId="197" xfId="0">
      <alignment vertical="center" wrapText="true"/>
    </xf>
    <xf applyAlignment="true" applyBorder="false" applyFill="false" applyFont="true" applyNumberFormat="false" applyProtection="false" borderId="272" fillId="0" fontId="272" numFmtId="0" xfId="0">
      <alignment vertical="center" wrapText="true"/>
    </xf>
    <xf applyAlignment="true" applyBorder="false" applyFill="false" applyFont="true" applyNumberFormat="false" applyProtection="false" borderId="273" fillId="0" fontId="273" numFmtId="0" xfId="0">
      <alignment vertical="center" wrapText="true"/>
    </xf>
    <xf applyAlignment="true" applyBorder="false" applyFill="false" applyFont="true" applyNumberFormat="false" applyProtection="false" borderId="274" fillId="95" fontId="274" numFmtId="0" xfId="0">
      <alignment horizontal="center" vertical="center" wrapText="true"/>
    </xf>
    <xf applyAlignment="true" applyBorder="false" applyFill="false" applyFont="true" applyNumberFormat="false" applyProtection="false" borderId="275" fillId="96" fontId="275" numFmtId="0" xfId="0">
      <alignment vertical="center" wrapText="true"/>
    </xf>
    <xf applyAlignment="true" applyBorder="false" applyFill="false" applyFont="true" applyNumberFormat="false" applyProtection="false" borderId="276" fillId="0" fontId="276" numFmtId="0" xfId="0">
      <alignment vertical="center" wrapText="true"/>
    </xf>
    <xf applyAlignment="true" applyBorder="false" applyFill="false" applyFont="true" applyNumberFormat="true" applyProtection="false" borderId="277" fillId="0" fontId="277" numFmtId="198" xfId="0">
      <alignment vertical="center" wrapText="true"/>
    </xf>
    <xf applyAlignment="true" applyBorder="false" applyFill="false" applyFont="true" applyNumberFormat="false" applyProtection="false" borderId="278" fillId="0" fontId="278" numFmtId="0" xfId="0">
      <alignment vertical="center" wrapText="true"/>
    </xf>
    <xf applyAlignment="true" applyBorder="false" applyFill="false" applyFont="true" applyNumberFormat="false" applyProtection="false" borderId="279" fillId="0" fontId="279" numFmtId="0" xfId="0">
      <alignment horizontal="left" vertical="bottom"/>
    </xf>
    <xf applyAlignment="true" applyBorder="false" applyFill="false" applyFont="true" applyNumberFormat="true" applyProtection="false" borderId="280" fillId="0" fontId="280" numFmtId="199" xfId="0">
      <alignment horizontal="left" vertical="center" wrapText="true"/>
    </xf>
    <xf applyAlignment="true" applyBorder="false" applyFill="false" applyFont="true" applyNumberFormat="false" applyProtection="false" borderId="281" fillId="97" fontId="281" numFmtId="0" xfId="0">
      <alignment horizontal="left" vertical="bottom"/>
    </xf>
    <xf applyAlignment="true" applyBorder="false" applyFill="false" applyFont="true" applyNumberFormat="false" applyProtection="false" borderId="282" fillId="98" fontId="282" numFmtId="0" xfId="0">
      <alignment horizontal="left" vertical="center" wrapText="true"/>
    </xf>
    <xf applyAlignment="true" applyBorder="false" applyFill="false" applyFont="true" applyNumberFormat="false" applyProtection="false" borderId="283" fillId="99" fontId="283" numFmtId="0" xfId="0">
      <alignment horizontal="left" vertical="bottom"/>
    </xf>
    <xf applyAlignment="true" applyBorder="false" applyFill="false" applyFont="true" applyNumberFormat="false" applyProtection="false" borderId="284" fillId="0" fontId="284" numFmtId="0" xfId="0">
      <alignment horizontal="left" vertical="bottom"/>
    </xf>
    <xf applyAlignment="true" applyBorder="false" applyFill="false" applyFont="true" applyNumberFormat="false" applyProtection="false" borderId="285" fillId="100" fontId="285" numFmtId="0" xfId="0">
      <alignment horizontal="left" vertical="center" wrapText="true"/>
    </xf>
    <xf applyAlignment="true" applyBorder="false" applyFill="false" applyFont="true" applyNumberFormat="false" applyProtection="false" borderId="286" fillId="101" fontId="286" numFmtId="0" xfId="0">
      <alignment horizontal="left" vertical="bottom"/>
    </xf>
    <xf applyAlignment="true" applyBorder="false" applyFill="false" applyFont="true" applyNumberFormat="false" applyProtection="false" borderId="287" fillId="0" fontId="287" numFmtId="0" xfId="0">
      <alignment vertical="center"/>
    </xf>
    <xf applyAlignment="true" applyBorder="false" applyFill="false" applyFont="true" applyNumberFormat="false" applyProtection="false" borderId="288" fillId="0" fontId="288" numFmtId="0" xfId="0">
      <alignment vertical="center"/>
    </xf>
    <xf applyAlignment="true" applyBorder="false" applyFill="false" applyFont="true" applyNumberFormat="true" applyProtection="false" borderId="289" fillId="0" fontId="289" numFmtId="200" xfId="0">
      <alignment vertical="center"/>
    </xf>
    <xf applyAlignment="true" applyBorder="false" applyFill="false" applyFont="true" applyNumberFormat="false" applyProtection="false" borderId="290" fillId="0" fontId="290" numFmtId="0" xfId="0">
      <alignment vertical="center"/>
    </xf>
    <xf applyAlignment="true" applyBorder="false" applyFill="false" applyFont="true" applyNumberFormat="false" applyProtection="false" borderId="291" fillId="0" fontId="291" numFmtId="0" xfId="0">
      <alignment vertical="center"/>
    </xf>
    <xf applyAlignment="true" applyBorder="false" applyFill="false" applyFont="true" applyNumberFormat="true" applyProtection="false" borderId="292" fillId="0" fontId="292" numFmtId="201" xfId="0">
      <alignment vertical="center"/>
    </xf>
    <xf applyAlignment="true" applyBorder="false" applyFill="false" applyFont="true" applyNumberFormat="false" applyProtection="false" borderId="293" fillId="0" fontId="293" numFmtId="0" xfId="0">
      <alignment vertical="center"/>
    </xf>
    <xf applyAlignment="true" applyBorder="false" applyFill="false" applyFont="true" applyNumberFormat="false" applyProtection="false" borderId="294" fillId="0" fontId="294" numFmtId="0" xfId="0">
      <alignment vertical="bottom"/>
    </xf>
    <xf applyAlignment="true" applyBorder="false" applyFill="false" applyFont="true" applyNumberFormat="false" applyProtection="false" borderId="295" fillId="0" fontId="295" numFmtId="0" xfId="0">
      <alignment vertical="bottom" wrapText="true"/>
    </xf>
    <xf applyAlignment="true" applyBorder="false" applyFill="false" applyFont="true" applyNumberFormat="false" applyProtection="false" borderId="296" fillId="0" fontId="296" numFmtId="0" xfId="0">
      <alignment vertical="center" wrapText="true"/>
    </xf>
    <xf applyAlignment="true" applyBorder="false" applyFill="false" applyFont="true" applyNumberFormat="false" applyProtection="false" borderId="297" fillId="0" fontId="297" numFmtId="0" xfId="0">
      <alignment vertical="center"/>
    </xf>
    <xf applyAlignment="true" applyBorder="false" applyFill="false" applyFont="true" applyNumberFormat="false" applyProtection="false" borderId="298" fillId="0" fontId="298" numFmtId="0" xfId="0">
      <alignment vertical="center"/>
    </xf>
    <xf applyAlignment="true" applyBorder="false" applyFill="false" applyFont="true" applyNumberFormat="false" applyProtection="false" borderId="299" fillId="0" fontId="299" numFmtId="0" xfId="0">
      <alignment vertical="center" wrapText="true"/>
    </xf>
    <xf applyAlignment="true" applyBorder="false" applyFill="false" applyFont="true" applyNumberFormat="false" applyProtection="false" borderId="300" fillId="0" fontId="300" numFmtId="0" xfId="0">
      <alignment vertical="bottom"/>
    </xf>
    <xf applyAlignment="true" applyBorder="false" applyFill="false" applyFont="true" applyNumberFormat="false" applyProtection="false" borderId="301" fillId="0" fontId="301" numFmtId="0" xfId="0">
      <alignment vertical="center"/>
    </xf>
    <xf applyAlignment="true" applyBorder="false" applyFill="false" applyFont="true" applyNumberFormat="true" applyProtection="false" borderId="302" fillId="0" fontId="302" numFmtId="202" xfId="0">
      <alignment vertical="center"/>
    </xf>
    <xf applyAlignment="true" applyBorder="false" applyFill="false" applyFont="true" applyNumberFormat="true" applyProtection="false" borderId="303" fillId="0" fontId="303" numFmtId="203" xfId="0">
      <alignment vertical="center"/>
    </xf>
    <xf applyAlignment="true" applyBorder="false" applyFill="false" applyFont="true" applyNumberFormat="false" applyProtection="false" borderId="304" fillId="0" fontId="304" numFmtId="0" xfId="0">
      <alignment vertical="bottom"/>
    </xf>
    <xf applyAlignment="true" applyBorder="false" applyFill="false" applyFont="true" applyNumberFormat="false" applyProtection="false" borderId="305" fillId="0" fontId="305" numFmtId="0" xfId="0">
      <alignment horizontal="left" vertical="center"/>
    </xf>
    <xf applyAlignment="true" applyBorder="false" applyFill="false" applyFont="true" applyNumberFormat="false" applyProtection="false" borderId="306" fillId="0" fontId="306" numFmtId="0" xfId="0">
      <alignment horizontal="left" vertical="bottom"/>
    </xf>
    <xf applyAlignment="true" applyBorder="false" applyFill="false" applyFont="true" applyNumberFormat="false" applyProtection="false" borderId="307" fillId="0" fontId="307" numFmtId="0" xfId="0">
      <alignment vertical="bottom"/>
    </xf>
    <xf applyAlignment="true" applyBorder="false" applyFill="false" applyFont="true" applyNumberFormat="false" applyProtection="false" borderId="308" fillId="0" fontId="308" numFmtId="0" xfId="0">
      <alignment vertical="bottom"/>
    </xf>
    <xf applyAlignment="true" applyBorder="false" applyFill="false" applyFont="true" applyNumberFormat="false" applyProtection="false" borderId="309" fillId="102" fontId="309" numFmtId="0" xfId="0">
      <alignment vertical="bottom"/>
    </xf>
    <xf applyAlignment="true" applyBorder="false" applyFill="false" applyFont="true" applyNumberFormat="true" applyProtection="false" borderId="310" fillId="0" fontId="310" numFmtId="204" xfId="0">
      <alignment vertical="center"/>
    </xf>
    <xf applyAlignment="true" applyBorder="false" applyFill="false" applyFont="true" applyNumberFormat="false" applyProtection="false" borderId="311" fillId="103" fontId="311" numFmtId="0" xfId="0">
      <alignment horizontal="center" vertical="center"/>
    </xf>
    <xf applyAlignment="true" applyBorder="false" applyFill="false" applyFont="true" applyNumberFormat="false" applyProtection="false" borderId="312" fillId="104" fontId="312" numFmtId="0" xfId="0">
      <alignment vertical="center"/>
    </xf>
    <xf applyAlignment="true" applyBorder="false" applyFill="false" applyFont="true" applyNumberFormat="false" applyProtection="false" borderId="313" fillId="105" fontId="313" numFmtId="0" xfId="0">
      <alignment vertical="center"/>
    </xf>
    <xf applyAlignment="true" applyBorder="false" applyFill="false" applyFont="true" applyNumberFormat="false" applyProtection="false" borderId="314" fillId="0" fontId="314" numFmtId="0" xfId="0">
      <alignment vertical="bottom"/>
    </xf>
    <xf applyAlignment="true" applyBorder="false" applyFill="false" applyFont="true" applyNumberFormat="false" applyProtection="false" borderId="315" fillId="0" fontId="315" numFmtId="0" xfId="0">
      <alignment vertical="bottom" wrapText="true"/>
    </xf>
    <xf applyAlignment="true" applyBorder="false" applyFill="false" applyFont="true" applyNumberFormat="false" applyProtection="false" borderId="316" fillId="106" fontId="316" numFmtId="0" xfId="0">
      <alignment vertical="center"/>
    </xf>
    <xf applyAlignment="true" applyBorder="false" applyFill="false" applyFont="true" applyNumberFormat="false" applyProtection="false" borderId="317" fillId="107" fontId="317" numFmtId="0" xfId="0">
      <alignment vertical="bottom"/>
    </xf>
    <xf applyAlignment="true" applyBorder="false" applyFill="false" applyFont="true" applyNumberFormat="false" applyProtection="false" borderId="318" fillId="108" fontId="318" numFmtId="0" xfId="0">
      <alignment vertical="center"/>
    </xf>
    <xf applyAlignment="true" applyBorder="false" applyFill="false" applyFont="true" applyNumberFormat="false" applyProtection="false" borderId="319" fillId="109" fontId="319" numFmtId="0" xfId="0">
      <alignment vertical="center"/>
    </xf>
    <xf applyAlignment="true" applyBorder="false" applyFill="false" applyFont="true" applyNumberFormat="false" applyProtection="false" borderId="320" fillId="110" fontId="320" numFmtId="0" xfId="0">
      <alignment vertical="center"/>
    </xf>
    <xf applyAlignment="true" applyBorder="false" applyFill="false" applyFont="true" applyNumberFormat="false" applyProtection="false" borderId="321" fillId="111" fontId="321" numFmtId="0" xfId="0">
      <alignment vertical="bottom"/>
    </xf>
    <xf applyAlignment="true" applyBorder="false" applyFill="false" applyFont="true" applyNumberFormat="true" applyProtection="false" borderId="322" fillId="112" fontId="322" numFmtId="205" xfId="0">
      <alignment vertical="center"/>
    </xf>
    <xf applyAlignment="true" applyBorder="false" applyFill="false" applyFont="true" applyNumberFormat="false" applyProtection="false" borderId="323" fillId="113" fontId="323" numFmtId="0" xfId="0">
      <alignment vertical="bottom"/>
    </xf>
    <xf applyAlignment="true" applyBorder="false" applyFill="false" applyFont="true" applyNumberFormat="false" applyProtection="false" borderId="324" fillId="114" fontId="324" numFmtId="0" xfId="0">
      <alignment vertical="center"/>
    </xf>
    <xf applyAlignment="true" applyBorder="false" applyFill="false" applyFont="true" applyNumberFormat="true" applyProtection="false" borderId="325" fillId="0" fontId="325" numFmtId="206" xfId="0">
      <alignment vertical="center"/>
    </xf>
    <xf applyAlignment="true" applyBorder="false" applyFill="false" applyFont="true" applyNumberFormat="false" applyProtection="false" borderId="326" fillId="0" fontId="326" numFmtId="0" xfId="0">
      <alignment horizontal="left" vertical="center"/>
    </xf>
    <xf applyAlignment="true" applyBorder="false" applyFill="false" applyFont="true" applyNumberFormat="true" applyProtection="false" borderId="327" fillId="0" fontId="327" numFmtId="207" xfId="0">
      <alignment vertical="center"/>
    </xf>
    <xf applyAlignment="true" applyBorder="false" applyFill="false" applyFont="true" applyNumberFormat="true" applyProtection="false" borderId="328" fillId="0" fontId="328" numFmtId="208" xfId="0">
      <alignment vertical="bottom"/>
    </xf>
    <xf applyAlignment="true" applyBorder="false" applyFill="false" applyFont="true" applyNumberFormat="true" applyProtection="false" borderId="329" fillId="0" fontId="329" numFmtId="209" xfId="0">
      <alignment vertical="center"/>
    </xf>
    <xf applyAlignment="true" applyBorder="false" applyFill="false" applyFont="true" applyNumberFormat="false" applyProtection="false" borderId="330" fillId="0" fontId="330" numFmtId="0" xfId="0">
      <alignment horizontal="center" vertical="center" wrapText="true"/>
    </xf>
    <xf applyAlignment="true" applyBorder="false" applyFill="false" applyFont="true" applyNumberFormat="false" applyProtection="false" borderId="331" fillId="115" fontId="331" numFmtId="0" xfId="0">
      <alignment vertical="bottom"/>
    </xf>
    <xf applyAlignment="true" applyBorder="false" applyFill="false" applyFont="true" applyNumberFormat="false" applyProtection="false" borderId="332" fillId="0" fontId="332" numFmtId="0" xfId="0">
      <alignment vertical="bottom"/>
    </xf>
    <xf applyAlignment="true" applyBorder="false" applyFill="false" applyFont="true" applyNumberFormat="true" applyProtection="false" borderId="333" fillId="0" fontId="333" numFmtId="210" xfId="0">
      <alignment vertical="center"/>
    </xf>
    <xf applyAlignment="true" applyBorder="false" applyFill="false" applyFont="true" applyNumberFormat="false" applyProtection="false" borderId="334" fillId="116" fontId="334" numFmtId="0" xfId="0">
      <alignment vertical="bottom"/>
    </xf>
    <xf applyAlignment="true" applyBorder="false" applyFill="false" applyFont="true" applyNumberFormat="false" applyProtection="false" borderId="335" fillId="0" fontId="335" numFmtId="0" xfId="0">
      <alignment horizontal="left" vertical="bottom"/>
    </xf>
    <xf applyAlignment="true" applyBorder="false" applyFill="false" applyFont="true" applyNumberFormat="false" applyProtection="false" borderId="336" fillId="117" fontId="336" numFmtId="0" xfId="0">
      <alignment vertical="center"/>
    </xf>
    <xf applyAlignment="true" applyBorder="false" applyFill="false" applyFont="true" applyNumberFormat="false" applyProtection="false" borderId="337" fillId="118" fontId="337" numFmtId="0" xfId="0">
      <alignment vertical="bottom" wrapText="true"/>
    </xf>
    <xf applyAlignment="true" applyBorder="false" applyFill="false" applyFont="true" applyNumberFormat="false" applyProtection="false" borderId="338" fillId="119" fontId="338" numFmtId="0" xfId="0">
      <alignment vertical="center"/>
    </xf>
    <xf applyAlignment="true" applyBorder="false" applyFill="false" applyFont="true" applyNumberFormat="false" applyProtection="false" borderId="339" fillId="0" fontId="339" numFmtId="0" xfId="0">
      <alignment vertical="center" wrapText="true"/>
    </xf>
    <xf applyAlignment="true" applyBorder="false" applyFill="false" applyFont="true" applyNumberFormat="false" applyProtection="false" borderId="340" fillId="120" fontId="340" numFmtId="0" xfId="0">
      <alignment vertical="center" wrapText="true"/>
    </xf>
    <xf applyAlignment="true" applyBorder="false" applyFill="false" applyFont="true" applyNumberFormat="false" applyProtection="false" borderId="341" fillId="0" fontId="341" numFmtId="0" xfId="0">
      <alignment vertical="center" wrapText="true"/>
    </xf>
    <xf applyAlignment="true" applyBorder="false" applyFill="false" applyFont="true" applyNumberFormat="false" applyProtection="false" borderId="342" fillId="0" fontId="342" numFmtId="0" xfId="0">
      <alignment vertical="bottom"/>
    </xf>
    <xf applyAlignment="true" applyBorder="false" applyFill="false" applyFont="true" applyNumberFormat="true" applyProtection="false" borderId="343" fillId="0" fontId="343" numFmtId="211" xfId="0">
      <alignment vertical="center"/>
    </xf>
    <xf applyAlignment="true" applyBorder="false" applyFill="false" applyFont="true" applyNumberFormat="false" applyProtection="false" borderId="344" fillId="121" fontId="344" numFmtId="0" xfId="0">
      <alignment vertical="bottom"/>
    </xf>
    <xf applyAlignment="true" applyBorder="false" applyFill="false" applyFont="true" applyNumberFormat="false" applyProtection="false" borderId="345" fillId="122" fontId="345" numFmtId="0" xfId="0">
      <alignment vertical="center"/>
    </xf>
    <xf applyAlignment="true" applyBorder="false" applyFill="false" applyFont="true" applyNumberFormat="false" applyProtection="false" borderId="346" fillId="123" fontId="346" numFmtId="0" xfId="0">
      <alignment vertical="bottom" wrapText="true"/>
    </xf>
    <xf applyAlignment="true" applyBorder="false" applyFill="false" applyFont="true" applyNumberFormat="false" applyProtection="false" borderId="347" fillId="124" fontId="347" numFmtId="0" xfId="0">
      <alignment vertical="center"/>
    </xf>
    <xf applyAlignment="true" applyBorder="false" applyFill="false" applyFont="true" applyNumberFormat="false" applyProtection="false" borderId="348" fillId="0" fontId="348" numFmtId="0" xfId="0">
      <alignment vertical="bottom"/>
    </xf>
    <xf applyAlignment="true" applyBorder="false" applyFill="false" applyFont="true" applyNumberFormat="false" applyProtection="false" borderId="349" fillId="0" fontId="349" numFmtId="0" xfId="0">
      <alignment horizontal="left" vertical="center"/>
    </xf>
    <xf applyAlignment="true" applyBorder="false" applyFill="false" applyFont="true" applyNumberFormat="true" applyProtection="false" borderId="350" fillId="0" fontId="350" numFmtId="212" xfId="0">
      <alignment horizontal="left" vertical="center"/>
    </xf>
    <xf applyAlignment="true" applyBorder="false" applyFill="false" applyFont="true" applyNumberFormat="false" applyProtection="false" borderId="351" fillId="125" fontId="351" numFmtId="0" xfId="0">
      <alignment horizontal="center" vertical="center" wrapText="true"/>
    </xf>
    <xf applyAlignment="true" applyBorder="false" applyFill="false" applyFont="true" applyNumberFormat="false" applyProtection="false" borderId="352" fillId="126" fontId="352" numFmtId="0" xfId="0">
      <alignment vertical="center" wrapText="true"/>
    </xf>
    <xf applyAlignment="true" applyBorder="false" applyFill="false" applyFont="true" applyNumberFormat="false" applyProtection="false" borderId="353" fillId="127" fontId="353" numFmtId="0" xfId="0">
      <alignment horizontal="center" vertical="center" wrapText="true"/>
    </xf>
    <xf applyAlignment="true" applyBorder="false" applyFill="false" applyFont="true" applyNumberFormat="false" applyProtection="false" borderId="354" fillId="128" fontId="354" numFmtId="0" xfId="0">
      <alignment vertical="bottom"/>
    </xf>
    <xf applyAlignment="true" applyBorder="false" applyFill="false" applyFont="true" applyNumberFormat="false" applyProtection="false" borderId="355" fillId="129" fontId="355" numFmtId="0" xfId="0">
      <alignment vertical="bottom"/>
    </xf>
    <xf applyAlignment="true" applyBorder="false" applyFill="false" applyFont="true" applyNumberFormat="false" applyProtection="false" borderId="356" fillId="130" fontId="356" numFmtId="0" xfId="0">
      <alignment vertical="bottom"/>
    </xf>
    <xf applyAlignment="true" applyBorder="false" applyFill="false" applyFont="true" applyNumberFormat="false" applyProtection="false" borderId="357" fillId="131" fontId="357" numFmtId="0" xfId="0">
      <alignment vertical="center" wrapText="true"/>
    </xf>
    <xf applyAlignment="true" applyBorder="false" applyFill="false" applyFont="true" applyNumberFormat="false" applyProtection="false" borderId="358" fillId="132" fontId="358" numFmtId="0" xfId="0">
      <alignment vertical="center" wrapText="true"/>
    </xf>
    <xf applyAlignment="true" applyBorder="false" applyFill="false" applyFont="true" applyNumberFormat="false" applyProtection="false" borderId="359" fillId="133" fontId="359" numFmtId="0" xfId="0">
      <alignment vertical="center" wrapText="true"/>
    </xf>
    <xf applyAlignment="true" applyBorder="false" applyFill="false" applyFont="true" applyNumberFormat="false" applyProtection="false" borderId="360" fillId="134" fontId="360" numFmtId="0" xfId="0">
      <alignment vertical="center"/>
    </xf>
    <xf applyAlignment="true" applyBorder="false" applyFill="false" applyFont="true" applyNumberFormat="false" applyProtection="false" borderId="361" fillId="135" fontId="361" numFmtId="0" xfId="0">
      <alignment vertical="bottom"/>
    </xf>
    <xf applyAlignment="true" applyBorder="false" applyFill="false" applyFont="true" applyNumberFormat="false" applyProtection="false" borderId="362" fillId="0" fontId="362" numFmtId="0" xfId="0">
      <alignment vertical="bottom" wrapText="true"/>
    </xf>
    <xf applyAlignment="true" applyBorder="false" applyFill="false" applyFont="true" applyNumberFormat="false" applyProtection="false" borderId="363" fillId="0" fontId="363" numFmtId="0" xfId="0">
      <alignment vertical="bottom" wrapText="true"/>
    </xf>
    <xf applyAlignment="true" applyBorder="false" applyFill="false" applyFont="true" applyNumberFormat="false" applyProtection="false" borderId="364" fillId="0" fontId="364" numFmtId="0" xfId="0">
      <alignment vertical="bottom"/>
    </xf>
    <xf applyAlignment="true" applyBorder="false" applyFill="false" applyFont="true" applyNumberFormat="false" applyProtection="false" borderId="365" fillId="0" fontId="365" numFmtId="0" xfId="0">
      <alignment vertical="center"/>
    </xf>
    <xf applyAlignment="true" applyBorder="false" applyFill="false" applyFont="true" applyNumberFormat="false" applyProtection="false" borderId="366" fillId="0" fontId="366" numFmtId="0" xfId="0">
      <alignment vertical="center" wrapText="true"/>
    </xf>
    <xf applyAlignment="true" applyBorder="false" applyFill="false" applyFont="true" applyNumberFormat="false" applyProtection="false" borderId="367" fillId="0" fontId="367" numFmtId="0" xfId="0">
      <alignment vertical="center" wrapText="true"/>
    </xf>
    <xf applyAlignment="true" applyBorder="false" applyFill="false" applyFont="true" applyNumberFormat="false" applyProtection="false" borderId="368" fillId="136" fontId="368" numFmtId="0" xfId="0">
      <alignment vertical="center" wrapText="true"/>
    </xf>
    <xf applyAlignment="true" applyBorder="false" applyFill="false" applyFont="true" applyNumberFormat="false" applyProtection="false" borderId="369" fillId="137" fontId="369" numFmtId="0" xfId="0">
      <alignment horizontal="center" vertical="center" wrapText="true"/>
    </xf>
    <xf applyAlignment="true" applyBorder="false" applyFill="false" applyFont="true" applyNumberFormat="false" applyProtection="false" borderId="370" fillId="138" fontId="370" numFmtId="0" xfId="0">
      <alignment vertical="center" wrapText="true"/>
    </xf>
    <xf applyAlignment="true" applyBorder="false" applyFill="false" applyFont="true" applyNumberFormat="false" applyProtection="false" borderId="371" fillId="139" fontId="371" numFmtId="0" xfId="0">
      <alignment vertical="center" wrapText="true"/>
    </xf>
    <xf applyAlignment="true" applyBorder="false" applyFill="false" applyFont="true" applyNumberFormat="false" applyProtection="false" borderId="372" fillId="140" fontId="372" numFmtId="0" xfId="0">
      <alignment vertical="center"/>
    </xf>
    <xf applyAlignment="true" applyBorder="false" applyFill="false" applyFont="true" applyNumberFormat="false" applyProtection="false" borderId="373" fillId="141" fontId="373" numFmtId="0" xfId="0">
      <alignment horizontal="center" vertical="center"/>
    </xf>
    <xf applyAlignment="true" applyBorder="false" applyFill="false" applyFont="true" applyNumberFormat="false" applyProtection="false" borderId="374" fillId="142" fontId="374" numFmtId="0" xfId="0">
      <alignment horizontal="center" vertical="center"/>
    </xf>
    <xf applyAlignment="true" applyBorder="false" applyFill="false" applyFont="true" applyNumberFormat="false" applyProtection="false" borderId="375" fillId="143" fontId="375" numFmtId="0" xfId="0">
      <alignment vertical="center"/>
    </xf>
    <xf applyAlignment="true" applyBorder="false" applyFill="false" applyFont="true" applyNumberFormat="false" applyProtection="false" borderId="376" fillId="144" fontId="376" numFmtId="0" xfId="0">
      <alignment vertical="center"/>
    </xf>
    <xf applyAlignment="true" applyBorder="false" applyFill="false" applyFont="true" applyNumberFormat="false" applyProtection="false" borderId="377" fillId="0" fontId="377" numFmtId="0" xfId="0">
      <alignment vertical="bottom"/>
    </xf>
    <xf applyAlignment="true" applyBorder="false" applyFill="false" applyFont="true" applyNumberFormat="false" applyProtection="false" borderId="378" fillId="0" fontId="378" numFmtId="0" xfId="0">
      <alignment vertical="bottom"/>
    </xf>
    <xf applyAlignment="true" applyBorder="false" applyFill="false" applyFont="true" applyNumberFormat="false" applyProtection="false" borderId="379" fillId="0" fontId="379" numFmtId="0" xfId="0">
      <alignment horizontal="center" vertical="center" wrapText="true"/>
    </xf>
    <xf applyAlignment="true" applyBorder="false" applyFill="false" applyFont="true" applyNumberFormat="false" applyProtection="false" borderId="380" fillId="0" fontId="380" numFmtId="0" xfId="0">
      <alignment horizontal="center" vertical="center" wrapText="true"/>
    </xf>
    <xf applyAlignment="true" applyBorder="false" applyFill="false" applyFont="true" applyNumberFormat="false" applyProtection="false" borderId="381" fillId="0" fontId="381" numFmtId="0" xfId="0">
      <alignment horizontal="center" vertical="center" wrapText="true"/>
    </xf>
    <xf applyAlignment="true" applyBorder="false" applyFill="false" applyFont="true" applyNumberFormat="true" applyProtection="false" borderId="382" fillId="0" fontId="382" numFmtId="213" xfId="0">
      <alignment horizontal="center" vertical="center" wrapText="true"/>
    </xf>
    <xf applyAlignment="true" applyBorder="false" applyFill="false" applyFont="true" applyNumberFormat="false" applyProtection="false" borderId="383" fillId="145" fontId="383" numFmtId="0" xfId="0">
      <alignment horizontal="center" vertical="center" wrapText="true"/>
    </xf>
    <xf applyAlignment="true" applyBorder="false" applyFill="false" applyFont="true" applyNumberFormat="false" applyProtection="false" borderId="384" fillId="0" fontId="384" numFmtId="0" xfId="0">
      <alignment horizontal="center" vertical="center" wrapText="true"/>
    </xf>
    <xf applyAlignment="true" applyBorder="false" applyFill="false" applyFont="true" applyNumberFormat="false" applyProtection="false" borderId="385" fillId="0" fontId="385" numFmtId="0" xfId="0">
      <alignment horizontal="center" vertical="center" wrapText="true"/>
    </xf>
    <xf applyAlignment="true" applyBorder="false" applyFill="false" applyFont="true" applyNumberFormat="false" applyProtection="false" borderId="386" fillId="0" fontId="386" numFmtId="0" xfId="0">
      <alignment horizontal="center" vertical="center" wrapText="true"/>
    </xf>
    <xf applyAlignment="true" applyBorder="false" applyFill="false" applyFont="true" applyNumberFormat="false" applyProtection="false" borderId="387" fillId="0" fontId="387" numFmtId="0" xfId="0">
      <alignment horizontal="center" vertical="center" wrapText="true"/>
    </xf>
    <xf applyAlignment="true" applyBorder="false" applyFill="false" applyFont="true" applyNumberFormat="false" applyProtection="false" borderId="388" fillId="0" fontId="388" numFmtId="0" xfId="0">
      <alignment horizontal="center" vertical="center" wrapText="true"/>
    </xf>
    <xf applyAlignment="true" applyBorder="false" applyFill="false" applyFont="true" applyNumberFormat="false" applyProtection="false" borderId="389" fillId="0" fontId="389" numFmtId="0" xfId="0">
      <alignment horizontal="center" vertical="center" wrapText="true"/>
    </xf>
    <xf applyAlignment="true" applyBorder="false" applyFill="false" applyFont="true" applyNumberFormat="false" applyProtection="false" borderId="390" fillId="0" fontId="390" numFmtId="0" xfId="0">
      <alignment horizontal="center" vertical="center" wrapText="true"/>
    </xf>
    <xf applyAlignment="true" applyBorder="false" applyFill="false" applyFont="true" applyNumberFormat="false" applyProtection="false" borderId="391" fillId="0" fontId="391" numFmtId="0" xfId="0">
      <alignment horizontal="center" vertical="center" wrapText="true"/>
    </xf>
    <xf applyAlignment="true" applyBorder="false" applyFill="false" applyFont="true" applyNumberFormat="false" applyProtection="false" borderId="392" fillId="0" fontId="392" numFmtId="0" xfId="0">
      <alignment horizontal="center" vertical="center"/>
    </xf>
    <xf applyAlignment="true" applyBorder="false" applyFill="false" applyFont="true" applyNumberFormat="false" applyProtection="false" borderId="393" fillId="0" fontId="393" numFmtId="0" xfId="0">
      <alignment horizontal="center" vertical="center" wrapText="true"/>
    </xf>
    <xf applyAlignment="true" applyBorder="false" applyFill="false" applyFont="true" applyNumberFormat="false" applyProtection="false" borderId="394" fillId="0" fontId="394" numFmtId="0" xfId="0">
      <alignment horizontal="center" vertical="center" wrapText="true"/>
    </xf>
    <xf applyAlignment="true" applyBorder="false" applyFill="false" applyFont="true" applyNumberFormat="false" applyProtection="false" borderId="395" fillId="0" fontId="395" numFmtId="0" xfId="0">
      <alignment horizontal="center" vertical="center" wrapText="true"/>
    </xf>
    <xf applyAlignment="true" applyBorder="false" applyFill="false" applyFont="true" applyNumberFormat="false" applyProtection="false" borderId="396" fillId="146" fontId="396" numFmtId="0" xfId="0">
      <alignment horizontal="center" vertical="center" wrapText="true"/>
    </xf>
    <xf applyAlignment="true" applyBorder="false" applyFill="false" applyFont="true" applyNumberFormat="false" applyProtection="false" borderId="397" fillId="0" fontId="397" numFmtId="0" xfId="0">
      <alignment horizontal="center" vertical="center" wrapText="true"/>
    </xf>
    <xf applyAlignment="true" applyBorder="false" applyFill="false" applyFont="true" applyNumberFormat="false" applyProtection="false" borderId="398" fillId="147" fontId="398" numFmtId="0" xfId="0">
      <alignment horizontal="center" vertical="center" wrapText="true"/>
    </xf>
    <xf applyAlignment="true" applyBorder="false" applyFill="false" applyFont="true" applyNumberFormat="false" applyProtection="false" borderId="399" fillId="148" fontId="399" numFmtId="0" xfId="0">
      <alignment horizontal="center" vertical="center" wrapText="true"/>
    </xf>
    <xf applyAlignment="true" applyBorder="false" applyFill="false" applyFont="true" applyNumberFormat="false" applyProtection="false" borderId="400" fillId="149" fontId="400" numFmtId="0" xfId="0">
      <alignment horizontal="center" vertical="center" wrapText="true"/>
    </xf>
    <xf applyAlignment="true" applyBorder="false" applyFill="false" applyFont="true" applyNumberFormat="false" applyProtection="false" borderId="401" fillId="0" fontId="401" numFmtId="0" xfId="0">
      <alignment horizontal="center" vertical="center" wrapText="true"/>
    </xf>
    <xf applyAlignment="true" applyBorder="false" applyFill="false" applyFont="true" applyNumberFormat="false" applyProtection="false" borderId="402" fillId="150" fontId="402" numFmtId="0" xfId="0">
      <alignment horizontal="center" vertical="center" wrapText="true"/>
    </xf>
    <xf applyAlignment="true" applyBorder="false" applyFill="false" applyFont="true" applyNumberFormat="false" applyProtection="false" borderId="403" fillId="151" fontId="403" numFmtId="0" xfId="0">
      <alignment horizontal="center" vertical="center" wrapText="true"/>
    </xf>
    <xf applyAlignment="true" applyBorder="false" applyFill="false" applyFont="true" applyNumberFormat="false" applyProtection="false" borderId="404" fillId="152" fontId="404" numFmtId="0" xfId="0">
      <alignment horizontal="center" vertical="center" wrapText="true"/>
    </xf>
    <xf applyAlignment="true" applyBorder="false" applyFill="false" applyFont="true" applyNumberFormat="true" applyProtection="false" borderId="405" fillId="0" fontId="405" numFmtId="214" xfId="0">
      <alignment horizontal="center" vertical="center"/>
    </xf>
    <xf applyAlignment="true" applyBorder="false" applyFill="false" applyFont="true" applyNumberFormat="false" applyProtection="false" borderId="406" fillId="0" fontId="406" numFmtId="0" xfId="0">
      <alignment vertical="center"/>
    </xf>
    <xf applyAlignment="true" applyBorder="false" applyFill="false" applyFont="true" applyNumberFormat="false" applyProtection="false" borderId="407" fillId="153" fontId="407" numFmtId="0" xfId="0">
      <alignment vertical="bottom"/>
    </xf>
    <xf applyAlignment="true" applyBorder="false" applyFill="false" applyFont="true" applyNumberFormat="false" applyProtection="false" borderId="408" fillId="154" fontId="408" numFmtId="0" xfId="0">
      <alignment vertical="center"/>
    </xf>
    <xf applyAlignment="true" applyBorder="false" applyFill="false" applyFont="true" applyNumberFormat="true" applyProtection="false" borderId="409" fillId="0" fontId="409" numFmtId="215" xfId="0">
      <alignment vertical="bottom"/>
    </xf>
    <xf applyAlignment="true" applyBorder="false" applyFill="false" applyFont="true" applyNumberFormat="true" applyProtection="false" borderId="410" fillId="0" fontId="410" numFmtId="216" xfId="0">
      <alignment vertical="center"/>
    </xf>
    <xf applyAlignment="true" applyBorder="false" applyFill="false" applyFont="true" applyNumberFormat="false" applyProtection="false" borderId="411" fillId="0" fontId="411" numFmtId="0" xfId="0">
      <alignment vertical="center"/>
    </xf>
    <xf applyAlignment="true" applyBorder="false" applyFill="false" applyFont="true" applyNumberFormat="true" applyProtection="false" borderId="412" fillId="0" fontId="412" numFmtId="217" xfId="0">
      <alignment vertical="center"/>
    </xf>
    <xf applyAlignment="true" applyBorder="false" applyFill="false" applyFont="true" applyNumberFormat="false" applyProtection="false" borderId="413" fillId="0" fontId="413" numFmtId="0" xfId="0">
      <alignment vertical="center"/>
    </xf>
    <xf applyAlignment="true" applyBorder="false" applyFill="false" applyFont="true" applyNumberFormat="false" applyProtection="false" borderId="414" fillId="0" fontId="414" numFmtId="0" xfId="0">
      <alignment vertical="bottom"/>
    </xf>
    <xf applyAlignment="true" applyBorder="false" applyFill="false" applyFont="true" applyNumberFormat="true" applyProtection="false" borderId="415" fillId="0" fontId="415" numFmtId="218" xfId="0">
      <alignment vertical="center"/>
    </xf>
    <xf applyAlignment="true" applyBorder="false" applyFill="false" applyFont="true" applyNumberFormat="false" applyProtection="false" borderId="416" fillId="155" fontId="416" numFmtId="0" xfId="0">
      <alignment vertical="bottom"/>
    </xf>
    <xf applyAlignment="true" applyBorder="false" applyFill="false" applyFont="true" applyNumberFormat="false" applyProtection="false" borderId="417" fillId="0" fontId="417" numFmtId="0" xfId="0">
      <alignment vertical="center"/>
    </xf>
    <xf applyAlignment="true" applyBorder="false" applyFill="false" applyFont="true" applyNumberFormat="false" applyProtection="false" borderId="418" fillId="0" fontId="418" numFmtId="0" xfId="0">
      <alignment vertical="center"/>
    </xf>
    <xf applyAlignment="true" applyBorder="false" applyFill="false" applyFont="true" applyNumberFormat="false" applyProtection="false" borderId="419" fillId="0" fontId="419" numFmtId="0" xfId="0">
      <alignment vertical="center"/>
    </xf>
    <xf applyAlignment="true" applyBorder="false" applyFill="false" applyFont="true" applyNumberFormat="true" applyProtection="false" borderId="420" fillId="0" fontId="420" numFmtId="219" xfId="0">
      <alignment vertical="center" wrapText="true"/>
    </xf>
    <xf applyAlignment="true" applyBorder="false" applyFill="false" applyFont="true" applyNumberFormat="false" applyProtection="false" borderId="421" fillId="0" fontId="421" numFmtId="0" xfId="0">
      <alignment vertical="center" wrapText="true"/>
    </xf>
    <xf applyAlignment="true" applyBorder="false" applyFill="false" applyFont="true" applyNumberFormat="false" applyProtection="false" borderId="422" fillId="0" fontId="422" numFmtId="0" xfId="0">
      <alignment vertical="center" wrapText="true"/>
    </xf>
    <xf applyAlignment="true" applyBorder="false" applyFill="false" applyFont="true" applyNumberFormat="false" applyProtection="false" borderId="423" fillId="0" fontId="423" numFmtId="0" xfId="0">
      <alignment vertical="center"/>
    </xf>
    <xf applyAlignment="true" applyBorder="false" applyFill="false" applyFont="true" applyNumberFormat="false" applyProtection="false" borderId="424" fillId="0" fontId="424" numFmtId="0" xfId="0">
      <alignment vertical="center"/>
    </xf>
    <xf applyAlignment="true" applyBorder="false" applyFill="false" applyFont="true" applyNumberFormat="false" applyProtection="false" borderId="425" fillId="0" fontId="425" numFmtId="0" xfId="0">
      <alignment vertical="bottom"/>
    </xf>
    <xf applyAlignment="true" applyBorder="false" applyFill="false" applyFont="true" applyNumberFormat="true" applyProtection="false" borderId="426" fillId="0" fontId="426" numFmtId="220" xfId="0">
      <alignment vertical="bottom"/>
    </xf>
    <xf applyAlignment="true" applyBorder="false" applyFill="false" applyFont="true" applyNumberFormat="false" applyProtection="false" borderId="427" fillId="156" fontId="427" numFmtId="0" xfId="0">
      <alignment vertical="center"/>
    </xf>
    <xf applyAlignment="true" applyBorder="false" applyFill="false" applyFont="true" applyNumberFormat="true" applyProtection="false" borderId="428" fillId="0" fontId="428" numFmtId="221" xfId="0">
      <alignment vertical="center"/>
    </xf>
    <xf applyAlignment="true" applyBorder="false" applyFill="false" applyFont="true" applyNumberFormat="false" applyProtection="false" borderId="429" fillId="0" fontId="429" numFmtId="0" xfId="0">
      <alignment vertical="center"/>
    </xf>
    <xf applyAlignment="true" applyBorder="false" applyFill="false" applyFont="true" applyNumberFormat="true" applyProtection="false" borderId="430" fillId="0" fontId="430" numFmtId="222" xfId="0">
      <alignment vertical="center"/>
    </xf>
    <xf applyAlignment="true" applyBorder="false" applyFill="false" applyFont="true" applyNumberFormat="false" applyProtection="false" borderId="431" fillId="157" fontId="431" numFmtId="0" xfId="0">
      <alignment horizontal="center" vertical="center"/>
    </xf>
    <xf applyAlignment="true" applyBorder="false" applyFill="false" applyFont="true" applyNumberFormat="true" applyProtection="false" borderId="432" fillId="0" fontId="432" numFmtId="223" xfId="0">
      <alignment vertical="center"/>
    </xf>
    <xf applyAlignment="true" applyBorder="false" applyFill="false" applyFont="true" applyNumberFormat="false" applyProtection="false" borderId="433" fillId="0" fontId="433" numFmtId="0" xfId="0">
      <alignment vertical="top"/>
    </xf>
    <xf applyAlignment="true" applyBorder="false" applyFill="false" applyFont="true" applyNumberFormat="false" applyProtection="false" borderId="434" fillId="0" fontId="434" numFmtId="0" xfId="0">
      <alignment vertical="bottom"/>
    </xf>
    <xf applyAlignment="true" applyBorder="false" applyFill="false" applyFont="true" applyNumberFormat="false" applyProtection="false" borderId="435" fillId="0" fontId="435" numFmtId="0" xfId="0">
      <alignment vertical="bottom"/>
    </xf>
    <xf applyAlignment="true" applyBorder="false" applyFill="false" applyFont="true" applyNumberFormat="false" applyProtection="false" borderId="436" fillId="158" fontId="436" numFmtId="0" xfId="0">
      <alignment vertical="center"/>
    </xf>
    <xf applyAlignment="true" applyBorder="false" applyFill="false" applyFont="true" applyNumberFormat="false" applyProtection="false" borderId="437" fillId="0" fontId="437" numFmtId="0" xfId="0">
      <alignment vertical="center"/>
    </xf>
    <xf applyAlignment="true" applyBorder="false" applyFill="false" applyFont="true" applyNumberFormat="false" applyProtection="false" borderId="438" fillId="0" fontId="438" numFmtId="0" xfId="0">
      <alignment vertical="center"/>
    </xf>
    <xf applyAlignment="true" applyBorder="false" applyFill="false" applyFont="true" applyNumberFormat="true" applyProtection="false" borderId="439" fillId="0" fontId="439" numFmtId="224" xfId="0">
      <alignment vertical="center"/>
    </xf>
    <xf applyAlignment="true" applyBorder="false" applyFill="false" applyFont="true" applyNumberFormat="false" applyProtection="false" borderId="440" fillId="159" fontId="440" numFmtId="0" xfId="0">
      <alignment vertical="bottom"/>
    </xf>
    <xf applyAlignment="true" applyBorder="false" applyFill="false" applyFont="true" applyNumberFormat="true" applyProtection="false" borderId="441" fillId="0" fontId="441" numFmtId="225" xfId="0">
      <alignment vertical="bottom"/>
    </xf>
    <xf applyAlignment="true" applyBorder="false" applyFill="false" applyFont="true" applyNumberFormat="false" applyProtection="false" borderId="442" fillId="160" fontId="442" numFmtId="0" xfId="0">
      <alignment vertical="bottom"/>
    </xf>
    <xf applyAlignment="true" applyBorder="false" applyFill="false" applyFont="true" applyNumberFormat="false" applyProtection="false" borderId="443" fillId="0" fontId="443" numFmtId="0" xfId="0">
      <alignment horizontal="left" vertical="center" wrapText="true"/>
    </xf>
    <xf applyAlignment="true" applyBorder="false" applyFill="false" applyFont="true" applyNumberFormat="true" applyProtection="false" borderId="444" fillId="0" fontId="444" numFmtId="226" xfId="0">
      <alignment horizontal="center" vertical="center" wrapText="true"/>
    </xf>
    <xf applyAlignment="true" applyBorder="false" applyFill="false" applyFont="true" applyNumberFormat="false" applyProtection="false" borderId="445" fillId="161" fontId="445" numFmtId="0" xfId="0">
      <alignment horizontal="center" vertical="center"/>
    </xf>
    <xf applyAlignment="true" applyBorder="false" applyFill="false" applyFont="true" applyNumberFormat="false" applyProtection="false" borderId="446" fillId="162" fontId="446" numFmtId="0" xfId="0">
      <alignment horizontal="center" vertical="center" wrapText="true"/>
    </xf>
    <xf applyAlignment="true" applyBorder="false" applyFill="false" applyFont="true" applyNumberFormat="false" applyProtection="false" borderId="447" fillId="163" fontId="447" numFmtId="0" xfId="0">
      <alignment horizontal="left" vertical="center"/>
    </xf>
    <xf applyAlignment="true" applyBorder="false" applyFill="false" applyFont="true" applyNumberFormat="true" applyProtection="false" borderId="448" fillId="0" fontId="448" numFmtId="227" xfId="0">
      <alignment horizontal="center" vertical="center" wrapText="true"/>
    </xf>
    <xf applyAlignment="true" applyBorder="false" applyFill="false" applyFont="true" applyNumberFormat="false" applyProtection="false" borderId="449" fillId="164" fontId="449" numFmtId="0" xfId="0">
      <alignment horizontal="center" vertical="center" wrapText="true"/>
    </xf>
    <xf applyAlignment="true" applyBorder="false" applyFill="false" applyFont="true" applyNumberFormat="true" applyProtection="false" borderId="450" fillId="165" fontId="450" numFmtId="228" xfId="0">
      <alignment horizontal="center" vertical="center" wrapText="true"/>
    </xf>
    <xf applyAlignment="true" applyBorder="false" applyFill="false" applyFont="true" applyNumberFormat="false" applyProtection="false" borderId="451" fillId="166" fontId="451" numFmtId="0" xfId="0">
      <alignment horizontal="left" vertical="center" wrapText="true"/>
    </xf>
    <xf applyAlignment="true" applyBorder="false" applyFill="false" applyFont="true" applyNumberFormat="false" applyProtection="false" borderId="452" fillId="167" fontId="452" numFmtId="0" xfId="0">
      <alignment horizontal="center" vertical="center"/>
    </xf>
    <xf applyAlignment="true" applyBorder="false" applyFill="false" applyFont="true" applyNumberFormat="false" applyProtection="false" borderId="453" fillId="168" fontId="45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19</xdr:col>
      <xdr:colOff>419100</xdr:colOff>
      <xdr:row>16</xdr:row>
      <xdr:rowOff>209550</xdr:rowOff>
    </xdr:from>
    <xdr:to>
      <xdr:col>38</xdr:col>
      <xdr:colOff>142875</xdr:colOff>
      <xdr:row>22</xdr:row>
      <xdr:rowOff>114300</xdr:rowOff>
    </xdr:to>
    <xdr:pic>
      <xdr:nvPicPr>
        <xdr:cNvPr id="2" name="Picture 2" descr="OAeSoK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19</xdr:col>
      <xdr:colOff>495300</xdr:colOff>
      <xdr:row>0</xdr:row>
      <xdr:rowOff>123825</xdr:rowOff>
    </xdr:from>
    <xdr:to>
      <xdr:col>23</xdr:col>
      <xdr:colOff>552450</xdr:colOff>
      <xdr:row>9</xdr:row>
      <xdr:rowOff>104775</xdr:rowOff>
    </xdr:to>
    <xdr:pic>
      <xdr:nvPicPr>
        <xdr:cNvPr id="3" name="Picture 3" descr="Ddrvyy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arget="https://ford.atlassian.net/browse/PSTT-550" Type="http://schemas.openxmlformats.org/officeDocument/2006/relationships/hyperlink" TargetMode="External"></Relationship><Relationship Id="rId2" Target="https://ford.atlassian.net/browse/PSTT-550" Type="http://schemas.openxmlformats.org/officeDocument/2006/relationships/hyperlink" TargetMode="External"></Relationship><Relationship Id="rId3" Target="https://ford.atlassian.net/browse/PSTT-550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s://ford.atlassian.net/browse/FCIVIOS-15613" Type="http://schemas.openxmlformats.org/officeDocument/2006/relationships/hyperlink" TargetMode="External"></Relationship><Relationship Id="rId2" Target="https://ford.atlassian.net/browse/FCIVIOS-15613" Type="http://schemas.openxmlformats.org/officeDocument/2006/relationships/hyperlink" TargetMode="External"></Relationship><Relationship Id="rId3" Target="https://ford.atlassian.net/browse/FCIVIOS-15613" Type="http://schemas.openxmlformats.org/officeDocument/2006/relationships/hyperlink" TargetMode="External"></Relationship><Relationship Id="rId4" Target="https://ford.atlassian.net/browse/FCIVIOS-15613" Type="http://schemas.openxmlformats.org/officeDocument/2006/relationships/hyperlink" TargetMode="External"></Relationship><Relationship Id="rId5" Target="https://ford.atlassian.net/browse/FCIVIOS-15613" Type="http://schemas.openxmlformats.org/officeDocument/2006/relationships/hyperlink" TargetMode="External"></Relationship><Relationship Id="rId6" Target="https://ford.atlassian.net/browse/FCIVIOS-15613" Type="http://schemas.openxmlformats.org/officeDocument/2006/relationships/hyperlink" TargetMode="External"></Relationship><Relationship Id="rId7" Target="https://ford.atlassian.net/browse/FCIVIOS-15613" Type="http://schemas.openxmlformats.org/officeDocument/2006/relationships/hyperlink" TargetMode="External"></Relationship><Relationship Id="rId8" Target="https://ford.atlassian.net/browse/FCIVIOS-15613" Type="http://schemas.openxmlformats.org/officeDocument/2006/relationships/hyperlink" TargetMode="External"></Relationship><Relationship Id="rId9" Target="https://ford.atlassian.net/browse/FCIVIOS-15613" Type="http://schemas.openxmlformats.org/officeDocument/2006/relationships/hyperlink" TargetMode="External"></Relationship><Relationship Id="rId10" Target="https://ford.atlassian.net/browse/FCIVIOS-15613" Type="http://schemas.openxmlformats.org/officeDocument/2006/relationships/hyperlink" TargetMode="External"></Relationship><Relationship Id="rId11" Target="https://ford.atlassian.net/browse/FCIVIOS-15613" Type="http://schemas.openxmlformats.org/officeDocument/2006/relationships/hyperlink" TargetMode="External"></Relationship><Relationship Id="rId12" Target="https://ford.atlassian.net/browse/FCIVIOS-15613" Type="http://schemas.openxmlformats.org/officeDocument/2006/relationships/hyperlink" TargetMode="External"></Relationship><Relationship Id="rId13" Target="https://ford.atlassian.net/browse/FCIVIOS-15613" Type="http://schemas.openxmlformats.org/officeDocument/2006/relationships/hyperlink" TargetMode="External"></Relationship><Relationship Id="rId14" Target="https://ford.atlassian.net/browse/FCIVIOS-15613" Type="http://schemas.openxmlformats.org/officeDocument/2006/relationships/hyperlink" TargetMode="External"></Relationship><Relationship Id="rId15" Target="https://ford.atlassian.net/browse/FCIVIOS-15613" Type="http://schemas.openxmlformats.org/officeDocument/2006/relationships/hyperlink" TargetMode="External"></Relationship><Relationship Id="rId16" Target="https://ford.atlassian.net/browse/FCIVIOS-15613" Type="http://schemas.openxmlformats.org/officeDocument/2006/relationships/hyperlink" TargetMode="External"></Relationship><Relationship Id="rId17" Target="https://ford.atlassian.net/browse/FCIVIOS-15613" Type="http://schemas.openxmlformats.org/officeDocument/2006/relationships/hyperlink" TargetMode="External"></Relationship><Relationship Id="rId18" Target="https://ford.atlassian.net/browse/FCIVIOS-15613" Type="http://schemas.openxmlformats.org/officeDocument/2006/relationships/hyperlink" TargetMode="External"></Relationship><Relationship Id="rId19" Target="https://ford.atlassian.net/browse/FCIVIOS-15613" Type="http://schemas.openxmlformats.org/officeDocument/2006/relationships/hyperlink" TargetMode="External"></Relationship><Relationship Id="rId20" Target="https://ford.atlassian.net/browse/FCIVIOS-15613" Type="http://schemas.openxmlformats.org/officeDocument/2006/relationships/hyperlink" TargetMode="External"></Relationship><Relationship Id="rId21" Target="https://ford.atlassian.net/browse/FCIVIOS-15613" Type="http://schemas.openxmlformats.org/officeDocument/2006/relationships/hyperlink" TargetMode="External"></Relationship><Relationship Id="rId22" Target="https://ford.atlassian.net/browse/FCIVIOS-15613" Type="http://schemas.openxmlformats.org/officeDocument/2006/relationships/hyperlink" TargetMode="External"></Relationship><Relationship Id="rId23" Target="https://ford.atlassian.net/browse/FCIVIOS-15613" Type="http://schemas.openxmlformats.org/officeDocument/2006/relationships/hyperlink" TargetMode="External"></Relationship><Relationship Id="rId24" Target="https://ford.atlassian.net/browse/FCIVIOS-15613" Type="http://schemas.openxmlformats.org/officeDocument/2006/relationships/hyperlink" TargetMode="External"></Relationship><Relationship Id="rId25" Target="https://ford.atlassian.net/browse/FCIVIOS-15613" Type="http://schemas.openxmlformats.org/officeDocument/2006/relationships/hyperlink" TargetMode="External"></Relationship></Relationships>
</file>

<file path=xl/worksheets/_rels/sheet10.xml.rels><?xml version="1.0" encoding="UTF-8" standalone="yes"?>
<Relationships xmlns="http://schemas.openxmlformats.org/package/2006/relationships"><Relationship Id="rId1" Target="https://ford.atlassian.net/browse/FCIVIOS-15619" Type="http://schemas.openxmlformats.org/officeDocument/2006/relationships/hyperlink" TargetMode="External"></Relationship><Relationship Id="rId2" Target="https://ford.atlassian.net/browse/FCIVIOS-15619" Type="http://schemas.openxmlformats.org/officeDocument/2006/relationships/hyperlink" TargetMode="External"></Relationship><Relationship Id="rId3" Target="https://ford.atlassian.net/browse/FCIVIOS-15619" Type="http://schemas.openxmlformats.org/officeDocument/2006/relationships/hyperlink" TargetMode="External"></Relationship><Relationship Id="rId4" Target="https://ford.atlassian.net/browse/FCIVIOS-15619" Type="http://schemas.openxmlformats.org/officeDocument/2006/relationships/hyperlink" TargetMode="External"></Relationship><Relationship Id="rId5" Target="https://ford.atlassian.net/browse/FCIVIOS-15619" Type="http://schemas.openxmlformats.org/officeDocument/2006/relationships/hyperlink" TargetMode="External"></Relationship></Relationships>
</file>

<file path=xl/worksheets/_rels/sheet12.xml.rels><?xml version="1.0" encoding="UTF-8" standalone="yes"?>
<Relationships xmlns="http://schemas.openxmlformats.org/package/2006/relationships"><Relationship Id="rId1" Target="https://ford.atlassian.net/browse/FCIVIOS-15611" Type="http://schemas.openxmlformats.org/officeDocument/2006/relationships/hyperlink" TargetMode="External"></Relationship><Relationship Id="rId2" Target="https://ford.atlassian.net/browse/FCIVIOS-15611" Type="http://schemas.openxmlformats.org/officeDocument/2006/relationships/hyperlink" TargetMode="External"></Relationship><Relationship Id="rId3" Target="https://ford.atlassian.net/browse/FCIVIOS-15611" Type="http://schemas.openxmlformats.org/officeDocument/2006/relationships/hyperlink" TargetMode="External"></Relationship><Relationship Id="rId4" Target="https://ford.atlassian.net/browse/FCIVIOS-15611" Type="http://schemas.openxmlformats.org/officeDocument/2006/relationships/hyperlink" TargetMode="External"></Relationship></Relationships>
</file>

<file path=xl/worksheets/_rels/sheet13.xml.rels><?xml version="1.0" encoding="UTF-8" standalone="yes"?>
<Relationships xmlns="http://schemas.openxmlformats.org/package/2006/relationships"><Relationship Id="rId1" Target="https://ford.atlassian.net/browse/FCIVIOS-15616" Type="http://schemas.openxmlformats.org/officeDocument/2006/relationships/hyperlink" TargetMode="External"></Relationship></Relationships>
</file>

<file path=xl/worksheets/_rels/sheet14.xml.rels><?xml version="1.0" encoding="UTF-8" standalone="yes"?>
<Relationships xmlns="http://schemas.openxmlformats.org/package/2006/relationships"><Relationship Id="rId1" Target="https://ford.atlassian.net/browse/FCIVIOS-15578" Type="http://schemas.openxmlformats.org/officeDocument/2006/relationships/hyperlink" TargetMode="External"></Relationship></Relationships>
</file>

<file path=xl/worksheets/_rels/sheet15.xml.rels><?xml version="1.0" encoding="UTF-8" standalone="yes"?>
<Relationships xmlns="http://schemas.openxmlformats.org/package/2006/relationships"><Relationship Id="rId1" Target="https://ford.atlassian.net/browse/FCIVIOS-15576" Type="http://schemas.openxmlformats.org/officeDocument/2006/relationships/hyperlink" TargetMode="External"></Relationship><Relationship Id="rId2" Target="https://ford.atlassian.net/browse/FCIVIOS-15577" Type="http://schemas.openxmlformats.org/officeDocument/2006/relationships/hyperlink" TargetMode="External"></Relationship><Relationship Id="rId3" Target="https://ford.atlassian.net/browse/FCIVIOS-15579" Type="http://schemas.openxmlformats.org/officeDocument/2006/relationships/hyperlink" TargetMode="External"></Relationship><Relationship Id="rId4" Target="https://ford.atlassian.net/browse/FCIVIOS-15609" Type="http://schemas.openxmlformats.org/officeDocument/2006/relationships/hyperlink" TargetMode="External"></Relationship><Relationship Id="rId5" Target="https://ford.atlassian.net/browse/FCIVIOS-15579" Type="http://schemas.openxmlformats.org/officeDocument/2006/relationships/hyperlink" TargetMode="External"></Relationship><Relationship Id="rId6" Target="https://ford.atlassian.net/browse/FCIVIOS-15576" Type="http://schemas.openxmlformats.org/officeDocument/2006/relationships/hyperlink" TargetMode="External"></Relationship><Relationship Id="rId7" Target="https://ford.atlassian.net/browse/FCIVIOS-15575" Type="http://schemas.openxmlformats.org/officeDocument/2006/relationships/hyperlink" TargetMode="External"></Relationship><Relationship Id="rId8" Target="https://ford.atlassian.net/browse/FCIVIOS-15577" Type="http://schemas.openxmlformats.org/officeDocument/2006/relationships/hyperlink" TargetMode="External"></Relationship><Relationship Id="rId9" Target="https://ford.atlassian.net/browse/FCIVIOS-15609" Type="http://schemas.openxmlformats.org/officeDocument/2006/relationships/hyperlink" TargetMode="External"></Relationship><Relationship Id="rId10" Target="https://ford.atlassian.net/browse/FCIVIOS-15575" Type="http://schemas.openxmlformats.org/officeDocument/2006/relationships/hyperlink" TargetMode="External"></Relationship><Relationship Id="rId11" Target="https://ford.atlassian.net/browse/FCIVIOS-15576" Type="http://schemas.openxmlformats.org/officeDocument/2006/relationships/hyperlink" TargetMode="External"></Relationship><Relationship Id="rId12" Target="https://ford.atlassian.net/browse/FCIVIOS-15578" Type="http://schemas.openxmlformats.org/officeDocument/2006/relationships/hyperlink" TargetMode="External"></Relationship><Relationship Id="rId13" Target="https://ford.atlassian.net/browse/FCIVIOS-15609" Type="http://schemas.openxmlformats.org/officeDocument/2006/relationships/hyperlink" TargetMode="External"></Relationship><Relationship Id="rId14" Target="https://ford.atlassian.net/browse/FCIVIOS-15577" Type="http://schemas.openxmlformats.org/officeDocument/2006/relationships/hyperlink" TargetMode="External"></Relationship><Relationship Id="rId15" Target="https://ford.atlassian.net/browse/FCIVIOS-15578" Type="http://schemas.openxmlformats.org/officeDocument/2006/relationships/hyperlink" TargetMode="External"></Relationship><Relationship Id="rId16" Target="https://ford.atlassian.net/browse/FCIVIOS-15576" Type="http://schemas.openxmlformats.org/officeDocument/2006/relationships/hyperlink" TargetMode="External"></Relationship><Relationship Id="rId17" Target="https://ford.atlassian.net/browse/FCIVIOS-15617" Type="http://schemas.openxmlformats.org/officeDocument/2006/relationships/hyperlink" TargetMode="External"></Relationship><Relationship Id="rId18" Target="https://ford.atlassian.net/browse/FCIVIOS-15578" Type="http://schemas.openxmlformats.org/officeDocument/2006/relationships/hyperlink" TargetMode="External"></Relationship></Relationships>
</file>

<file path=xl/worksheets/_rels/sheet17.xml.rels><?xml version="1.0" encoding="UTF-8" standalone="yes"?>
<Relationships xmlns="http://schemas.openxmlformats.org/package/2006/relationships"><Relationship Id="rId1" Target="https://ford.atlassian.net/browse/FCIVIOS-15573" Type="http://schemas.openxmlformats.org/officeDocument/2006/relationships/hyperlink" TargetMode="External"></Relationship><Relationship Id="rId2" Target="https://ford.atlassian.net/browse/FCIVIOS-15573" Type="http://schemas.openxmlformats.org/officeDocument/2006/relationships/hyperlink" TargetMode="External"></Relationship><Relationship Id="rId3" Target="https://ford.atlassian.net/browse/FCIVIOS-15573" Type="http://schemas.openxmlformats.org/officeDocument/2006/relationships/hyperlink" TargetMode="External"></Relationship><Relationship Id="rId4" Target="https://ford.atlassian.net/browse/FCIVIOS-15573" Type="http://schemas.openxmlformats.org/officeDocument/2006/relationships/hyperlink" TargetMode="External"></Relationship><Relationship Id="rId5" Target="https://ford.atlassian.net/browse/FCIVIOS-15573" Type="http://schemas.openxmlformats.org/officeDocument/2006/relationships/hyperlink" TargetMode="External"></Relationship><Relationship Id="rId6" Target="https://ford.atlassian.net/browse/FCIVIOS-15573" Type="http://schemas.openxmlformats.org/officeDocument/2006/relationships/hyperlink" TargetMode="External"></Relationship><Relationship Id="rId7" Target="https://ford.atlassian.net/browse/FCIVIOS-15573" Type="http://schemas.openxmlformats.org/officeDocument/2006/relationships/hyperlink" TargetMode="External"></Relationship><Relationship Id="rId8" Target="https://ford.atlassian.net/browse/FCIVIOS-15573" Type="http://schemas.openxmlformats.org/officeDocument/2006/relationships/hyperlink" TargetMode="External"></Relationship><Relationship Id="rId9" Target="https://ford.atlassian.net/browse/FCIVIOS-15573" Type="http://schemas.openxmlformats.org/officeDocument/2006/relationships/hyperlink" TargetMode="External"></Relationship><Relationship Id="rId10" Target="https://ford.atlassian.net/browse/FCIVIOS-15573" Type="http://schemas.openxmlformats.org/officeDocument/2006/relationships/hyperlink" TargetMode="External"></Relationship><Relationship Id="rId11" Target="https://ford.atlassian.net/browse/FCIVIOS-15573" Type="http://schemas.openxmlformats.org/officeDocument/2006/relationships/hyperlink" TargetMode="External"></Relationship><Relationship Id="rId12" Target="https://ford.atlassian.net/browse/FCIVIOS-15573" Type="http://schemas.openxmlformats.org/officeDocument/2006/relationships/hyperlink" TargetMode="External"></Relationship><Relationship Id="rId13" Target="https://ford.atlassian.net/browse/FCIVIOS-15573" Type="http://schemas.openxmlformats.org/officeDocument/2006/relationships/hyperlink" TargetMode="External"></Relationship><Relationship Id="rId14" Target="https://ford.atlassian.net/browse/FCIVIOS-15573" Type="http://schemas.openxmlformats.org/officeDocument/2006/relationships/hyperlink" TargetMode="External"></Relationship><Relationship Id="rId15" Target="https://ford.atlassian.net/browse/FCIVIOS-15573" Type="http://schemas.openxmlformats.org/officeDocument/2006/relationships/hyperlink" TargetMode="External"></Relationship><Relationship Id="rId16" Target="https://ford.atlassian.net/browse/FCIVIOS-15573" Type="http://schemas.openxmlformats.org/officeDocument/2006/relationships/hyperlink" TargetMode="External"></Relationship><Relationship Id="rId17" Target="https://ford.atlassian.net/browse/FCIVIOS-15573" Type="http://schemas.openxmlformats.org/officeDocument/2006/relationships/hyperlink" TargetMode="External"></Relationship><Relationship Id="rId18" Target="https://ford.atlassian.net/browse/FCIVIOS-15573" Type="http://schemas.openxmlformats.org/officeDocument/2006/relationships/hyperlink" TargetMode="External"></Relationship></Relationships>
</file>

<file path=xl/worksheets/_rels/sheet18.xml.rels><?xml version="1.0" encoding="UTF-8" standalone="yes"?>
<Relationships xmlns="http://schemas.openxmlformats.org/package/2006/relationships"><Relationship Id="rId1" Target="https://ford.atlassian.net/browse/FCIVIOS-15612" Type="http://schemas.openxmlformats.org/officeDocument/2006/relationships/hyperlink" TargetMode="External"></Relationship><Relationship Id="rId2" Target="https://ford.atlassian.net/browse/FCIVIOS-15612" Type="http://schemas.openxmlformats.org/officeDocument/2006/relationships/hyperlink" TargetMode="External"></Relationship><Relationship Id="rId3" Target="https://ford.atlassian.net/browse/FCIVIOS-15612" Type="http://schemas.openxmlformats.org/officeDocument/2006/relationships/hyperlink" TargetMode="External"></Relationship><Relationship Id="rId4" Target="https://ford.atlassian.net/browse/FCIVIOS-15612" Type="http://schemas.openxmlformats.org/officeDocument/2006/relationships/hyperlink" TargetMode="External"></Relationship><Relationship Id="rId5" Target="https://ford.atlassian.net/browse/FCIVIOS-15612" Type="http://schemas.openxmlformats.org/officeDocument/2006/relationships/hyperlink" TargetMode="External"></Relationship><Relationship Id="rId6" Target="https://ford.atlassian.net/browse/FCIVIOS-15612" Type="http://schemas.openxmlformats.org/officeDocument/2006/relationships/hyperlink" TargetMode="External"></Relationship><Relationship Id="rId7" Target="https://ford.atlassian.net/browse/FCIVIOS-15612" Type="http://schemas.openxmlformats.org/officeDocument/2006/relationships/hyperlink" TargetMode="External"></Relationship><Relationship Id="rId8" Target="https://ford.atlassian.net/browse/FCIVIOS-15612" Type="http://schemas.openxmlformats.org/officeDocument/2006/relationships/hyperlink" TargetMode="External"></Relationship><Relationship Id="rId9" Target="https://ford.atlassian.net/browse/FCIVIOS-15612" Type="http://schemas.openxmlformats.org/officeDocument/2006/relationships/hyperlink" TargetMode="External"></Relationship><Relationship Id="rId10" Target="https://ford.atlassian.net/browse/FCIVIOS-15612" Type="http://schemas.openxmlformats.org/officeDocument/2006/relationships/hyperlink" TargetMode="External"></Relationship><Relationship Id="rId11" Target="https://ford.atlassian.net/browse/FCIVIOS-15612" Type="http://schemas.openxmlformats.org/officeDocument/2006/relationships/hyperlink" TargetMode="External"></Relationship><Relationship Id="rId12" Target="https://ford.atlassian.net/browse/FCIVIOS-15612" Type="http://schemas.openxmlformats.org/officeDocument/2006/relationships/hyperlink" TargetMode="External"></Relationship><Relationship Id="rId13" Target="https://ford.atlassian.net/browse/FCIVIOS-15612" Type="http://schemas.openxmlformats.org/officeDocument/2006/relationships/hyperlink" TargetMode="External"></Relationship><Relationship Id="rId14" Target="https://ford.atlassian.net/browse/FCIVIOS-15612" Type="http://schemas.openxmlformats.org/officeDocument/2006/relationships/hyperlink" TargetMode="External"></Relationship><Relationship Id="rId15" Target="https://ford.atlassian.net/browse/FCIVIOS-15612" Type="http://schemas.openxmlformats.org/officeDocument/2006/relationships/hyperlink" TargetMode="External"></Relationship><Relationship Id="rId16" Target="https://ford.atlassian.net/browse/FCIVIOS-15612" Type="http://schemas.openxmlformats.org/officeDocument/2006/relationships/hyperlink" TargetMode="External"></Relationship></Relationships>
</file>

<file path=xl/worksheets/_rels/sheet20.xml.rels><?xml version="1.0" encoding="UTF-8" standalone="yes"?>
<Relationships xmlns="http://schemas.openxmlformats.org/package/2006/relationships"><Relationship Id="rId1" Target="https://ford.atlassian.net/browse/FCIVIOS-15615" Type="http://schemas.openxmlformats.org/officeDocument/2006/relationships/hyperlink" TargetMode="External"></Relationship><Relationship Id="rId2" Target="https://ford.atlassian.net/browse/FCIVIOS-15615" Type="http://schemas.openxmlformats.org/officeDocument/2006/relationships/hyperlink" TargetMode="External"></Relationship><Relationship Id="rId3" Target="https://ford.atlassian.net/browse/FCIVIOS-15615" Type="http://schemas.openxmlformats.org/officeDocument/2006/relationships/hyperlink" TargetMode="External"></Relationship><Relationship Id="rId4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5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3"/>
    <col collapsed="false" customWidth="true" hidden="false" max="6" min="6" style="0" width="17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27"/>
  </cols>
  <sheetData>
    <row r="1">
      <c r="A1" s="32" t="str">
        <v>【U611_埋点测试报告_R00】</v>
      </c>
      <c r="B1" s="32"/>
      <c r="C1" s="32"/>
      <c r="D1" s="32"/>
      <c r="E1" s="32"/>
      <c r="F1" s="32"/>
      <c r="G1" s="32"/>
      <c r="H1" s="32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4" t="str">
        <v>软件版本</v>
      </c>
      <c r="B2" s="12" t="str">
        <v>SOC:20230605_R00_ENG00
MCU:20230605_R00_ENG00</v>
      </c>
      <c r="C2" s="12"/>
      <c r="D2" s="12"/>
      <c r="E2" s="12"/>
      <c r="F2" s="4" t="str">
        <v>测试日期</v>
      </c>
      <c r="G2" s="16" t="str">
        <v>20230531~20230612</v>
      </c>
      <c r="H2" s="16"/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tr">
        <v>测试硬件</v>
      </c>
      <c r="B3" s="16" t="str">
        <v>C</v>
      </c>
      <c r="C3" s="16"/>
      <c r="D3" s="16"/>
      <c r="E3" s="16"/>
      <c r="F3" s="4" t="str">
        <v>测试人员</v>
      </c>
      <c r="G3" s="4" t="str">
        <v>姜云腾/关满意/肖文迪/杨惟婧/黄钊敏/杨春明/李可可/赵雅非</v>
      </c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4" t="str">
        <v>测试方法</v>
      </c>
      <c r="B4" s="16" t="str">
        <v>手动</v>
      </c>
      <c r="C4" s="16"/>
      <c r="D4" s="16"/>
      <c r="E4" s="16"/>
      <c r="F4" s="4" t="str">
        <v>测试环境</v>
      </c>
      <c r="G4" s="4" t="str">
        <v>台架&amp;实车</v>
      </c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9" t="str">
        <v>测试范围</v>
      </c>
      <c r="B5" s="18" t="str">
        <v>埋点全量</v>
      </c>
      <c r="C5" s="18"/>
      <c r="D5" s="18"/>
      <c r="E5" s="18"/>
      <c r="F5" s="18"/>
      <c r="G5" s="18"/>
      <c r="H5" s="18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33" t="str">
        <v>数据分析</v>
      </c>
      <c r="B6" s="33"/>
      <c r="C6" s="33"/>
      <c r="D6" s="33"/>
      <c r="E6" s="33"/>
      <c r="F6" s="33"/>
      <c r="G6" s="33"/>
      <c r="H6" s="33"/>
      <c r="I6" s="33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9" t="str">
        <v>模块</v>
      </c>
      <c r="B7" s="30" t="str">
        <v>Total</v>
      </c>
      <c r="C7" s="30" t="str">
        <v>Pass</v>
      </c>
      <c r="D7" s="27" t="str">
        <v>Fail</v>
      </c>
      <c r="E7" s="27" t="str">
        <v>Block</v>
      </c>
      <c r="F7" s="27" t="str">
        <v>NT</v>
      </c>
      <c r="G7" s="26" t="str">
        <v>pass rate【Pass/Total】</v>
      </c>
      <c r="H7" s="28" t="str">
        <v>Run Rate【(Pass+Fail/)Total】</v>
      </c>
      <c r="I7" s="31" t="str" xml:space="preserve">
        <v>NT项原因分析 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 t="str">
        <v>carrier manager</v>
      </c>
      <c r="B8" s="5">
        <f>SUM(C8:F8)</f>
      </c>
      <c r="C8" s="2">
        <f>COUNTIF('carrier manager -inhouse-Zhaiqq'!T:T,C7)</f>
      </c>
      <c r="D8" s="2">
        <f>COUNTIF('carrier manager -inhouse-Zhaiqq'!T:T,D7)</f>
      </c>
      <c r="E8" s="2">
        <f>COUNTIF('carrier manager -inhouse-Zhaiqq'!T:T,E7)</f>
      </c>
      <c r="F8" s="17">
        <f>COUNTIF('carrier manager -inhouse-Zhaiqq'!T:T,F7)</f>
      </c>
      <c r="G8" s="3">
        <f>C8/B8</f>
      </c>
      <c r="H8" s="7">
        <f>(C8+D8)/B8</f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 t="str">
        <v>VHA</v>
      </c>
      <c r="B9" s="5">
        <v>35</v>
      </c>
      <c r="C9" s="5">
        <v>32</v>
      </c>
      <c r="D9" s="15">
        <v>1</v>
      </c>
      <c r="E9" s="13">
        <v>2</v>
      </c>
      <c r="F9" s="14">
        <v>0</v>
      </c>
      <c r="G9" s="3">
        <f>C9/B9</f>
      </c>
      <c r="H9" s="7">
        <f>(C9+D9)/B9</f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 t="str">
        <v>HardButton</v>
      </c>
      <c r="B10" s="5">
        <v>25</v>
      </c>
      <c r="C10" s="5">
        <v>0</v>
      </c>
      <c r="D10" s="15">
        <v>1</v>
      </c>
      <c r="E10" s="13">
        <v>24</v>
      </c>
      <c r="F10" s="14">
        <v>0</v>
      </c>
      <c r="G10" s="3">
        <f>C10/B10</f>
      </c>
      <c r="H10" s="7">
        <f>(C10+D10)/B10</f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4" t="str">
        <v>Power Manag</v>
      </c>
      <c r="B11" s="5">
        <v>8</v>
      </c>
      <c r="C11" s="2">
        <v>3</v>
      </c>
      <c r="D11" s="2">
        <v>1</v>
      </c>
      <c r="E11" s="2">
        <v>4</v>
      </c>
      <c r="F11" s="6">
        <v>0</v>
      </c>
      <c r="G11" s="3">
        <f>C11/B11</f>
      </c>
      <c r="H11" s="7">
        <f>(C11+D11)/B11</f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4" t="str">
        <v>Launcher</v>
      </c>
      <c r="B12" s="5">
        <v>28</v>
      </c>
      <c r="C12" s="15">
        <v>18</v>
      </c>
      <c r="D12" s="15">
        <v>1</v>
      </c>
      <c r="E12" s="2">
        <v>3</v>
      </c>
      <c r="F12" s="13">
        <v>6</v>
      </c>
      <c r="G12" s="3">
        <f>C12/B12</f>
      </c>
      <c r="H12" s="7">
        <f>(C12+D12)/B12</f>
      </c>
      <c r="I12" s="10" t="str">
        <v>正在与FO确认是否需要进行相关埋点【6】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4" t="str">
        <v>HVAC</v>
      </c>
      <c r="B13" s="5">
        <v>98</v>
      </c>
      <c r="C13" s="5">
        <v>59</v>
      </c>
      <c r="D13" s="2">
        <v>1</v>
      </c>
      <c r="E13" s="2">
        <v>21</v>
      </c>
      <c r="F13" s="8">
        <v>2</v>
      </c>
      <c r="G13" s="3">
        <f>C13/B13</f>
      </c>
      <c r="H13" s="7">
        <f>(C13+D13)/B13</f>
      </c>
      <c r="I13" s="4" t="str">
        <v>风量和后除霜非TS负责【2】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4" t="str">
        <v>Account</v>
      </c>
      <c r="B14" s="5">
        <v>14</v>
      </c>
      <c r="C14" s="2">
        <v>13</v>
      </c>
      <c r="D14" s="2">
        <v>1</v>
      </c>
      <c r="E14" s="2">
        <v>0</v>
      </c>
      <c r="F14" s="8">
        <v>0</v>
      </c>
      <c r="G14" s="9">
        <f>C14/B14</f>
      </c>
      <c r="H14" s="7">
        <f>(C14+D14)/B14</f>
      </c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6" t="str">
        <v>vehicles controls</v>
      </c>
      <c r="B15" s="5">
        <v>226</v>
      </c>
      <c r="C15" s="15">
        <v>208</v>
      </c>
      <c r="D15" s="25">
        <v>7</v>
      </c>
      <c r="E15" s="25">
        <v>11</v>
      </c>
      <c r="F15" s="6">
        <v>0</v>
      </c>
      <c r="G15" s="3">
        <f>C15/B15</f>
      </c>
      <c r="H15" s="7">
        <f>(C15+D15)/B15</f>
      </c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0" t="str">
        <v>systemSetting(Audio+MMOTA)</v>
      </c>
      <c r="B16" s="5">
        <v>12</v>
      </c>
      <c r="C16" s="5">
        <v>12</v>
      </c>
      <c r="D16" s="15">
        <v>0</v>
      </c>
      <c r="E16" s="15">
        <v>0</v>
      </c>
      <c r="F16" s="13">
        <v>0</v>
      </c>
      <c r="G16" s="3">
        <f>C16/B16</f>
      </c>
      <c r="H16" s="7">
        <f>(C16+D16)/B16</f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4" t="str">
        <v>Digital Scent</v>
      </c>
      <c r="B17" s="5">
        <v>18</v>
      </c>
      <c r="C17" s="5">
        <v>0</v>
      </c>
      <c r="D17" s="2">
        <v>1</v>
      </c>
      <c r="E17" s="2">
        <v>17</v>
      </c>
      <c r="F17" s="8">
        <v>0</v>
      </c>
      <c r="G17" s="3">
        <f>C17/B17</f>
      </c>
      <c r="H17" s="7">
        <f>(C17+D17)/B17</f>
      </c>
      <c r="I17" s="4" t="str">
        <v>开发遗漏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4" t="str">
        <v>Seat Control</v>
      </c>
      <c r="B18" s="5">
        <v>9</v>
      </c>
      <c r="C18" s="2">
        <v>0</v>
      </c>
      <c r="D18" s="2">
        <v>1</v>
      </c>
      <c r="E18" s="2">
        <v>8</v>
      </c>
      <c r="F18" s="8">
        <v>0</v>
      </c>
      <c r="G18" s="3">
        <f>C18/B18</f>
      </c>
      <c r="H18" s="7">
        <f>(C18+D18)/B18</f>
      </c>
      <c r="I18" s="4" t="str">
        <v>hotfix待测试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4" t="str">
        <v>AAR</v>
      </c>
      <c r="B19" s="5">
        <v>27</v>
      </c>
      <c r="C19" s="2">
        <v>15</v>
      </c>
      <c r="D19" s="2">
        <v>3</v>
      </c>
      <c r="E19" s="2">
        <v>9</v>
      </c>
      <c r="F19" s="2">
        <v>0</v>
      </c>
      <c r="G19" s="20">
        <f>C19/B19</f>
      </c>
      <c r="H19" s="20">
        <f>(C19+D19)/B19</f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4" t="str">
        <v>carmodel</v>
      </c>
      <c r="B20" s="5">
        <v>69</v>
      </c>
      <c r="C20" s="5">
        <v>66</v>
      </c>
      <c r="D20" s="2">
        <v>1</v>
      </c>
      <c r="E20" s="2">
        <v>2</v>
      </c>
      <c r="F20" s="8">
        <v>0</v>
      </c>
      <c r="G20" s="3">
        <f>C20/B20</f>
      </c>
      <c r="H20" s="7">
        <f>(C20+D20)/B20</f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34" t="str">
        <v>Sum</v>
      </c>
      <c r="B21" s="2">
        <f>SUM(B8:B20)</f>
      </c>
      <c r="C21" s="2">
        <f>SUM(C8:C20)</f>
      </c>
      <c r="D21" s="2">
        <f>SUM(D8:D20)</f>
      </c>
      <c r="E21" s="2">
        <f>SUM(E8:E20)</f>
      </c>
      <c r="F21" s="2">
        <f>SUM(F8:F20)</f>
      </c>
      <c r="G21" s="20">
        <f>C21/B21</f>
      </c>
      <c r="H21" s="20">
        <f>(C21+D21)/B21</f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7" r="22">
      <c r="A22" s="35" t="str">
        <v>风险和依赖</v>
      </c>
      <c r="B22" s="35"/>
      <c r="C22" s="35"/>
      <c r="D22" s="35"/>
      <c r="E22" s="35"/>
      <c r="F22" s="35"/>
      <c r="G22" s="35"/>
      <c r="H22" s="35"/>
      <c r="I22" s="3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120" r="23">
      <c r="A23" s="4" t="s">
        <v>1</v>
      </c>
      <c r="B23" s="4"/>
      <c r="C23" s="4"/>
      <c r="D23" s="4"/>
      <c r="E23" s="4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4" t="str">
        <v>当前问题</v>
      </c>
      <c r="B24" s="24"/>
      <c r="C24" s="24"/>
      <c r="D24" s="24"/>
      <c r="E24" s="24"/>
      <c r="F24" s="24"/>
      <c r="G24" s="24"/>
      <c r="H24" s="24"/>
      <c r="I24" s="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19" r="25">
      <c r="A25" s="23" t="str">
        <v>模块</v>
      </c>
      <c r="B25" s="23" t="str">
        <v>BUG号</v>
      </c>
      <c r="C25" s="22" t="str">
        <v>影响用例数</v>
      </c>
      <c r="D25" s="21" t="str">
        <v>问题描述</v>
      </c>
      <c r="E25" s="21"/>
      <c r="F25" s="21"/>
      <c r="G25" s="21"/>
      <c r="H25" s="22" t="str">
        <v>模块归属</v>
      </c>
      <c r="I25" s="2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47" r="26">
      <c r="A26" s="10" t="str">
        <v>VHA</v>
      </c>
      <c r="B26" s="10" t="str">
        <v>PSTT-550</v>
      </c>
      <c r="C26" s="11">
        <v>3</v>
      </c>
      <c r="D26" s="12" t="str">
        <v>Phase5_【U611MCA】【黑盒】【必现】【VHA】模拟燃油小于10，续航小于80/80&lt;续航里程&lt;=300 &amp;&amp; 续航里程&lt;导航距离*1.05，续航里程一直显示处于较高水平</v>
      </c>
      <c r="E26" s="12"/>
      <c r="F26" s="12"/>
      <c r="G26" s="12"/>
      <c r="H26" s="12" t="str">
        <v>YFVE</v>
      </c>
      <c r="I26" s="1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33" r="27">
      <c r="A27" s="10" t="str">
        <v>Hardbutton</v>
      </c>
      <c r="B27" s="10" t="str">
        <v>FCIVIOS-15613</v>
      </c>
      <c r="C27" s="11">
        <v>25</v>
      </c>
      <c r="D27" s="12" t="str">
        <v>Phase5_【U611 MCA】【黑盒】【必现】【Carinput】无埋点信息</v>
      </c>
      <c r="E27" s="12"/>
      <c r="F27" s="12"/>
      <c r="G27" s="12"/>
      <c r="H27" s="12" t="str">
        <v>TS</v>
      </c>
      <c r="I27" s="1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33" r="28">
      <c r="A28" s="10" t="str">
        <v>Power Manager</v>
      </c>
      <c r="B28" s="10" t="str">
        <v>FCIVIOS-15619</v>
      </c>
      <c r="C28" s="11">
        <v>5</v>
      </c>
      <c r="D28" s="12" t="str">
        <v>Phase5_【U611MCA】【黑盒】【必现】【Car Power】【埋点】【UperC】埋点数据中缺少onIvipowerOff</v>
      </c>
      <c r="E28" s="12"/>
      <c r="F28" s="12"/>
      <c r="G28" s="12"/>
      <c r="H28" s="12" t="str">
        <v>TS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33" r="29">
      <c r="A29" s="10" t="str">
        <v>Launcher</v>
      </c>
      <c r="B29" s="10" t="str">
        <v>FCIVIOS-15611</v>
      </c>
      <c r="C29" s="11">
        <v>4</v>
      </c>
      <c r="D29" s="12" t="str">
        <v>Phase5_【U611 MCA】【黑盒】【必现】【Launcher】无launcher主页面 &amp; 常用app从左到右排列,点击完成后触发相关埋点</v>
      </c>
      <c r="E29" s="12"/>
      <c r="F29" s="12"/>
      <c r="G29" s="12"/>
      <c r="H29" s="12" t="str">
        <v>TS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0" t="str">
        <v>HAVC</v>
      </c>
      <c r="B30" s="10" t="str">
        <v>FCIVIOS-15616</v>
      </c>
      <c r="C30" s="11">
        <v>22</v>
      </c>
      <c r="D30" s="12" t="str">
        <v>Phase5_【U611】【HVAC】【埋点】后排空调相关功能未埋点成功</v>
      </c>
      <c r="E30" s="12"/>
      <c r="F30" s="12"/>
      <c r="G30" s="12"/>
      <c r="H30" s="12" t="str">
        <v>TS</v>
      </c>
      <c r="I30" s="12" t="str">
        <v>需要根据新字典添加开发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0" t="str">
        <v>Account</v>
      </c>
      <c r="B31" s="10" t="str">
        <v>APIMCIM-23414</v>
      </c>
      <c r="C31" s="11">
        <v>1</v>
      </c>
      <c r="D31" s="12" t="str">
        <v>Phase5_【U611】【黑盒】【必现】【Account】【埋点】进入二维码时需要上报onAccountOpened点位，当前没有埋点</v>
      </c>
      <c r="E31" s="12"/>
      <c r="F31" s="12"/>
      <c r="G31" s="12"/>
      <c r="H31" s="12" t="str">
        <v>Baidu</v>
      </c>
      <c r="I31" s="1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0" t="str">
        <v>Vehicles control</v>
      </c>
      <c r="B32" s="12" t="str">
        <v>FCIVIOS-15575</v>
      </c>
      <c r="C32" s="11">
        <v>2</v>
      </c>
      <c r="D32" s="12" t="str">
        <v>Phase5_【U611 MCA】【黑盒】【必现】【Vehicle Setting】倒车影像延迟 埋点ECG日志显示错误符号</v>
      </c>
      <c r="E32" s="12"/>
      <c r="F32" s="12"/>
      <c r="G32" s="12"/>
      <c r="H32" s="12" t="str">
        <v>TS</v>
      </c>
      <c r="I32" s="12" t="str">
        <v>
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0"/>
      <c r="B33" s="12" t="str">
        <v>FCIVIOS-15576</v>
      </c>
      <c r="C33" s="11">
        <v>4</v>
      </c>
      <c r="D33" s="12" t="str">
        <v>Phase5_【U611 MCA】【黑盒】【必现】【Vehicle Setting】车道保持系统-辅助 无埋点信息</v>
      </c>
      <c r="E33" s="12"/>
      <c r="F33" s="12"/>
      <c r="G33" s="12"/>
      <c r="H33" s="12" t="str">
        <v>TS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0"/>
      <c r="B34" s="12" t="str">
        <v>FCIVIOS-15577</v>
      </c>
      <c r="C34" s="11">
        <v>3</v>
      </c>
      <c r="D34" s="12" t="str">
        <v>Phase5_【U611 MCA】【黑盒】【必现】【Vehicle Setting】IOD显示 埋点信息不全</v>
      </c>
      <c r="E34" s="12"/>
      <c r="F34" s="12"/>
      <c r="G34" s="12"/>
      <c r="H34" s="12" t="str">
        <v>TS</v>
      </c>
      <c r="I34" s="1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0"/>
      <c r="B35" s="12" t="str">
        <v>FCIVIOS-15617</v>
      </c>
      <c r="C35" s="11">
        <v>1</v>
      </c>
      <c r="D35" s="12" t="str">
        <v>Phase5_【U611】【黑盒】【必现】【Vehicle Setting】埋点设置静默时间 值显示错误</v>
      </c>
      <c r="E35" s="12"/>
      <c r="F35" s="12"/>
      <c r="G35" s="12"/>
      <c r="H35" s="12" t="str">
        <v>TS</v>
      </c>
      <c r="I35" s="1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0"/>
      <c r="B36" s="12" t="str">
        <v>FCIVIOS-15579</v>
      </c>
      <c r="C36" s="11">
        <v>2</v>
      </c>
      <c r="D36" s="12" t="str">
        <v>Phase5_【U611 MCA】【黑盒】【必现】【Vehicle Setting】拖车无埋点信息</v>
      </c>
      <c r="E36" s="12"/>
      <c r="F36" s="12"/>
      <c r="G36" s="12"/>
      <c r="H36" s="12" t="str">
        <v>TS</v>
      </c>
      <c r="I36" s="1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0"/>
      <c r="B37" s="12" t="str">
        <v>FCIVIOS-15609</v>
      </c>
      <c r="C37" s="11">
        <v>3</v>
      </c>
      <c r="D37" s="12" t="str">
        <v>Phase5_【U611 MCA】【黑盒】【必现】【V2I】允许通知和恢复默认设置无埋点信息</v>
      </c>
      <c r="E37" s="12"/>
      <c r="F37" s="12"/>
      <c r="G37" s="12"/>
      <c r="H37" s="12" t="str">
        <v>TS</v>
      </c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0"/>
      <c r="B38" s="12" t="str">
        <v>FCIVIOS-15578</v>
      </c>
      <c r="C38" s="11">
        <v>3</v>
      </c>
      <c r="D38" s="12" t="str">
        <v>Phase5_【U611 MCA】【黑盒】【必现】【Vehicle Setting】尾灯设置 无埋点信息</v>
      </c>
      <c r="E38" s="12"/>
      <c r="F38" s="12"/>
      <c r="G38" s="12"/>
      <c r="H38" s="12" t="str">
        <v>TS</v>
      </c>
      <c r="I38" s="1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0" t="str">
        <v>Digital Scent</v>
      </c>
      <c r="B39" s="12" t="str">
        <v>FCIVIOS-15573</v>
      </c>
      <c r="C39" s="11">
        <v>18</v>
      </c>
      <c r="D39" s="12" t="str">
        <v>Phase5_【U611MCA】【黑盒】【必现】【Vehicle Setting】埋点测试中香氛埋不到数据</v>
      </c>
      <c r="E39" s="12"/>
      <c r="F39" s="12"/>
      <c r="G39" s="12"/>
      <c r="H39" s="12" t="str">
        <v>TS</v>
      </c>
      <c r="I39" s="1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0" t="str">
        <v>SeatControl</v>
      </c>
      <c r="B40" s="12" t="str">
        <v>FCIVIOS-15612</v>
      </c>
      <c r="C40" s="11">
        <v>9</v>
      </c>
      <c r="D40" s="12" t="str">
        <v>Phase5_【U611 MCA】【黑盒】【必现】【Vehicle Setting】多功能座椅无埋点信息</v>
      </c>
      <c r="E40" s="12"/>
      <c r="F40" s="12"/>
      <c r="G40" s="12"/>
      <c r="H40" s="12" t="str">
        <v>TS</v>
      </c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0" t="str">
        <v>AAR</v>
      </c>
      <c r="B41" s="12" t="str">
        <v>APIMCIM-23264</v>
      </c>
      <c r="C41" s="11">
        <v>5</v>
      </c>
      <c r="D41" s="12" t="str">
        <v>Phase5_【U611】【必现】【消息中心】符合条件后，所有消息弹窗都不能正常弹出</v>
      </c>
      <c r="E41" s="12"/>
      <c r="F41" s="12"/>
      <c r="G41" s="12"/>
      <c r="H41" s="12" t="str">
        <v>Baidu</v>
      </c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0"/>
      <c r="B42" s="12" t="str">
        <v>FCIVIOS-15497</v>
      </c>
      <c r="C42" s="11">
        <v>4</v>
      </c>
      <c r="D42" s="12" t="str">
        <v>Phase5_【U611】【黑盒】【必现】【AAR】【埋点】1）语音打开座舱新风，埋点属性=null 2）分屏下，天气点击进入AAR未做Screensource属性在埋点</v>
      </c>
      <c r="E42" s="12"/>
      <c r="F42" s="12"/>
      <c r="G42" s="12"/>
      <c r="H42" s="12" t="str">
        <v>TS</v>
      </c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0"/>
      <c r="B43" s="12" t="str">
        <v>FCIVIOS-15537</v>
      </c>
      <c r="C43" s="11">
        <v>3</v>
      </c>
      <c r="D43" s="12" t="str">
        <v>Phase5_【U611】【黑盒】【必现】【AAR】【埋点】从Launcher界面的天气入口进入后，埋点"property":"null"</v>
      </c>
      <c r="E43" s="12"/>
      <c r="F43" s="12"/>
      <c r="G43" s="12"/>
      <c r="H43" s="12" t="str">
        <v>TS</v>
      </c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0" t="str">
        <v>Carmodel</v>
      </c>
      <c r="B44" s="12" t="str">
        <v>FCIVIOS-15615</v>
      </c>
      <c r="C44" s="11">
        <v>3</v>
      </c>
      <c r="D44" s="12" t="str">
        <v>Phase5_【U611MCA】【黑盒】【必现】【3D车模】埋点测试中香氛关时点击香氛按钮/后备箱埋不到数据</v>
      </c>
      <c r="E44" s="12"/>
      <c r="F44" s="12"/>
      <c r="G44" s="12"/>
      <c r="H44" s="12" t="str">
        <v>TS</v>
      </c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</sheetData>
  <mergeCells>
    <mergeCell ref="A22:I22"/>
    <mergeCell ref="A23:I23"/>
    <mergeCell ref="A32:A38"/>
    <mergeCell ref="A41:A43"/>
    <mergeCell ref="A24:I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A6:I6"/>
    <mergeCell ref="B5:I5"/>
    <mergeCell ref="G4:I4"/>
    <mergeCell ref="B4:E4"/>
    <mergeCell ref="G3:I3"/>
    <mergeCell ref="B3:E3"/>
    <mergeCell ref="G2:I2"/>
    <mergeCell ref="B2:E2"/>
    <mergeCell ref="A1:I1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20"/>
    <col collapsed="false" customWidth="true" hidden="false" max="3" min="3" style="0" width="92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2" t="str">
        <v>item</v>
      </c>
      <c r="B1" s="42" t="str">
        <v>Analytics Diemensions</v>
      </c>
      <c r="C1" s="42" t="str">
        <v>Details</v>
      </c>
    </row>
    <row customHeight="true" ht="17" r="2">
      <c r="A2" s="37">
        <v>1</v>
      </c>
      <c r="B2" s="45" t="str">
        <v>vin</v>
      </c>
      <c r="C2" s="36" t="str">
        <v>full vin listed</v>
      </c>
    </row>
    <row customHeight="true" ht="17" r="3">
      <c r="A3" s="37">
        <v>2</v>
      </c>
      <c r="B3" s="36" t="str">
        <v>build</v>
      </c>
      <c r="C3" s="36" t="str">
        <v>get from perperty, os version</v>
      </c>
    </row>
    <row customHeight="true" ht="17" r="4">
      <c r="A4" s="37">
        <v>3</v>
      </c>
      <c r="B4" s="36" t="str">
        <v>ccpufpn</v>
      </c>
      <c r="C4" s="36" t="str">
        <v>dapeng &amp; jiawei to sharethe new peoperty</v>
      </c>
    </row>
    <row customHeight="true" ht="17" r="5">
      <c r="A5" s="37">
        <v>4</v>
      </c>
      <c r="B5" s="36" t="str">
        <v>vmcufpn</v>
      </c>
      <c r="C5" s="36" t="str">
        <v>dapeng &amp; jiawei to sharethe new peoperty</v>
      </c>
    </row>
    <row customHeight="true" ht="17" r="6">
      <c r="A6" s="37">
        <v>5</v>
      </c>
      <c r="B6" s="36" t="str">
        <v>ignitionstate</v>
      </c>
      <c r="C6" s="36" t="s">
        <v>2</v>
      </c>
    </row>
    <row customHeight="true" ht="17" r="7">
      <c r="A7" s="37">
        <v>6</v>
      </c>
      <c r="B7" s="36" t="str">
        <v>speed</v>
      </c>
      <c r="C7" s="36" t="str">
        <v>real time speed</v>
      </c>
    </row>
    <row customHeight="true" ht="17" r="8">
      <c r="A8" s="37">
        <v>7</v>
      </c>
      <c r="B8" s="36" t="str">
        <v>eventid</v>
      </c>
      <c r="C8" s="36" t="str">
        <v>Combination of event categority and event action</v>
      </c>
    </row>
    <row customHeight="true" ht="17" r="9">
      <c r="A9" s="37">
        <v>8</v>
      </c>
      <c r="B9" s="36" t="str">
        <v>attributes</v>
      </c>
      <c r="C9" s="36" t="str">
        <v>be flexible to attach the wanted data per events' attributes, refer to dictionary in following pages</v>
      </c>
    </row>
    <row customHeight="true" ht="17" r="10">
      <c r="A10" s="37">
        <v>9</v>
      </c>
      <c r="B10" s="36" t="str">
        <v>time</v>
      </c>
      <c r="C10" s="36"/>
    </row>
    <row customHeight="true" ht="17" r="11">
      <c r="A11" s="44">
        <v>10</v>
      </c>
      <c r="B11" s="43" t="str">
        <v>vehicletotaluptime</v>
      </c>
      <c r="C11" s="43" t="str">
        <v>how long the vehicles stay at that version sw, not a J1 diemension</v>
      </c>
    </row>
    <row customHeight="true" ht="17" r="12">
      <c r="A12" s="37">
        <v>11</v>
      </c>
      <c r="B12" s="36" t="str">
        <v>uptime</v>
      </c>
      <c r="C12" s="36"/>
    </row>
    <row customHeight="true" ht="17" r="13">
      <c r="A13" s="37">
        <v>12</v>
      </c>
      <c r="B13" s="46" t="str">
        <v>user ID</v>
      </c>
      <c r="C13" s="36" t="str">
        <v>Ford GUID, @jiawei output the interface to NA for reading</v>
      </c>
    </row>
    <row customHeight="true" ht="17" r="14">
      <c r="A14" s="44">
        <v>13</v>
      </c>
      <c r="B14" s="43" t="str">
        <v>bootcount</v>
      </c>
      <c r="C14" s="43" t="str">
        <v>IVI itselt boot times at an ignition cycle</v>
      </c>
    </row>
    <row customHeight="true" ht="17" r="15">
      <c r="A15" s="37">
        <v>14</v>
      </c>
      <c r="B15" s="36" t="str">
        <v>fesn</v>
      </c>
      <c r="C15" s="36" t="str">
        <v>NA know how to read</v>
      </c>
    </row>
    <row customHeight="true" ht="17" r="16">
      <c r="A16" s="40"/>
      <c r="B16" s="41"/>
      <c r="F16" s="39" t="str" xml:space="preserve">
        <v>phase5 ECG master </v>
      </c>
    </row>
    <row customHeight="true" ht="17" r="17">
      <c r="A17" s="40"/>
      <c r="B17" s="41"/>
    </row>
    <row customHeight="true" ht="17" r="18">
      <c r="B18" s="38"/>
    </row>
    <row customHeight="true" ht="17" r="19">
      <c r="B19" s="47" t="str">
        <v>vehicle</v>
      </c>
      <c r="C19" s="39" t="str">
        <v>decode the VIN in clode side</v>
      </c>
      <c r="E19" s="39" t="str">
        <v>click</v>
      </c>
    </row>
    <row customHeight="true" ht="17" r="20"/>
    <row customHeight="true" ht="18" r="21">
      <c r="E21" s="39"/>
      <c r="F21" s="39" t="str">
        <v>bootcount</v>
      </c>
      <c r="G21" s="39">
        <v>1</v>
      </c>
    </row>
    <row customHeight="true" ht="17" r="22">
      <c r="F22" s="39" t="str">
        <v>uptime</v>
      </c>
      <c r="G22" s="39" t="str">
        <v>30s</v>
      </c>
    </row>
    <row customHeight="true" ht="17" r="23"/>
    <row customHeight="true" ht="17" r="24"/>
    <row customHeight="true" ht="17" r="25">
      <c r="E25" s="39" t="str">
        <v>10s later click</v>
      </c>
    </row>
    <row customHeight="true" ht="17" r="26">
      <c r="F26" s="39" t="str">
        <v>bootcount</v>
      </c>
      <c r="G26" s="39">
        <v>1</v>
      </c>
    </row>
    <row customHeight="true" ht="17" r="27">
      <c r="F27" s="39" t="str">
        <v>uptime</v>
      </c>
      <c r="G27" s="39" t="str">
        <v>40s</v>
      </c>
    </row>
    <row customHeight="true" ht="17" r="28"/>
    <row customHeight="true" ht="17" r="29">
      <c r="E29" s="39" t="str">
        <v>10s later reboot</v>
      </c>
    </row>
    <row customHeight="true" ht="17" r="30">
      <c r="F30" s="39" t="str">
        <v>bootcount</v>
      </c>
      <c r="G30" s="39">
        <v>2</v>
      </c>
    </row>
    <row customHeight="true" ht="17" r="31">
      <c r="F31" s="39" t="str">
        <v>uptime</v>
      </c>
      <c r="G31" s="39">
        <v>0</v>
      </c>
    </row>
    <row customHeight="true" ht="17" r="32"/>
    <row customHeight="true" ht="17" r="33"/>
    <row customHeight="true" ht="17" r="34"/>
    <row customHeight="true" ht="17" r="35"/>
    <row customHeight="true" ht="17" r="36"/>
    <row customHeight="true" ht="17" r="37"/>
    <row customHeight="true" ht="17" r="38"/>
    <row customHeight="true" ht="17" r="39"/>
    <row customHeight="true" ht="17" r="40"/>
    <row customHeight="true" ht="17" r="41"/>
    <row customHeight="true" ht="17" r="42"/>
    <row customHeight="true" ht="17" r="43"/>
    <row customHeight="true" ht="17" r="44"/>
    <row customHeight="true" ht="17" r="45"/>
    <row customHeight="true" ht="17" r="46"/>
    <row customHeight="true" ht="17" r="47"/>
    <row customHeight="true" ht="17" r="48"/>
    <row customHeight="true" ht="17" r="49"/>
    <row customHeight="true" ht="17" r="50"/>
    <row customHeight="true" ht="17" r="51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44"/>
    <col collapsed="false" customWidth="true" hidden="false" max="3" min="3" style="0" width="23"/>
    <col collapsed="false" customWidth="true" hidden="false" max="4" min="4" style="0" width="26"/>
    <col collapsed="false" customWidth="true" hidden="false" max="5" min="5" style="0" width="9"/>
    <col collapsed="false" customWidth="true" hidden="false" max="6" min="6" style="0" width="9"/>
    <col collapsed="false" customWidth="true" hidden="true" max="6" min="6" style="0" width="9"/>
    <col collapsed="false" customWidth="true" hidden="false" max="7" min="7" style="0" width="9"/>
    <col collapsed="false" customWidth="true" hidden="tru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54" t="str">
        <v>Item</v>
      </c>
      <c r="B1" s="55" t="str">
        <v>Module</v>
      </c>
      <c r="C1" s="55" t="str">
        <v>PO/TL - Ford</v>
      </c>
      <c r="D1" s="56" t="str">
        <v>Developing/vendor</v>
      </c>
    </row>
    <row customHeight="true" ht="17" r="2">
      <c r="A2" s="48">
        <v>1</v>
      </c>
      <c r="B2" s="50" t="str">
        <v>Account</v>
      </c>
      <c r="C2" s="50" t="str">
        <v>Kan bing</v>
      </c>
      <c r="D2" s="50" t="str">
        <v>Inhouse_app</v>
      </c>
      <c r="E2" s="39"/>
      <c r="F2" s="39">
        <v>10</v>
      </c>
    </row>
    <row customHeight="true" ht="17" r="3">
      <c r="A3" s="48">
        <v>2</v>
      </c>
      <c r="B3" s="50" t="str">
        <v>Face ID</v>
      </c>
      <c r="C3" s="50" t="str">
        <v>Elain Jia</v>
      </c>
      <c r="D3" s="50" t="str">
        <v>Baidu</v>
      </c>
    </row>
    <row customHeight="true" ht="17" r="4">
      <c r="A4" s="48">
        <v>3</v>
      </c>
      <c r="B4" s="50" t="str">
        <v>Payment</v>
      </c>
      <c r="C4" s="50" t="str">
        <v>Kan bing</v>
      </c>
      <c r="D4" s="50" t="str">
        <v>Baidu</v>
      </c>
    </row>
    <row customHeight="true" ht="17" r="5">
      <c r="A5" s="48">
        <v>4</v>
      </c>
      <c r="B5" s="50" t="str">
        <v>Smart home</v>
      </c>
      <c r="C5" s="50" t="str">
        <v>Kan bing</v>
      </c>
      <c r="D5" s="50" t="str">
        <v>Baidu</v>
      </c>
    </row>
    <row customHeight="true" ht="17" r="6">
      <c r="A6" s="48">
        <v>5</v>
      </c>
      <c r="B6" s="50" t="str">
        <v>Smart recommendation</v>
      </c>
      <c r="C6" s="50" t="str">
        <v>Gao yan</v>
      </c>
      <c r="D6" s="50" t="str">
        <v>Baidu</v>
      </c>
    </row>
    <row customHeight="true" ht="17" r="7">
      <c r="A7" s="48">
        <v>6</v>
      </c>
      <c r="B7" s="50" t="str">
        <v>Voice</v>
      </c>
      <c r="C7" s="50" t="str">
        <v>Joseph Lu</v>
      </c>
      <c r="D7" s="50" t="str">
        <v>Baidu</v>
      </c>
    </row>
    <row customHeight="true" ht="17" r="8">
      <c r="A8" s="48">
        <v>7</v>
      </c>
      <c r="B8" s="50" t="str">
        <v>Navigation</v>
      </c>
      <c r="C8" s="50" t="str">
        <v>Eva Chen</v>
      </c>
      <c r="D8" s="50" t="str">
        <v>Baidu</v>
      </c>
    </row>
    <row customHeight="true" ht="17" r="9">
      <c r="A9" s="48">
        <v>8</v>
      </c>
      <c r="B9" s="50" t="str">
        <v>3rd Apps</v>
      </c>
      <c r="C9" s="50" t="str">
        <v>wang yu</v>
      </c>
      <c r="D9" s="50" t="str">
        <v>Baidu</v>
      </c>
    </row>
    <row customHeight="true" ht="17" r="10">
      <c r="A10" s="48">
        <v>9</v>
      </c>
      <c r="B10" s="50" t="str">
        <v>Message</v>
      </c>
      <c r="C10" s="50" t="str">
        <v>Zhang yu</v>
      </c>
      <c r="D10" s="50" t="str">
        <v>Baidu &amp; YF</v>
      </c>
      <c r="G10" s="39">
        <v>3</v>
      </c>
    </row>
    <row customHeight="true" ht="17" r="11">
      <c r="A11" s="48">
        <v>10</v>
      </c>
      <c r="B11" s="50" t="str">
        <v>Audio - BT/QQ/USB/NEWS/XIMALAYA/ONLINE RADIO</v>
      </c>
      <c r="C11" s="50" t="str">
        <v>Gu zhongtian / zhenwei</v>
      </c>
      <c r="D11" s="50" t="str">
        <v>Baidu &amp; YF</v>
      </c>
      <c r="E11" s="39"/>
      <c r="F11" s="39"/>
      <c r="G11" s="39">
        <v>25</v>
      </c>
    </row>
    <row customHeight="true" ht="17" r="12">
      <c r="A12" s="48">
        <v>11</v>
      </c>
      <c r="B12" s="50" t="str">
        <v>Video - USB/IQI</v>
      </c>
      <c r="C12" s="50" t="str">
        <v>Gu zhongtian / zhenwei</v>
      </c>
      <c r="D12" s="50" t="str">
        <v>Baidu &amp; YF</v>
      </c>
      <c r="G12" s="39">
        <v>5</v>
      </c>
    </row>
    <row customHeight="true" ht="17" r="13">
      <c r="A13" s="48">
        <v>12</v>
      </c>
      <c r="B13" s="49" t="str">
        <v>Vehicle controls</v>
      </c>
      <c r="C13" s="50" t="str">
        <v>Zhang yipeng</v>
      </c>
      <c r="D13" s="50" t="str">
        <v>Inhouse_Platform &amp; YF</v>
      </c>
      <c r="F13" s="39">
        <v>110</v>
      </c>
      <c r="G13" s="39">
        <v>3</v>
      </c>
    </row>
    <row customHeight="true" ht="17" r="14">
      <c r="A14" s="48">
        <v>13</v>
      </c>
      <c r="B14" s="50" t="str">
        <v>Emanual</v>
      </c>
      <c r="C14" s="50" t="str">
        <v>Wei xingna</v>
      </c>
      <c r="D14" s="50" t="str">
        <v>Inhouse_app</v>
      </c>
    </row>
    <row customHeight="true" ht="17" r="15">
      <c r="A15" s="48">
        <v>14</v>
      </c>
      <c r="B15" s="50" t="str">
        <v>User feedback</v>
      </c>
      <c r="C15" s="50" t="str">
        <v>Gu zhongtian / zhenwei</v>
      </c>
      <c r="D15" s="50" t="str">
        <v>Baidu</v>
      </c>
    </row>
    <row customHeight="true" ht="17" r="16">
      <c r="A16" s="48">
        <v>15</v>
      </c>
      <c r="B16" s="50" t="str">
        <v>VPA</v>
      </c>
      <c r="C16" s="50" t="str">
        <v>Wang yujun</v>
      </c>
      <c r="D16" s="50" t="str">
        <v>Inhouse_app</v>
      </c>
    </row>
    <row customHeight="true" ht="17" r="17">
      <c r="A17" s="48">
        <v>16</v>
      </c>
      <c r="B17" s="50" t="str">
        <v>Launcher</v>
      </c>
      <c r="C17" s="50" t="str">
        <v>Gu zhongtian / zhenwei</v>
      </c>
      <c r="D17" s="50" t="str">
        <v>Inhouse_Platform</v>
      </c>
      <c r="F17" s="39">
        <v>20</v>
      </c>
    </row>
    <row customHeight="true" ht="17" r="18">
      <c r="A18" s="48">
        <v>17</v>
      </c>
      <c r="B18" s="50" t="str">
        <v>HVAC</v>
      </c>
      <c r="C18" s="50" t="s">
        <v>3</v>
      </c>
      <c r="D18" s="50" t="str">
        <v>Inhouse_Platform &amp; YF</v>
      </c>
      <c r="F18" s="39">
        <v>23</v>
      </c>
      <c r="G18" s="39">
        <v>6</v>
      </c>
    </row>
    <row customHeight="true" ht="17" r="19">
      <c r="A19" s="48">
        <v>18</v>
      </c>
      <c r="B19" s="50" t="str">
        <v>Surprise msg</v>
      </c>
      <c r="C19" s="50" t="str">
        <v>Kan bing</v>
      </c>
      <c r="D19" s="50" t="str">
        <v>Inhouse_app</v>
      </c>
    </row>
    <row customHeight="true" ht="17" r="20">
      <c r="A20" s="48">
        <v>19</v>
      </c>
      <c r="B20" s="50" t="str">
        <v>Lidget</v>
      </c>
      <c r="C20" s="50" t="str">
        <v>Grace zhang</v>
      </c>
      <c r="D20" s="50" t="str">
        <v>Inhouse_app</v>
      </c>
    </row>
    <row customHeight="true" ht="17" r="21">
      <c r="A21" s="48">
        <v>20</v>
      </c>
      <c r="B21" s="50" t="str">
        <v>Demo ode</v>
      </c>
      <c r="C21" s="50" t="str">
        <v>Ding wei</v>
      </c>
      <c r="D21" s="50" t="str">
        <v>Inhouse_app</v>
      </c>
    </row>
    <row customHeight="true" ht="17" r="22">
      <c r="A22" s="48">
        <v>21</v>
      </c>
      <c r="B22" s="50" t="str">
        <v>Relax mode</v>
      </c>
      <c r="C22" s="50" t="str">
        <v>Richard gao</v>
      </c>
      <c r="D22" s="50" t="str">
        <v>Inhouse_app</v>
      </c>
    </row>
    <row customHeight="true" ht="17" r="23">
      <c r="A23" s="48">
        <v>22</v>
      </c>
      <c r="B23" s="50" t="str">
        <v>Smart scene</v>
      </c>
      <c r="C23" s="50" t="str">
        <v>Richard gao</v>
      </c>
      <c r="D23" s="50" t="str">
        <v>Inhouse_app</v>
      </c>
    </row>
    <row customHeight="true" ht="17" r="24">
      <c r="A24" s="48">
        <v>23</v>
      </c>
      <c r="B24" s="50" t="str">
        <v>AAR</v>
      </c>
      <c r="C24" s="50" t="str">
        <v>Stella shi</v>
      </c>
      <c r="D24" s="50" t="str">
        <v>Inhouse_Platform</v>
      </c>
      <c r="F24" s="39">
        <v>15</v>
      </c>
    </row>
    <row customHeight="true" ht="17" r="25">
      <c r="A25" s="48">
        <v>24</v>
      </c>
      <c r="B25" s="50" t="str">
        <v>carmodel</v>
      </c>
      <c r="C25" s="50" t="str">
        <v>pwang82</v>
      </c>
      <c r="D25" s="50" t="str">
        <v>Inhouse_Platform</v>
      </c>
      <c r="F25" s="39">
        <v>30</v>
      </c>
    </row>
    <row customHeight="true" ht="17" r="26">
      <c r="A26" s="48">
        <v>25</v>
      </c>
      <c r="B26" s="50" t="str">
        <v>VHA</v>
      </c>
      <c r="C26" s="50" t="str">
        <v>wchen160</v>
      </c>
      <c r="D26" s="50" t="str">
        <v>Inhouse_Platform</v>
      </c>
      <c r="F26" s="39">
        <v>13</v>
      </c>
    </row>
    <row customHeight="true" ht="17" r="27">
      <c r="A27" s="48">
        <v>26</v>
      </c>
      <c r="B27" s="50" t="str">
        <v>App store</v>
      </c>
      <c r="C27" s="50" t="str">
        <v>Jessica yang</v>
      </c>
      <c r="D27" s="50" t="str">
        <v>中科创达</v>
      </c>
    </row>
    <row customHeight="true" ht="17" r="28">
      <c r="A28" s="48">
        <v>27</v>
      </c>
      <c r="B28" s="50" t="str">
        <v>Marketplace</v>
      </c>
      <c r="C28" s="50" t="str">
        <v>Li nian</v>
      </c>
      <c r="D28" s="50" t="str">
        <v>Inhouse_app</v>
      </c>
    </row>
    <row customHeight="true" ht="17" r="29">
      <c r="A29" s="48">
        <v>28</v>
      </c>
      <c r="B29" s="49" t="str">
        <v>KTV</v>
      </c>
      <c r="C29" s="50" t="str">
        <v>Yu yaxin / xiang zhengxi</v>
      </c>
      <c r="D29" s="50" t="str">
        <v>Chang ba</v>
      </c>
    </row>
    <row customHeight="true" ht="17" r="30">
      <c r="A30" s="48">
        <v>29</v>
      </c>
      <c r="B30" s="50" t="str">
        <v>Power management</v>
      </c>
      <c r="C30" s="50" t="str">
        <v>Gu zhongtian / zhenwei</v>
      </c>
      <c r="D30" s="50" t="str">
        <v>Inhouse_Platform</v>
      </c>
      <c r="F30" s="39">
        <v>6</v>
      </c>
    </row>
    <row customHeight="true" ht="17" r="31">
      <c r="A31" s="48">
        <v>30</v>
      </c>
      <c r="B31" s="50" t="str">
        <v>System setting</v>
      </c>
      <c r="C31" s="50" t="str">
        <v>Gu zhongtian / zhenwei</v>
      </c>
      <c r="D31" s="50" t="str">
        <v>Inhouse_Platform &amp; YF</v>
      </c>
      <c r="F31" s="39">
        <v>16</v>
      </c>
      <c r="G31" s="39">
        <v>30</v>
      </c>
    </row>
    <row customHeight="true" ht="17" r="32">
      <c r="A32" s="48">
        <v>31</v>
      </c>
      <c r="B32" s="49" t="str">
        <v>Hard button</v>
      </c>
      <c r="C32" s="50" t="str">
        <v>Gu zhongtian / zhenwei</v>
      </c>
      <c r="D32" s="50" t="str">
        <v>Inhouse_Platform</v>
      </c>
      <c r="F32" s="39">
        <v>10</v>
      </c>
    </row>
    <row customHeight="true" ht="17" r="33">
      <c r="A33" s="48">
        <v>32</v>
      </c>
      <c r="B33" s="50" t="str">
        <v>Weather</v>
      </c>
      <c r="C33" s="52" t="str">
        <v>Gu zhongtian / zhenwei</v>
      </c>
      <c r="D33" s="53" t="str">
        <v>Baidu</v>
      </c>
    </row>
    <row customHeight="true" ht="17" r="34">
      <c r="A34" s="48">
        <v>33</v>
      </c>
      <c r="B34" s="50" t="str">
        <v>Security</v>
      </c>
      <c r="C34" s="52" t="str" xml:space="preserve">
        <v>Qi, xuliang </v>
      </c>
      <c r="D34" s="53" t="str">
        <v>Baidu</v>
      </c>
    </row>
    <row customHeight="true" ht="17" r="35">
      <c r="A35" s="48">
        <v>34</v>
      </c>
      <c r="B35" s="50" t="str">
        <v>QuickPanel（下拉菜单）</v>
      </c>
      <c r="C35" s="52"/>
      <c r="D35" s="50" t="str">
        <v>YF</v>
      </c>
    </row>
    <row customHeight="true" ht="17" r="36">
      <c r="A36" s="48">
        <v>35</v>
      </c>
      <c r="B36" s="50" t="str" xml:space="preserve">
        <v>Carrier Manager </v>
      </c>
      <c r="C36" s="52" t="str">
        <v>Zhai Qingqing</v>
      </c>
      <c r="D36" s="50" t="str">
        <v>Inhouse_app</v>
      </c>
    </row>
    <row customHeight="true" ht="17" r="37">
      <c r="D37" s="51"/>
    </row>
    <row customHeight="true" ht="17" r="38">
      <c r="D38" s="51"/>
    </row>
    <row customHeight="true" ht="17" r="39">
      <c r="D39" s="51"/>
    </row>
    <row customHeight="true" ht="17" r="40">
      <c r="D40" s="51"/>
    </row>
    <row customHeight="true" ht="17" r="41">
      <c r="D41" s="51"/>
    </row>
    <row customHeight="true" ht="17" r="42">
      <c r="D42" s="51"/>
      <c r="K42" s="39" t="str">
        <v>TS 250</v>
      </c>
    </row>
    <row customHeight="true" ht="17" r="43">
      <c r="D43" s="51"/>
      <c r="K43" s="39" t="str">
        <v>YF  80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5"/>
    <col collapsed="false" customWidth="true" hidden="false" max="3" min="3" style="0" width="9"/>
    <col collapsed="false" customWidth="true" hidden="false" max="4" min="4" style="0" width="38"/>
    <col collapsed="false" customWidth="true" hidden="false" max="5" min="5" style="0" width="103"/>
    <col collapsed="false" customWidth="true" hidden="false" max="6" min="6" style="0" width="38"/>
    <col collapsed="false" customWidth="true" hidden="false" max="7" min="7" style="0" width="38"/>
    <col collapsed="false" customWidth="true" hidden="false" max="8" min="8" style="0" width="38"/>
    <col collapsed="false" customWidth="true" hidden="false" max="9" min="9" style="0" width="38"/>
    <col collapsed="false" customWidth="true" hidden="false" max="10" min="10" style="0" width="38"/>
    <col collapsed="false" customWidth="true" hidden="false" max="11" min="11" style="0" width="38"/>
    <col collapsed="false" customWidth="true" hidden="false" max="12" min="12" style="0" width="38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57" t="str">
        <v>version</v>
      </c>
      <c r="B1" s="57" t="str">
        <v>change point</v>
      </c>
    </row>
    <row customHeight="true" hidden="true" ht="17" r="2">
      <c r="A2" s="39" t="str">
        <v>V3.3</v>
      </c>
      <c r="B2" s="39" t="str">
        <v>update voice &amp; navi.  Per baidu discussion</v>
      </c>
    </row>
    <row customHeight="true" hidden="true" ht="17" r="3">
      <c r="B3" s="39" t="str">
        <v>update app anywhere with detail info. of property</v>
      </c>
    </row>
    <row customHeight="true" hidden="true" ht="17" r="4">
      <c r="B4" s="39" t="str">
        <v>add summary page</v>
      </c>
    </row>
    <row customHeight="true" hidden="true" ht="17" r="5">
      <c r="B5" s="39" t="str">
        <v>update 3d model</v>
      </c>
    </row>
    <row customHeight="true" hidden="true" ht="17" r="6">
      <c r="B6" s="39" t="str">
        <v>update video， delete usb search</v>
      </c>
    </row>
    <row customHeight="true" hidden="true" ht="17" r="7">
      <c r="A7" s="39" t="str">
        <v>V3.4</v>
      </c>
      <c r="B7" s="39" t="str">
        <v>update smarthome per baidu request</v>
      </c>
    </row>
    <row customHeight="true" hidden="true" ht="17" r="8">
      <c r="B8" s="39" t="str">
        <v>update face id</v>
      </c>
    </row>
    <row customHeight="true" hidden="true" ht="17" r="9">
      <c r="B9" s="39" t="str">
        <v>add weather module</v>
      </c>
    </row>
    <row customHeight="true" hidden="true" ht="17" r="10">
      <c r="B10" s="39" t="str" xml:space="preserve">
        <v>update voice &amp; navi. </v>
      </c>
      <c r="I10" s="60"/>
    </row>
    <row customHeight="true" hidden="true" ht="17" r="11">
      <c r="B11" s="39" t="str">
        <v>delete '投屏控制' from Navi.</v>
      </c>
      <c r="I11" s="60"/>
    </row>
    <row customHeight="true" hidden="true" ht="17" r="12">
      <c r="B12" s="39" t="str" xml:space="preserve">
        <v>launcher 快捷控制由app实现 </v>
      </c>
    </row>
    <row customHeight="true" hidden="true" ht="17" r="13">
      <c r="A13" s="39" t="str">
        <v>v3.5</v>
      </c>
      <c r="B13" s="39" t="str">
        <v>modify property list, delete 'possible value'</v>
      </c>
    </row>
    <row customHeight="true" hidden="true" ht="17" r="14">
      <c r="B14" s="39" t="str">
        <v>update modules per TS, refer to QA list at the end page</v>
      </c>
    </row>
    <row customHeight="true" hidden="true" ht="17" r="15">
      <c r="A15" s="39" t="str">
        <v>v4.0</v>
      </c>
      <c r="B15" s="39" t="str">
        <v>Add security module</v>
      </c>
    </row>
    <row customHeight="true" hidden="true" ht="17" r="16">
      <c r="B16" s="39" t="str">
        <v>update VHA module</v>
      </c>
    </row>
    <row customHeight="true" hidden="true" ht="17" r="17">
      <c r="B17" s="39" t="str">
        <v>Add 3rd party app module</v>
      </c>
    </row>
    <row customHeight="true" hidden="true" ht="17" r="18">
      <c r="A18" s="39" t="str">
        <v>v4.1</v>
      </c>
      <c r="B18" s="39" t="str">
        <v>update voice module</v>
      </c>
    </row>
    <row customHeight="true" hidden="true" ht="17" r="19">
      <c r="B19" s="39" t="str">
        <v>update HVAC module</v>
      </c>
    </row>
    <row customHeight="true" hidden="true" ht="17" r="20">
      <c r="B20" s="39" t="str">
        <v>update 3rd party app</v>
      </c>
    </row>
    <row customHeight="true" hidden="true" ht="17" r="21">
      <c r="B21" s="39" t="str">
        <v>update vehicle setting</v>
      </c>
    </row>
    <row customHeight="true" hidden="true" ht="17" r="22">
      <c r="A22" s="39" t="str">
        <v>v4.2</v>
      </c>
      <c r="B22" s="39" t="str">
        <v>update hard button module</v>
      </c>
    </row>
    <row customHeight="true" hidden="true" ht="17" r="23">
      <c r="B23" s="39" t="str">
        <v>update vehicle setting</v>
      </c>
    </row>
    <row customHeight="true" hidden="true" ht="17" r="24">
      <c r="A24" s="39" t="str">
        <v>v4.4</v>
      </c>
      <c r="B24" s="39" t="str">
        <v>update cardmessage</v>
      </c>
    </row>
    <row customHeight="true" hidden="true" ht="17" r="25">
      <c r="B25" s="39" t="str">
        <v>update hard button module</v>
      </c>
    </row>
    <row customHeight="true" hidden="true" ht="17" r="26">
      <c r="B26" s="39" t="str" xml:space="preserve">
        <v>update voice </v>
      </c>
    </row>
    <row customHeight="true" hidden="true" ht="17" r="27">
      <c r="B27" s="39" t="str">
        <v>update system setting  '显示设置'</v>
      </c>
    </row>
    <row customHeight="true" hidden="true" ht="17" r="28">
      <c r="B28" s="39" t="str">
        <v>update HVAC module</v>
      </c>
    </row>
    <row customHeight="true" hidden="true" ht="17" r="29">
      <c r="A29" s="39" t="str">
        <v>v4.5</v>
      </c>
      <c r="B29" s="39" t="str">
        <v>update cardmodule</v>
      </c>
    </row>
    <row customHeight="true" hidden="true" ht="17" r="30">
      <c r="B30" s="39" t="str">
        <v>update launcher</v>
      </c>
    </row>
    <row customHeight="true" hidden="true" ht="17" r="31">
      <c r="A31" s="39" t="str">
        <v>v4.6</v>
      </c>
      <c r="B31" s="39" t="str">
        <v>add carrier manager module</v>
      </c>
      <c r="E31" s="61" t="str" xml:space="preserve">
        <v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</row>
    <row customHeight="true" hidden="true" ht="17" r="32">
      <c r="A32" s="39" t="str">
        <v>v4.7</v>
      </c>
      <c r="B32" s="39" t="str">
        <v>update AAR module, add one more enter method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</row>
    <row customHeight="true" hidden="true" ht="17" r="33">
      <c r="A33" s="39" t="str">
        <v>v4.8</v>
      </c>
      <c r="B33" s="39" t="str">
        <v>update HVAC module, status change for flow direction</v>
      </c>
    </row>
    <row customHeight="true" hidden="true" ht="17" r="34">
      <c r="B34" s="39" t="str">
        <v>update smartsense, delete 'smartorder end'</v>
      </c>
    </row>
    <row customHeight="true" hidden="true" ht="17" r="35">
      <c r="A35" s="39" t="str">
        <v>v4.9</v>
      </c>
      <c r="B35" s="39" t="str">
        <v>update HVAC,  vehicle controls</v>
      </c>
    </row>
    <row customHeight="true" hidden="true" ht="17" r="36">
      <c r="B36" s="39" t="str">
        <v>update lidget</v>
      </c>
    </row>
    <row customHeight="true" hidden="true" ht="17" r="37">
      <c r="A37" s="39" t="str">
        <v>v5.0</v>
      </c>
      <c r="B37" s="39" t="str">
        <v>update 'vehicle controls' - 主题设置</v>
      </c>
    </row>
    <row customHeight="true" hidden="true" ht="17" r="38">
      <c r="A38" s="39" t="str">
        <v>v5.1</v>
      </c>
      <c r="B38" s="39" t="str">
        <v>delete lidget</v>
      </c>
    </row>
    <row customHeight="true" hidden="true" ht="17" r="39">
      <c r="B39" s="39" t="str">
        <v>update 'baidu pay' including appid</v>
      </c>
    </row>
    <row customHeight="true" hidden="true" ht="17" r="40">
      <c r="B40" s="39" t="str">
        <v>update 'voice', delete certain attributes</v>
      </c>
    </row>
    <row customHeight="true" hidden="true" ht="17" r="41">
      <c r="B41" s="39" t="str">
        <v>update 'smart recommandation'</v>
      </c>
    </row>
    <row customHeight="true" hidden="true" ht="17" r="42">
      <c r="B42" s="39" t="str">
        <v>update certain attributes on vechicle setting &amp; car model</v>
      </c>
    </row>
    <row customHeight="true" hidden="true" ht="17" r="43">
      <c r="B43" s="39" t="str">
        <v>update 'carrier manager'</v>
      </c>
    </row>
    <row customHeight="true" hidden="true" ht="17" r="44">
      <c r="A44" s="39" t="str">
        <v>v5.2- R06.1</v>
      </c>
      <c r="B44" s="39" t="str">
        <v>update 'face id' strat/stop recognize attribute -baidu</v>
      </c>
    </row>
    <row customHeight="true" hidden="true" ht="17" r="45">
      <c r="B45" s="39" t="str">
        <v>add 'digital scent' tagging points in vehicle setting - ts</v>
      </c>
    </row>
    <row customHeight="true" hidden="true" ht="17" r="46">
      <c r="B46" s="39" t="str">
        <v>update 'relax mode'  inhouse</v>
      </c>
    </row>
    <row customHeight="true" hidden="true" ht="17" r="47">
      <c r="B47" s="39" t="str">
        <v>add 'seat control' module - ts</v>
      </c>
    </row>
    <row customHeight="true" hidden="true" ht="17" r="48">
      <c r="B48" s="71" t="str">
        <v>update 'HVAC-EMR' - ts</v>
      </c>
    </row>
    <row customHeight="true" hidden="true" ht="17" r="49">
      <c r="B49" s="39" t="str">
        <v>add soc tempture in system setting - YF</v>
      </c>
    </row>
    <row customHeight="true" hidden="true" ht="17" r="50">
      <c r="B50" s="39" t="str">
        <v>add one more item in them&amp;ambient light setting - YF</v>
      </c>
    </row>
    <row customHeight="true" hidden="true" ht="17" r="51">
      <c r="A51" s="39" t="str">
        <v>v5.4</v>
      </c>
      <c r="B51" s="39" t="str">
        <v>add face id retry clicked in faceid module - Baidu</v>
      </c>
    </row>
    <row customHeight="true" hidden="true" ht="17" r="52">
      <c r="B52" s="39" t="str">
        <v>update certain attrributes  in voice module -Baidu</v>
      </c>
    </row>
    <row customHeight="true" hidden="true" ht="17" r="53">
      <c r="B53" s="39" t="str">
        <v>update '小度接人' attributes in map - Baidu</v>
      </c>
    </row>
    <row customHeight="true" hidden="true" ht="17" r="54">
      <c r="A54" s="39" t="str">
        <v>v5.5</v>
      </c>
      <c r="B54" s="39" t="str">
        <v>update seat control and digital scent - TS</v>
      </c>
    </row>
    <row customHeight="true" hidden="true" ht="17" r="55">
      <c r="B55" s="39" t="str">
        <v>update system setting &amp; vehicle control - TS</v>
      </c>
    </row>
    <row customHeight="true" hidden="true" ht="17" r="56"/>
    <row customHeight="true" hidden="true" ht="17" r="57"/>
    <row customHeight="true" ht="17" r="58">
      <c r="A58" s="39" t="str">
        <v>V1.0</v>
      </c>
      <c r="B58" s="39" t="str">
        <v>add Screensource in Navi,Launcher,HVAC,Audio,Video,Seat Control</v>
      </c>
    </row>
    <row customHeight="true" ht="17" r="59">
      <c r="B59" s="39" t="str">
        <v>add Screensource in Emanual, suprisemessage,smartscene</v>
      </c>
    </row>
    <row customHeight="true" ht="17" r="60">
      <c r="B60" s="39" t="str">
        <v>add BT headset duration</v>
      </c>
    </row>
    <row customHeight="true" ht="17" r="61">
      <c r="B61" s="39" t="str">
        <v>update Quick panel</v>
      </c>
    </row>
    <row customHeight="true" ht="17" r="62">
      <c r="B62" s="39" t="str">
        <v>update Emanual</v>
      </c>
    </row>
    <row customHeight="true" ht="17" r="63">
      <c r="B63" s="39" t="str">
        <v>update Account</v>
      </c>
    </row>
    <row customHeight="true" ht="17" r="64">
      <c r="B64" s="39" t="str">
        <v>update VPA</v>
      </c>
    </row>
    <row customHeight="true" ht="17" r="65">
      <c r="B65" s="39" t="str">
        <v>delete Demo mode</v>
      </c>
    </row>
    <row customHeight="true" ht="17" r="66">
      <c r="B66" s="39" t="str">
        <v>delete KTV</v>
      </c>
    </row>
    <row customHeight="true" ht="17" r="67">
      <c r="B67" s="39" t="str">
        <v>delete Face ID model</v>
      </c>
    </row>
    <row customHeight="true" ht="17" r="68">
      <c r="B68" s="39" t="str">
        <v>delete Faceidset from System Setting</v>
      </c>
    </row>
    <row customHeight="true" ht="17" r="69">
      <c r="B69" s="39" t="str" xml:space="preserve">
        <v>delete EMR from HVAC </v>
      </c>
    </row>
    <row customHeight="true" ht="17" r="70">
      <c r="B70" s="39" t="str">
        <v>delete AR navigater&amp;AR投屏 from Navi.</v>
      </c>
    </row>
    <row customHeight="true" ht="17" r="71">
      <c r="B71" s="39" t="str">
        <v>delete wakeup words"你好福特"  from Voice</v>
      </c>
    </row>
    <row customHeight="true" ht="17" r="72">
      <c r="A72" s="39" t="str">
        <v>V1.1</v>
      </c>
      <c r="B72" s="61" t="str">
        <v>update driverMassageMode&amp;psgMassageMode in carmodel</v>
      </c>
      <c r="C72" s="69"/>
    </row>
    <row customHeight="true" ht="17" r="73">
      <c r="A73" s="39" t="str">
        <v>V1.2</v>
      </c>
      <c r="B73" s="39" t="str">
        <v>update Hardbutton model</v>
      </c>
    </row>
    <row customHeight="true" ht="17" r="74">
      <c r="B74" s="39" t="str">
        <v>delete 'onLauncherViewed' from Launcher</v>
      </c>
    </row>
    <row customHeight="true" ht="48" r="75">
      <c r="B75" s="61" t="str">
        <v>delete '左右视角互切' 、'车速限制辅助-车速限制铃声'、'交通标志识别'、'超速警告铃声'、'警告限速最高'、'警告限速超过'、'驾驶模式'、from vehicles controls</v>
      </c>
    </row>
    <row customHeight="true" ht="17" r="76">
      <c r="B76" s="39" t="str">
        <v>update '氛围灯亮度'、主题与氛围灯联动 ' in vehicles controls</v>
      </c>
    </row>
    <row customHeight="true" ht="32" r="77">
      <c r="B77" s="61" t="str">
        <v>delete '车外视角'、'AmbientLightMode'，add 'AmbientLightBrightness' in carmodel</v>
      </c>
    </row>
    <row customHeight="true" ht="17" r="78">
      <c r="B78" s="39" t="str">
        <v>update VHA&amp;AAR</v>
      </c>
    </row>
    <row customHeight="true" ht="17" r="79">
      <c r="B79" s="61" t="str">
        <v>update relaxmode</v>
      </c>
    </row>
    <row customHeight="true" ht="17" r="80">
      <c r="A80" s="39" t="str">
        <v>v1.3</v>
      </c>
      <c r="B80" s="39" t="str">
        <v>update 'onVideoEnd' from video</v>
      </c>
    </row>
    <row customHeight="true" ht="17" r="81">
      <c r="B81" s="61" t="str">
        <v>update HVAC</v>
      </c>
    </row>
    <row customHeight="true" ht="17" r="82">
      <c r="B82" s="39" t="str">
        <v>update Voice&amp;System Setting</v>
      </c>
    </row>
    <row customHeight="true" ht="17" r="83">
      <c r="A83" s="39" t="str">
        <v>v1.4</v>
      </c>
      <c r="B83" s="39" t="str">
        <v>updateVehicleControl，carmodel，HVAC，Launcher，Account</v>
      </c>
    </row>
    <row customHeight="true" hidden="true" ht="17" r="84">
      <c r="D84" s="62" t="str">
        <v>VehicleControl</v>
      </c>
      <c r="E84" s="59" t="str">
        <v>车门解锁密码和 智能备用密钥该怎么埋点</v>
      </c>
    </row>
    <row customHeight="true" hidden="true" ht="17" r="85">
      <c r="D85" s="62" t="str">
        <v>VehicleControl</v>
      </c>
      <c r="E85" s="63" t="str">
        <v>IOD显示删除了 油耗</v>
      </c>
    </row>
    <row customHeight="true" hidden="true" ht="17" r="86">
      <c r="D86" s="62" t="str">
        <v>VehicleControl</v>
      </c>
      <c r="E86" s="63" t="str">
        <v>U6没有本次行车配置视图</v>
      </c>
    </row>
    <row customHeight="true" hidden="true" ht="17" r="87">
      <c r="D87" s="62" t="str">
        <v>VehicleControl</v>
      </c>
      <c r="E87" s="63" t="str">
        <v>U6没有能量流</v>
      </c>
    </row>
    <row customHeight="true" hidden="true" ht="28" r="88">
      <c r="D88" s="62" t="str">
        <v>VehicleControl</v>
      </c>
      <c r="E88" s="63" t="str">
        <v>U6 IOD显示功能变化，707里面是多选一，所以埋点个是为：IOD显示-&lt;行车电脑1|行车电脑2|..|..&gt;  ,U6里面是多选多，所以707 的埋点格式就不适用了，该如何埋点</v>
      </c>
    </row>
    <row customHeight="true" hidden="true" ht="17" r="89">
      <c r="D89" s="66" t="str">
        <v>AAR</v>
      </c>
      <c r="E89" s="63" t="str">
        <v>副屏的天气可以进入到AAR，副屏进入和主屏进入在埋点里面是否需要做区分？</v>
      </c>
    </row>
    <row customHeight="true" hidden="true" ht="17" r="90">
      <c r="D90" s="62" t="str">
        <v>VehicleControl</v>
      </c>
      <c r="E90" s="63" t="str">
        <v>IOD 611和625 也有区别,字典内没有体现</v>
      </c>
    </row>
    <row customHeight="true" hidden="true" ht="17" r="91">
      <c r="D91" s="68" t="str">
        <v>MMOTA</v>
      </c>
      <c r="E91" s="67" t="str">
        <v>系统自动更新开关分别在主/副驾操作，所埋的数据是否一样</v>
      </c>
    </row>
    <row customHeight="true" hidden="true" ht="81" r="92">
      <c r="D92" s="70" t="str">
        <v>3D车模</v>
      </c>
      <c r="E92" s="59" t="s">
        <v>4</v>
      </c>
    </row>
    <row customHeight="true" hidden="true" ht="17" r="93">
      <c r="D93" s="58"/>
      <c r="E93" s="59" t="str">
        <v>U6大部分功能是可以主副屏进入的，针对主副屏是否全部功能都要做区分</v>
      </c>
    </row>
    <row customHeight="true" hidden="true" ht="17" r="94">
      <c r="D94" s="65" t="str">
        <v>VehicleControl</v>
      </c>
      <c r="E94" s="64" t="str">
        <v>611有拖车软开关，字典中未体现，此功能是否支持埋点</v>
      </c>
    </row>
    <row customHeight="true" hidden="true" ht="55" r="95">
      <c r="D95" s="59" t="str">
        <v>HVAC</v>
      </c>
      <c r="E95" s="63" t="str">
        <v>U611有三排空调，且后排有电源、锁定、同步、温度、风量、自动、吹脸吹脚功能，且这些功能二排和三排都是独立的，字典缺失
U625后排空调只有电源、锁定、风量、温度按钮，无其他功能，字典需修改
U611和U625目前没有EMR功能，字典应修改</v>
      </c>
    </row>
    <row customHeight="true" hidden="true" ht="17" r="96">
      <c r="D96" s="66" t="str">
        <v>VehicleControl</v>
      </c>
      <c r="E96" s="63" t="str">
        <v>U6的V2I“接收红绿灯信号”和“绿波引导”修改为“红绿灯信号推送”和“滤波车速引导”，需修改字典</v>
      </c>
    </row>
    <row customHeight="true" hidden="true" ht="41" r="97">
      <c r="D97" s="59" t="str">
        <v>Launcher</v>
      </c>
      <c r="E97" s="63" t="str">
        <v>1.U611和U625-Launcher里面的onLauncherAppopened 是不一样的，一个是“tittle”，一个是appname，请请澄清下是否正确
2.tittle是指什么，appname是指卡片还是allapp内的所有应用入口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73" t="str">
        <v>model</v>
      </c>
      <c r="B1" s="73"/>
    </row>
    <row customHeight="true" ht="17" r="2">
      <c r="A2" s="72" t="str" xml:space="preserve">
        <v>Emanual </v>
      </c>
      <c r="B2" s="59" t="str" xml:space="preserve">
        <v> inhouse</v>
      </c>
    </row>
    <row customHeight="true" ht="17" r="3">
      <c r="A3" s="72" t="str">
        <v>QuickPanel</v>
      </c>
      <c r="B3" s="59"/>
    </row>
    <row customHeight="true" ht="17" r="4">
      <c r="A4" s="72" t="str">
        <v>Navi</v>
      </c>
      <c r="B4" s="59" t="str">
        <v>Baidu</v>
      </c>
    </row>
    <row customHeight="true" ht="17" r="5">
      <c r="A5" s="72" t="str">
        <v>Launcher</v>
      </c>
      <c r="B5" s="59" t="str">
        <v>TS</v>
      </c>
    </row>
    <row customHeight="true" ht="17" r="6">
      <c r="A6" s="72" t="str">
        <v>HVAC</v>
      </c>
      <c r="B6" s="59" t="str">
        <v>TS &amp; YF</v>
      </c>
    </row>
    <row customHeight="true" ht="17" r="7">
      <c r="A7" s="72" t="str">
        <v>Digital Scent</v>
      </c>
      <c r="B7" s="59" t="str">
        <v>TS</v>
      </c>
    </row>
    <row customHeight="true" ht="17" r="8">
      <c r="A8" s="72" t="str">
        <v>Seat Control</v>
      </c>
      <c r="B8" s="59" t="str">
        <v>TS</v>
      </c>
    </row>
    <row customHeight="true" ht="17" r="9">
      <c r="A9" s="72" t="str">
        <v>Audio</v>
      </c>
      <c r="B9" s="59" t="str">
        <v>baidu&amp;yf</v>
      </c>
    </row>
    <row customHeight="true" ht="17" r="10">
      <c r="A10" s="72" t="str" xml:space="preserve">
        <v>Video </v>
      </c>
      <c r="B10" s="59" t="str">
        <v>baidu&amp;yf</v>
      </c>
    </row>
    <row customHeight="true" ht="17" r="11">
      <c r="A11" s="72" t="str" xml:space="preserve">
        <v>suprisemessage </v>
      </c>
      <c r="B11" s="59" t="str" xml:space="preserve">
        <v> inhouse</v>
      </c>
    </row>
    <row customHeight="true" ht="17" r="12">
      <c r="A12" s="72" t="str">
        <v>smartscene</v>
      </c>
      <c r="B12" s="59" t="str" xml:space="preserve">
        <v> inhouse</v>
      </c>
    </row>
    <row customHeight="true" ht="17" r="13">
      <c r="A13" s="72" t="str" xml:space="preserve">
        <v>Emanual </v>
      </c>
      <c r="B13" s="59" t="str" xml:space="preserve">
        <v> inhouse</v>
      </c>
    </row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5"/>
    <col collapsed="false" customWidth="true" hidden="false" max="5" min="5" style="0" width="42"/>
    <col collapsed="false" customWidth="true" hidden="false" max="6" min="6" style="0" width="40"/>
    <col collapsed="false" customWidth="true" hidden="false" max="7" min="7" style="0" width="27"/>
    <col collapsed="false" customWidth="true" hidden="false" max="8" min="8" style="0" width="18"/>
    <col collapsed="false" customWidth="true" hidden="false" max="9" min="9" style="0" width="11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3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6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17"/>
  </cols>
  <sheetData>
    <row customHeight="true" ht="17" r="1">
      <c r="A1" s="79" t="str">
        <v>Event Category</v>
      </c>
      <c r="B1" s="80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78"/>
      <c r="H1" s="75"/>
      <c r="I1" s="75" t="str">
        <v>ECG侧</v>
      </c>
      <c r="J1" s="74"/>
      <c r="K1" s="74"/>
      <c r="L1" s="75"/>
      <c r="M1" s="75"/>
      <c r="N1" s="75" t="str">
        <v>Andriod侧</v>
      </c>
      <c r="O1" s="75"/>
      <c r="P1" s="75"/>
      <c r="Q1" s="75"/>
      <c r="R1" s="75"/>
      <c r="S1" s="76"/>
      <c r="T1" s="76"/>
      <c r="U1" s="76"/>
      <c r="V1" s="76"/>
    </row>
    <row customHeight="true" ht="17" r="2">
      <c r="A2" s="99"/>
      <c r="B2" s="100"/>
      <c r="C2" s="42" t="str">
        <v>Generated, no client impact</v>
      </c>
      <c r="D2" s="42"/>
      <c r="E2" s="77" t="str">
        <v>Key</v>
      </c>
      <c r="F2" s="77" t="str">
        <v>Value</v>
      </c>
      <c r="G2" s="101" t="str">
        <v>Description</v>
      </c>
      <c r="H2" s="97" t="str">
        <v>测试步骤</v>
      </c>
      <c r="I2" s="97" t="str">
        <v>event ID</v>
      </c>
      <c r="J2" s="98" t="str">
        <v>key</v>
      </c>
      <c r="K2" s="98" t="str">
        <v>value</v>
      </c>
      <c r="L2" s="97" t="str">
        <v>timestamp</v>
      </c>
      <c r="M2" s="97" t="str">
        <v>VIN</v>
      </c>
      <c r="N2" s="97" t="str">
        <v>event ID</v>
      </c>
      <c r="O2" s="97" t="str">
        <v>key</v>
      </c>
      <c r="P2" s="97" t="str">
        <v>value</v>
      </c>
      <c r="Q2" s="97" t="str">
        <v>timestamp</v>
      </c>
      <c r="R2" s="97" t="str">
        <v>VIN</v>
      </c>
      <c r="S2" s="95" t="str">
        <v>Test Environment</v>
      </c>
      <c r="T2" s="95" t="str">
        <v>Result</v>
      </c>
      <c r="U2" s="95" t="str">
        <v>Tester</v>
      </c>
      <c r="V2" s="96" t="str">
        <v>SW Version</v>
      </c>
    </row>
    <row customHeight="true" ht="17" r="3">
      <c r="A3" s="36" t="str">
        <v>carrier</v>
      </c>
      <c r="B3" s="36" t="str">
        <v>on</v>
      </c>
      <c r="C3" s="36">
        <f>CONCAT("on",REPLACE(A3,1,1,UPPER(LEFT(A3,1))),REPLACE(B3,1,1,UPPER(LEFT(B3,1))))</f>
      </c>
      <c r="D3" s="36" t="str">
        <v>熄火时打印触发数据打印</v>
      </c>
      <c r="E3" s="36"/>
      <c r="F3" s="36"/>
      <c r="G3" s="93" t="str">
        <v>每次熄火时，上传本次周期内的流量统计</v>
      </c>
      <c r="H3" s="76"/>
      <c r="I3" s="76" t="str">
        <v>onCarrierOff</v>
      </c>
      <c r="J3" s="81"/>
      <c r="K3" s="81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</row>
    <row customHeight="true" ht="222" r="4">
      <c r="A4" s="36"/>
      <c r="B4" s="36"/>
      <c r="C4" s="36"/>
      <c r="D4" s="36"/>
      <c r="E4" s="36" t="str">
        <v>5G sent</v>
      </c>
      <c r="F4" s="82" t="str" xml:space="preserve">
        <v>  </v>
      </c>
      <c r="G4" s="94" t="str">
        <v>UID !=1000（非系统应用，有使用流量权限，可以被流量统计采集到的）上行流量
{\"com.baidu.naviauto\":\"943478KB\",\"com.ford.sync.hvac\":\"0KB\",\"com.baidu.car.radio\":\"268455KB\",\"com.baidu.iov.faceos\":\"27655KB\",\"com.yfve.dlna\":\"0KB\",\"com.ford.sync.vpa\":\"0KB\",\"com.baidu.xiaoduos.weather\":\"0KB\",\"com.baidu.car.radio2\":\"25447KB\",\"com.baidu.che.codriver\":\"2449550KB\",\"com.baidu.iov.dueros.videos\":\"650571KB\"}</v>
      </c>
      <c r="H4" s="81" t="str">
        <v>前提：
1.登录账号
2.已购买流量
操作步骤：
1.使用车机流量打开应用的APP开始使用5min
2.切换下一个app使用5min，重复更换app直到所有应用均已使用流量
3.熄火等待5min，查看ECGlog是否打印对于事件并记录使用流量情况
</v>
      </c>
      <c r="I4" s="76" t="str">
        <v>onCarrierOff</v>
      </c>
      <c r="J4" s="81"/>
      <c r="K4" s="81"/>
      <c r="L4" s="83"/>
      <c r="M4" s="76"/>
      <c r="N4" s="76"/>
      <c r="O4" s="76"/>
      <c r="P4" s="76"/>
      <c r="Q4" s="76"/>
      <c r="R4" s="76"/>
      <c r="S4" s="76"/>
      <c r="T4" s="76"/>
      <c r="U4" s="76"/>
      <c r="V4" s="76"/>
    </row>
    <row customHeight="true" ht="36" r="5">
      <c r="A5" s="36"/>
      <c r="B5" s="36"/>
      <c r="C5" s="36"/>
      <c r="D5" s="36"/>
      <c r="E5" s="89"/>
      <c r="F5" s="90" t="str">
        <v>com.baidu.naviauto</v>
      </c>
      <c r="G5" s="91"/>
      <c r="H5" s="76"/>
      <c r="I5" s="76" t="str">
        <v>onCarrierOff</v>
      </c>
      <c r="J5" s="81" t="str">
        <v>\"com.baidu.naviauto\"</v>
      </c>
      <c r="K5" s="81" t="str">
        <v>\"726KB\"</v>
      </c>
      <c r="L5" s="83">
        <v>45084.751967592594</v>
      </c>
      <c r="M5" s="76"/>
      <c r="N5" s="76"/>
      <c r="O5" s="76"/>
      <c r="P5" s="76"/>
      <c r="Q5" s="76"/>
      <c r="R5" s="76" t="str">
        <v>LVSHNCAZ0PH999995</v>
      </c>
      <c r="S5" s="76" t="str">
        <v>实车</v>
      </c>
      <c r="T5" s="76" t="str">
        <v>Pass</v>
      </c>
      <c r="U5" s="76" t="str">
        <v>李可可</v>
      </c>
      <c r="V5" s="76" t="str">
        <v>MCU:20230531_LC_R00_ENG00
SOC:20230605_LC_R00_ENG00</v>
      </c>
    </row>
    <row customHeight="true" ht="47" r="6">
      <c r="A6" s="36"/>
      <c r="B6" s="36"/>
      <c r="C6" s="36"/>
      <c r="D6" s="36"/>
      <c r="E6" s="89"/>
      <c r="F6" s="90" t="str">
        <v>com.ford.sync.hvac</v>
      </c>
      <c r="G6" s="92"/>
      <c r="H6" s="76"/>
      <c r="I6" s="76" t="str">
        <v>onCarrierOff</v>
      </c>
      <c r="J6" s="81" t="str">
        <v>\"com.ford.sync.hvac\"</v>
      </c>
      <c r="K6" s="81" t="str">
        <v>\"8KB\"</v>
      </c>
      <c r="L6" s="83">
        <v>45084.751967592594</v>
      </c>
      <c r="M6" s="76"/>
      <c r="N6" s="76"/>
      <c r="O6" s="76"/>
      <c r="P6" s="76"/>
      <c r="Q6" s="76"/>
      <c r="R6" s="76" t="str">
        <v>LVSHNCAZ0PH999995</v>
      </c>
      <c r="S6" s="76" t="str">
        <v>实车</v>
      </c>
      <c r="T6" s="76" t="str">
        <v>Pass</v>
      </c>
      <c r="U6" s="76" t="str">
        <v>李可可</v>
      </c>
      <c r="V6" s="76" t="str">
        <v>MCU:20230531_LC_R00_ENG00
SOC:20230605_LC_R00_ENG00</v>
      </c>
    </row>
    <row customHeight="true" ht="29" r="7">
      <c r="A7" s="36"/>
      <c r="B7" s="36"/>
      <c r="C7" s="36"/>
      <c r="D7" s="36"/>
      <c r="E7" s="89"/>
      <c r="F7" s="90" t="str">
        <v>com.baidu.car.radio</v>
      </c>
      <c r="G7" s="102"/>
      <c r="H7" s="76"/>
      <c r="I7" s="76" t="str">
        <v>onCarrierOff</v>
      </c>
      <c r="J7" s="81" t="str">
        <v>\"com.baidu.car.radio\</v>
      </c>
      <c r="K7" s="81" t="str">
        <v>\"151KB\"</v>
      </c>
      <c r="L7" s="83">
        <v>45084.751967592594</v>
      </c>
      <c r="M7" s="76"/>
      <c r="N7" s="76"/>
      <c r="O7" s="76"/>
      <c r="P7" s="76"/>
      <c r="Q7" s="76"/>
      <c r="R7" s="76" t="str">
        <v>LVSHNCAZ0PH999995</v>
      </c>
      <c r="S7" s="76" t="str">
        <v>实车</v>
      </c>
      <c r="T7" s="76" t="str">
        <v>Pass</v>
      </c>
      <c r="U7" s="76" t="str">
        <v>李可可</v>
      </c>
      <c r="V7" s="76" t="str">
        <v>MCU:20230531_LC_R00_ENG00
SOC:20230605_LC_R00_ENG00</v>
      </c>
    </row>
    <row customHeight="true" ht="35" r="8">
      <c r="A8" s="36"/>
      <c r="B8" s="36"/>
      <c r="C8" s="36"/>
      <c r="D8" s="36"/>
      <c r="E8" s="36"/>
      <c r="F8" s="87" t="str">
        <v>com.baidu.iov.faceos</v>
      </c>
      <c r="G8" s="84"/>
      <c r="H8" s="76"/>
      <c r="I8" s="76" t="str">
        <v>onCarrierOff</v>
      </c>
      <c r="J8" s="81" t="str">
        <v>\"com.baidu.iov.faceos\"</v>
      </c>
      <c r="K8" s="81" t="str">
        <v>\"81KB\"</v>
      </c>
      <c r="L8" s="83">
        <v>45084.751967592594</v>
      </c>
      <c r="M8" s="76"/>
      <c r="N8" s="76"/>
      <c r="O8" s="76"/>
      <c r="P8" s="76"/>
      <c r="Q8" s="76"/>
      <c r="R8" s="76" t="str">
        <v>LVSHNCAZ0PH999995</v>
      </c>
      <c r="S8" s="76" t="str">
        <v>实车</v>
      </c>
      <c r="T8" s="76" t="str">
        <v>Pass</v>
      </c>
      <c r="U8" s="76" t="str">
        <v>李可可</v>
      </c>
      <c r="V8" s="76" t="str">
        <v>MCU:20230531_LC_R00_ENG00
SOC:20230605_LC_R00_ENG00</v>
      </c>
    </row>
    <row customHeight="true" ht="17" r="9">
      <c r="A9" s="36"/>
      <c r="B9" s="36"/>
      <c r="C9" s="36"/>
      <c r="D9" s="36"/>
      <c r="E9" s="36"/>
      <c r="F9" s="85" t="str">
        <v>com.yfve.dlna</v>
      </c>
      <c r="G9" s="84"/>
      <c r="H9" s="76"/>
      <c r="I9" s="76" t="str">
        <v>onCarrierOff</v>
      </c>
      <c r="J9" s="81" t="str">
        <v>\"com.yfve.dlna\":</v>
      </c>
      <c r="K9" s="81" t="str">
        <v>\"252KB\"</v>
      </c>
      <c r="L9" s="83">
        <v>45084.751967592594</v>
      </c>
      <c r="M9" s="76"/>
      <c r="N9" s="76"/>
      <c r="O9" s="76"/>
      <c r="P9" s="76"/>
      <c r="Q9" s="76"/>
      <c r="R9" s="76" t="str">
        <v>LVSHNCAZ0PH999995</v>
      </c>
      <c r="S9" s="76" t="str">
        <v>实车</v>
      </c>
      <c r="T9" s="76" t="str">
        <v>Pass</v>
      </c>
      <c r="U9" s="76" t="str">
        <v>李可可</v>
      </c>
      <c r="V9" s="76" t="str">
        <v>MCU:20230531_LC_R00_ENG00
SOC:20230605_LC_R00_ENG00</v>
      </c>
    </row>
    <row customHeight="true" ht="22" r="10">
      <c r="A10" s="36"/>
      <c r="B10" s="36"/>
      <c r="C10" s="36"/>
      <c r="D10" s="36"/>
      <c r="E10" s="36"/>
      <c r="F10" s="85" t="str">
        <v>com.ford.sync.vpa</v>
      </c>
      <c r="G10" s="84"/>
      <c r="H10" s="76"/>
      <c r="I10" s="76" t="str">
        <v>onCarrierOff</v>
      </c>
      <c r="J10" s="81" t="str">
        <v>\"com.ford.sync.vpa\"</v>
      </c>
      <c r="K10" s="81" t="str">
        <v>\"0KB\"</v>
      </c>
      <c r="L10" s="83">
        <v>45084.751967592594</v>
      </c>
      <c r="M10" s="76"/>
      <c r="N10" s="76"/>
      <c r="O10" s="76"/>
      <c r="P10" s="76"/>
      <c r="Q10" s="76"/>
      <c r="R10" s="76" t="str">
        <v>LVSHNCAZ0PH999995</v>
      </c>
      <c r="S10" s="76" t="str">
        <v>实车</v>
      </c>
      <c r="T10" s="76" t="str">
        <v>Pass</v>
      </c>
      <c r="U10" s="76" t="str">
        <v>李可可</v>
      </c>
      <c r="V10" s="76" t="str">
        <v>MCU:20230531_LC_R00_ENG00
SOC:20230605_LC_R00_ENG00</v>
      </c>
    </row>
    <row customHeight="true" ht="17" r="11">
      <c r="A11" s="36"/>
      <c r="B11" s="36"/>
      <c r="C11" s="36"/>
      <c r="D11" s="36"/>
      <c r="E11" s="36"/>
      <c r="F11" s="85" t="str">
        <v>com.baidu.xiaoduos.weather</v>
      </c>
      <c r="G11" s="84"/>
      <c r="H11" s="76"/>
      <c r="I11" s="76" t="str">
        <v>onCarrierOff</v>
      </c>
      <c r="J11" s="81" t="str">
        <v>\"com.baidu.xiaoduos.weather\":</v>
      </c>
      <c r="K11" s="81" t="str">
        <v>\"0KB\"</v>
      </c>
      <c r="L11" s="83">
        <v>45084.751967592594</v>
      </c>
      <c r="M11" s="76"/>
      <c r="N11" s="76"/>
      <c r="O11" s="76"/>
      <c r="P11" s="76"/>
      <c r="Q11" s="76"/>
      <c r="R11" s="76" t="str">
        <v>LVSHNCAZ0PH999995</v>
      </c>
      <c r="S11" s="76" t="str">
        <v>实车</v>
      </c>
      <c r="T11" s="76" t="str">
        <v>Pass</v>
      </c>
      <c r="U11" s="76" t="str">
        <v>李可可</v>
      </c>
      <c r="V11" s="76" t="str">
        <v>MCU:20230531_LC_R00_ENG00
SOC:20230605_LC_R00_ENG00</v>
      </c>
    </row>
    <row customHeight="true" ht="17" r="12">
      <c r="A12" s="36"/>
      <c r="B12" s="36"/>
      <c r="C12" s="36"/>
      <c r="D12" s="36"/>
      <c r="E12" s="36"/>
      <c r="F12" s="85" t="str">
        <v>com.baidu.car.radio2</v>
      </c>
      <c r="G12" s="84"/>
      <c r="H12" s="76"/>
      <c r="I12" s="76" t="str">
        <v>onCarrierOff</v>
      </c>
      <c r="J12" s="81" t="str">
        <v>\"com.baidu.car.radio2\"</v>
      </c>
      <c r="K12" s="81" t="str">
        <v>\"65KB\"</v>
      </c>
      <c r="L12" s="83">
        <v>45084.751967592594</v>
      </c>
      <c r="M12" s="76"/>
      <c r="N12" s="76"/>
      <c r="O12" s="76"/>
      <c r="P12" s="76"/>
      <c r="Q12" s="76"/>
      <c r="R12" s="76" t="str">
        <v>LVSHNCAZ0PH999995</v>
      </c>
      <c r="S12" s="76" t="str">
        <v>实车</v>
      </c>
      <c r="T12" s="76" t="str">
        <v>Pass</v>
      </c>
      <c r="U12" s="76" t="str">
        <v>李可可</v>
      </c>
      <c r="V12" s="76" t="str">
        <v>MCU:20230531_LC_R00_ENG00
SOC:20230605_LC_R00_ENG00</v>
      </c>
    </row>
    <row customHeight="true" ht="17" r="13">
      <c r="A13" s="36"/>
      <c r="B13" s="36"/>
      <c r="C13" s="36"/>
      <c r="D13" s="36"/>
      <c r="E13" s="36"/>
      <c r="F13" s="85" t="str">
        <v>com.baidu.che.codriver</v>
      </c>
      <c r="G13" s="84"/>
      <c r="H13" s="76"/>
      <c r="I13" s="76" t="str">
        <v>onCarrierOff</v>
      </c>
      <c r="J13" s="81" t="str">
        <v>\"com.baidu.che.codriver\"</v>
      </c>
      <c r="K13" s="81" t="str">
        <v>\"2640KB\"</v>
      </c>
      <c r="L13" s="83">
        <v>45084.751967592594</v>
      </c>
      <c r="M13" s="76"/>
      <c r="N13" s="76"/>
      <c r="O13" s="76"/>
      <c r="P13" s="76"/>
      <c r="Q13" s="76"/>
      <c r="R13" s="76" t="str">
        <v>LVSHNCAZ0PH999995</v>
      </c>
      <c r="S13" s="76" t="str">
        <v>实车</v>
      </c>
      <c r="T13" s="76" t="str">
        <v>Pass</v>
      </c>
      <c r="U13" s="76" t="str">
        <v>李可可</v>
      </c>
      <c r="V13" s="76" t="str">
        <v>MCU:20230531_LC_R00_ENG00
SOC:20230605_LC_R00_ENG00</v>
      </c>
    </row>
    <row customHeight="true" ht="17" r="14">
      <c r="A14" s="36"/>
      <c r="B14" s="36"/>
      <c r="C14" s="36"/>
      <c r="D14" s="36"/>
      <c r="E14" s="36"/>
      <c r="F14" s="85" t="str">
        <v>com.baidu.iov.dueros.videos</v>
      </c>
      <c r="G14" s="84"/>
      <c r="H14" s="76"/>
      <c r="I14" s="76" t="str">
        <v>onCarrierOff</v>
      </c>
      <c r="J14" s="81" t="str">
        <v>\"com.baidu.iov.dueros.videos\"</v>
      </c>
      <c r="K14" s="81" t="str">
        <v>\"1531KB\"</v>
      </c>
      <c r="L14" s="83">
        <v>45084.751967592594</v>
      </c>
      <c r="M14" s="76"/>
      <c r="N14" s="76"/>
      <c r="O14" s="76"/>
      <c r="P14" s="76"/>
      <c r="Q14" s="76"/>
      <c r="R14" s="76" t="str">
        <v>LVSHNCAZ0PH999995</v>
      </c>
      <c r="S14" s="76" t="str">
        <v>实车</v>
      </c>
      <c r="T14" s="76" t="str">
        <v>Pass</v>
      </c>
      <c r="U14" s="76" t="str">
        <v>李可可</v>
      </c>
      <c r="V14" s="76" t="str">
        <v>MCU:20230531_LC_R00_ENG00
SOC:20230605_LC_R00_ENG00</v>
      </c>
    </row>
    <row customHeight="true" ht="17" r="15">
      <c r="A15" s="36"/>
      <c r="B15" s="36"/>
      <c r="C15" s="36"/>
      <c r="D15" s="36"/>
      <c r="E15" s="36"/>
      <c r="F15" s="82" t="str">
        <v>\"com.baidu.iov.aiapps\</v>
      </c>
      <c r="G15" s="84"/>
      <c r="H15" s="76"/>
      <c r="I15" s="76" t="str">
        <v>onCarrierOff</v>
      </c>
      <c r="J15" s="81" t="str">
        <v>\"com.baidu.iov.aiapps\"</v>
      </c>
      <c r="K15" s="81" t="str">
        <v>\"9KB\"</v>
      </c>
      <c r="L15" s="83">
        <v>45084.751967592594</v>
      </c>
      <c r="M15" s="76"/>
      <c r="N15" s="76"/>
      <c r="O15" s="76"/>
      <c r="P15" s="76"/>
      <c r="Q15" s="76"/>
      <c r="R15" s="76" t="str">
        <v>LVSHNCAZ0PH999995</v>
      </c>
      <c r="S15" s="76" t="str">
        <v>实车</v>
      </c>
      <c r="T15" s="76" t="str">
        <v>Pass</v>
      </c>
      <c r="U15" s="76" t="str">
        <v>李可可</v>
      </c>
      <c r="V15" s="76" t="str">
        <v>MCU:20230531_LC_R00_ENG00
SOC:20230605_LC_R00_ENG00</v>
      </c>
    </row>
    <row customHeight="true" ht="17" r="16">
      <c r="A16" s="36"/>
      <c r="B16" s="36"/>
      <c r="C16" s="36"/>
      <c r="D16" s="36"/>
      <c r="E16" s="36" t="str">
        <v>5G receive</v>
      </c>
      <c r="F16" s="82" t="str">
        <v>{"应用包名":"xxKB","应用包名":"xxKB",..}</v>
      </c>
      <c r="G16" s="84" t="str">
        <v>UID !=1000（非系统应用，有使用流量权限，可以被流量统计采集到的）下行流量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16" s="76"/>
      <c r="I16" s="76"/>
      <c r="J16" s="81"/>
      <c r="K16" s="81"/>
      <c r="L16" s="83"/>
      <c r="M16" s="76"/>
      <c r="N16" s="76"/>
      <c r="O16" s="76"/>
      <c r="P16" s="76"/>
      <c r="Q16" s="76"/>
      <c r="R16" s="76"/>
      <c r="S16" s="76"/>
      <c r="T16" s="76"/>
      <c r="U16" s="76"/>
      <c r="V16" s="76"/>
    </row>
    <row customHeight="true" ht="17" r="17">
      <c r="A17" s="36"/>
      <c r="B17" s="36"/>
      <c r="C17" s="36"/>
      <c r="D17" s="36"/>
      <c r="E17" s="89"/>
      <c r="F17" s="88" t="str">
        <v>com.baidu.naviauto</v>
      </c>
      <c r="G17" s="84"/>
      <c r="H17" s="76"/>
      <c r="I17" s="76" t="str">
        <v>onCarrierOff</v>
      </c>
      <c r="J17" s="81" t="str">
        <v>\"com.baidu.naviauto\"</v>
      </c>
      <c r="K17" s="81" t="str">
        <v>11044KB</v>
      </c>
      <c r="L17" s="83">
        <v>45084.751967592594</v>
      </c>
      <c r="M17" s="76"/>
      <c r="N17" s="76"/>
      <c r="O17" s="76"/>
      <c r="P17" s="76"/>
      <c r="Q17" s="76"/>
      <c r="R17" s="76" t="str">
        <v>LVSHNCAZ0PH999995</v>
      </c>
      <c r="S17" s="76" t="str">
        <v>实车</v>
      </c>
      <c r="T17" s="76" t="str">
        <v>Pass</v>
      </c>
      <c r="U17" s="76" t="str">
        <v>李可可</v>
      </c>
      <c r="V17" s="76" t="str">
        <v>MCU:20230531_LC_R00_ENG00
SOC:20230605_LC_R00_ENG00</v>
      </c>
    </row>
    <row customHeight="true" ht="29" r="18">
      <c r="A18" s="36"/>
      <c r="B18" s="36"/>
      <c r="C18" s="36"/>
      <c r="D18" s="36"/>
      <c r="E18" s="89"/>
      <c r="F18" s="88" t="str">
        <v>com.ford.sync.hvac</v>
      </c>
      <c r="G18" s="84"/>
      <c r="H18" s="76"/>
      <c r="I18" s="76" t="str">
        <v>onCarrierOff</v>
      </c>
      <c r="J18" s="81" t="str">
        <v>\"com.ford.sync.hvac\"</v>
      </c>
      <c r="K18" s="81" t="str">
        <v>48KB</v>
      </c>
      <c r="L18" s="83">
        <v>45084.751967592594</v>
      </c>
      <c r="M18" s="76"/>
      <c r="N18" s="76"/>
      <c r="O18" s="76"/>
      <c r="P18" s="76"/>
      <c r="Q18" s="76"/>
      <c r="R18" s="76" t="str">
        <v>LVSHNCAZ0PH999995</v>
      </c>
      <c r="S18" s="76" t="str">
        <v>实车</v>
      </c>
      <c r="T18" s="76" t="str">
        <v>Pass</v>
      </c>
      <c r="U18" s="76" t="str">
        <v>李可可</v>
      </c>
      <c r="V18" s="76" t="str">
        <v>MCU:20230531_LC_R00_ENG00
SOC:20230605_LC_R00_ENG00</v>
      </c>
    </row>
    <row customHeight="true" ht="29" r="19">
      <c r="A19" s="36"/>
      <c r="B19" s="36"/>
      <c r="C19" s="36"/>
      <c r="D19" s="36"/>
      <c r="E19" s="89"/>
      <c r="F19" s="88" t="str">
        <v>com.baidu.car.radio</v>
      </c>
      <c r="G19" s="84"/>
      <c r="H19" s="76"/>
      <c r="I19" s="76" t="str">
        <v>onCarrierOff</v>
      </c>
      <c r="J19" s="81" t="str">
        <v>\"com.baidu.car.radio\</v>
      </c>
      <c r="K19" s="81" t="str">
        <v>12587KB</v>
      </c>
      <c r="L19" s="83">
        <v>45084.751967592594</v>
      </c>
      <c r="M19" s="76"/>
      <c r="N19" s="76"/>
      <c r="O19" s="76"/>
      <c r="P19" s="76"/>
      <c r="Q19" s="76"/>
      <c r="R19" s="76" t="str">
        <v>LVSHNCAZ0PH999995</v>
      </c>
      <c r="S19" s="76" t="str">
        <v>实车</v>
      </c>
      <c r="T19" s="76" t="str">
        <v>Pass</v>
      </c>
      <c r="U19" s="76" t="str">
        <v>李可可</v>
      </c>
      <c r="V19" s="76" t="str">
        <v>MCU:20230531_LC_R00_ENG00
SOC:20230605_LC_R00_ENG00</v>
      </c>
    </row>
    <row customHeight="true" ht="17" r="20">
      <c r="A20" s="36"/>
      <c r="B20" s="36"/>
      <c r="C20" s="36"/>
      <c r="D20" s="36"/>
      <c r="E20" s="36"/>
      <c r="F20" s="87" t="str">
        <v>com.baidu.iov.faceos</v>
      </c>
      <c r="G20" s="84"/>
      <c r="H20" s="76"/>
      <c r="I20" s="76" t="str">
        <v>onCarrierOff</v>
      </c>
      <c r="J20" s="81" t="str">
        <v>\"com.baidu.iov.faceos\"</v>
      </c>
      <c r="K20" s="81" t="str">
        <v>172KB</v>
      </c>
      <c r="L20" s="83">
        <v>45084.751967592594</v>
      </c>
      <c r="M20" s="76"/>
      <c r="N20" s="76"/>
      <c r="O20" s="76"/>
      <c r="P20" s="76"/>
      <c r="Q20" s="76"/>
      <c r="R20" s="76" t="str">
        <v>LVSHNCAZ0PH999995</v>
      </c>
      <c r="S20" s="76" t="str">
        <v>实车</v>
      </c>
      <c r="T20" s="76" t="str">
        <v>Pass</v>
      </c>
      <c r="U20" s="76" t="str">
        <v>李可可</v>
      </c>
      <c r="V20" s="76" t="str">
        <v>MCU:20230531_LC_R00_ENG00
SOC:20230605_LC_R00_ENG00</v>
      </c>
    </row>
    <row customHeight="true" ht="17" r="21">
      <c r="A21" s="36"/>
      <c r="B21" s="36"/>
      <c r="C21" s="36"/>
      <c r="D21" s="36"/>
      <c r="E21" s="36"/>
      <c r="F21" s="85" t="str">
        <v>com.yfve.dlna</v>
      </c>
      <c r="G21" s="84"/>
      <c r="H21" s="76"/>
      <c r="I21" s="76" t="str">
        <v>onCarrierOff</v>
      </c>
      <c r="J21" s="81" t="str">
        <v>\"com.yfve.dlna\":</v>
      </c>
      <c r="K21" s="81" t="str">
        <v>210KB</v>
      </c>
      <c r="L21" s="83">
        <v>45084.751967592594</v>
      </c>
      <c r="M21" s="76"/>
      <c r="N21" s="76"/>
      <c r="O21" s="76"/>
      <c r="P21" s="76"/>
      <c r="Q21" s="76"/>
      <c r="R21" s="76" t="str">
        <v>LVSHNCAZ0PH999995</v>
      </c>
      <c r="S21" s="76" t="str">
        <v>实车</v>
      </c>
      <c r="T21" s="76" t="str">
        <v>Pass</v>
      </c>
      <c r="U21" s="76" t="str">
        <v>李可可</v>
      </c>
      <c r="V21" s="76" t="str">
        <v>MCU:20230531_LC_R00_ENG00
SOC:20230605_LC_R00_ENG00</v>
      </c>
    </row>
    <row r="22">
      <c r="A22" s="36"/>
      <c r="B22" s="36"/>
      <c r="C22" s="36"/>
      <c r="D22" s="36"/>
      <c r="E22" s="36"/>
      <c r="F22" s="85" t="str">
        <v>com.ford.sync.vpa</v>
      </c>
      <c r="G22" s="84"/>
      <c r="H22" s="76"/>
      <c r="I22" s="76" t="str">
        <v>onCarrierOff</v>
      </c>
      <c r="J22" s="81" t="str">
        <v>\"com.ford.sync.vpa\"</v>
      </c>
      <c r="K22" s="81" t="str">
        <v>0KB</v>
      </c>
      <c r="L22" s="83">
        <v>45084.751967592594</v>
      </c>
      <c r="M22" s="76"/>
      <c r="N22" s="76"/>
      <c r="O22" s="76"/>
      <c r="P22" s="76"/>
      <c r="Q22" s="76"/>
      <c r="R22" s="76" t="str">
        <v>LVSHNCAZ0PH999995</v>
      </c>
      <c r="S22" s="76" t="str">
        <v>实车</v>
      </c>
      <c r="T22" s="76" t="str">
        <v>Pass</v>
      </c>
      <c r="U22" s="76" t="str">
        <v>李可可</v>
      </c>
      <c r="V22" s="76" t="str">
        <v>MCU:20230531_LC_R00_ENG00
SOC:20230605_LC_R00_ENG00</v>
      </c>
    </row>
    <row r="23">
      <c r="A23" s="36"/>
      <c r="B23" s="36"/>
      <c r="C23" s="36"/>
      <c r="D23" s="36"/>
      <c r="E23" s="36"/>
      <c r="F23" s="85" t="str">
        <v>com.baidu.xiaoduos.weather</v>
      </c>
      <c r="G23" s="84"/>
      <c r="H23" s="76"/>
      <c r="I23" s="76" t="str">
        <v>onCarrierOff</v>
      </c>
      <c r="J23" s="81" t="str">
        <v>\"com.baidu.xiaoduos.weather\":</v>
      </c>
      <c r="K23" s="81" t="str">
        <v>0KB</v>
      </c>
      <c r="L23" s="83">
        <v>45084.751967592594</v>
      </c>
      <c r="M23" s="76"/>
      <c r="N23" s="76"/>
      <c r="O23" s="76"/>
      <c r="P23" s="76"/>
      <c r="Q23" s="76"/>
      <c r="R23" s="76" t="str">
        <v>LVSHNCAZ0PH999995</v>
      </c>
      <c r="S23" s="76" t="str">
        <v>实车</v>
      </c>
      <c r="T23" s="76" t="str">
        <v>Pass</v>
      </c>
      <c r="U23" s="76" t="str">
        <v>李可可</v>
      </c>
      <c r="V23" s="76" t="str">
        <v>MCU:20230531_LC_R00_ENG00
SOC:20230605_LC_R00_ENG00</v>
      </c>
    </row>
    <row r="24">
      <c r="A24" s="36"/>
      <c r="B24" s="36"/>
      <c r="C24" s="36"/>
      <c r="D24" s="36"/>
      <c r="E24" s="36"/>
      <c r="F24" s="85" t="str">
        <v>com.baidu.car.radio2</v>
      </c>
      <c r="G24" s="84"/>
      <c r="H24" s="76"/>
      <c r="I24" s="76" t="str">
        <v>onCarrierOff</v>
      </c>
      <c r="J24" s="81" t="str">
        <v>\"com.baidu.car.radio2\"</v>
      </c>
      <c r="K24" s="81" t="str">
        <v>6494KB</v>
      </c>
      <c r="L24" s="83">
        <v>45084.751967592594</v>
      </c>
      <c r="M24" s="76"/>
      <c r="N24" s="76"/>
      <c r="O24" s="76"/>
      <c r="P24" s="76"/>
      <c r="Q24" s="76"/>
      <c r="R24" s="76" t="str">
        <v>LVSHNCAZ0PH999995</v>
      </c>
      <c r="S24" s="76" t="str">
        <v>实车</v>
      </c>
      <c r="T24" s="76" t="str">
        <v>Pass</v>
      </c>
      <c r="U24" s="76" t="str">
        <v>李可可</v>
      </c>
      <c r="V24" s="76" t="str">
        <v>MCU:20230531_LC_R00_ENG00
SOC:20230605_LC_R00_ENG00</v>
      </c>
    </row>
    <row r="25">
      <c r="A25" s="36"/>
      <c r="B25" s="36"/>
      <c r="C25" s="36"/>
      <c r="D25" s="36"/>
      <c r="E25" s="36"/>
      <c r="F25" s="85" t="str">
        <v>com.baidu.che.codriver</v>
      </c>
      <c r="G25" s="84"/>
      <c r="H25" s="76"/>
      <c r="I25" s="76" t="str">
        <v>onCarrierOff</v>
      </c>
      <c r="J25" s="81" t="str">
        <v>\"com.baidu.che.codriver\"</v>
      </c>
      <c r="K25" s="81" t="str">
        <v>2219KB</v>
      </c>
      <c r="L25" s="83">
        <v>45084.751967592594</v>
      </c>
      <c r="M25" s="76"/>
      <c r="N25" s="76"/>
      <c r="O25" s="76"/>
      <c r="P25" s="76"/>
      <c r="Q25" s="76"/>
      <c r="R25" s="76" t="str">
        <v>LVSHNCAZ0PH999995</v>
      </c>
      <c r="S25" s="76" t="str">
        <v>实车</v>
      </c>
      <c r="T25" s="76" t="str">
        <v>Pass</v>
      </c>
      <c r="U25" s="76" t="str">
        <v>李可可</v>
      </c>
      <c r="V25" s="76" t="str">
        <v>MCU:20230531_LC_R00_ENG00
SOC:20230605_LC_R00_ENG00</v>
      </c>
    </row>
    <row r="26">
      <c r="A26" s="36"/>
      <c r="B26" s="36"/>
      <c r="C26" s="36"/>
      <c r="D26" s="36"/>
      <c r="E26" s="36"/>
      <c r="F26" s="85" t="str">
        <v>com.baidu.iov.dueros.videos</v>
      </c>
      <c r="G26" s="84"/>
      <c r="H26" s="76"/>
      <c r="I26" s="76" t="str">
        <v>onCarrierOff</v>
      </c>
      <c r="J26" s="81" t="str">
        <v>\"com.baidu.iov.dueros.videos\"</v>
      </c>
      <c r="K26" s="81" t="str">
        <v>39948KB</v>
      </c>
      <c r="L26" s="83">
        <v>45084.751967592594</v>
      </c>
      <c r="M26" s="83"/>
      <c r="N26" s="76"/>
      <c r="O26" s="76"/>
      <c r="P26" s="76"/>
      <c r="Q26" s="76"/>
      <c r="R26" s="76" t="str">
        <v>LVSHNCAZ0PH999995</v>
      </c>
      <c r="S26" s="76" t="str">
        <v>实车</v>
      </c>
      <c r="T26" s="76" t="str">
        <v>Pass</v>
      </c>
      <c r="U26" s="76" t="str">
        <v>李可可</v>
      </c>
      <c r="V26" s="76" t="str">
        <v>MCU:20230531_LC_R00_ENG00
SOC:20230605_LC_R00_ENG00</v>
      </c>
    </row>
    <row customHeight="true" ht="20" r="27">
      <c r="A27" s="36"/>
      <c r="B27" s="36"/>
      <c r="C27" s="36"/>
      <c r="D27" s="36"/>
      <c r="E27" s="36"/>
      <c r="F27" s="82" t="str">
        <v>\"com.baidu.iov.aiapps\</v>
      </c>
      <c r="G27" s="84"/>
      <c r="H27" s="76"/>
      <c r="I27" s="76" t="str">
        <v>onCarrierOff</v>
      </c>
      <c r="J27" s="81" t="str">
        <v>\"com.baidu.iov.aiapps\"</v>
      </c>
      <c r="K27" s="81" t="str">
        <v>34KB</v>
      </c>
      <c r="L27" s="83">
        <v>45084.751967592594</v>
      </c>
      <c r="M27" s="76"/>
      <c r="N27" s="76"/>
      <c r="O27" s="76"/>
      <c r="P27" s="76"/>
      <c r="Q27" s="76"/>
      <c r="R27" s="76" t="str">
        <v>LVSHNCAZ0PH999995</v>
      </c>
      <c r="S27" s="76" t="str">
        <v>实车</v>
      </c>
      <c r="T27" s="76" t="str">
        <v>Pass</v>
      </c>
      <c r="U27" s="76" t="str">
        <v>李可可</v>
      </c>
      <c r="V27" s="76" t="str">
        <v>MCU:20230531_LC_R00_ENG00
SOC:20230605_LC_R00_ENG00</v>
      </c>
    </row>
    <row r="28">
      <c r="A28" s="36"/>
      <c r="B28" s="36"/>
      <c r="C28" s="36"/>
      <c r="D28" s="36"/>
      <c r="E28" s="36" t="str">
        <v>wifi sent</v>
      </c>
      <c r="F28" s="82" t="str">
        <v>{"应用包名":"xxKB","应用包名":"xxKB",..}</v>
      </c>
      <c r="G28" s="84" t="str">
        <v>UID !=1000（非系统应用，有使用流量权限，可以被流量统计采集到的）上行流量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28" s="76"/>
      <c r="I28" s="76" t="str">
        <v>onCarrierOff</v>
      </c>
      <c r="J28" s="81"/>
      <c r="K28" s="81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</row>
    <row r="29">
      <c r="A29" s="36"/>
      <c r="B29" s="36"/>
      <c r="C29" s="36"/>
      <c r="D29" s="36"/>
      <c r="E29" s="89"/>
      <c r="F29" s="88" t="str">
        <v>com.baidu.naviauto</v>
      </c>
      <c r="G29" s="84"/>
      <c r="H29" s="76"/>
      <c r="I29" s="76" t="str">
        <v>onCarrierOff</v>
      </c>
      <c r="J29" s="81" t="str">
        <v>\"com.baidu.naviauto\"</v>
      </c>
      <c r="K29" s="81" t="str">
        <v>\"182KB\"</v>
      </c>
      <c r="L29" s="83">
        <v>45084.76341435185</v>
      </c>
      <c r="M29" s="76"/>
      <c r="N29" s="76"/>
      <c r="O29" s="76"/>
      <c r="P29" s="76"/>
      <c r="Q29" s="76"/>
      <c r="R29" s="76" t="str">
        <v>LVSHNCAZ0PH999995</v>
      </c>
      <c r="S29" s="76" t="str">
        <v>实车</v>
      </c>
      <c r="T29" s="76" t="str">
        <v>Pass</v>
      </c>
      <c r="U29" s="76" t="str">
        <v>李可可</v>
      </c>
      <c r="V29" s="76" t="str">
        <v>MCU:20230531_LC_R00_ENG00
SOC:20230605_LC_R00_ENG00</v>
      </c>
    </row>
    <row r="30">
      <c r="A30" s="36"/>
      <c r="B30" s="36"/>
      <c r="C30" s="36"/>
      <c r="D30" s="36"/>
      <c r="E30" s="89"/>
      <c r="F30" s="88" t="str">
        <v>com.ford.sync.hvac</v>
      </c>
      <c r="G30" s="84"/>
      <c r="H30" s="76"/>
      <c r="I30" s="76" t="str">
        <v>onCarrierOff</v>
      </c>
      <c r="J30" s="81" t="str">
        <v>\"com.ford.sync.hvac\"</v>
      </c>
      <c r="K30" s="81" t="str">
        <v>\"6KB\"</v>
      </c>
      <c r="L30" s="83">
        <v>45084.76341435185</v>
      </c>
      <c r="M30" s="76"/>
      <c r="N30" s="76"/>
      <c r="O30" s="76"/>
      <c r="P30" s="76"/>
      <c r="Q30" s="76"/>
      <c r="R30" s="76" t="str">
        <v>LVSHNCAZ0PH999995</v>
      </c>
      <c r="S30" s="76" t="str">
        <v>实车</v>
      </c>
      <c r="T30" s="76" t="str">
        <v>Pass</v>
      </c>
      <c r="U30" s="76" t="str">
        <v>李可可</v>
      </c>
      <c r="V30" s="76" t="str">
        <v>MCU:20230531_LC_R00_ENG00
SOC:20230605_LC_R00_ENG00</v>
      </c>
    </row>
    <row r="31">
      <c r="A31" s="36"/>
      <c r="B31" s="36"/>
      <c r="C31" s="36"/>
      <c r="D31" s="36"/>
      <c r="E31" s="89"/>
      <c r="F31" s="88" t="str">
        <v>com.baidu.car.radio</v>
      </c>
      <c r="G31" s="84"/>
      <c r="H31" s="76"/>
      <c r="I31" s="76" t="str">
        <v>onCarrierOff</v>
      </c>
      <c r="J31" s="81" t="str">
        <v>\"com.baidu.car.radio\</v>
      </c>
      <c r="K31" s="81" t="str">
        <v>\"574KB\"</v>
      </c>
      <c r="L31" s="83">
        <v>45084.76341435185</v>
      </c>
      <c r="M31" s="76"/>
      <c r="N31" s="76"/>
      <c r="O31" s="76"/>
      <c r="P31" s="76"/>
      <c r="Q31" s="76"/>
      <c r="R31" s="76" t="str">
        <v>LVSHNCAZ0PH999995</v>
      </c>
      <c r="S31" s="76" t="str">
        <v>实车</v>
      </c>
      <c r="T31" s="76" t="str">
        <v>Pass</v>
      </c>
      <c r="U31" s="76" t="str">
        <v>李可可</v>
      </c>
      <c r="V31" s="76" t="str">
        <v>MCU:20230531_LC_R00_ENG00
SOC:20230605_LC_R00_ENG00</v>
      </c>
    </row>
    <row r="32">
      <c r="A32" s="36"/>
      <c r="B32" s="36"/>
      <c r="C32" s="36"/>
      <c r="D32" s="36"/>
      <c r="E32" s="36"/>
      <c r="F32" s="87" t="str">
        <v>com.baidu.iov.faceos</v>
      </c>
      <c r="G32" s="84"/>
      <c r="H32" s="76"/>
      <c r="I32" s="76" t="str">
        <v>onCarrierOff</v>
      </c>
      <c r="J32" s="81" t="str">
        <v>\"com.baidu.iov.faceos\"</v>
      </c>
      <c r="K32" s="81" t="str">
        <v>\"24KB\"</v>
      </c>
      <c r="L32" s="83">
        <v>45084.76341435185</v>
      </c>
      <c r="M32" s="76"/>
      <c r="N32" s="76"/>
      <c r="O32" s="76"/>
      <c r="P32" s="76"/>
      <c r="Q32" s="76"/>
      <c r="R32" s="76" t="str">
        <v>LVSHNCAZ0PH999995</v>
      </c>
      <c r="S32" s="76" t="str">
        <v>实车</v>
      </c>
      <c r="T32" s="76" t="str">
        <v>Pass</v>
      </c>
      <c r="U32" s="76" t="str">
        <v>李可可</v>
      </c>
      <c r="V32" s="76" t="str">
        <v>MCU:20230531_LC_R00_ENG00
SOC:20230605_LC_R00_ENG00</v>
      </c>
    </row>
    <row r="33">
      <c r="A33" s="36"/>
      <c r="B33" s="36"/>
      <c r="C33" s="36"/>
      <c r="D33" s="36"/>
      <c r="E33" s="36"/>
      <c r="F33" s="85" t="str">
        <v>com.yfve.dlna</v>
      </c>
      <c r="G33" s="84"/>
      <c r="H33" s="76"/>
      <c r="I33" s="76" t="str">
        <v>onCarrierOff</v>
      </c>
      <c r="J33" s="81" t="str">
        <v>\"com.yfve.dlna\":</v>
      </c>
      <c r="K33" s="81" t="str">
        <v>\"124KB\"</v>
      </c>
      <c r="L33" s="83">
        <v>45084.76341435185</v>
      </c>
      <c r="M33" s="76"/>
      <c r="N33" s="76"/>
      <c r="O33" s="76"/>
      <c r="P33" s="76"/>
      <c r="Q33" s="76"/>
      <c r="R33" s="76" t="str">
        <v>LVSHNCAZ0PH999995</v>
      </c>
      <c r="S33" s="76" t="str">
        <v>实车</v>
      </c>
      <c r="T33" s="76" t="str">
        <v>Pass</v>
      </c>
      <c r="U33" s="76" t="str">
        <v>李可可</v>
      </c>
      <c r="V33" s="76" t="str">
        <v>MCU:20230531_LC_R00_ENG00
SOC:20230605_LC_R00_ENG00</v>
      </c>
    </row>
    <row r="34">
      <c r="A34" s="36"/>
      <c r="B34" s="36"/>
      <c r="C34" s="36"/>
      <c r="D34" s="36"/>
      <c r="E34" s="36"/>
      <c r="F34" s="85" t="str">
        <v>com.ford.sync.vpa</v>
      </c>
      <c r="G34" s="84"/>
      <c r="H34" s="76"/>
      <c r="I34" s="76" t="str">
        <v>onCarrierOff</v>
      </c>
      <c r="J34" s="81" t="str">
        <v>\"com.ford.sync.vpa\"</v>
      </c>
      <c r="K34" s="81" t="str">
        <v>\"9KB\"</v>
      </c>
      <c r="L34" s="83">
        <v>45084.76341435185</v>
      </c>
      <c r="M34" s="76"/>
      <c r="N34" s="76"/>
      <c r="O34" s="76"/>
      <c r="P34" s="76"/>
      <c r="Q34" s="76"/>
      <c r="R34" s="76" t="str">
        <v>LVSHNCAZ0PH999995</v>
      </c>
      <c r="S34" s="76" t="str">
        <v>实车</v>
      </c>
      <c r="T34" s="76" t="str">
        <v>Pass</v>
      </c>
      <c r="U34" s="76" t="str">
        <v>李可可</v>
      </c>
      <c r="V34" s="76" t="str">
        <v>MCU:20230531_LC_R00_ENG00
SOC:20230605_LC_R00_ENG00</v>
      </c>
    </row>
    <row r="35">
      <c r="A35" s="36"/>
      <c r="B35" s="36"/>
      <c r="C35" s="36"/>
      <c r="D35" s="36"/>
      <c r="E35" s="36"/>
      <c r="F35" s="85" t="str">
        <v>com.baidu.xiaoduos.weather</v>
      </c>
      <c r="G35" s="84"/>
      <c r="H35" s="76"/>
      <c r="I35" s="76" t="str">
        <v>onCarrierOff</v>
      </c>
      <c r="J35" s="81" t="str">
        <v>\"com.baidu.xiaoduos.weather\":</v>
      </c>
      <c r="K35" s="81" t="str">
        <v>\"6KB\"</v>
      </c>
      <c r="L35" s="83">
        <v>45084.76341435185</v>
      </c>
      <c r="M35" s="76"/>
      <c r="N35" s="76"/>
      <c r="O35" s="76"/>
      <c r="P35" s="76"/>
      <c r="Q35" s="76"/>
      <c r="R35" s="76" t="str">
        <v>LVSHNCAZ0PH999995</v>
      </c>
      <c r="S35" s="76" t="str">
        <v>实车</v>
      </c>
      <c r="T35" s="76" t="str">
        <v>Pass</v>
      </c>
      <c r="U35" s="76" t="str">
        <v>李可可</v>
      </c>
      <c r="V35" s="76" t="str">
        <v>MCU:20230531_LC_R00_ENG00
SOC:20230605_LC_R00_ENG00</v>
      </c>
    </row>
    <row customHeight="true" ht="20" r="36">
      <c r="A36" s="36"/>
      <c r="B36" s="36"/>
      <c r="C36" s="36"/>
      <c r="D36" s="36"/>
      <c r="E36" s="36"/>
      <c r="F36" s="82" t="str">
        <v>\"com.baidu.iov.aiapps\</v>
      </c>
      <c r="G36" s="84"/>
      <c r="H36" s="76"/>
      <c r="I36" s="76" t="str">
        <v>onCarrierOff</v>
      </c>
      <c r="J36" s="81" t="str">
        <v>\"com.baidu.iov.aiapps\"</v>
      </c>
      <c r="K36" s="81" t="str">
        <v>\"236KB\"</v>
      </c>
      <c r="L36" s="83">
        <v>45084.76341435185</v>
      </c>
      <c r="M36" s="76"/>
      <c r="N36" s="76"/>
      <c r="O36" s="76"/>
      <c r="P36" s="76"/>
      <c r="Q36" s="76"/>
      <c r="R36" s="76" t="str">
        <v>LVSHNCAZ0PH999995</v>
      </c>
      <c r="S36" s="76" t="str">
        <v>实车</v>
      </c>
      <c r="T36" s="76" t="str">
        <v>Pass</v>
      </c>
      <c r="U36" s="76" t="str">
        <v>李可可</v>
      </c>
      <c r="V36" s="76" t="str">
        <v>MCU:20230531_LC_R00_ENG00
SOC:20230605_LC_R00_ENG00</v>
      </c>
    </row>
    <row r="37">
      <c r="A37" s="36"/>
      <c r="B37" s="36"/>
      <c r="C37" s="36"/>
      <c r="D37" s="36"/>
      <c r="E37" s="36"/>
      <c r="F37" s="85" t="str">
        <v>com.baidu.car.radio2</v>
      </c>
      <c r="G37" s="84"/>
      <c r="H37" s="76"/>
      <c r="I37" s="76" t="str">
        <v>onCarrierOff</v>
      </c>
      <c r="J37" s="81" t="str">
        <v>\"com.baidu.car.radio2\"</v>
      </c>
      <c r="K37" s="81" t="str">
        <v>\"92KB\"</v>
      </c>
      <c r="L37" s="83">
        <v>45084.76341435185</v>
      </c>
      <c r="M37" s="76"/>
      <c r="N37" s="76"/>
      <c r="O37" s="76"/>
      <c r="P37" s="76"/>
      <c r="Q37" s="76"/>
      <c r="R37" s="76" t="str">
        <v>LVSHNCAZ0PH999995</v>
      </c>
      <c r="S37" s="76" t="str">
        <v>实车</v>
      </c>
      <c r="T37" s="76" t="str">
        <v>Pass</v>
      </c>
      <c r="U37" s="76" t="str">
        <v>李可可</v>
      </c>
      <c r="V37" s="76" t="str">
        <v>MCU:20230531_LC_R00_ENG00
SOC:20230605_LC_R00_ENG00</v>
      </c>
    </row>
    <row r="38">
      <c r="A38" s="36"/>
      <c r="B38" s="36"/>
      <c r="C38" s="36"/>
      <c r="D38" s="36"/>
      <c r="E38" s="36"/>
      <c r="F38" s="85" t="str">
        <v>com.baidu.che.codriver</v>
      </c>
      <c r="G38" s="84"/>
      <c r="H38" s="76"/>
      <c r="I38" s="76" t="str">
        <v>onCarrierOff</v>
      </c>
      <c r="J38" s="81" t="str">
        <v>\"com.baidu.che.codriver\"</v>
      </c>
      <c r="K38" s="81" t="str">
        <v>\"2831KB\"</v>
      </c>
      <c r="L38" s="83">
        <v>45084.76341435185</v>
      </c>
      <c r="M38" s="76"/>
      <c r="N38" s="76"/>
      <c r="O38" s="76"/>
      <c r="P38" s="76"/>
      <c r="Q38" s="76"/>
      <c r="R38" s="76" t="str">
        <v>LVSHNCAZ0PH999995</v>
      </c>
      <c r="S38" s="76" t="str">
        <v>实车</v>
      </c>
      <c r="T38" s="76" t="str">
        <v>Pass</v>
      </c>
      <c r="U38" s="76" t="str">
        <v>李可可</v>
      </c>
      <c r="V38" s="76" t="str">
        <v>MCU:20230531_LC_R00_ENG00
SOC:20230605_LC_R00_ENG00</v>
      </c>
    </row>
    <row r="39">
      <c r="A39" s="36"/>
      <c r="B39" s="36"/>
      <c r="C39" s="36"/>
      <c r="D39" s="36"/>
      <c r="E39" s="36"/>
      <c r="F39" s="85" t="str">
        <v>com.baidu.iov.dueros.videos</v>
      </c>
      <c r="G39" s="84"/>
      <c r="H39" s="76"/>
      <c r="I39" s="76" t="str">
        <v>onCarrierOff</v>
      </c>
      <c r="J39" s="81" t="str">
        <v>\"com.baidu.iov.dueros.videos\"</v>
      </c>
      <c r="K39" s="81" t="str">
        <v>\"7458KB\"</v>
      </c>
      <c r="L39" s="83">
        <v>45084.76341435185</v>
      </c>
      <c r="M39" s="76"/>
      <c r="N39" s="76"/>
      <c r="O39" s="76"/>
      <c r="P39" s="76"/>
      <c r="Q39" s="76"/>
      <c r="R39" s="76" t="str">
        <v>LVSHNCAZ0PH999995</v>
      </c>
      <c r="S39" s="76" t="str">
        <v>实车</v>
      </c>
      <c r="T39" s="76" t="str">
        <v>Pass</v>
      </c>
      <c r="U39" s="76" t="str">
        <v>李可可</v>
      </c>
      <c r="V39" s="76" t="str">
        <v>MCU:20230531_LC_R00_ENG00
SOC:20230605_LC_R00_ENG00</v>
      </c>
    </row>
    <row r="40">
      <c r="A40" s="36"/>
      <c r="B40" s="36"/>
      <c r="C40" s="36"/>
      <c r="D40" s="36"/>
      <c r="E40" s="36" t="str">
        <v>wifi receive</v>
      </c>
      <c r="F40" s="82" t="str">
        <v>{"应用包名":"xxKB","应用包名":"xxKB",..}</v>
      </c>
      <c r="G40" s="84" t="str">
        <v>UID !=1000（非系统应用，有使用流量权限，可以被流量统计采集到的）下行流量
\"com.baidu.naviauto\":\"16407821KB\",\"com.ford.sync.hvac\":\"0KB\",\"com.baidu.car.radio\":\"15129452KB\",\"com.baidu.iov.faceos\":\"81474KB\",\"com.yfve.dlna\":\"0KB\",\"com.ford.sync.vpa\":\"0KB\",\"com.baidu.xiaoduos.weather\":\"0KB\",\"com.baidu.car.radio2\":\"662513KB\",\"com.baidu.che.codriver\":\"929507KB\",\"com.baidu.iov.dueros.videos\":\"23388014KB\"</v>
      </c>
      <c r="H40" s="76"/>
      <c r="I40" s="76" t="str">
        <v>onCarrierOff</v>
      </c>
      <c r="J40" s="81"/>
      <c r="K40" s="81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</row>
    <row r="41">
      <c r="A41" s="36"/>
      <c r="B41" s="36"/>
      <c r="C41" s="36"/>
      <c r="D41" s="36"/>
      <c r="E41" s="89"/>
      <c r="F41" s="88" t="str">
        <v>com.baidu.naviauto</v>
      </c>
      <c r="G41" s="84"/>
      <c r="H41" s="76"/>
      <c r="I41" s="76" t="str">
        <v>onCarrierOff</v>
      </c>
      <c r="J41" s="81" t="str">
        <v>\"com.baidu.naviauto\"</v>
      </c>
      <c r="K41" s="81" t="str">
        <v>2519KB\"</v>
      </c>
      <c r="L41" s="83">
        <v>45084.76341435185</v>
      </c>
      <c r="M41" s="76"/>
      <c r="N41" s="76"/>
      <c r="O41" s="76"/>
      <c r="P41" s="76"/>
      <c r="Q41" s="76"/>
      <c r="R41" s="76" t="str">
        <v>LVSHNCAZ0PH999995</v>
      </c>
      <c r="S41" s="76" t="str">
        <v>实车</v>
      </c>
      <c r="T41" s="76" t="str">
        <v>Pass</v>
      </c>
      <c r="U41" s="76" t="str">
        <v>李可可</v>
      </c>
      <c r="V41" s="76" t="str">
        <v>MCU:20230531_LC_R00_ENG00
SOC:20230605_LC_R00_ENG00</v>
      </c>
    </row>
    <row r="42">
      <c r="A42" s="36"/>
      <c r="B42" s="36"/>
      <c r="C42" s="36"/>
      <c r="D42" s="36"/>
      <c r="E42" s="89"/>
      <c r="F42" s="88" t="str">
        <v>com.ford.sync.hvac</v>
      </c>
      <c r="G42" s="84"/>
      <c r="H42" s="76"/>
      <c r="I42" s="76" t="str">
        <v>onCarrierOff</v>
      </c>
      <c r="J42" s="81" t="str">
        <v>\"com.ford.sync.hvac\"</v>
      </c>
      <c r="K42" s="81" t="str">
        <v>\"37KB\"</v>
      </c>
      <c r="L42" s="83">
        <v>45084.76341435185</v>
      </c>
      <c r="M42" s="76"/>
      <c r="N42" s="76"/>
      <c r="O42" s="76"/>
      <c r="P42" s="76"/>
      <c r="Q42" s="76"/>
      <c r="R42" s="76" t="str">
        <v>LVSHNCAZ0PH999995</v>
      </c>
      <c r="S42" s="76" t="str">
        <v>实车</v>
      </c>
      <c r="T42" s="76" t="str">
        <v>Pass</v>
      </c>
      <c r="U42" s="76" t="str">
        <v>李可可</v>
      </c>
      <c r="V42" s="76" t="str">
        <v>MCU:20230531_LC_R00_ENG00
SOC:20230605_LC_R00_ENG00</v>
      </c>
    </row>
    <row r="43">
      <c r="A43" s="36"/>
      <c r="B43" s="36"/>
      <c r="C43" s="36"/>
      <c r="D43" s="36"/>
      <c r="E43" s="89"/>
      <c r="F43" s="88" t="str">
        <v>com.baidu.car.radio</v>
      </c>
      <c r="G43" s="84"/>
      <c r="H43" s="76"/>
      <c r="I43" s="76" t="str">
        <v>onCarrierOff</v>
      </c>
      <c r="J43" s="81" t="str">
        <v>\"com.baidu.car.radio\</v>
      </c>
      <c r="K43" s="81" t="str">
        <v>\"31546KB\"</v>
      </c>
      <c r="L43" s="83">
        <v>45084.76341435185</v>
      </c>
      <c r="M43" s="76"/>
      <c r="N43" s="76"/>
      <c r="O43" s="76"/>
      <c r="P43" s="76"/>
      <c r="Q43" s="76"/>
      <c r="R43" s="76" t="str">
        <v>LVSHNCAZ0PH999995</v>
      </c>
      <c r="S43" s="76" t="str">
        <v>实车</v>
      </c>
      <c r="T43" s="76" t="str">
        <v>Pass</v>
      </c>
      <c r="U43" s="76" t="str">
        <v>李可可</v>
      </c>
      <c r="V43" s="76" t="str">
        <v>MCU:20230531_LC_R00_ENG00
SOC:20230605_LC_R00_ENG00</v>
      </c>
    </row>
    <row r="44">
      <c r="A44" s="36"/>
      <c r="B44" s="36"/>
      <c r="C44" s="36"/>
      <c r="D44" s="36"/>
      <c r="E44" s="36"/>
      <c r="F44" s="87" t="str">
        <v>com.baidu.iov.faceos</v>
      </c>
      <c r="G44" s="84"/>
      <c r="H44" s="76"/>
      <c r="I44" s="76" t="str">
        <v>onCarrierOff</v>
      </c>
      <c r="J44" s="81" t="str">
        <v>\"com.baidu.iov.faceos\"</v>
      </c>
      <c r="K44" s="81" t="str">
        <v>\"33KB\"</v>
      </c>
      <c r="L44" s="83">
        <v>45084.76341435185</v>
      </c>
      <c r="M44" s="76"/>
      <c r="N44" s="76"/>
      <c r="O44" s="76"/>
      <c r="P44" s="76"/>
      <c r="Q44" s="76"/>
      <c r="R44" s="76" t="str">
        <v>LVSHNCAZ0PH999995</v>
      </c>
      <c r="S44" s="76" t="str">
        <v>实车</v>
      </c>
      <c r="T44" s="76" t="str">
        <v>Pass</v>
      </c>
      <c r="U44" s="76" t="str">
        <v>李可可</v>
      </c>
      <c r="V44" s="76" t="str">
        <v>MCU:20230531_LC_R00_ENG00
SOC:20230605_LC_R00_ENG00</v>
      </c>
    </row>
    <row r="45">
      <c r="A45" s="36"/>
      <c r="B45" s="36"/>
      <c r="C45" s="36"/>
      <c r="D45" s="36"/>
      <c r="E45" s="36"/>
      <c r="F45" s="85" t="str">
        <v>com.yfve.dlna</v>
      </c>
      <c r="G45" s="84"/>
      <c r="H45" s="76"/>
      <c r="I45" s="76" t="str">
        <v>onCarrierOff</v>
      </c>
      <c r="J45" s="81" t="str">
        <v>\"com.yfve.dlna\":</v>
      </c>
      <c r="K45" s="81" t="str">
        <v>\"65KB\"</v>
      </c>
      <c r="L45" s="83">
        <v>45084.76341435185</v>
      </c>
      <c r="M45" s="76"/>
      <c r="N45" s="76"/>
      <c r="O45" s="76"/>
      <c r="P45" s="76"/>
      <c r="Q45" s="76"/>
      <c r="R45" s="76" t="str">
        <v>LVSHNCAZ0PH999995</v>
      </c>
      <c r="S45" s="76" t="str">
        <v>实车</v>
      </c>
      <c r="T45" s="76" t="str">
        <v>Pass</v>
      </c>
      <c r="U45" s="76" t="str">
        <v>李可可</v>
      </c>
      <c r="V45" s="76" t="str">
        <v>MCU:20230531_LC_R00_ENG00
SOC:20230605_LC_R00_ENG00</v>
      </c>
    </row>
    <row r="46">
      <c r="A46" s="36"/>
      <c r="B46" s="36"/>
      <c r="C46" s="36"/>
      <c r="D46" s="36"/>
      <c r="E46" s="36"/>
      <c r="F46" s="85" t="str">
        <v>com.ford.sync.vpa</v>
      </c>
      <c r="G46" s="84"/>
      <c r="H46" s="76"/>
      <c r="I46" s="76" t="str">
        <v>onCarrierOff</v>
      </c>
      <c r="J46" s="81" t="str">
        <v>\"com.ford.sync.vpa\"</v>
      </c>
      <c r="K46" s="81" t="str">
        <v>\"218KB\"</v>
      </c>
      <c r="L46" s="83">
        <v>45084.76341435185</v>
      </c>
      <c r="M46" s="76"/>
      <c r="N46" s="76"/>
      <c r="O46" s="76"/>
      <c r="P46" s="76"/>
      <c r="Q46" s="76"/>
      <c r="R46" s="76" t="str">
        <v>LVSHNCAZ0PH999995</v>
      </c>
      <c r="S46" s="76" t="str">
        <v>实车</v>
      </c>
      <c r="T46" s="76" t="str">
        <v>Pass</v>
      </c>
      <c r="U46" s="76" t="str">
        <v>李可可</v>
      </c>
      <c r="V46" s="76" t="str">
        <v>MCU:20230531_LC_R00_ENG00
SOC:20230605_LC_R00_ENG00</v>
      </c>
    </row>
    <row r="47">
      <c r="A47" s="36"/>
      <c r="B47" s="36"/>
      <c r="C47" s="36"/>
      <c r="D47" s="36"/>
      <c r="E47" s="36"/>
      <c r="F47" s="85" t="str">
        <v>com.baidu.xiaoduos.weather</v>
      </c>
      <c r="G47" s="84"/>
      <c r="H47" s="76"/>
      <c r="I47" s="76" t="str">
        <v>onCarrierOff</v>
      </c>
      <c r="J47" s="81" t="str">
        <v>\"com.baidu.xiaoduos.weather\":</v>
      </c>
      <c r="K47" s="81" t="str">
        <v>\"28KB\"</v>
      </c>
      <c r="L47" s="83">
        <v>45084.76341435185</v>
      </c>
      <c r="M47" s="76"/>
      <c r="N47" s="76"/>
      <c r="O47" s="76"/>
      <c r="P47" s="76"/>
      <c r="Q47" s="76"/>
      <c r="R47" s="76" t="str">
        <v>LVSHNCAZ0PH999995</v>
      </c>
      <c r="S47" s="76" t="str">
        <v>实车</v>
      </c>
      <c r="T47" s="76" t="str">
        <v>Pass</v>
      </c>
      <c r="U47" s="76" t="str">
        <v>李可可</v>
      </c>
      <c r="V47" s="76" t="str">
        <v>MCU:20230531_LC_R00_ENG00
SOC:20230605_LC_R00_ENG00</v>
      </c>
    </row>
    <row customHeight="true" ht="46" r="48">
      <c r="A48" s="36"/>
      <c r="B48" s="36"/>
      <c r="C48" s="36"/>
      <c r="D48" s="36"/>
      <c r="E48" s="36"/>
      <c r="F48" s="76" t="str">
        <v>com.baidu.iov.aiapps</v>
      </c>
      <c r="G48" s="84"/>
      <c r="H48" s="76"/>
      <c r="I48" s="76" t="str">
        <v>onCarrierOff</v>
      </c>
      <c r="J48" s="81" t="str">
        <v>\"com.baidu.iov.aiapps\"</v>
      </c>
      <c r="K48" s="81" t="str">
        <v>\"8840KB\"</v>
      </c>
      <c r="L48" s="83">
        <v>45084.76341435185</v>
      </c>
      <c r="M48" s="76"/>
      <c r="N48" s="76"/>
      <c r="O48" s="76"/>
      <c r="P48" s="76"/>
      <c r="Q48" s="76"/>
      <c r="R48" s="76" t="str">
        <v>LVSHNCAZ0PH999995</v>
      </c>
      <c r="S48" s="76" t="str">
        <v>实车</v>
      </c>
      <c r="T48" s="76" t="str">
        <v>Pass</v>
      </c>
      <c r="U48" s="76" t="str">
        <v>李可可</v>
      </c>
      <c r="V48" s="76" t="str">
        <v>MCU:20230531_LC_R00_ENG00
SOC:20230605_LC_R00_ENG00</v>
      </c>
    </row>
    <row r="49">
      <c r="A49" s="36"/>
      <c r="B49" s="36"/>
      <c r="C49" s="36"/>
      <c r="D49" s="36"/>
      <c r="E49" s="36"/>
      <c r="F49" s="85" t="str">
        <v>com.baidu.car.radio2</v>
      </c>
      <c r="G49" s="84"/>
      <c r="H49" s="76"/>
      <c r="I49" s="76" t="str">
        <v>onCarrierOff</v>
      </c>
      <c r="J49" s="81" t="str">
        <v>\"com.baidu.car.radio2\"</v>
      </c>
      <c r="K49" s="81" t="str">
        <v>\"5484KB\"</v>
      </c>
      <c r="L49" s="83">
        <v>45084.76341435185</v>
      </c>
      <c r="M49" s="76"/>
      <c r="N49" s="76"/>
      <c r="O49" s="76"/>
      <c r="P49" s="76"/>
      <c r="Q49" s="76"/>
      <c r="R49" s="76" t="str">
        <v>LVSHNCAZ0PH999995</v>
      </c>
      <c r="S49" s="76" t="str">
        <v>实车</v>
      </c>
      <c r="T49" s="76" t="str">
        <v>Pass</v>
      </c>
      <c r="U49" s="76" t="str">
        <v>李可可</v>
      </c>
      <c r="V49" s="76" t="str">
        <v>MCU:20230531_LC_R00_ENG00
SOC:20230605_LC_R00_ENG00</v>
      </c>
    </row>
    <row r="50">
      <c r="A50" s="36"/>
      <c r="B50" s="36"/>
      <c r="C50" s="36"/>
      <c r="D50" s="36"/>
      <c r="E50" s="36"/>
      <c r="F50" s="85" t="str">
        <v>com.baidu.che.codriver</v>
      </c>
      <c r="G50" s="84"/>
      <c r="H50" s="76"/>
      <c r="I50" s="76" t="str">
        <v>onCarrierOff</v>
      </c>
      <c r="J50" s="81" t="str">
        <v>\"com.baidu.che.codriver\"</v>
      </c>
      <c r="K50" s="81" t="str">
        <v>\"1278KB\"</v>
      </c>
      <c r="L50" s="83">
        <v>45084.76341435185</v>
      </c>
      <c r="M50" s="76"/>
      <c r="N50" s="76"/>
      <c r="O50" s="76"/>
      <c r="P50" s="76"/>
      <c r="Q50" s="76"/>
      <c r="R50" s="76" t="str">
        <v>LVSHNCAZ0PH999995</v>
      </c>
      <c r="S50" s="76" t="str">
        <v>实车</v>
      </c>
      <c r="T50" s="76" t="str">
        <v>Pass</v>
      </c>
      <c r="U50" s="76" t="str">
        <v>李可可</v>
      </c>
      <c r="V50" s="76" t="str">
        <v>MCU:20230531_LC_R00_ENG00
SOC:20230605_LC_R00_ENG00</v>
      </c>
    </row>
    <row r="51">
      <c r="A51" s="36"/>
      <c r="B51" s="36"/>
      <c r="C51" s="36"/>
      <c r="D51" s="36"/>
      <c r="E51" s="36"/>
      <c r="F51" s="85" t="str">
        <v>com.baidu.iov.dueros.videos</v>
      </c>
      <c r="G51" s="84"/>
      <c r="H51" s="76"/>
      <c r="I51" s="76" t="str">
        <v>onCarrierOff</v>
      </c>
      <c r="J51" s="81" t="str">
        <v>\"com.baidu.iov.dueros.videos\"</v>
      </c>
      <c r="K51" s="81" t="str">
        <v>\"199283KB\"</v>
      </c>
      <c r="L51" s="83">
        <v>45084.76341435185</v>
      </c>
      <c r="M51" s="76"/>
      <c r="N51" s="76"/>
      <c r="O51" s="76"/>
      <c r="P51" s="76"/>
      <c r="Q51" s="76"/>
      <c r="R51" s="76" t="str">
        <v>LVSHNCAZ0PH999995</v>
      </c>
      <c r="S51" s="76" t="str">
        <v>实车</v>
      </c>
      <c r="T51" s="76" t="str">
        <v>Pass</v>
      </c>
      <c r="U51" s="76" t="str">
        <v>李可可</v>
      </c>
      <c r="V51" s="76" t="str">
        <v>MCU:20230531_LC_R00_ENG00
SOC:20230605_LC_R00_ENG00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K52" s="8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39"/>
      <c r="H53" s="1"/>
      <c r="I53" s="1"/>
      <c r="J53" s="86"/>
      <c r="K53" s="8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39"/>
      <c r="H54" s="1"/>
      <c r="I54" s="1"/>
      <c r="J54" s="86"/>
      <c r="K54" s="8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39"/>
      <c r="H55" s="1"/>
      <c r="I55" s="1"/>
      <c r="J55" s="86"/>
      <c r="K55" s="8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39"/>
      <c r="H56" s="1"/>
      <c r="I56" s="1"/>
      <c r="J56" s="86"/>
      <c r="K56" s="8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39"/>
      <c r="H57" s="1"/>
      <c r="I57" s="1"/>
      <c r="J57" s="86"/>
      <c r="K57" s="8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39"/>
      <c r="H58" s="1"/>
      <c r="I58" s="1"/>
      <c r="J58" s="86"/>
      <c r="K58" s="8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39"/>
      <c r="H59" s="1"/>
      <c r="I59" s="1"/>
      <c r="J59" s="86"/>
      <c r="K59" s="8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39"/>
      <c r="H60" s="1"/>
      <c r="I60" s="1"/>
      <c r="J60" s="86"/>
      <c r="K60" s="8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39"/>
      <c r="H61" s="1"/>
      <c r="I61" s="1"/>
      <c r="J61" s="86"/>
      <c r="K61" s="8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39"/>
      <c r="H62" s="1"/>
      <c r="I62" s="1"/>
      <c r="J62" s="86"/>
      <c r="K62" s="8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39"/>
      <c r="H63" s="1"/>
      <c r="I63" s="1"/>
      <c r="J63" s="86"/>
      <c r="K63" s="8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39"/>
      <c r="H64" s="1"/>
      <c r="I64" s="1"/>
      <c r="J64" s="86"/>
      <c r="K64" s="8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</sheetData>
  <mergeCells>
    <mergeCell ref="N1:R1"/>
    <mergeCell ref="I1:M1"/>
  </mergeCells>
  <dataValidations count="1">
    <dataValidation allowBlank="true" errorStyle="stop" showErrorMessage="true" sqref="T2:T64" type="list">
      <formula1>"Pass,Fail,Block,NT"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26"/>
    <col collapsed="false" customWidth="true" hidden="false" max="5" min="5" style="0" width="40"/>
    <col collapsed="false" customWidth="true" hidden="false" max="6" min="6" style="0" width="30"/>
    <col collapsed="false" customWidth="true" hidden="false" max="7" min="7" style="0" width="46"/>
    <col collapsed="false" customWidth="true" hidden="false" max="8" min="8" style="0" width="46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22"/>
    <col collapsed="false" customWidth="true" hidden="false" max="14" min="14" style="0" width="25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35"/>
    <col collapsed="false" customWidth="true" hidden="false" max="19" min="19" style="0" width="35"/>
    <col collapsed="false" customWidth="true" hidden="false" max="20" min="20" style="0" width="10"/>
    <col collapsed="false" customWidth="true" hidden="false" max="21" min="21" style="0" width="10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77"/>
      <c r="H1" s="101"/>
      <c r="I1" s="124" t="str">
        <v>ECG LOG</v>
      </c>
      <c r="J1" s="124"/>
      <c r="K1" s="124"/>
      <c r="L1" s="124"/>
      <c r="M1" s="124"/>
      <c r="N1" s="124"/>
      <c r="O1" s="4"/>
      <c r="P1" s="4"/>
      <c r="Q1" s="4"/>
      <c r="R1" s="125"/>
      <c r="S1" s="4"/>
      <c r="T1" s="109"/>
      <c r="U1" s="109"/>
    </row>
    <row customHeight="true" ht="17" r="2">
      <c r="A2" s="79"/>
      <c r="B2" s="79"/>
      <c r="C2" s="118" t="str">
        <v>Generated, no client impact</v>
      </c>
      <c r="D2" s="118"/>
      <c r="E2" s="77" t="str">
        <v>Key</v>
      </c>
      <c r="F2" s="77" t="str">
        <v>Value</v>
      </c>
      <c r="G2" s="77" t="str">
        <v>Description</v>
      </c>
      <c r="H2" s="101" t="str">
        <v>测试描述</v>
      </c>
      <c r="I2" s="4" t="str">
        <v>vin</v>
      </c>
      <c r="J2" s="4" t="str">
        <v>ccpufpn</v>
      </c>
      <c r="K2" s="4" t="str">
        <v>EventID</v>
      </c>
      <c r="L2" s="4" t="str">
        <v>key</v>
      </c>
      <c r="M2" s="4" t="str">
        <v>value</v>
      </c>
      <c r="N2" s="4" t="str">
        <v>time</v>
      </c>
      <c r="O2" s="4" t="str">
        <v>测试环境</v>
      </c>
      <c r="P2" s="4" t="str">
        <v>Result</v>
      </c>
      <c r="Q2" s="4" t="str">
        <v>Tester</v>
      </c>
      <c r="R2" s="4" t="str">
        <v>SW Version</v>
      </c>
      <c r="S2" s="4"/>
      <c r="T2" s="109"/>
      <c r="U2" s="109"/>
    </row>
    <row customHeight="true" ht="17" r="3">
      <c r="A3" s="85" t="str">
        <v>vha</v>
      </c>
      <c r="B3" s="36" t="str">
        <v>opened</v>
      </c>
      <c r="C3" s="36">
        <f>CONCAT("on", REPLACE(A3,1,1,UPPER(LEFT(A3,1))), REPLACE(B3,1,1,UPPER(LEFT(B3,1))))</f>
      </c>
      <c r="D3" s="85" t="str">
        <v>进入车辆健康</v>
      </c>
      <c r="E3" s="105"/>
      <c r="F3" s="105"/>
      <c r="G3" s="105"/>
      <c r="I3" s="4"/>
      <c r="J3" s="127"/>
      <c r="K3" s="4"/>
      <c r="L3" s="4"/>
      <c r="M3" s="4"/>
      <c r="N3" s="4"/>
      <c r="O3" s="4"/>
      <c r="P3" s="4"/>
      <c r="Q3" s="4"/>
      <c r="R3" s="4"/>
      <c r="S3" s="4"/>
      <c r="T3" s="109"/>
      <c r="U3" s="109"/>
    </row>
    <row r="4">
      <c r="A4" s="85"/>
      <c r="B4" s="85"/>
      <c r="C4" s="85"/>
      <c r="D4" s="105"/>
      <c r="E4" s="36" t="str">
        <v>warning</v>
      </c>
      <c r="F4" s="36" t="str">
        <v>&lt;xxx&gt;</v>
      </c>
      <c r="G4" s="108" t="s">
        <v>10</v>
      </c>
      <c r="H4" s="103" t="str">
        <v>胎压监测系统（TPMS）警告</v>
      </c>
      <c r="I4" s="4"/>
      <c r="J4" s="4"/>
      <c r="K4" s="4" t="str">
        <v>onVhaOpened</v>
      </c>
      <c r="L4" s="4" t="str">
        <v>warning</v>
      </c>
      <c r="M4" s="4" t="str">
        <v>胎压监测系统（TPMS）警告</v>
      </c>
      <c r="N4" s="106">
        <v>45089.46773148148</v>
      </c>
      <c r="O4" s="4"/>
      <c r="P4" s="104" t="str">
        <v>pass</v>
      </c>
      <c r="Q4" s="4" t="str">
        <v>杨春明</v>
      </c>
      <c r="R4" s="107" t="str">
        <v>SOC：20230605_LC_R00_ENG00
MCU：20230531_LC_R00_ENG00</v>
      </c>
      <c r="S4" s="10"/>
      <c r="T4" s="109"/>
      <c r="U4" s="109"/>
    </row>
    <row customHeight="true" ht="17" r="5">
      <c r="A5" s="85"/>
      <c r="B5" s="85"/>
      <c r="C5" s="85"/>
      <c r="D5" s="105"/>
      <c r="E5" s="36"/>
      <c r="F5" s="36"/>
      <c r="G5" s="108"/>
      <c r="H5" s="103" t="str">
        <v>发动机故障</v>
      </c>
      <c r="I5" s="4"/>
      <c r="J5" s="4"/>
      <c r="K5" s="4" t="str">
        <v>onVhaOpened</v>
      </c>
      <c r="L5" s="4" t="str">
        <v>warning</v>
      </c>
      <c r="M5" s="4" t="str">
        <v>发动机故障</v>
      </c>
      <c r="N5" s="106">
        <v>45089.46773148148</v>
      </c>
      <c r="O5" s="4"/>
      <c r="P5" s="104" t="str">
        <v>pass</v>
      </c>
      <c r="Q5" s="4" t="str">
        <v>杨春明</v>
      </c>
      <c r="R5" s="107" t="str">
        <v>SOC：20230605_LC_R00_ENG00
MCU：20230531_LC_R00_ENG00</v>
      </c>
      <c r="S5" s="10"/>
      <c r="T5" s="109"/>
      <c r="U5" s="109"/>
    </row>
    <row customHeight="true" ht="17" r="6">
      <c r="A6" s="85"/>
      <c r="B6" s="85"/>
      <c r="C6" s="85"/>
      <c r="D6" s="105"/>
      <c r="E6" s="36"/>
      <c r="F6" s="36"/>
      <c r="G6" s="108"/>
      <c r="H6" s="103" t="str">
        <v>冷却液温度过高</v>
      </c>
      <c r="I6" s="4"/>
      <c r="J6" s="4"/>
      <c r="K6" s="4" t="str">
        <v>onVhaOpened</v>
      </c>
      <c r="L6" s="4" t="str">
        <v>warning</v>
      </c>
      <c r="M6" s="4" t="str">
        <v>冷却液温度过高</v>
      </c>
      <c r="N6" s="106">
        <v>45089.46773148148</v>
      </c>
      <c r="O6" s="4"/>
      <c r="P6" s="104" t="str">
        <v>pass</v>
      </c>
      <c r="Q6" s="4" t="str">
        <v>杨春明</v>
      </c>
      <c r="R6" s="107" t="str">
        <v>SOC：20230605_LC_R00_ENG00
MCU：20230531_LC_R00_ENG00</v>
      </c>
      <c r="S6" s="10"/>
      <c r="T6" s="109"/>
      <c r="U6" s="109"/>
    </row>
    <row customHeight="true" ht="17" r="7">
      <c r="A7" s="85"/>
      <c r="B7" s="85"/>
      <c r="C7" s="85"/>
      <c r="D7" s="105"/>
      <c r="E7" s="36"/>
      <c r="F7" s="36"/>
      <c r="G7" s="108"/>
      <c r="H7" s="103" t="str">
        <v>机油压力低</v>
      </c>
      <c r="I7" s="4"/>
      <c r="J7" s="4"/>
      <c r="K7" s="4" t="str">
        <v>onVhaOpened</v>
      </c>
      <c r="L7" s="4" t="str">
        <v>warning</v>
      </c>
      <c r="M7" s="4" t="str">
        <v>机油压力低</v>
      </c>
      <c r="N7" s="106">
        <v>45089.46773148148</v>
      </c>
      <c r="O7" s="4"/>
      <c r="P7" s="104" t="str">
        <v>pass</v>
      </c>
      <c r="Q7" s="4" t="str">
        <v>杨春明</v>
      </c>
      <c r="R7" s="107" t="str">
        <v>SOC：20230605_LC_R00_ENG00
MCU：20230531_LC_R00_ENG00</v>
      </c>
      <c r="S7" s="10"/>
      <c r="T7" s="109"/>
      <c r="U7" s="109"/>
    </row>
    <row customHeight="true" ht="17" r="8">
      <c r="A8" s="85"/>
      <c r="B8" s="85"/>
      <c r="C8" s="85"/>
      <c r="D8" s="105"/>
      <c r="E8" s="36"/>
      <c r="F8" s="36"/>
      <c r="G8" s="108"/>
      <c r="H8" s="103" t="str">
        <v>电动转向（ESP）故障</v>
      </c>
      <c r="I8" s="4"/>
      <c r="J8" s="4"/>
      <c r="K8" s="4" t="str">
        <v>onVhaOpened</v>
      </c>
      <c r="L8" s="4" t="str">
        <v>warning</v>
      </c>
      <c r="M8" s="4" t="str">
        <v>电动转向（ESP）故障</v>
      </c>
      <c r="N8" s="106">
        <v>45089.46773148148</v>
      </c>
      <c r="O8" s="4"/>
      <c r="P8" s="104" t="str">
        <v>pass</v>
      </c>
      <c r="Q8" s="4" t="str">
        <v>杨春明</v>
      </c>
      <c r="R8" s="107" t="str">
        <v>SOC：20230605_LC_R00_ENG00
MCU：20230531_LC_R00_ENG00</v>
      </c>
      <c r="S8" s="10"/>
      <c r="T8" s="109"/>
      <c r="U8" s="109"/>
    </row>
    <row customHeight="true" ht="17" r="9">
      <c r="A9" s="85"/>
      <c r="B9" s="85"/>
      <c r="C9" s="85"/>
      <c r="D9" s="105"/>
      <c r="E9" s="36"/>
      <c r="F9" s="36"/>
      <c r="G9" s="108"/>
      <c r="H9" s="103" t="str">
        <v>坡道缓降系统故障</v>
      </c>
      <c r="I9" s="4"/>
      <c r="J9" s="4"/>
      <c r="K9" s="4" t="str">
        <v>onVhaOpened</v>
      </c>
      <c r="L9" s="4" t="str">
        <v>warning</v>
      </c>
      <c r="M9" s="4" t="str">
        <v>坡道缓降系统故障</v>
      </c>
      <c r="N9" s="106">
        <v>45089.46773148148</v>
      </c>
      <c r="O9" s="4"/>
      <c r="P9" s="104" t="str">
        <v>pass</v>
      </c>
      <c r="Q9" s="4" t="str">
        <v>杨春明</v>
      </c>
      <c r="R9" s="107" t="str">
        <v>SOC：20230605_LC_R00_ENG00
MCU：20230531_LC_R00_ENG00</v>
      </c>
      <c r="S9" s="10"/>
      <c r="T9" s="109"/>
      <c r="U9" s="109"/>
    </row>
    <row customHeight="true" ht="17" r="10">
      <c r="A10" s="85"/>
      <c r="B10" s="85"/>
      <c r="C10" s="85"/>
      <c r="D10" s="105"/>
      <c r="E10" s="36"/>
      <c r="F10" s="36"/>
      <c r="G10" s="108"/>
      <c r="H10" s="103" t="str">
        <v>坡道起步系统故障</v>
      </c>
      <c r="I10" s="4"/>
      <c r="J10" s="4"/>
      <c r="K10" s="4" t="str">
        <v>onVhaOpened</v>
      </c>
      <c r="L10" s="4" t="str">
        <v>warning</v>
      </c>
      <c r="M10" s="4" t="str">
        <v>坡道起步系统故障</v>
      </c>
      <c r="N10" s="106">
        <v>45089.46773148148</v>
      </c>
      <c r="O10" s="4"/>
      <c r="P10" s="104" t="str">
        <v>pass</v>
      </c>
      <c r="Q10" s="4" t="str">
        <v>杨春明</v>
      </c>
      <c r="R10" s="107" t="str">
        <v>SOC：20230605_LC_R00_ENG00
MCU：20230531_LC_R00_ENG00</v>
      </c>
      <c r="S10" s="10"/>
      <c r="T10" s="109"/>
      <c r="U10" s="109"/>
    </row>
    <row customHeight="true" ht="17" r="11">
      <c r="A11" s="85"/>
      <c r="B11" s="85"/>
      <c r="C11" s="85"/>
      <c r="D11" s="105"/>
      <c r="E11" s="36"/>
      <c r="F11" s="36"/>
      <c r="G11" s="108"/>
      <c r="H11" s="103" t="str">
        <v>照明系统故障</v>
      </c>
      <c r="I11" s="4"/>
      <c r="J11" s="4"/>
      <c r="K11" s="4" t="str">
        <v>onVhaOpened</v>
      </c>
      <c r="L11" s="4" t="str">
        <v>warning</v>
      </c>
      <c r="M11" s="4" t="str">
        <v>照明系统故障</v>
      </c>
      <c r="N11" s="106">
        <v>45089.46773148148</v>
      </c>
      <c r="O11" s="4"/>
      <c r="P11" s="104" t="str">
        <v>pass</v>
      </c>
      <c r="Q11" s="4" t="str">
        <v>杨春明</v>
      </c>
      <c r="R11" s="107" t="str">
        <v>SOC：20230605_LC_R00_ENG00
MCU：20230531_LC_R00_ENG00</v>
      </c>
      <c r="S11" s="10"/>
      <c r="T11" s="109"/>
      <c r="U11" s="109"/>
    </row>
    <row customHeight="true" ht="17" r="12">
      <c r="A12" s="85"/>
      <c r="B12" s="85"/>
      <c r="C12" s="85"/>
      <c r="D12" s="105"/>
      <c r="E12" s="36"/>
      <c r="F12" s="36"/>
      <c r="G12" s="108"/>
      <c r="H12" s="123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I12" s="120"/>
      <c r="J12" s="120"/>
      <c r="K12" s="120" t="str">
        <v>onVhaOpened</v>
      </c>
      <c r="L12" s="120" t="str">
        <v>warning</v>
      </c>
      <c r="M12" s="121" t="str">
        <v>防抱死制动故障&amp;胎压监测系统（TPMS）警告&amp;发动机故障&amp;冷却液温度过高&amp;机油压力低&amp;电动转向（ESP）故障&amp;坡道缓降系统故障&amp;坡道起步系统故障&amp;照明系统故障</v>
      </c>
      <c r="N12" s="106">
        <v>45089.46773148148</v>
      </c>
      <c r="O12" s="120"/>
      <c r="P12" s="122" t="str">
        <v>pass</v>
      </c>
      <c r="Q12" s="120" t="str">
        <v>杨春明</v>
      </c>
      <c r="R12" s="107" t="str">
        <v>SOC：20230605_LC_R00_ENG00
MCU：20230531_LC_R00_ENG00</v>
      </c>
      <c r="S12" s="10"/>
      <c r="T12" s="109"/>
      <c r="U12" s="109"/>
    </row>
    <row customHeight="true" ht="17" r="13">
      <c r="A13" s="85" t="str">
        <v>vha</v>
      </c>
      <c r="B13" s="36" t="str">
        <v>clicked</v>
      </c>
      <c r="C13" s="36">
        <f>CONCAT("on", REPLACE(A13,1,1,UPPER(LEFT(A13,1))), REPLACE(B13,1,1,UPPER(LEFT(B13,1))))</f>
      </c>
      <c r="D13" s="85" t="str">
        <v>点击VHA 页面button</v>
      </c>
      <c r="E13" s="105"/>
      <c r="F13" s="105"/>
      <c r="G13" s="110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</row>
    <row customHeight="true" ht="17" r="14">
      <c r="A14" s="85"/>
      <c r="B14" s="36"/>
      <c r="C14" s="85"/>
      <c r="D14" s="36"/>
      <c r="E14" s="128" t="str">
        <v>&lt;The property that changed - see below&gt;</v>
      </c>
      <c r="F14" s="36"/>
      <c r="G14" s="129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</row>
    <row r="15">
      <c r="A15" s="36"/>
      <c r="B15" s="36"/>
      <c r="C15" s="36"/>
      <c r="D15" s="36"/>
      <c r="E15" s="36" t="s">
        <v>11</v>
      </c>
      <c r="F15" s="36" t="str">
        <v>&lt;warning&gt;</v>
      </c>
      <c r="G15" s="108" t="s">
        <v>12</v>
      </c>
      <c r="H15" s="131" t="str" xml:space="preserve">
        <v>胎压监测系统状态未知 </v>
      </c>
      <c r="I15" s="133"/>
      <c r="J15" s="130"/>
      <c r="K15" s="130" t="str">
        <v>onVhaClicked</v>
      </c>
      <c r="L15" s="130" t="str">
        <v>胎压监测</v>
      </c>
      <c r="M15" s="130" t="str" xml:space="preserve">
        <v>胎压监测系统状态未知 </v>
      </c>
      <c r="N15" s="132">
        <v>45089.603425925925</v>
      </c>
      <c r="O15" s="130"/>
      <c r="P15" s="134" t="str">
        <v>pass</v>
      </c>
      <c r="Q15" s="130" t="str">
        <v>杨春明</v>
      </c>
      <c r="R15" s="107" t="str">
        <v>SOC：20230605_LC_R00_ENG00
MCU：20230531_LC_R00_ENG00</v>
      </c>
      <c r="S15" s="10"/>
      <c r="T15" s="109"/>
      <c r="U15" s="109"/>
    </row>
    <row r="16">
      <c r="A16" s="36"/>
      <c r="B16" s="36"/>
      <c r="C16" s="36"/>
      <c r="D16" s="36"/>
      <c r="E16" s="113"/>
      <c r="F16" s="36"/>
      <c r="G16" s="108"/>
      <c r="H16" s="112" t="str">
        <v>胎压监测系统发生错误</v>
      </c>
      <c r="I16" s="111"/>
      <c r="J16" s="4"/>
      <c r="K16" s="4" t="str">
        <v>onVhaClicked</v>
      </c>
      <c r="L16" s="4" t="str">
        <v>胎压监测</v>
      </c>
      <c r="M16" s="4" t="str">
        <v>胎压监测系统发生错误</v>
      </c>
      <c r="N16" s="106">
        <v>45089.441666666666</v>
      </c>
      <c r="O16" s="4"/>
      <c r="P16" s="104" t="str">
        <v>pass</v>
      </c>
      <c r="Q16" s="4" t="str">
        <v>杨春明</v>
      </c>
      <c r="R16" s="107" t="str">
        <v>SOC：20230605_LC_R00_ENG00
MCU：20230531_LC_R00_ENG00</v>
      </c>
      <c r="S16" s="10"/>
      <c r="T16" s="109"/>
      <c r="U16" s="109"/>
    </row>
    <row r="17">
      <c r="A17" s="36"/>
      <c r="B17" s="36"/>
      <c r="C17" s="36"/>
      <c r="D17" s="36"/>
      <c r="E17" s="113"/>
      <c r="F17" s="36"/>
      <c r="G17" s="108"/>
      <c r="H17" s="112" t="str">
        <v>胎压监测系统传感器发生错误</v>
      </c>
      <c r="I17" s="111"/>
      <c r="J17" s="4"/>
      <c r="K17" s="4" t="str">
        <v>onVhaClicked</v>
      </c>
      <c r="L17" s="4" t="str">
        <v>胎压监测</v>
      </c>
      <c r="M17" s="10" t="str">
        <v>胎压监测系统传感器发生错误</v>
      </c>
      <c r="N17" s="106">
        <v>45089.46538194444</v>
      </c>
      <c r="O17" s="4"/>
      <c r="P17" s="104" t="str">
        <v>pass</v>
      </c>
      <c r="Q17" s="4" t="str">
        <v>杨春明</v>
      </c>
      <c r="R17" s="107" t="str">
        <v>SOC：20230605_LC_R00_ENG00
MCU：20230531_LC_R00_ENG00</v>
      </c>
      <c r="S17" s="10"/>
      <c r="T17" s="109"/>
      <c r="U17" s="109"/>
    </row>
    <row r="18">
      <c r="A18" s="36"/>
      <c r="B18" s="36"/>
      <c r="C18" s="36"/>
      <c r="D18" s="36"/>
      <c r="E18" s="113"/>
      <c r="F18" s="36"/>
      <c r="G18" s="108"/>
      <c r="H18" s="112" t="str">
        <v>检测到低胎压</v>
      </c>
      <c r="I18" s="111"/>
      <c r="J18" s="4"/>
      <c r="K18" s="4" t="str">
        <v>onVhaClicked</v>
      </c>
      <c r="L18" s="4" t="str">
        <v>胎压监测</v>
      </c>
      <c r="M18" s="4" t="str">
        <v>检测到低胎压</v>
      </c>
      <c r="N18" s="106">
        <v>45089.44559027778</v>
      </c>
      <c r="O18" s="4"/>
      <c r="P18" s="104" t="str">
        <v>pass</v>
      </c>
      <c r="Q18" s="4" t="str">
        <v>杨春明</v>
      </c>
      <c r="R18" s="107" t="str">
        <v>SOC：20230605_LC_R00_ENG00
MCU：20230531_LC_R00_ENG00</v>
      </c>
      <c r="S18" s="10"/>
      <c r="T18" s="109"/>
      <c r="U18" s="109"/>
    </row>
    <row r="19">
      <c r="A19" s="36"/>
      <c r="B19" s="36"/>
      <c r="C19" s="36"/>
      <c r="D19" s="36"/>
      <c r="E19" s="113"/>
      <c r="F19" s="36"/>
      <c r="G19" s="108"/>
      <c r="H19" s="112" t="str">
        <v>胎压监测系统工作中...</v>
      </c>
      <c r="I19" s="111"/>
      <c r="J19" s="4"/>
      <c r="K19" s="4" t="str">
        <v>onVhaClicked</v>
      </c>
      <c r="L19" s="4" t="str">
        <v>胎压监测</v>
      </c>
      <c r="M19" s="4" t="str">
        <v>胎压监测系统工作中...</v>
      </c>
      <c r="N19" s="106">
        <v>45089.46550925926</v>
      </c>
      <c r="O19" s="4"/>
      <c r="P19" s="104" t="str">
        <v>pass</v>
      </c>
      <c r="Q19" s="4" t="str">
        <v>杨春明</v>
      </c>
      <c r="R19" s="107" t="str">
        <v>SOC：20230605_LC_R00_ENG00
MCU：20230531_LC_R00_ENG00</v>
      </c>
      <c r="S19" s="10"/>
      <c r="T19" s="109"/>
      <c r="U19" s="109"/>
    </row>
    <row r="20">
      <c r="A20" s="36"/>
      <c r="B20" s="36"/>
      <c r="C20" s="36"/>
      <c r="D20" s="36"/>
      <c r="E20" s="113"/>
      <c r="F20" s="36"/>
      <c r="G20" s="108"/>
      <c r="H20" s="112" t="str">
        <v>胎压监测系统训练中...</v>
      </c>
      <c r="I20" s="111"/>
      <c r="J20" s="4"/>
      <c r="K20" s="4" t="str">
        <v>onVhaClicked</v>
      </c>
      <c r="L20" s="4" t="str">
        <v>胎压监测</v>
      </c>
      <c r="M20" s="4" t="str">
        <v>胎压监测系统训练中...</v>
      </c>
      <c r="N20" s="106">
        <v>45089.4656712963</v>
      </c>
      <c r="O20" s="4"/>
      <c r="P20" s="104" t="str">
        <v>pass</v>
      </c>
      <c r="Q20" s="4" t="str">
        <v>杨春明</v>
      </c>
      <c r="R20" s="107" t="str">
        <v>SOC：20230605_LC_R00_ENG00
MCU：20230531_LC_R00_ENG00</v>
      </c>
      <c r="S20" s="10"/>
      <c r="T20" s="109"/>
      <c r="U20" s="109"/>
    </row>
    <row r="21">
      <c r="A21" s="36"/>
      <c r="B21" s="36"/>
      <c r="C21" s="36"/>
      <c r="D21" s="36"/>
      <c r="E21" s="113"/>
      <c r="F21" s="36"/>
      <c r="G21" s="108"/>
      <c r="H21" s="112" t="str">
        <v>胎压监测系统训练完毕</v>
      </c>
      <c r="I21" s="4"/>
      <c r="J21" s="4"/>
      <c r="K21" s="4" t="str">
        <v>onVhaClicked</v>
      </c>
      <c r="L21" s="4" t="str">
        <v>胎压监测</v>
      </c>
      <c r="M21" s="4" t="str">
        <v>胎压监测系统训练完毕</v>
      </c>
      <c r="N21" s="106">
        <v>45089.60387731482</v>
      </c>
      <c r="O21" s="4"/>
      <c r="P21" s="104" t="str">
        <v>pass</v>
      </c>
      <c r="Q21" s="4" t="str">
        <v>杨春明</v>
      </c>
      <c r="R21" s="107" t="str">
        <v>SOC：20230605_LC_R00_ENG00
MCU：20230531_LC_R00_ENG00</v>
      </c>
      <c r="S21" s="10"/>
      <c r="T21" s="109"/>
      <c r="U21" s="109"/>
    </row>
    <row r="22">
      <c r="A22" s="36"/>
      <c r="B22" s="36"/>
      <c r="C22" s="36"/>
      <c r="D22" s="36"/>
      <c r="E22" s="113"/>
      <c r="F22" s="36"/>
      <c r="G22" s="108"/>
      <c r="H22" s="112" t="str">
        <v>胎压监测系统未完成训练</v>
      </c>
      <c r="I22" s="4"/>
      <c r="J22" s="4"/>
      <c r="K22" s="4" t="str">
        <v>onVhaClicked</v>
      </c>
      <c r="L22" s="4" t="str">
        <v>胎压监测</v>
      </c>
      <c r="M22" s="4" t="str">
        <v>胎压监测系统未完成训练</v>
      </c>
      <c r="N22" s="106">
        <v>45089.60407407407</v>
      </c>
      <c r="O22" s="4"/>
      <c r="P22" s="104" t="str">
        <v>pass</v>
      </c>
      <c r="Q22" s="4" t="str">
        <v>杨春明</v>
      </c>
      <c r="R22" s="107" t="str">
        <v>SOC：20230605_LC_R00_ENG00
MCU：20230531_LC_R00_ENG00</v>
      </c>
      <c r="S22" s="10"/>
      <c r="T22" s="109"/>
      <c r="U22" s="109"/>
    </row>
    <row r="23">
      <c r="A23" s="36"/>
      <c r="B23" s="36"/>
      <c r="C23" s="36"/>
      <c r="D23" s="36"/>
      <c r="E23" s="113"/>
      <c r="F23" s="36"/>
      <c r="G23" s="108"/>
      <c r="H23" s="112" t="str">
        <v>胎压正常，请安心驾驶</v>
      </c>
      <c r="I23" s="4"/>
      <c r="J23" s="4"/>
      <c r="K23" s="4" t="str">
        <v>onVhaClicked</v>
      </c>
      <c r="L23" s="4" t="str">
        <v>胎压监测</v>
      </c>
      <c r="M23" s="4" t="str">
        <v>胎压正常，请安心驾驶</v>
      </c>
      <c r="N23" s="106">
        <v>45089.46561342593</v>
      </c>
      <c r="O23" s="4"/>
      <c r="P23" s="104" t="str">
        <v>pass</v>
      </c>
      <c r="Q23" s="4" t="str">
        <v>杨春明</v>
      </c>
      <c r="R23" s="107" t="str">
        <v>SOC：20230605_LC_R00_ENG00
MCU：20230531_LC_R00_ENG00</v>
      </c>
      <c r="S23" s="10"/>
      <c r="T23" s="109"/>
      <c r="U23" s="109"/>
    </row>
    <row customHeight="true" ht="17" r="24">
      <c r="A24" s="36"/>
      <c r="B24" s="36"/>
      <c r="C24" s="36"/>
      <c r="D24" s="36"/>
      <c r="E24" s="36" t="s">
        <v>9</v>
      </c>
      <c r="F24" s="36" t="str">
        <v>&lt;xx%&gt;</v>
      </c>
      <c r="G24" s="36" t="str">
        <v>机油寿命百分比</v>
      </c>
      <c r="H24" s="103"/>
      <c r="I24" s="4"/>
      <c r="J24" s="4"/>
      <c r="K24" s="4" t="str">
        <v>onVhaClicked</v>
      </c>
      <c r="L24" s="4" t="str">
        <v>车辆养护</v>
      </c>
      <c r="M24" s="126">
        <v>1</v>
      </c>
      <c r="N24" s="106">
        <v>45089.60787037037</v>
      </c>
      <c r="O24" s="4"/>
      <c r="P24" s="104" t="str">
        <v>pass</v>
      </c>
      <c r="Q24" s="4" t="str">
        <v>杨春明</v>
      </c>
      <c r="R24" s="107" t="str">
        <v>SOC：20230605_LC_R00_ENG00
MCU：20230531_LC_R00_ENG00</v>
      </c>
      <c r="S24" s="10"/>
      <c r="T24" s="109"/>
      <c r="U24" s="109"/>
    </row>
    <row customHeight="true" ht="17" r="25">
      <c r="A25" s="36"/>
      <c r="B25" s="36"/>
      <c r="C25" s="36"/>
      <c r="D25" s="36"/>
      <c r="E25" s="114" t="str">
        <v>续航里程</v>
      </c>
      <c r="F25" s="115" t="str">
        <v>&lt;较高|较低|不足&gt;</v>
      </c>
      <c r="G25" s="36"/>
      <c r="H25" s="112" t="str">
        <v>续航里程较高</v>
      </c>
      <c r="I25" s="4"/>
      <c r="J25" s="4"/>
      <c r="K25" s="4" t="str">
        <v>onVhaClicked</v>
      </c>
      <c r="L25" s="4" t="str">
        <v>续航里程</v>
      </c>
      <c r="M25" s="4" t="str">
        <v>较高</v>
      </c>
      <c r="N25" s="106">
        <v>45089.441666666666</v>
      </c>
      <c r="O25" s="4"/>
      <c r="P25" s="104" t="str">
        <v>pass</v>
      </c>
      <c r="Q25" s="4" t="str">
        <v>杨春明</v>
      </c>
      <c r="R25" s="107" t="str">
        <v>SOC：20230605_LC_R00_ENG00
MCU：20230531_LC_R00_ENG00</v>
      </c>
      <c r="S25" s="10"/>
      <c r="T25" s="109"/>
      <c r="U25" s="109"/>
    </row>
    <row customHeight="true" ht="17" r="26">
      <c r="A26" s="36"/>
      <c r="B26" s="36"/>
      <c r="C26" s="36"/>
      <c r="D26" s="36"/>
      <c r="E26" s="114"/>
      <c r="F26" s="115"/>
      <c r="G26" s="36"/>
      <c r="H26" s="112" t="str">
        <v>续航里程较低</v>
      </c>
      <c r="I26" s="4"/>
      <c r="J26" s="4"/>
      <c r="K26" s="4"/>
      <c r="L26" s="4"/>
      <c r="M26" s="4"/>
      <c r="N26" s="106"/>
      <c r="O26" s="4"/>
      <c r="P26" s="119" t="str">
        <v>fail</v>
      </c>
      <c r="Q26" s="4" t="str">
        <v>杨春明</v>
      </c>
      <c r="R26" s="107" t="str">
        <v>SOC：20230605_LC_R00_ENG00
MCU：20230531_LC_R00_ENG00</v>
      </c>
      <c r="S26" s="10" t="s">
        <v>6</v>
      </c>
      <c r="T26" s="109"/>
      <c r="U26" s="109"/>
    </row>
    <row customHeight="true" ht="17" r="27">
      <c r="A27" s="36"/>
      <c r="B27" s="36"/>
      <c r="C27" s="36"/>
      <c r="D27" s="36"/>
      <c r="E27" s="114"/>
      <c r="F27" s="115"/>
      <c r="G27" s="36"/>
      <c r="H27" s="112" t="str">
        <v>续航里程不足</v>
      </c>
      <c r="I27" s="4"/>
      <c r="J27" s="4"/>
      <c r="K27" s="4"/>
      <c r="L27" s="4"/>
      <c r="M27" s="4"/>
      <c r="N27" s="106"/>
      <c r="O27" s="4"/>
      <c r="P27" s="116" t="str">
        <v>block</v>
      </c>
      <c r="Q27" s="4" t="str">
        <v>杨春明</v>
      </c>
      <c r="R27" s="107" t="str">
        <v>SOC：20230605_LC_R00_ENG00
MCU：20230531_LC_R00_ENG00</v>
      </c>
      <c r="S27" s="10" t="s">
        <v>7</v>
      </c>
      <c r="T27" s="109"/>
      <c r="U27" s="109"/>
    </row>
    <row customHeight="true" ht="17" r="28">
      <c r="A28" s="36"/>
      <c r="B28" s="36"/>
      <c r="C28" s="36"/>
      <c r="D28" s="36"/>
      <c r="E28" s="36" t="str">
        <v>查找附近加油站</v>
      </c>
      <c r="F28" s="36" t="str">
        <v>clicked</v>
      </c>
      <c r="G28" s="36"/>
      <c r="H28" s="36" t="str">
        <v>查找附近加油站</v>
      </c>
      <c r="I28" s="4"/>
      <c r="J28" s="4"/>
      <c r="K28" s="4"/>
      <c r="L28" s="4"/>
      <c r="M28" s="4"/>
      <c r="N28" s="106"/>
      <c r="O28" s="4"/>
      <c r="P28" s="116" t="str">
        <v>block</v>
      </c>
      <c r="Q28" s="4" t="str">
        <v>杨春明</v>
      </c>
      <c r="R28" s="107" t="str">
        <v>SOC：20230605_LC_R00_ENG00
MCU：20230531_LC_R00_ENG00</v>
      </c>
      <c r="S28" s="10" t="s">
        <v>5</v>
      </c>
      <c r="T28" s="109"/>
      <c r="U28" s="109"/>
    </row>
    <row customHeight="true" ht="17" r="29">
      <c r="A29" s="36"/>
      <c r="B29" s="36"/>
      <c r="C29" s="36"/>
      <c r="D29" s="36"/>
      <c r="E29" s="36" t="s">
        <v>8</v>
      </c>
      <c r="F29" s="36" t="str">
        <v>&lt;warning&gt;</v>
      </c>
      <c r="G29" s="36" t="str">
        <v>如果有warning, 记录内容</v>
      </c>
      <c r="H29" s="103"/>
      <c r="I29" s="4"/>
      <c r="J29" s="4"/>
      <c r="K29" s="4" t="str">
        <v>onVhaClicked</v>
      </c>
      <c r="L29" s="4" t="str">
        <v>车辆健康</v>
      </c>
      <c r="M29" s="10" t="str">
        <v>防抱死制动故障&amp;胎压监测系统（TPMS）警告&amp;发动机故障&amp;冷却液温度过高&amp;机油压力低&amp;电动转向（ESP）故障</v>
      </c>
      <c r="N29" s="106">
        <v>45089.44559027778</v>
      </c>
      <c r="O29" s="4"/>
      <c r="P29" s="104" t="str">
        <v>pass</v>
      </c>
      <c r="Q29" s="4" t="str">
        <v>杨春明</v>
      </c>
      <c r="R29" s="107" t="str">
        <v>SOC：20230605_LC_R00_ENG00
MCU：20230531_LC_R00_ENG00</v>
      </c>
      <c r="S29" s="10"/>
      <c r="T29" s="109"/>
      <c r="U29" s="109"/>
    </row>
    <row customHeight="true" ht="17" r="30">
      <c r="A30" s="36"/>
      <c r="B30" s="36"/>
      <c r="C30" s="36"/>
      <c r="D30" s="36"/>
      <c r="E30" s="36" t="str">
        <v>护航历史</v>
      </c>
      <c r="F30" s="36" t="str">
        <v>clicked</v>
      </c>
      <c r="G30" s="36"/>
      <c r="H30" s="103"/>
      <c r="I30" s="4"/>
      <c r="J30" s="4"/>
      <c r="K30" s="4" t="str">
        <v>onVhaClicked</v>
      </c>
      <c r="L30" s="4" t="str">
        <v>护航历史</v>
      </c>
      <c r="M30" s="4" t="str">
        <v>clicked</v>
      </c>
      <c r="N30" s="106">
        <v>45089.4455787037</v>
      </c>
      <c r="O30" s="4"/>
      <c r="P30" s="104" t="str">
        <v>pass</v>
      </c>
      <c r="Q30" s="4" t="str">
        <v>杨春明</v>
      </c>
      <c r="R30" s="107" t="str">
        <v>SOC：20230605_LC_R00_ENG00
MCU：20230531_LC_R00_ENG00</v>
      </c>
      <c r="S30" s="10"/>
      <c r="T30" s="109"/>
      <c r="U30" s="109"/>
    </row>
    <row customHeight="true" ht="17" r="31">
      <c r="A31" s="36"/>
      <c r="B31" s="36"/>
      <c r="C31" s="36"/>
      <c r="D31" s="36"/>
      <c r="E31" s="36" t="str">
        <v>护航设置</v>
      </c>
      <c r="F31" s="36" t="str">
        <v>clicked</v>
      </c>
      <c r="G31" s="36"/>
      <c r="H31" s="103"/>
      <c r="I31" s="4"/>
      <c r="J31" s="4"/>
      <c r="K31" s="4" t="str">
        <v>onVhaClicked</v>
      </c>
      <c r="L31" s="4" t="str">
        <v>护航设置</v>
      </c>
      <c r="M31" s="4" t="str">
        <v>clicked</v>
      </c>
      <c r="N31" s="106">
        <v>45089.44561342592</v>
      </c>
      <c r="O31" s="4"/>
      <c r="P31" s="104" t="str">
        <v>pass</v>
      </c>
      <c r="Q31" s="4" t="str">
        <v>杨春明</v>
      </c>
      <c r="R31" s="107" t="str">
        <v>SOC：20230605_LC_R00_ENG00
MCU：20230531_LC_R00_ENG00</v>
      </c>
      <c r="S31" s="10"/>
      <c r="T31" s="109"/>
      <c r="U31" s="109"/>
    </row>
    <row customHeight="true" ht="17" r="32">
      <c r="A32" s="36"/>
      <c r="B32" s="36"/>
      <c r="C32" s="36"/>
      <c r="D32" s="36"/>
      <c r="E32" s="36" t="str">
        <v>保留所有记录</v>
      </c>
      <c r="F32" s="36" t="str">
        <v>&lt;enable|disbale&gt;</v>
      </c>
      <c r="G32" s="36"/>
      <c r="H32" s="112" t="str">
        <v>保留所有的记录-enable</v>
      </c>
      <c r="I32" s="4"/>
      <c r="J32" s="4"/>
      <c r="K32" s="4" t="str">
        <v>onVhaClicked</v>
      </c>
      <c r="L32" s="4" t="str">
        <v>保留所有记录</v>
      </c>
      <c r="M32" s="4" t="str">
        <v>enable</v>
      </c>
      <c r="N32" s="106">
        <v>45089.603530092594</v>
      </c>
      <c r="O32" s="4"/>
      <c r="P32" s="104" t="str">
        <v>pass</v>
      </c>
      <c r="Q32" s="4" t="str">
        <v>杨春明</v>
      </c>
      <c r="R32" s="107" t="str">
        <v>SOC：20230605_LC_R00_ENG00
MCU：20230531_LC_R00_ENG00</v>
      </c>
      <c r="S32" s="10"/>
      <c r="T32" s="109"/>
      <c r="U32" s="109"/>
    </row>
    <row customHeight="true" ht="17" r="33">
      <c r="A33" s="36"/>
      <c r="B33" s="36"/>
      <c r="C33" s="36"/>
      <c r="D33" s="36"/>
      <c r="E33" s="36"/>
      <c r="F33" s="36"/>
      <c r="G33" s="36"/>
      <c r="H33" s="112" t="str">
        <v>保留所有的记录-disable</v>
      </c>
      <c r="I33" s="4"/>
      <c r="J33" s="4"/>
      <c r="K33" s="4" t="str">
        <v>onVhaClicked</v>
      </c>
      <c r="L33" s="4" t="str">
        <v>保留所有记录</v>
      </c>
      <c r="M33" s="4" t="str">
        <v>disable</v>
      </c>
      <c r="N33" s="106">
        <v>45089.60346064815</v>
      </c>
      <c r="O33" s="4"/>
      <c r="P33" s="104" t="str">
        <v>pass</v>
      </c>
      <c r="Q33" s="4" t="str">
        <v>杨春明</v>
      </c>
      <c r="R33" s="107" t="str">
        <v>SOC：20230605_LC_R00_ENG00
MCU：20230531_LC_R00_ENG00</v>
      </c>
      <c r="S33" s="10"/>
      <c r="T33" s="109"/>
      <c r="U33" s="109"/>
    </row>
    <row customHeight="true" ht="17" r="34">
      <c r="A34" s="36"/>
      <c r="B34" s="36"/>
      <c r="C34" s="36"/>
      <c r="D34" s="36"/>
      <c r="E34" s="36" t="str">
        <v>保留最近一年</v>
      </c>
      <c r="F34" s="36" t="str">
        <v>&lt;enable|disbale&gt;</v>
      </c>
      <c r="G34" s="36"/>
      <c r="H34" s="112" t="str">
        <v>保留最近一年-enable</v>
      </c>
      <c r="I34" s="4"/>
      <c r="J34" s="4"/>
      <c r="K34" s="4" t="str">
        <v>onVhaClicked</v>
      </c>
      <c r="L34" s="4" t="str">
        <v>保留最近一年</v>
      </c>
      <c r="M34" s="4" t="str">
        <v>enable</v>
      </c>
      <c r="N34" s="106">
        <v>45089.60346064815</v>
      </c>
      <c r="O34" s="4"/>
      <c r="P34" s="104" t="str">
        <v>pass</v>
      </c>
      <c r="Q34" s="4" t="str">
        <v>杨春明</v>
      </c>
      <c r="R34" s="107" t="str">
        <v>SOC：20230605_LC_R00_ENG00
MCU：20230531_LC_R00_ENG00</v>
      </c>
      <c r="S34" s="10"/>
      <c r="T34" s="109"/>
      <c r="U34" s="109"/>
    </row>
    <row customHeight="true" ht="17" r="35">
      <c r="A35" s="36"/>
      <c r="B35" s="36"/>
      <c r="C35" s="36"/>
      <c r="D35" s="36"/>
      <c r="E35" s="36"/>
      <c r="F35" s="36"/>
      <c r="G35" s="36"/>
      <c r="H35" s="112" t="str">
        <v>保留最近一年-disable</v>
      </c>
      <c r="I35" s="4"/>
      <c r="J35" s="4"/>
      <c r="K35" s="4" t="str">
        <v>onVhaClicked</v>
      </c>
      <c r="L35" s="4" t="str">
        <v>保留最近一年</v>
      </c>
      <c r="M35" s="4" t="str">
        <v>disable</v>
      </c>
      <c r="N35" s="106">
        <v>45089.60349537037</v>
      </c>
      <c r="O35" s="4"/>
      <c r="P35" s="104" t="str">
        <v>pass</v>
      </c>
      <c r="Q35" s="4" t="str">
        <v>杨春明</v>
      </c>
      <c r="R35" s="107" t="str">
        <v>SOC：20230605_LC_R00_ENG00
MCU：20230531_LC_R00_ENG00</v>
      </c>
      <c r="S35" s="10"/>
      <c r="T35" s="109"/>
      <c r="U35" s="109"/>
    </row>
    <row customHeight="true" ht="17" r="36">
      <c r="A36" s="36"/>
      <c r="B36" s="36"/>
      <c r="C36" s="36"/>
      <c r="D36" s="36"/>
      <c r="E36" s="36" t="str">
        <v>保留最近30天</v>
      </c>
      <c r="F36" s="36" t="str">
        <v>&lt;enable|disbale&gt;</v>
      </c>
      <c r="G36" s="36"/>
      <c r="H36" s="112" t="str">
        <v>保留最近30天-enable</v>
      </c>
      <c r="I36" s="4"/>
      <c r="J36" s="4"/>
      <c r="K36" s="4" t="str">
        <v>onVhaClicked</v>
      </c>
      <c r="L36" s="4" t="str">
        <v>保留最近30天</v>
      </c>
      <c r="M36" s="4" t="str">
        <v>enable</v>
      </c>
      <c r="N36" s="106">
        <v>45089.60349537037</v>
      </c>
      <c r="O36" s="4"/>
      <c r="P36" s="104" t="str">
        <v>pass</v>
      </c>
      <c r="Q36" s="4" t="str">
        <v>杨春明</v>
      </c>
      <c r="R36" s="107" t="str">
        <v>SOC：20230605_LC_R00_ENG00
MCU：20230531_LC_R00_ENG00</v>
      </c>
      <c r="S36" s="10"/>
      <c r="T36" s="109"/>
      <c r="U36" s="109"/>
    </row>
    <row customHeight="true" ht="17" r="37">
      <c r="A37" s="36"/>
      <c r="B37" s="36"/>
      <c r="C37" s="36"/>
      <c r="D37" s="36"/>
      <c r="E37" s="36"/>
      <c r="F37" s="36"/>
      <c r="G37" s="36"/>
      <c r="H37" s="112" t="str">
        <v>保留最近30天-disable</v>
      </c>
      <c r="I37" s="4"/>
      <c r="J37" s="4"/>
      <c r="K37" s="4" t="str">
        <v>onVhaClicked</v>
      </c>
      <c r="L37" s="4" t="str">
        <v>保留最近30天</v>
      </c>
      <c r="M37" s="4" t="str">
        <v>disable</v>
      </c>
      <c r="N37" s="106">
        <v>45089.60351851852</v>
      </c>
      <c r="O37" s="4"/>
      <c r="P37" s="104" t="str">
        <v>pass</v>
      </c>
      <c r="Q37" s="4" t="str">
        <v>杨春明</v>
      </c>
      <c r="R37" s="107" t="str">
        <v>SOC：20230605_LC_R00_ENG00
MCU：20230531_LC_R00_ENG00</v>
      </c>
      <c r="S37" s="10"/>
      <c r="T37" s="109"/>
      <c r="U37" s="109"/>
    </row>
    <row customHeight="true" ht="17" r="38">
      <c r="A38" s="36"/>
      <c r="B38" s="36"/>
      <c r="C38" s="36"/>
      <c r="D38" s="36"/>
      <c r="E38" s="36" t="str">
        <v>删除更早护航历史</v>
      </c>
      <c r="F38" s="36" t="str">
        <v>&lt;取消|确定&gt;</v>
      </c>
      <c r="G38" s="36"/>
      <c r="H38" s="112" t="str">
        <v>删除更早护航历史-取消</v>
      </c>
      <c r="I38" s="4"/>
      <c r="J38" s="4"/>
      <c r="K38" s="4" t="str">
        <v>onVhaClicked</v>
      </c>
      <c r="L38" s="4" t="str">
        <v>删除更早护航历史</v>
      </c>
      <c r="M38" s="4" t="str">
        <v>取消</v>
      </c>
      <c r="N38" s="106">
        <v>45089.60355324074</v>
      </c>
      <c r="O38" s="4"/>
      <c r="P38" s="104" t="str">
        <v>pass</v>
      </c>
      <c r="Q38" s="4" t="str">
        <v>杨春明</v>
      </c>
      <c r="R38" s="107" t="str">
        <v>SOC：20230605_LC_R00_ENG00
MCU：20230531_LC_R00_ENG00</v>
      </c>
      <c r="S38" s="10"/>
      <c r="T38" s="109"/>
      <c r="U38" s="109"/>
    </row>
    <row customHeight="true" ht="17" r="39">
      <c r="A39" s="36"/>
      <c r="B39" s="36"/>
      <c r="C39" s="36"/>
      <c r="D39" s="36"/>
      <c r="E39" s="36"/>
      <c r="F39" s="36"/>
      <c r="G39" s="36"/>
      <c r="H39" s="112" t="str" xml:space="preserve">
        <v>删除更早护航历史-确定 </v>
      </c>
      <c r="I39" s="4"/>
      <c r="J39" s="4"/>
      <c r="K39" s="4" t="str">
        <v>onVhaClicked</v>
      </c>
      <c r="L39" s="4" t="str">
        <v>删除更早护航历史</v>
      </c>
      <c r="M39" s="4" t="str">
        <v>确定</v>
      </c>
      <c r="N39" s="106">
        <v>45089.60350694445</v>
      </c>
      <c r="O39" s="4"/>
      <c r="P39" s="104" t="str">
        <v>pass</v>
      </c>
      <c r="Q39" s="4" t="str">
        <v>杨春明</v>
      </c>
      <c r="R39" s="107" t="str">
        <v>SOC：20230605_LC_R00_ENG00
MCU：20230531_LC_R00_ENG00</v>
      </c>
      <c r="S39" s="10"/>
      <c r="T39" s="109"/>
      <c r="U39" s="109"/>
    </row>
    <row customHeight="true" ht="17" r="40">
      <c r="A40" s="36"/>
      <c r="B40" s="36"/>
      <c r="C40" s="36"/>
      <c r="D40" s="36"/>
      <c r="E40" s="36" t="str">
        <v>储存空间已满弹窗</v>
      </c>
      <c r="F40" s="36" t="str">
        <v>popup</v>
      </c>
      <c r="G40" s="36"/>
      <c r="H40" s="117"/>
      <c r="I40" s="4"/>
      <c r="J40" s="4"/>
      <c r="K40" s="4" t="str">
        <v>onVhaClicked</v>
      </c>
      <c r="L40" s="4" t="str">
        <v>储存空间已满弹窗</v>
      </c>
      <c r="M40" s="4" t="str">
        <v>popup</v>
      </c>
      <c r="N40" s="106">
        <v>45089.72707175926</v>
      </c>
      <c r="O40" s="4"/>
      <c r="P40" s="104" t="str">
        <v>pass</v>
      </c>
      <c r="Q40" s="4" t="str">
        <v>杨春明</v>
      </c>
      <c r="R40" s="107" t="str">
        <v>SOC：20230531_LC_R00_ENG00
MCU：20230531_LC_R00_ENG00</v>
      </c>
      <c r="S40" s="10"/>
      <c r="T40" s="109"/>
      <c r="U40" s="109"/>
    </row>
  </sheetData>
  <mergeCells>
    <mergeCell ref="G4:G12"/>
    <mergeCell ref="I1:N1"/>
    <mergeCell ref="G15:G23"/>
    <mergeCell ref="E25:E27"/>
    <mergeCell ref="F25:F27"/>
  </mergeCells>
  <hyperlinks>
    <hyperlink ref="S28" display="PSTT-550" r:id="rId1"/>
    <hyperlink ref="S26" display="PSTT-550" r:id="rId2"/>
    <hyperlink ref="S27" display="PSTT-550" r:id="rId3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18"/>
    <col collapsed="false" customWidth="true" hidden="false" max="6" min="6" style="0" width="44"/>
    <col collapsed="false" customWidth="true" hidden="false" max="7" min="7" style="0" width="29"/>
    <col collapsed="false" customWidth="true" hidden="false" max="8" min="8" style="0" width="26"/>
    <col collapsed="false" customWidth="true" hidden="false" max="9" min="9" style="0" width="26"/>
    <col collapsed="false" customWidth="true" hidden="false" max="10" min="10" style="0" width="26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9"/>
    <col collapsed="false" customWidth="true" hidden="false" max="14" min="14" style="0" width="10"/>
    <col collapsed="false" customWidth="true" hidden="false" max="15" min="15" style="0" width="17"/>
    <col collapsed="false" customWidth="true" hidden="false" max="16" min="16" style="0" width="25"/>
    <col collapsed="false" customWidth="true" hidden="false" max="17" min="17" style="0" width="16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5"/>
    <col collapsed="false" customWidth="true" hidden="false" max="22" min="22" style="0" width="10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33"/>
    <col collapsed="false" customWidth="true" hidden="false" max="26" min="26" style="0" width="10"/>
  </cols>
  <sheetData>
    <row customHeight="true" ht="17" r="1">
      <c r="A1" s="167" t="str">
        <v>FeatureID</v>
      </c>
      <c r="B1" s="167"/>
      <c r="C1" s="156" t="str">
        <v>Event Category</v>
      </c>
      <c r="D1" s="156" t="str">
        <v>Event Action</v>
      </c>
      <c r="E1" s="165" t="str" xml:space="preserve">
        <v>Event ID - </v>
      </c>
      <c r="F1" s="165" t="str">
        <v>Event Description</v>
      </c>
      <c r="G1" s="166" t="str">
        <v>Additional Attributes</v>
      </c>
      <c r="H1" s="166"/>
      <c r="I1" s="159"/>
      <c r="J1" s="159"/>
      <c r="K1" s="162" t="str">
        <v>ECG LOG</v>
      </c>
      <c r="L1" s="162"/>
      <c r="M1" s="162"/>
      <c r="N1" s="162"/>
      <c r="O1" s="162"/>
      <c r="P1" s="162"/>
      <c r="Q1" s="163" t="str">
        <v>Android侧 LOG</v>
      </c>
      <c r="R1" s="163"/>
      <c r="S1" s="163"/>
      <c r="T1" s="163"/>
      <c r="U1" s="163"/>
      <c r="V1" s="164"/>
      <c r="W1" s="164"/>
      <c r="X1" s="164"/>
      <c r="Y1" s="164"/>
      <c r="Z1" s="164"/>
    </row>
    <row customHeight="true" ht="17" r="2">
      <c r="A2" s="151"/>
      <c r="B2" s="151" t="str">
        <v>车型</v>
      </c>
      <c r="C2" s="156"/>
      <c r="D2" s="156"/>
      <c r="E2" s="147" t="str">
        <v>Generated, no client impact</v>
      </c>
      <c r="F2" s="147"/>
      <c r="G2" s="157" t="str">
        <v>Name</v>
      </c>
      <c r="H2" s="152" t="str">
        <v>Value</v>
      </c>
      <c r="I2" s="152" t="str">
        <v>Description</v>
      </c>
      <c r="J2" s="159" t="str">
        <v>测试方法</v>
      </c>
      <c r="K2" s="153" t="str">
        <v>vin</v>
      </c>
      <c r="L2" s="160" t="str">
        <v>ccpufpn</v>
      </c>
      <c r="M2" s="154" t="str">
        <v>EventID</v>
      </c>
      <c r="N2" s="155" t="str">
        <v>key</v>
      </c>
      <c r="O2" s="148" t="str">
        <v>value</v>
      </c>
      <c r="P2" s="149" t="str">
        <v>time</v>
      </c>
      <c r="Q2" s="95" t="str">
        <v>Event Category</v>
      </c>
      <c r="R2" s="95" t="str">
        <v>Event Action</v>
      </c>
      <c r="S2" s="158" t="str">
        <v>key</v>
      </c>
      <c r="T2" s="150" t="str">
        <v>value</v>
      </c>
      <c r="U2" s="95" t="str">
        <v>time</v>
      </c>
      <c r="V2" s="146" t="str">
        <v>测试环境</v>
      </c>
      <c r="W2" s="146" t="str">
        <v>Result</v>
      </c>
      <c r="X2" s="146" t="str">
        <v>Tester</v>
      </c>
      <c r="Y2" s="146" t="str">
        <v>SW Version</v>
      </c>
      <c r="Z2" s="146" t="str">
        <v>Remark</v>
      </c>
    </row>
    <row customHeight="true" ht="17" r="3">
      <c r="A3" s="135" t="str">
        <v>SYNC+_Z0081</v>
      </c>
      <c r="B3" s="135" t="str">
        <v>U611</v>
      </c>
      <c r="C3" s="135" t="str">
        <v>hardbutton</v>
      </c>
      <c r="D3" s="135" t="str">
        <v>clicked</v>
      </c>
      <c r="E3" s="135">
        <f>_xludf.CONCAT("on",REPLACE(C3,1,1,UPPER(LEFT(C3,1))),REPLACE(D3,1,1,UPPER(LEFT(D3,1))))</f>
      </c>
      <c r="F3" s="135" t="str">
        <v>物理按键点击</v>
      </c>
      <c r="G3" s="135"/>
      <c r="H3" s="135"/>
      <c r="I3" s="135"/>
      <c r="J3" s="136"/>
      <c r="K3" s="19"/>
      <c r="L3" s="4"/>
      <c r="M3" s="171"/>
      <c r="N3" s="173"/>
      <c r="O3" s="174"/>
      <c r="P3" s="172"/>
      <c r="Q3" s="130"/>
      <c r="R3" s="130"/>
      <c r="S3" s="4"/>
      <c r="T3" s="4"/>
      <c r="U3" s="4"/>
      <c r="V3" s="4"/>
      <c r="W3" s="4"/>
      <c r="X3" s="4"/>
      <c r="Y3" s="4"/>
      <c r="Z3" s="4"/>
    </row>
    <row customHeight="true" ht="91" r="4">
      <c r="A4" s="135" t="str">
        <v>SYNC+_Z0081</v>
      </c>
      <c r="B4" s="135" t="str">
        <v>U611</v>
      </c>
      <c r="C4" s="135" t="str">
        <v>hardbutton</v>
      </c>
      <c r="D4" s="135" t="str">
        <v>clicked</v>
      </c>
      <c r="E4" s="135">
        <f>_xludf.CONCAT("on",REPLACE(C4,1,1,UPPER(LEFT(C4,1))),REPLACE(D4,1,1,UPPER(LEFT(D4,1))))</f>
      </c>
      <c r="F4" s="135"/>
      <c r="G4" s="135" t="str">
        <v>property</v>
      </c>
      <c r="H4" s="135" t="str">
        <v>&lt;Node - Logical Input ID - xx&gt;</v>
      </c>
      <c r="I4" s="176" t="str">
        <v>xx - 
0-短按
1-长按
2-按下(不区分长/短按)
3-旋转
映射关系参考表格</v>
      </c>
      <c r="J4" s="136"/>
      <c r="K4" s="173"/>
      <c r="L4" s="177"/>
      <c r="M4" s="140"/>
      <c r="N4" s="141"/>
      <c r="O4" s="178"/>
      <c r="P4" s="143"/>
      <c r="Q4" s="124"/>
      <c r="R4" s="124"/>
      <c r="S4" s="124"/>
      <c r="T4" s="124"/>
      <c r="U4" s="124"/>
      <c r="V4" s="76"/>
      <c r="W4" s="76"/>
      <c r="X4" s="76"/>
      <c r="Y4" s="76"/>
      <c r="Z4" s="4"/>
    </row>
    <row r="5">
      <c r="A5" s="135" t="str">
        <v>SYNC+_Z0081</v>
      </c>
      <c r="B5" s="135" t="str">
        <v>U611</v>
      </c>
      <c r="C5" s="135" t="str">
        <v>hardbutton</v>
      </c>
      <c r="D5" s="135" t="str">
        <v>clicked</v>
      </c>
      <c r="E5" s="135">
        <f>_xludf.CONCAT("on",REPLACE(C5,1,1,UPPER(LEFT(C5,1))),REPLACE(D5,1,1,UPPER(LEFT(D5,1))))</f>
      </c>
      <c r="F5" s="135" t="str">
        <v>Console app按键点击</v>
      </c>
      <c r="G5" s="135" t="str">
        <v>硬按键</v>
      </c>
      <c r="H5" s="136" t="str">
        <v>ICP-ID_95-2</v>
      </c>
      <c r="I5" s="138"/>
      <c r="J5" s="139" t="str">
        <v>【按下】(特殊协议)CAN按键-Parking按键</v>
      </c>
      <c r="K5" s="130"/>
      <c r="L5" s="4"/>
      <c r="M5" s="140" t="str">
        <v>onHardbuttonClicked</v>
      </c>
      <c r="N5" s="175"/>
      <c r="O5" s="142"/>
      <c r="P5" s="143"/>
      <c r="Q5" s="137"/>
      <c r="R5" s="137"/>
      <c r="S5" s="137"/>
      <c r="T5" s="137"/>
      <c r="U5" s="137"/>
      <c r="V5" s="76" t="str">
        <v>台架</v>
      </c>
      <c r="W5" s="76" t="str">
        <v>Fail</v>
      </c>
      <c r="X5" s="76" t="str">
        <v>杨春明</v>
      </c>
      <c r="Y5" s="76" t="str">
        <v>20230605_LC_R00_ENG00</v>
      </c>
      <c r="Z5" s="4" t="s">
        <v>14</v>
      </c>
    </row>
    <row r="6">
      <c r="A6" s="135" t="str">
        <v>SYNC+_Z0081</v>
      </c>
      <c r="B6" s="135" t="str">
        <v>U611</v>
      </c>
      <c r="C6" s="135" t="str">
        <v>hardbutton</v>
      </c>
      <c r="D6" s="135" t="str">
        <v>clicked</v>
      </c>
      <c r="E6" s="135">
        <f>_xludf.CONCAT("on",REPLACE(C6,1,1,UPPER(LEFT(C6,1))),REPLACE(D6,1,1,UPPER(LEFT(D6,1))))</f>
      </c>
      <c r="F6" s="135" t="str">
        <v>Console app按键点击</v>
      </c>
      <c r="G6" s="135" t="str">
        <v>硬按键</v>
      </c>
      <c r="H6" s="136" t="str">
        <v>ICP-ID_41-0</v>
      </c>
      <c r="I6" s="138"/>
      <c r="J6" s="139" t="str">
        <v>【短按】LIN按键-Audio off/on硬按键</v>
      </c>
      <c r="K6" s="4"/>
      <c r="L6" s="4"/>
      <c r="M6" s="140" t="str">
        <v>onHardbuttonClicked</v>
      </c>
      <c r="N6" s="141"/>
      <c r="O6" s="142"/>
      <c r="P6" s="143"/>
      <c r="Q6" s="137"/>
      <c r="R6" s="137"/>
      <c r="S6" s="137"/>
      <c r="T6" s="137"/>
      <c r="U6" s="137"/>
      <c r="V6" s="76" t="str">
        <v>台架</v>
      </c>
      <c r="W6" s="76" t="str">
        <v>Block</v>
      </c>
      <c r="X6" s="76" t="str">
        <v>杨春明</v>
      </c>
      <c r="Y6" s="76" t="str">
        <v>20230605_LC_R00_ENG00</v>
      </c>
      <c r="Z6" s="4" t="s">
        <v>13</v>
      </c>
    </row>
    <row r="7">
      <c r="A7" s="135" t="str">
        <v>SYNC+_Z0081</v>
      </c>
      <c r="B7" s="135" t="str">
        <v>U611</v>
      </c>
      <c r="C7" s="135" t="str">
        <v>hardbutton</v>
      </c>
      <c r="D7" s="135" t="str">
        <v>clicked</v>
      </c>
      <c r="E7" s="135">
        <f>_xludf.CONCAT("on",REPLACE(C7,1,1,UPPER(LEFT(C7,1))),REPLACE(D7,1,1,UPPER(LEFT(D7,1))))</f>
      </c>
      <c r="F7" s="135" t="str">
        <v>Console app按键点击</v>
      </c>
      <c r="G7" s="135" t="str">
        <v>硬按键</v>
      </c>
      <c r="H7" s="136" t="str">
        <v>ICP-ID_8-3</v>
      </c>
      <c r="I7" s="138"/>
      <c r="J7" s="139" t="str">
        <v>【旋钮】(特殊协议)LIN按键-提高音量</v>
      </c>
      <c r="K7" s="4"/>
      <c r="L7" s="4"/>
      <c r="M7" s="140" t="str">
        <v>onHardbuttonClicked</v>
      </c>
      <c r="N7" s="141"/>
      <c r="O7" s="142"/>
      <c r="P7" s="143"/>
      <c r="Q7" s="124"/>
      <c r="R7" s="124"/>
      <c r="S7" s="124"/>
      <c r="T7" s="124"/>
      <c r="U7" s="124"/>
      <c r="V7" s="76" t="str">
        <v>台架</v>
      </c>
      <c r="W7" s="76" t="str">
        <v>Block</v>
      </c>
      <c r="X7" s="76" t="str">
        <v>杨春明</v>
      </c>
      <c r="Y7" s="76" t="str">
        <v>20230605_LC_R00_ENG00</v>
      </c>
      <c r="Z7" s="4" t="s">
        <v>13</v>
      </c>
    </row>
    <row r="8">
      <c r="A8" s="135" t="str">
        <v>SYNC+_Z0081</v>
      </c>
      <c r="B8" s="135" t="str">
        <v>U611</v>
      </c>
      <c r="C8" s="135" t="str">
        <v>hardbutton</v>
      </c>
      <c r="D8" s="135" t="str">
        <v>clicked</v>
      </c>
      <c r="E8" s="135">
        <f>_xludf.CONCAT("on",REPLACE(C8,1,1,UPPER(LEFT(C8,1))),REPLACE(D8,1,1,UPPER(LEFT(D8,1))))</f>
      </c>
      <c r="F8" s="135" t="str">
        <v>Console app按键点击</v>
      </c>
      <c r="G8" s="135" t="str">
        <v>硬按键</v>
      </c>
      <c r="H8" s="136" t="str">
        <v>ICP-ID_9-3</v>
      </c>
      <c r="I8" s="138"/>
      <c r="J8" s="139" t="str">
        <v>【旋钮】(特殊协议)LIN按键-降低音量</v>
      </c>
      <c r="K8" s="4"/>
      <c r="L8" s="4"/>
      <c r="M8" s="140" t="str">
        <v>onHardbuttonClicked</v>
      </c>
      <c r="N8" s="141"/>
      <c r="O8" s="142"/>
      <c r="P8" s="143"/>
      <c r="Q8" s="124"/>
      <c r="R8" s="124"/>
      <c r="S8" s="124"/>
      <c r="T8" s="124"/>
      <c r="U8" s="124"/>
      <c r="V8" s="76" t="str">
        <v>台架</v>
      </c>
      <c r="W8" s="76" t="str">
        <v>Block</v>
      </c>
      <c r="X8" s="76" t="str">
        <v>杨春明</v>
      </c>
      <c r="Y8" s="76" t="str">
        <v>20230605_LC_R00_ENG00</v>
      </c>
      <c r="Z8" s="4" t="s">
        <v>13</v>
      </c>
    </row>
    <row r="9">
      <c r="A9" s="135" t="str">
        <v>SYNC+_Z0081</v>
      </c>
      <c r="B9" s="135" t="str">
        <v>U611</v>
      </c>
      <c r="C9" s="135" t="str">
        <v>hardbutton</v>
      </c>
      <c r="D9" s="135" t="str">
        <v>clicked</v>
      </c>
      <c r="E9" s="135">
        <f>_xludf.CONCAT("on",REPLACE(C9,1,1,UPPER(LEFT(C9,1))),REPLACE(D9,1,1,UPPER(LEFT(D9,1))))</f>
      </c>
      <c r="F9" s="135" t="str">
        <v>方控按键点击</v>
      </c>
      <c r="G9" s="135" t="str">
        <v>硬按键</v>
      </c>
      <c r="H9" s="136" t="str">
        <v>SWC_ID_8_0</v>
      </c>
      <c r="I9" s="138"/>
      <c r="J9" s="139" t="str">
        <v>【短按】特殊协议(CAN按键)-音量+</v>
      </c>
      <c r="K9" s="4"/>
      <c r="L9" s="4"/>
      <c r="M9" s="140" t="str">
        <v>onHardbuttonClicked</v>
      </c>
      <c r="N9" s="141"/>
      <c r="O9" s="142"/>
      <c r="P9" s="143"/>
      <c r="Q9" s="137"/>
      <c r="R9" s="137"/>
      <c r="S9" s="137"/>
      <c r="T9" s="137"/>
      <c r="U9" s="137"/>
      <c r="V9" s="76" t="str">
        <v>台架</v>
      </c>
      <c r="W9" s="76" t="str">
        <v>Block</v>
      </c>
      <c r="X9" s="76" t="str">
        <v>杨春明</v>
      </c>
      <c r="Y9" s="76" t="str">
        <v>20230605_LC_R00_ENG00</v>
      </c>
      <c r="Z9" s="4" t="s">
        <v>13</v>
      </c>
    </row>
    <row r="10">
      <c r="A10" s="135" t="str">
        <v>SYNC+_Z0081</v>
      </c>
      <c r="B10" s="135" t="str">
        <v>U611</v>
      </c>
      <c r="C10" s="135" t="str">
        <v>hardbutton</v>
      </c>
      <c r="D10" s="135" t="str">
        <v>clicked</v>
      </c>
      <c r="E10" s="135">
        <f>_xludf.CONCAT("on",REPLACE(C10,1,1,UPPER(LEFT(C10,1))),REPLACE(D10,1,1,UPPER(LEFT(D10,1))))</f>
      </c>
      <c r="F10" s="135" t="str">
        <v>方控按键点击</v>
      </c>
      <c r="G10" s="135" t="str">
        <v>硬按键</v>
      </c>
      <c r="H10" s="136" t="str">
        <v>SWC_ID_8_1</v>
      </c>
      <c r="I10" s="138"/>
      <c r="J10" s="139" t="str">
        <v>【长按】特殊协议(CAN按键)音量+</v>
      </c>
      <c r="K10" s="4"/>
      <c r="L10" s="4"/>
      <c r="M10" s="140" t="str">
        <v>onHardbuttonClicked</v>
      </c>
      <c r="N10" s="141"/>
      <c r="O10" s="142"/>
      <c r="P10" s="143"/>
      <c r="Q10" s="137"/>
      <c r="R10" s="137"/>
      <c r="S10" s="137"/>
      <c r="T10" s="137"/>
      <c r="U10" s="137"/>
      <c r="V10" s="76" t="str">
        <v>台架</v>
      </c>
      <c r="W10" s="76" t="str">
        <v>Block</v>
      </c>
      <c r="X10" s="76" t="str">
        <v>杨春明</v>
      </c>
      <c r="Y10" s="76" t="str">
        <v>20230605_LC_R00_ENG00</v>
      </c>
      <c r="Z10" s="4" t="s">
        <v>13</v>
      </c>
    </row>
    <row r="11">
      <c r="A11" s="135" t="str">
        <v>SYNC+_Z0081</v>
      </c>
      <c r="B11" s="135" t="str">
        <v>U611</v>
      </c>
      <c r="C11" s="135" t="str">
        <v>hardbutton</v>
      </c>
      <c r="D11" s="135" t="str">
        <v>clicked</v>
      </c>
      <c r="E11" s="135">
        <f>_xludf.CONCAT("on",REPLACE(C11,1,1,UPPER(LEFT(C11,1))),REPLACE(D11,1,1,UPPER(LEFT(D11,1))))</f>
      </c>
      <c r="F11" s="135" t="str">
        <v>方控按键点击</v>
      </c>
      <c r="G11" s="135" t="str">
        <v>硬按键</v>
      </c>
      <c r="H11" s="136" t="str">
        <v>SWC_ID_9_0</v>
      </c>
      <c r="I11" s="138"/>
      <c r="J11" s="139" t="str">
        <v>【短按】特殊协议(CAN按键)音量-</v>
      </c>
      <c r="K11" s="4"/>
      <c r="L11" s="4"/>
      <c r="M11" s="140" t="str">
        <v>onHardbuttonClicked</v>
      </c>
      <c r="N11" s="141"/>
      <c r="O11" s="142"/>
      <c r="P11" s="143"/>
      <c r="Q11" s="137"/>
      <c r="R11" s="137"/>
      <c r="S11" s="137"/>
      <c r="T11" s="137"/>
      <c r="U11" s="137"/>
      <c r="V11" s="76" t="str">
        <v>台架</v>
      </c>
      <c r="W11" s="76" t="str">
        <v>Block</v>
      </c>
      <c r="X11" s="76" t="str">
        <v>杨春明</v>
      </c>
      <c r="Y11" s="76" t="str">
        <v>20230605_LC_R00_ENG00</v>
      </c>
      <c r="Z11" s="4" t="s">
        <v>13</v>
      </c>
    </row>
    <row r="12">
      <c r="A12" s="135" t="str">
        <v>SYNC+_Z0081</v>
      </c>
      <c r="B12" s="135" t="str">
        <v>U611</v>
      </c>
      <c r="C12" s="135" t="str">
        <v>hardbutton</v>
      </c>
      <c r="D12" s="135" t="str">
        <v>clicked</v>
      </c>
      <c r="E12" s="135">
        <f>_xludf.CONCAT("on",REPLACE(C12,1,1,UPPER(LEFT(C12,1))),REPLACE(D12,1,1,UPPER(LEFT(D12,1))))</f>
      </c>
      <c r="F12" s="135" t="str">
        <v>方控按键点击</v>
      </c>
      <c r="G12" s="135" t="str">
        <v>硬按键</v>
      </c>
      <c r="H12" s="136" t="str">
        <v>SWC_ID_9_1</v>
      </c>
      <c r="I12" s="138"/>
      <c r="J12" s="139" t="str">
        <v>【长按】特殊协议(CAN按键)音量-</v>
      </c>
      <c r="K12" s="4"/>
      <c r="L12" s="4"/>
      <c r="M12" s="140" t="str">
        <v>onHardbuttonClicked</v>
      </c>
      <c r="N12" s="141"/>
      <c r="O12" s="142"/>
      <c r="P12" s="143"/>
      <c r="Q12" s="137"/>
      <c r="R12" s="137"/>
      <c r="S12" s="137"/>
      <c r="T12" s="137"/>
      <c r="U12" s="137"/>
      <c r="V12" s="76" t="str">
        <v>台架</v>
      </c>
      <c r="W12" s="76" t="str">
        <v>Block</v>
      </c>
      <c r="X12" s="76" t="str">
        <v>杨春明</v>
      </c>
      <c r="Y12" s="76" t="str">
        <v>20230605_LC_R00_ENG00</v>
      </c>
      <c r="Z12" s="4" t="s">
        <v>13</v>
      </c>
    </row>
    <row r="13">
      <c r="A13" s="135" t="str">
        <v>SYNC+_Z0081</v>
      </c>
      <c r="B13" s="135" t="str">
        <v>U611</v>
      </c>
      <c r="C13" s="135" t="str">
        <v>hardbutton</v>
      </c>
      <c r="D13" s="135" t="str">
        <v>clicked</v>
      </c>
      <c r="E13" s="135">
        <f>_xludf.CONCAT("on",REPLACE(C13,1,1,UPPER(LEFT(C13,1))),REPLACE(D13,1,1,UPPER(LEFT(D13,1))))</f>
      </c>
      <c r="F13" s="135" t="str">
        <v>方控按键点击</v>
      </c>
      <c r="G13" s="135" t="str">
        <v>硬按键</v>
      </c>
      <c r="H13" s="136" t="str">
        <v>SWC_ID_6_0</v>
      </c>
      <c r="I13" s="138"/>
      <c r="J13" s="139" t="str">
        <v>【短按】特殊协议(CAN按键)Seek Left</v>
      </c>
      <c r="K13" s="4"/>
      <c r="L13" s="4"/>
      <c r="M13" s="140" t="str">
        <v>onHardbuttonClicked</v>
      </c>
      <c r="N13" s="141"/>
      <c r="O13" s="142"/>
      <c r="P13" s="143"/>
      <c r="Q13" s="144"/>
      <c r="R13" s="144"/>
      <c r="S13" s="144"/>
      <c r="T13" s="144"/>
      <c r="U13" s="144"/>
      <c r="V13" s="76" t="str">
        <v>台架</v>
      </c>
      <c r="W13" s="76" t="str">
        <v>Block</v>
      </c>
      <c r="X13" s="76" t="str">
        <v>杨春明</v>
      </c>
      <c r="Y13" s="76" t="str">
        <v>20230605_LC_R00_ENG00</v>
      </c>
      <c r="Z13" s="4" t="s">
        <v>13</v>
      </c>
    </row>
    <row r="14">
      <c r="A14" s="135"/>
      <c r="B14" s="135"/>
      <c r="C14" s="135"/>
      <c r="D14" s="135"/>
      <c r="E14" s="135"/>
      <c r="F14" s="135"/>
      <c r="G14" s="135"/>
      <c r="H14" s="136" t="str">
        <v>SWC_ID_6_1</v>
      </c>
      <c r="I14" s="138"/>
      <c r="J14" s="139" t="str">
        <v>【长按】特殊协议(CAN按键)Seek Left</v>
      </c>
      <c r="K14" s="4"/>
      <c r="L14" s="4"/>
      <c r="M14" s="140" t="str">
        <v>onHardbuttonClicked</v>
      </c>
      <c r="N14" s="141"/>
      <c r="O14" s="142"/>
      <c r="P14" s="170"/>
      <c r="Q14" s="168"/>
      <c r="R14" s="168"/>
      <c r="S14" s="168"/>
      <c r="T14" s="168"/>
      <c r="U14" s="169"/>
      <c r="V14" s="76" t="str">
        <v>台架</v>
      </c>
      <c r="W14" s="76" t="str">
        <v>Block</v>
      </c>
      <c r="X14" s="76" t="str">
        <v>杨春明</v>
      </c>
      <c r="Y14" s="76" t="str">
        <v>20230605_LC_R00_ENG00</v>
      </c>
      <c r="Z14" s="4" t="s">
        <v>13</v>
      </c>
    </row>
    <row r="15">
      <c r="A15" s="135" t="str">
        <v>SYNC+_Z0081</v>
      </c>
      <c r="B15" s="135" t="str">
        <v>U611</v>
      </c>
      <c r="C15" s="135" t="str">
        <v>hardbutton</v>
      </c>
      <c r="D15" s="135" t="str">
        <v>clicked</v>
      </c>
      <c r="E15" s="135">
        <f>_xludf.CONCAT("on",REPLACE(C15,1,1,UPPER(LEFT(C15,1))),REPLACE(D15,1,1,UPPER(LEFT(D15,1))))</f>
      </c>
      <c r="F15" s="135" t="str">
        <v>方控按键点击</v>
      </c>
      <c r="G15" s="135" t="str">
        <v>硬按键</v>
      </c>
      <c r="H15" s="136" t="str">
        <v>SWC_ID_7_0</v>
      </c>
      <c r="I15" s="138"/>
      <c r="J15" s="139" t="str">
        <v>【短按】特殊协议(CAN按键)Seek Right</v>
      </c>
      <c r="K15" s="4"/>
      <c r="L15" s="4"/>
      <c r="M15" s="140" t="str">
        <v>onHardbuttonClicked</v>
      </c>
      <c r="N15" s="141"/>
      <c r="O15" s="142"/>
      <c r="P15" s="143"/>
      <c r="Q15" s="161"/>
      <c r="R15" s="161"/>
      <c r="S15" s="161"/>
      <c r="T15" s="161"/>
      <c r="U15" s="161"/>
      <c r="V15" s="76" t="str">
        <v>台架</v>
      </c>
      <c r="W15" s="76" t="str">
        <v>Block</v>
      </c>
      <c r="X15" s="76" t="str">
        <v>杨春明</v>
      </c>
      <c r="Y15" s="76" t="str">
        <v>20230605_LC_R00_ENG00</v>
      </c>
      <c r="Z15" s="4" t="s">
        <v>13</v>
      </c>
    </row>
    <row r="16">
      <c r="A16" s="135"/>
      <c r="B16" s="135"/>
      <c r="C16" s="135"/>
      <c r="D16" s="135"/>
      <c r="E16" s="135"/>
      <c r="F16" s="135"/>
      <c r="G16" s="135"/>
      <c r="H16" s="136" t="str">
        <v>SWC_ID_7_1</v>
      </c>
      <c r="I16" s="138"/>
      <c r="J16" s="139" t="str">
        <v>【长按】特殊协议(CAN按键)Seek Right</v>
      </c>
      <c r="K16" s="4"/>
      <c r="L16" s="4"/>
      <c r="M16" s="140" t="str">
        <v>onHardbuttonClicked</v>
      </c>
      <c r="N16" s="141"/>
      <c r="O16" s="142"/>
      <c r="P16" s="143"/>
      <c r="Q16" s="137"/>
      <c r="R16" s="137"/>
      <c r="S16" s="137"/>
      <c r="T16" s="137"/>
      <c r="U16" s="137"/>
      <c r="V16" s="76" t="str">
        <v>台架</v>
      </c>
      <c r="W16" s="76" t="str">
        <v>Block</v>
      </c>
      <c r="X16" s="76" t="str">
        <v>杨春明</v>
      </c>
      <c r="Y16" s="76" t="str">
        <v>20230605_LC_R00_ENG00</v>
      </c>
      <c r="Z16" s="4" t="s">
        <v>13</v>
      </c>
    </row>
    <row r="17">
      <c r="A17" s="135" t="str">
        <v>SYNC+_Z0081</v>
      </c>
      <c r="B17" s="135" t="str">
        <v>U611</v>
      </c>
      <c r="C17" s="135" t="str">
        <v>hardbutton</v>
      </c>
      <c r="D17" s="135" t="str">
        <v>clicked</v>
      </c>
      <c r="E17" s="135">
        <f>_xludf.CONCAT("on",REPLACE(C17,1,1,UPPER(LEFT(C17,1))),REPLACE(D17,1,1,UPPER(LEFT(D17,1))))</f>
      </c>
      <c r="F17" s="135" t="str">
        <v>方控按键点击</v>
      </c>
      <c r="G17" s="135" t="str">
        <v>硬按键</v>
      </c>
      <c r="H17" s="136" t="str">
        <v>SWC_ID_10_2</v>
      </c>
      <c r="I17" s="138"/>
      <c r="J17" s="139" t="str">
        <v>【按下】特殊协议(CAN按键)语音按键</v>
      </c>
      <c r="K17" s="4"/>
      <c r="L17" s="4"/>
      <c r="M17" s="140" t="str">
        <v>onHardbuttonClicked</v>
      </c>
      <c r="N17" s="141"/>
      <c r="O17" s="142"/>
      <c r="P17" s="143"/>
      <c r="Q17" s="137"/>
      <c r="R17" s="137"/>
      <c r="S17" s="137"/>
      <c r="T17" s="137"/>
      <c r="U17" s="137"/>
      <c r="V17" s="76" t="str">
        <v>台架</v>
      </c>
      <c r="W17" s="76" t="str">
        <v>Block</v>
      </c>
      <c r="X17" s="76" t="str">
        <v>杨春明</v>
      </c>
      <c r="Y17" s="76" t="str">
        <v>20230605_LC_R00_ENG00</v>
      </c>
      <c r="Z17" s="4" t="s">
        <v>13</v>
      </c>
    </row>
    <row customHeight="true" ht="17" r="18">
      <c r="A18" s="135" t="str">
        <v>SYNC+_Z0081</v>
      </c>
      <c r="B18" s="135" t="str">
        <v>U611</v>
      </c>
      <c r="C18" s="135" t="str">
        <v>hardbutton</v>
      </c>
      <c r="D18" s="135" t="str">
        <v>clicked</v>
      </c>
      <c r="E18" s="135">
        <f>_xludf.CONCAT("on",REPLACE(C18,1,1,UPPER(LEFT(C18,1))),REPLACE(D18,1,1,UPPER(LEFT(D18,1))))</f>
      </c>
      <c r="F18" s="135" t="str">
        <v>后屏按键点击</v>
      </c>
      <c r="G18" s="135" t="str">
        <v>硬按键</v>
      </c>
      <c r="H18" s="136" t="str">
        <v>RACM-ID_6_0</v>
      </c>
      <c r="I18" s="138"/>
      <c r="J18" s="139" t="str">
        <v>【短按】CAN按键-Seek_left</v>
      </c>
      <c r="K18" s="4"/>
      <c r="L18" s="4"/>
      <c r="M18" s="140" t="str">
        <v>onHardbuttonClicked</v>
      </c>
      <c r="N18" s="141"/>
      <c r="O18" s="142"/>
      <c r="P18" s="143"/>
      <c r="Q18" s="137"/>
      <c r="R18" s="137"/>
      <c r="S18" s="137"/>
      <c r="T18" s="137"/>
      <c r="U18" s="137"/>
      <c r="V18" s="76" t="str">
        <v>台架</v>
      </c>
      <c r="W18" s="76" t="str">
        <v>Block</v>
      </c>
      <c r="X18" s="76" t="str">
        <v>杨惟婧</v>
      </c>
      <c r="Y18" s="76" t="str">
        <v>20230605_LC_R00_ENG00</v>
      </c>
      <c r="Z18" s="4" t="s">
        <v>13</v>
      </c>
    </row>
    <row r="19">
      <c r="A19" s="135"/>
      <c r="B19" s="135"/>
      <c r="C19" s="135"/>
      <c r="D19" s="135"/>
      <c r="E19" s="135"/>
      <c r="F19" s="135"/>
      <c r="G19" s="135"/>
      <c r="H19" s="136" t="str">
        <v>RACM-ID_6_1</v>
      </c>
      <c r="I19" s="138"/>
      <c r="J19" s="139" t="str">
        <v>【长按】CAN按键-Seek_left</v>
      </c>
      <c r="K19" s="4"/>
      <c r="L19" s="4"/>
      <c r="M19" s="140" t="str">
        <v>onHardbuttonClicked</v>
      </c>
      <c r="N19" s="141"/>
      <c r="O19" s="142"/>
      <c r="P19" s="143"/>
      <c r="Q19" s="137"/>
      <c r="R19" s="137"/>
      <c r="S19" s="137"/>
      <c r="T19" s="137"/>
      <c r="U19" s="137"/>
      <c r="V19" s="76" t="str">
        <v>台架</v>
      </c>
      <c r="W19" s="76" t="str">
        <v>Block</v>
      </c>
      <c r="X19" s="76" t="str">
        <v>杨春明</v>
      </c>
      <c r="Y19" s="76" t="str">
        <v>20230605_LC_R00_ENG00</v>
      </c>
      <c r="Z19" s="4" t="s">
        <v>13</v>
      </c>
    </row>
    <row customHeight="true" ht="17" r="20">
      <c r="A20" s="135"/>
      <c r="B20" s="135"/>
      <c r="C20" s="135"/>
      <c r="D20" s="135"/>
      <c r="E20" s="135"/>
      <c r="F20" s="135"/>
      <c r="G20" s="135"/>
      <c r="H20" s="136" t="str">
        <v>RACM-ID_7_0</v>
      </c>
      <c r="I20" s="138"/>
      <c r="J20" s="139" t="str">
        <v>【短按】CAN按键-Seek_right</v>
      </c>
      <c r="K20" s="4"/>
      <c r="L20" s="4"/>
      <c r="M20" s="140" t="str">
        <v>onHardbuttonClicked</v>
      </c>
      <c r="N20" s="141"/>
      <c r="O20" s="142"/>
      <c r="P20" s="143"/>
      <c r="Q20" s="137"/>
      <c r="R20" s="137"/>
      <c r="S20" s="137"/>
      <c r="T20" s="137"/>
      <c r="U20" s="137"/>
      <c r="V20" s="76" t="str">
        <v>台架</v>
      </c>
      <c r="W20" s="76" t="str">
        <v>Block</v>
      </c>
      <c r="X20" s="76" t="str">
        <v>杨春明</v>
      </c>
      <c r="Y20" s="76" t="str">
        <v>20230605_LC_R00_ENG00</v>
      </c>
      <c r="Z20" s="4" t="s">
        <v>13</v>
      </c>
    </row>
    <row customHeight="true" ht="17" r="21">
      <c r="A21" s="135" t="str">
        <v>SYNC+_Z0081</v>
      </c>
      <c r="B21" s="135" t="str">
        <v>U611</v>
      </c>
      <c r="C21" s="135" t="str">
        <v>hardbutton</v>
      </c>
      <c r="D21" s="135" t="str">
        <v>clicked</v>
      </c>
      <c r="E21" s="135">
        <f>_xludf.CONCAT("on",REPLACE(C21,1,1,UPPER(LEFT(C21,1))),REPLACE(D21,1,1,UPPER(LEFT(D21,1))))</f>
      </c>
      <c r="F21" s="135" t="str">
        <v>后屏按键点击</v>
      </c>
      <c r="G21" s="135" t="str">
        <v>硬按键</v>
      </c>
      <c r="H21" s="136" t="str">
        <v>RACM-ID_7_1</v>
      </c>
      <c r="I21" s="138"/>
      <c r="J21" s="139" t="str">
        <v>【长按】CAN按键-Seek_right</v>
      </c>
      <c r="K21" s="4"/>
      <c r="L21" s="4"/>
      <c r="M21" s="140" t="str">
        <v>onHardbuttonClicked</v>
      </c>
      <c r="N21" s="141"/>
      <c r="O21" s="142"/>
      <c r="P21" s="143"/>
      <c r="Q21" s="137"/>
      <c r="R21" s="137"/>
      <c r="S21" s="137"/>
      <c r="T21" s="137"/>
      <c r="U21" s="137"/>
      <c r="V21" s="76" t="str">
        <v>台架</v>
      </c>
      <c r="W21" s="76" t="str">
        <v>Block</v>
      </c>
      <c r="X21" s="76" t="str">
        <v>杨春明</v>
      </c>
      <c r="Y21" s="76" t="str">
        <v>20230605_LC_R00_ENG00</v>
      </c>
      <c r="Z21" s="4" t="s">
        <v>13</v>
      </c>
    </row>
    <row customHeight="true" ht="17" r="22">
      <c r="A22" s="135" t="str">
        <v>SYNC+_Z0081</v>
      </c>
      <c r="B22" s="135" t="str">
        <v>U611</v>
      </c>
      <c r="C22" s="135" t="str">
        <v>hardbutton</v>
      </c>
      <c r="D22" s="135" t="str">
        <v>clicked</v>
      </c>
      <c r="E22" s="135">
        <f>_xludf.CONCAT("on",REPLACE(C22,1,1,UPPER(LEFT(C22,1))),REPLACE(D22,1,1,UPPER(LEFT(D22,1))))</f>
      </c>
      <c r="F22" s="135" t="str">
        <v>后屏按键点击</v>
      </c>
      <c r="G22" s="135" t="str">
        <v>硬按键</v>
      </c>
      <c r="H22" s="136" t="str">
        <v>RACM-ID_83_0</v>
      </c>
      <c r="I22" s="138"/>
      <c r="J22" s="139" t="str">
        <v>【短按】CAN按键-播放暂停键</v>
      </c>
      <c r="K22" s="4"/>
      <c r="L22" s="4"/>
      <c r="M22" s="140" t="str">
        <v>onHardbuttonClicked</v>
      </c>
      <c r="N22" s="141"/>
      <c r="O22" s="142"/>
      <c r="P22" s="143"/>
      <c r="Q22" s="145"/>
      <c r="R22" s="137"/>
      <c r="S22" s="137"/>
      <c r="T22" s="137"/>
      <c r="U22" s="137"/>
      <c r="V22" s="76" t="str">
        <v>台架</v>
      </c>
      <c r="W22" s="76" t="str">
        <v>Block</v>
      </c>
      <c r="X22" s="76" t="str">
        <v>杨春明</v>
      </c>
      <c r="Y22" s="76" t="str">
        <v>20230605_LC_R00_ENG00</v>
      </c>
      <c r="Z22" s="4" t="s">
        <v>13</v>
      </c>
    </row>
    <row customHeight="true" ht="17" r="23">
      <c r="A23" s="135" t="str">
        <v>SYNC+_Z0081</v>
      </c>
      <c r="B23" s="135" t="str">
        <v>U611</v>
      </c>
      <c r="C23" s="135" t="str">
        <v>hardbutton</v>
      </c>
      <c r="D23" s="135" t="str">
        <v>clicked</v>
      </c>
      <c r="E23" s="135">
        <f>_xludf.CONCAT("on",REPLACE(C23,1,1,UPPER(LEFT(C23,1))),REPLACE(D23,1,1,UPPER(LEFT(D23,1))))</f>
      </c>
      <c r="F23" s="135" t="str">
        <v>后屏按键点击</v>
      </c>
      <c r="G23" s="135" t="str">
        <v>硬按键</v>
      </c>
      <c r="H23" s="136" t="str">
        <v>RACM-ID_8_0</v>
      </c>
      <c r="I23" s="138"/>
      <c r="J23" s="139" t="str">
        <v>【短按】CAN按键-后屏音量+</v>
      </c>
      <c r="K23" s="4"/>
      <c r="L23" s="4"/>
      <c r="M23" s="140" t="str">
        <v>onHardbuttonClicked</v>
      </c>
      <c r="N23" s="141"/>
      <c r="O23" s="142"/>
      <c r="P23" s="143"/>
      <c r="Q23" s="179"/>
      <c r="R23" s="161"/>
      <c r="S23" s="161"/>
      <c r="T23" s="161"/>
      <c r="U23" s="161"/>
      <c r="V23" s="76" t="str">
        <v>台架</v>
      </c>
      <c r="W23" s="76" t="str">
        <v>Block</v>
      </c>
      <c r="X23" s="76" t="str">
        <v>杨春明</v>
      </c>
      <c r="Y23" s="76" t="str">
        <v>20230605_LC_R00_ENG00</v>
      </c>
      <c r="Z23" s="4" t="s">
        <v>13</v>
      </c>
    </row>
    <row customHeight="true" ht="17" r="24">
      <c r="A24" s="135" t="str">
        <v>SYNC+_Z0081</v>
      </c>
      <c r="B24" s="135" t="str">
        <v>U611</v>
      </c>
      <c r="C24" s="135" t="str">
        <v>hardbutton</v>
      </c>
      <c r="D24" s="135" t="str">
        <v>clicked</v>
      </c>
      <c r="E24" s="135">
        <f>_xludf.CONCAT("on",REPLACE(C24,1,1,UPPER(LEFT(C24,1))),REPLACE(D24,1,1,UPPER(LEFT(D24,1))))</f>
      </c>
      <c r="F24" s="135" t="str">
        <v>后屏按键点击</v>
      </c>
      <c r="G24" s="135" t="str">
        <v>硬按键</v>
      </c>
      <c r="H24" s="136" t="str">
        <v>RACM-ID_8_1</v>
      </c>
      <c r="I24" s="138"/>
      <c r="J24" s="139" t="str">
        <v>【长按】CAN按键-后屏音量+</v>
      </c>
      <c r="K24" s="4"/>
      <c r="L24" s="4"/>
      <c r="M24" s="140" t="str">
        <v>onHardbuttonClicked</v>
      </c>
      <c r="N24" s="141"/>
      <c r="O24" s="142"/>
      <c r="P24" s="143"/>
      <c r="Q24" s="137"/>
      <c r="R24" s="137"/>
      <c r="S24" s="137"/>
      <c r="T24" s="137"/>
      <c r="U24" s="137"/>
      <c r="V24" s="76" t="str">
        <v>台架</v>
      </c>
      <c r="W24" s="76" t="str">
        <v>Block</v>
      </c>
      <c r="X24" s="76" t="str">
        <v>杨春明</v>
      </c>
      <c r="Y24" s="76" t="str">
        <v>20230605_LC_R00_ENG00</v>
      </c>
      <c r="Z24" s="4" t="s">
        <v>13</v>
      </c>
    </row>
    <row customHeight="true" ht="17" r="25">
      <c r="A25" s="135" t="str">
        <v>SYNC+_Z0081</v>
      </c>
      <c r="B25" s="135" t="str">
        <v>U611</v>
      </c>
      <c r="C25" s="135" t="str">
        <v>hardbutton</v>
      </c>
      <c r="D25" s="135" t="str">
        <v>clicked</v>
      </c>
      <c r="E25" s="135">
        <f>_xludf.CONCAT("on",REPLACE(C25,1,1,UPPER(LEFT(C25,1))),REPLACE(D25,1,1,UPPER(LEFT(D25,1))))</f>
      </c>
      <c r="F25" s="135" t="str">
        <v>后屏按键点击</v>
      </c>
      <c r="G25" s="135" t="str">
        <v>硬按键</v>
      </c>
      <c r="H25" s="136" t="str">
        <v>RACM-ID_9_0</v>
      </c>
      <c r="I25" s="138"/>
      <c r="J25" s="139" t="str">
        <v>【短按】CAN按键-后屏音量-</v>
      </c>
      <c r="K25" s="4"/>
      <c r="L25" s="4"/>
      <c r="M25" s="140" t="str">
        <v>onHardbuttonClicked</v>
      </c>
      <c r="N25" s="141"/>
      <c r="O25" s="142"/>
      <c r="P25" s="143"/>
      <c r="Q25" s="137"/>
      <c r="R25" s="137"/>
      <c r="S25" s="137"/>
      <c r="T25" s="137"/>
      <c r="U25" s="137"/>
      <c r="V25" s="76" t="str">
        <v>台架</v>
      </c>
      <c r="W25" s="76" t="str">
        <v>Block</v>
      </c>
      <c r="X25" s="76" t="str">
        <v>杨春明</v>
      </c>
      <c r="Y25" s="76" t="str">
        <v>20230605_LC_R00_ENG00</v>
      </c>
      <c r="Z25" s="4" t="s">
        <v>13</v>
      </c>
    </row>
    <row customHeight="true" ht="17" r="26">
      <c r="A26" s="135" t="str">
        <v>SYNC+_Z0081</v>
      </c>
      <c r="B26" s="135" t="str">
        <v>U611</v>
      </c>
      <c r="C26" s="135" t="str">
        <v>hardbutton</v>
      </c>
      <c r="D26" s="135" t="str">
        <v>clicked</v>
      </c>
      <c r="E26" s="135">
        <f>_xludf.CONCAT("on",REPLACE(C26,1,1,UPPER(LEFT(C26,1))),REPLACE(D26,1,1,UPPER(LEFT(D26,1))))</f>
      </c>
      <c r="F26" s="135" t="str">
        <v>后屏按键点击</v>
      </c>
      <c r="G26" s="135" t="str">
        <v>硬按键</v>
      </c>
      <c r="H26" s="136" t="str">
        <v>RACM-ID_9_1</v>
      </c>
      <c r="I26" s="138"/>
      <c r="J26" s="139" t="str">
        <v>【长按】CAN按键-后屏音量-</v>
      </c>
      <c r="K26" s="4"/>
      <c r="L26" s="4"/>
      <c r="M26" s="140" t="str">
        <v>onHardbuttonClicked</v>
      </c>
      <c r="N26" s="141"/>
      <c r="O26" s="142"/>
      <c r="P26" s="143"/>
      <c r="Q26" s="137"/>
      <c r="R26" s="137"/>
      <c r="S26" s="137"/>
      <c r="T26" s="137"/>
      <c r="U26" s="137"/>
      <c r="V26" s="76" t="str">
        <v>台架</v>
      </c>
      <c r="W26" s="76" t="str">
        <v>Block</v>
      </c>
      <c r="X26" s="76" t="str">
        <v>杨春明</v>
      </c>
      <c r="Y26" s="76" t="str">
        <v>20230605_LC_R00_ENG00</v>
      </c>
      <c r="Z26" s="4" t="s">
        <v>13</v>
      </c>
    </row>
    <row r="27">
      <c r="A27" s="135" t="str">
        <v>SYNC+_Z0081</v>
      </c>
      <c r="B27" s="135" t="str">
        <v>U611</v>
      </c>
      <c r="C27" s="135" t="str">
        <v>hardbutton</v>
      </c>
      <c r="D27" s="135" t="str">
        <v>clicked</v>
      </c>
      <c r="E27" s="135">
        <f>_xludf.CONCAT("on",REPLACE(C27,1,1,UPPER(LEFT(C27,1))),REPLACE(D27,1,1,UPPER(LEFT(D27,1))))</f>
      </c>
      <c r="F27" s="135" t="str">
        <v>后屏按键点击</v>
      </c>
      <c r="G27" s="135" t="str">
        <v>硬按键</v>
      </c>
      <c r="H27" s="136" t="str">
        <v>RACM-ID_53_0</v>
      </c>
      <c r="I27" s="138"/>
      <c r="J27" s="139" t="str">
        <v>【短按】CAN按键-后屏随机播放</v>
      </c>
      <c r="K27" s="4"/>
      <c r="L27" s="4"/>
      <c r="M27" s="140" t="str">
        <v>onHardbuttonClicked</v>
      </c>
      <c r="N27" s="141"/>
      <c r="O27" s="142"/>
      <c r="P27" s="143"/>
      <c r="Q27" s="137"/>
      <c r="R27" s="137"/>
      <c r="S27" s="137"/>
      <c r="T27" s="137"/>
      <c r="U27" s="137"/>
      <c r="V27" s="76" t="str">
        <v>台架</v>
      </c>
      <c r="W27" s="76" t="str">
        <v>Block</v>
      </c>
      <c r="X27" s="76" t="str">
        <v>杨春明</v>
      </c>
      <c r="Y27" s="76" t="str">
        <v>20230605_LC_R00_ENG00</v>
      </c>
      <c r="Z27" s="4" t="s">
        <v>13</v>
      </c>
    </row>
    <row r="28">
      <c r="A28" s="135" t="str">
        <v>SYNC+_Z0081</v>
      </c>
      <c r="B28" s="135" t="str">
        <v>U611</v>
      </c>
      <c r="C28" s="135" t="str">
        <v>hardbutton</v>
      </c>
      <c r="D28" s="135" t="str">
        <v>clicked</v>
      </c>
      <c r="E28" s="135">
        <f>_xludf.CONCAT("on",REPLACE(C28,1,1,UPPER(LEFT(C28,1))),REPLACE(D28,1,1,UPPER(LEFT(D28,1))))</f>
      </c>
      <c r="F28" s="135" t="str">
        <v>后屏按键点击</v>
      </c>
      <c r="G28" s="135" t="str">
        <v>硬按键</v>
      </c>
      <c r="H28" s="136" t="str">
        <v>RACM-ID_58_0</v>
      </c>
      <c r="I28" s="138"/>
      <c r="J28" s="139" t="str">
        <v>【短按】CAN按键-后屏重复播放</v>
      </c>
      <c r="K28" s="4"/>
      <c r="L28" s="4"/>
      <c r="M28" s="140" t="str">
        <v>onHardbuttonClicked</v>
      </c>
      <c r="N28" s="141"/>
      <c r="O28" s="142"/>
      <c r="P28" s="143"/>
      <c r="Q28" s="137"/>
      <c r="R28" s="137"/>
      <c r="S28" s="137"/>
      <c r="T28" s="137"/>
      <c r="U28" s="137"/>
      <c r="V28" s="76" t="str">
        <v>台架</v>
      </c>
      <c r="W28" s="76" t="str">
        <v>Block</v>
      </c>
      <c r="X28" s="76" t="str">
        <v>杨春明</v>
      </c>
      <c r="Y28" s="76" t="str">
        <v>20230605_LC_R00_ENG00</v>
      </c>
      <c r="Z28" s="4" t="s">
        <v>13</v>
      </c>
    </row>
    <row customHeight="true" ht="17" r="29">
      <c r="A29" s="135" t="str">
        <v>SYNC+_Z0081</v>
      </c>
      <c r="B29" s="135" t="str">
        <v>U611</v>
      </c>
      <c r="C29" s="135" t="str">
        <v>hardbutton</v>
      </c>
      <c r="D29" s="135" t="str">
        <v>clicked</v>
      </c>
      <c r="E29" s="135">
        <f>_xludf.CONCAT("on",REPLACE(C29,1,1,UPPER(LEFT(C29,1))),REPLACE(D29,1,1,UPPER(LEFT(D29,1))))</f>
      </c>
      <c r="F29" s="135" t="str">
        <v>后屏按键点击</v>
      </c>
      <c r="G29" s="135" t="str">
        <v>硬按键</v>
      </c>
      <c r="H29" s="136" t="str">
        <v>RACM-ID_41_0</v>
      </c>
      <c r="I29" s="138"/>
      <c r="J29" s="139" t="str">
        <v>【短按】CAN按键-后屏Power</v>
      </c>
      <c r="K29" s="4"/>
      <c r="L29" s="4"/>
      <c r="M29" s="140" t="str">
        <v>onHardbuttonClicked</v>
      </c>
      <c r="N29" s="141"/>
      <c r="O29" s="142"/>
      <c r="P29" s="143"/>
      <c r="Q29" s="137"/>
      <c r="R29" s="137"/>
      <c r="S29" s="137"/>
      <c r="T29" s="137"/>
      <c r="U29" s="137"/>
      <c r="V29" s="76" t="str">
        <v>台架</v>
      </c>
      <c r="W29" s="76" t="str">
        <v>Block</v>
      </c>
      <c r="X29" s="76" t="str">
        <v>杨春明</v>
      </c>
      <c r="Y29" s="76" t="str">
        <v>20230605_LC_R00_ENG00</v>
      </c>
      <c r="Z29" s="4" t="s">
        <v>13</v>
      </c>
    </row>
  </sheetData>
  <mergeCells>
    <mergeCell ref="Q1:U1"/>
    <mergeCell ref="K1:P1"/>
    <mergeCell ref="A1:A2"/>
  </mergeCells>
  <hyperlinks>
    <hyperlink ref="Z10" display="由FCIVIOS-15613" r:id="rId1"/>
    <hyperlink ref="Z14" display="由FCIVIOS-15613" r:id="rId2"/>
    <hyperlink ref="Z18" display="由FCIVIOS-15613" r:id="rId3"/>
    <hyperlink ref="Z23" display="由FCIVIOS-15613" r:id="rId4"/>
    <hyperlink ref="Z13" display="由FCIVIOS-15613" r:id="rId5"/>
    <hyperlink ref="Z6" display="由FCIVIOS-15613" r:id="rId6"/>
    <hyperlink ref="Z11" display="由FCIVIOS-15613" r:id="rId7"/>
    <hyperlink ref="Z8" display="由FCIVIOS-15613" r:id="rId8"/>
    <hyperlink ref="Z21" display="由FCIVIOS-15613" r:id="rId9"/>
    <hyperlink ref="Z17" display="由FCIVIOS-15613" r:id="rId10"/>
    <hyperlink ref="Z26" display="由FCIVIOS-15613" r:id="rId11"/>
    <hyperlink ref="Z27" display="由FCIVIOS-15613" r:id="rId12"/>
    <hyperlink ref="Z12" display="由FCIVIOS-15613" r:id="rId13"/>
    <hyperlink ref="Z22" display="由FCIVIOS-15613" r:id="rId14"/>
    <hyperlink ref="Z24" display="由FCIVIOS-15613" r:id="rId15"/>
    <hyperlink ref="Z25" display="由FCIVIOS-15613" r:id="rId16"/>
    <hyperlink ref="Z20" display="由FCIVIOS-15613" r:id="rId17"/>
    <hyperlink ref="Z16" display="由FCIVIOS-15613" r:id="rId18"/>
    <hyperlink ref="Z9" display="由FCIVIOS-15613" r:id="rId19"/>
    <hyperlink ref="Z19" display="由FCIVIOS-15613" r:id="rId20"/>
    <hyperlink ref="Z7" display="由FCIVIOS-15613" r:id="rId21"/>
    <hyperlink ref="Z15" display="由FCIVIOS-15613" r:id="rId22"/>
    <hyperlink ref="Z5" display="FCIVIOS-15613" r:id="rId23"/>
    <hyperlink ref="Z29" display="由FCIVIOS-15613" r:id="rId24"/>
    <hyperlink ref="Z28" display="由FCIVIOS-15613" r:id="rId25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16"/>
    <col collapsed="false" customWidth="true" hidden="false" max="3" min="3" style="0" width="23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32"/>
    <col collapsed="false" customWidth="true" hidden="false" max="7" min="7" style="0" width="33"/>
    <col collapsed="false" customWidth="true" hidden="false" max="8" min="8" style="0" width="21"/>
    <col collapsed="false" customWidth="true" hidden="false" max="9" min="9" style="0" width="21"/>
    <col collapsed="false" customWidth="true" hidden="false" max="10" min="10" style="0" width="10"/>
    <col collapsed="false" customWidth="true" hidden="false" max="11" min="11" style="0" width="20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28"/>
    <col collapsed="false" customWidth="true" hidden="false" max="23" min="23" style="0" width="28"/>
    <col collapsed="false" customWidth="true" hidden="false" max="24" min="24" style="0" width="28"/>
    <col collapsed="false" customWidth="true" hidden="false" max="25" min="25" style="0" width="10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221"/>
      <c r="H1" s="222" t="str">
        <v>测试步骤</v>
      </c>
      <c r="I1" s="162" t="str">
        <v>ECG LOG</v>
      </c>
      <c r="J1" s="162"/>
      <c r="K1" s="162"/>
      <c r="L1" s="162"/>
      <c r="M1" s="162"/>
      <c r="N1" s="162"/>
      <c r="O1" s="163" t="str">
        <v>Android侧 LOG</v>
      </c>
      <c r="P1" s="163"/>
      <c r="Q1" s="163"/>
      <c r="R1" s="163"/>
      <c r="S1" s="163"/>
      <c r="T1" s="164"/>
      <c r="U1" s="164"/>
      <c r="V1" s="164"/>
      <c r="W1" s="164"/>
      <c r="X1" s="164"/>
    </row>
    <row customHeight="true" ht="17" r="2">
      <c r="A2" s="79"/>
      <c r="B2" s="79"/>
      <c r="C2" s="118" t="str">
        <v>Generated, no client impact</v>
      </c>
      <c r="D2" s="118"/>
      <c r="E2" s="207" t="str">
        <v>Key</v>
      </c>
      <c r="F2" s="207" t="str">
        <v>Value</v>
      </c>
      <c r="G2" s="207" t="str">
        <v>Description</v>
      </c>
      <c r="H2" s="208"/>
      <c r="I2" s="146" t="str">
        <v>vin</v>
      </c>
      <c r="J2" s="160" t="str">
        <v>ccpufpn</v>
      </c>
      <c r="K2" s="95" t="str">
        <v>EventID</v>
      </c>
      <c r="L2" s="206" t="str">
        <v>key</v>
      </c>
      <c r="M2" s="206" t="str">
        <v>value</v>
      </c>
      <c r="N2" s="160" t="str">
        <v>time</v>
      </c>
      <c r="O2" s="95" t="str">
        <v>Event Category</v>
      </c>
      <c r="P2" s="95" t="str">
        <v>Event Action</v>
      </c>
      <c r="Q2" s="150" t="str">
        <v>key</v>
      </c>
      <c r="R2" s="150" t="str">
        <v>value</v>
      </c>
      <c r="S2" s="95" t="str">
        <v>time</v>
      </c>
      <c r="T2" s="146" t="str">
        <v>测试环境</v>
      </c>
      <c r="U2" s="146" t="str">
        <v>Result</v>
      </c>
      <c r="V2" s="146" t="str">
        <v>Tester</v>
      </c>
      <c r="W2" s="146" t="str">
        <v>SW Version</v>
      </c>
      <c r="X2" s="146" t="str">
        <v>Remark</v>
      </c>
    </row>
    <row customHeight="true" ht="17" r="3">
      <c r="A3" s="36" t="str">
        <v>ivipower</v>
      </c>
      <c r="B3" s="36" t="str">
        <v>on</v>
      </c>
      <c r="C3" s="36">
        <f>CONCAT("on", REPLACE(A3,1,1,UPPER(LEFT(A3,1))), REPLACE(B3,1,1,UPPER(LEFT(B3,1))))</f>
      </c>
      <c r="D3" s="36" t="str">
        <v>系统开机</v>
      </c>
      <c r="E3" s="36"/>
      <c r="F3" s="36"/>
      <c r="G3" s="36"/>
      <c r="H3" s="127"/>
      <c r="I3" s="177"/>
      <c r="J3" s="4"/>
      <c r="K3" s="19"/>
      <c r="L3" s="19"/>
      <c r="M3" s="4"/>
      <c r="N3" s="4"/>
      <c r="O3" s="19"/>
      <c r="P3" s="4"/>
      <c r="Q3" s="4"/>
      <c r="R3" s="4"/>
      <c r="S3" s="4"/>
      <c r="T3" s="4"/>
      <c r="U3" s="4"/>
      <c r="V3" s="4"/>
      <c r="W3" s="19"/>
      <c r="X3" s="177"/>
    </row>
    <row customHeight="true" ht="17" r="4">
      <c r="A4" s="36"/>
      <c r="B4" s="36"/>
      <c r="C4" s="36"/>
      <c r="D4" s="36"/>
      <c r="E4" s="36" t="str">
        <v>odometer</v>
      </c>
      <c r="F4" s="36" t="str">
        <v>&lt;odometer reading in km&gt;</v>
      </c>
      <c r="G4" s="36" t="str">
        <v>开机时总里程</v>
      </c>
      <c r="H4" s="127"/>
      <c r="I4" s="177"/>
      <c r="J4" s="171"/>
      <c r="K4" s="186" t="str">
        <v>onIvipowerOn</v>
      </c>
      <c r="L4" s="220" t="str">
        <v>odometer</v>
      </c>
      <c r="M4" s="76">
        <v>0</v>
      </c>
      <c r="N4" s="199">
        <v>45089.801412037035</v>
      </c>
      <c r="O4" s="223"/>
      <c r="P4" s="124"/>
      <c r="Q4" s="124"/>
      <c r="R4" s="76"/>
      <c r="S4" s="76"/>
      <c r="T4" s="182" t="str">
        <v>台架</v>
      </c>
      <c r="U4" s="124" t="str">
        <v>PASS</v>
      </c>
      <c r="V4" s="187" t="str">
        <v>杨春明</v>
      </c>
      <c r="W4" s="180" t="str">
        <v>SOC：20230605_LC_R00_ENG00
MCU：20230531_LC_R00_ENG00</v>
      </c>
      <c r="X4" s="177"/>
    </row>
    <row customHeight="true" ht="17" r="5">
      <c r="A5" s="36"/>
      <c r="B5" s="36"/>
      <c r="C5" s="36"/>
      <c r="D5" s="36"/>
      <c r="E5" s="36" t="str">
        <v>resMileage</v>
      </c>
      <c r="F5" s="36" t="str">
        <v>&lt;residual mileage reading in km&gt;</v>
      </c>
      <c r="G5" s="36" t="str">
        <v>开机时剩余里程</v>
      </c>
      <c r="H5" s="197"/>
      <c r="I5" s="196"/>
      <c r="J5" s="193"/>
      <c r="K5" s="200" t="str">
        <v>onIvipowerOn</v>
      </c>
      <c r="L5" s="198" t="str">
        <v>resMileage</v>
      </c>
      <c r="M5" s="191">
        <v>6553</v>
      </c>
      <c r="N5" s="199">
        <v>45089.801412037035</v>
      </c>
      <c r="O5" s="195"/>
      <c r="P5" s="195"/>
      <c r="Q5" s="195"/>
      <c r="R5" s="191"/>
      <c r="S5" s="191"/>
      <c r="T5" s="182" t="str">
        <v>台架</v>
      </c>
      <c r="U5" s="194" t="str">
        <v>PASS</v>
      </c>
      <c r="V5" s="192" t="str">
        <v>杨春明</v>
      </c>
      <c r="W5" s="180" t="str">
        <v>SOC：20230605_LC_R00_ENG00
MCU：20230531_LC_R00_ENG00</v>
      </c>
      <c r="X5" s="196"/>
    </row>
    <row customHeight="true" ht="17" r="6">
      <c r="A6" s="127"/>
      <c r="B6" s="127"/>
      <c r="C6" s="127"/>
      <c r="D6" s="127"/>
      <c r="E6" s="127"/>
      <c r="F6" s="127"/>
      <c r="G6" s="201"/>
      <c r="H6" s="205" t="str">
        <v>进行电源切换，3B2 IG发由run--》Accessory--》Phone--》stanby模式--》Tansport 的模式切换
期望结果：无埋点数据打印</v>
      </c>
      <c r="I6" s="76"/>
      <c r="J6" s="4"/>
      <c r="K6" s="204" t="str">
        <v>/</v>
      </c>
      <c r="L6" s="204" t="str">
        <v>/</v>
      </c>
      <c r="M6" s="202" t="str">
        <v>/</v>
      </c>
      <c r="N6" s="199" t="str">
        <v>/</v>
      </c>
      <c r="O6" s="184"/>
      <c r="P6" s="137"/>
      <c r="Q6" s="137"/>
      <c r="R6" s="137"/>
      <c r="S6" s="137"/>
      <c r="T6" s="182" t="str">
        <v>台架</v>
      </c>
      <c r="U6" s="124" t="str">
        <v>PASS</v>
      </c>
      <c r="V6" s="203" t="str">
        <v>杨春明</v>
      </c>
      <c r="W6" s="180" t="str">
        <v>SOC：20230605_LC_R00_ENG00
MCU：20230531_LC_R00_ENG00</v>
      </c>
      <c r="X6" s="81"/>
    </row>
    <row customHeight="true" ht="17" r="7">
      <c r="A7" s="36" t="str">
        <v>ivipower</v>
      </c>
      <c r="B7" s="36" t="str">
        <v>off</v>
      </c>
      <c r="C7" s="36">
        <f>CONCAT("on", REPLACE(A7,1,1,UPPER(LEFT(A7,1))), REPLACE(B7,1,1,UPPER(LEFT(B7,1))))</f>
      </c>
      <c r="D7" s="36" t="str">
        <v>系统关机</v>
      </c>
      <c r="E7" s="36"/>
      <c r="F7" s="36"/>
      <c r="G7" s="189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188"/>
    </row>
    <row customHeight="true" ht="17" r="8">
      <c r="A8" s="36"/>
      <c r="B8" s="36"/>
      <c r="C8" s="36"/>
      <c r="D8" s="36"/>
      <c r="E8" s="36" t="str">
        <v>odometer</v>
      </c>
      <c r="F8" s="36" t="str">
        <v>&lt;odometer reading in km&gt;</v>
      </c>
      <c r="G8" s="36" t="str">
        <v>关机时总里程</v>
      </c>
      <c r="H8" s="212"/>
      <c r="I8" s="213"/>
      <c r="J8" s="215"/>
      <c r="K8" s="218"/>
      <c r="L8" s="216"/>
      <c r="M8" s="188"/>
      <c r="N8" s="217"/>
      <c r="O8" s="161"/>
      <c r="P8" s="161"/>
      <c r="Q8" s="161"/>
      <c r="R8" s="188"/>
      <c r="S8" s="219"/>
      <c r="T8" s="209" t="str">
        <v>台架</v>
      </c>
      <c r="U8" s="214" t="str">
        <v>Fail</v>
      </c>
      <c r="V8" s="210" t="str">
        <v>杨春明</v>
      </c>
      <c r="W8" s="180" t="str">
        <v>SOC：20230605_LC_R00_ENG00
MCU：20230531_LC_R00_ENG00</v>
      </c>
      <c r="X8" s="211" t="s">
        <v>16</v>
      </c>
    </row>
    <row customHeight="true" ht="17" r="9">
      <c r="A9" s="36"/>
      <c r="B9" s="36"/>
      <c r="C9" s="36"/>
      <c r="D9" s="36"/>
      <c r="E9" s="36" t="str">
        <v>resMileage</v>
      </c>
      <c r="F9" s="36" t="str">
        <v>&lt;residual mileage reading in km&gt;</v>
      </c>
      <c r="G9" s="36" t="str">
        <v>关机时剩余里程</v>
      </c>
      <c r="H9" s="127"/>
      <c r="I9" s="177"/>
      <c r="J9" s="171"/>
      <c r="K9" s="141"/>
      <c r="L9" s="220"/>
      <c r="M9" s="76"/>
      <c r="N9" s="183"/>
      <c r="O9" s="137"/>
      <c r="P9" s="137"/>
      <c r="Q9" s="137"/>
      <c r="R9" s="76"/>
      <c r="S9" s="184"/>
      <c r="T9" s="182" t="str">
        <v>台架</v>
      </c>
      <c r="U9" s="124" t="str">
        <v>Block</v>
      </c>
      <c r="V9" s="187" t="str">
        <v>杨春明</v>
      </c>
      <c r="W9" s="180" t="str">
        <v>SOC：20230605_LC_R00_ENG00
MCU：20230531_LC_R00_ENG00</v>
      </c>
      <c r="X9" s="10" t="s">
        <v>15</v>
      </c>
    </row>
    <row customHeight="true" ht="17" r="10">
      <c r="A10" s="36"/>
      <c r="B10" s="36"/>
      <c r="C10" s="36"/>
      <c r="D10" s="36"/>
      <c r="E10" s="36" t="str">
        <v>from</v>
      </c>
      <c r="F10" s="36" t="str">
        <v>&lt;ms when iviPoweron&gt;</v>
      </c>
      <c r="G10" s="36"/>
      <c r="H10" s="127"/>
      <c r="I10" s="177"/>
      <c r="J10" s="171"/>
      <c r="K10" s="141"/>
      <c r="L10" s="186"/>
      <c r="M10" s="190"/>
      <c r="N10" s="183"/>
      <c r="O10" s="137"/>
      <c r="P10" s="137"/>
      <c r="Q10" s="137"/>
      <c r="R10" s="137"/>
      <c r="S10" s="184"/>
      <c r="T10" s="182" t="str">
        <v>台架</v>
      </c>
      <c r="U10" s="124" t="str">
        <v>Block</v>
      </c>
      <c r="V10" s="187" t="str">
        <v>杨春明</v>
      </c>
      <c r="W10" s="180" t="str">
        <v>SOC：20230605_LC_R00_ENG00
MCU：20230531_LC_R00_ENG00</v>
      </c>
      <c r="X10" s="10" t="s">
        <v>15</v>
      </c>
    </row>
    <row customHeight="true" ht="17" r="11">
      <c r="A11" s="36"/>
      <c r="B11" s="36"/>
      <c r="C11" s="36"/>
      <c r="D11" s="36"/>
      <c r="E11" s="36" t="str">
        <v>to</v>
      </c>
      <c r="F11" s="36" t="str">
        <v>&lt;ms when iviPoweroff&gt;</v>
      </c>
      <c r="G11" s="36"/>
      <c r="H11" s="127"/>
      <c r="I11" s="177"/>
      <c r="J11" s="171"/>
      <c r="K11" s="141"/>
      <c r="L11" s="186"/>
      <c r="M11" s="168"/>
      <c r="N11" s="183"/>
      <c r="O11" s="137"/>
      <c r="P11" s="137"/>
      <c r="Q11" s="137"/>
      <c r="R11" s="137"/>
      <c r="S11" s="184"/>
      <c r="T11" s="182" t="str">
        <v>台架</v>
      </c>
      <c r="U11" s="124" t="str">
        <v>Block</v>
      </c>
      <c r="V11" s="187" t="str">
        <v>杨春明</v>
      </c>
      <c r="W11" s="180" t="str">
        <v>SOC：20230605_LC_R00_ENG00
MCU：20230531_LC_R00_ENG00</v>
      </c>
      <c r="X11" s="10" t="s">
        <v>15</v>
      </c>
    </row>
    <row customHeight="true" ht="17" r="12">
      <c r="A12" s="36"/>
      <c r="B12" s="36"/>
      <c r="C12" s="36"/>
      <c r="D12" s="36"/>
      <c r="E12" s="36"/>
      <c r="F12" s="36"/>
      <c r="G12" s="36"/>
      <c r="H12" s="185" t="str">
        <v>同一事件不存在重复的埋点打印(查看log是否有操作时的打印时间点且没有多的）</v>
      </c>
      <c r="I12" s="177"/>
      <c r="J12" s="171"/>
      <c r="K12" s="141"/>
      <c r="L12" s="186"/>
      <c r="M12" s="181"/>
      <c r="N12" s="183"/>
      <c r="O12" s="137"/>
      <c r="P12" s="137"/>
      <c r="Q12" s="137"/>
      <c r="R12" s="137"/>
      <c r="S12" s="184"/>
      <c r="T12" s="182" t="str">
        <v>台架</v>
      </c>
      <c r="U12" s="124" t="str">
        <v>Block</v>
      </c>
      <c r="V12" s="187" t="str">
        <v>杨春明</v>
      </c>
      <c r="W12" s="180" t="str">
        <v>SOC：20230605_LC_R00_ENG00
MCU：20230531_LC_R00_ENG00</v>
      </c>
      <c r="X12" s="10" t="s">
        <v>15</v>
      </c>
    </row>
    <row customHeight="true" ht="17" r="13"/>
    <row customHeight="true" ht="17" r="14"/>
    <row customHeight="true" ht="17" r="15"/>
    <row customHeight="true" ht="17" r="16"/>
    <row customHeight="true" ht="17" r="17">
      <c r="E17" s="39"/>
      <c r="F17" s="39"/>
    </row>
    <row customHeight="true" ht="17" r="18">
      <c r="E18" s="39"/>
      <c r="F18" s="39"/>
    </row>
    <row customHeight="true" ht="17" r="19">
      <c r="E19" s="39"/>
      <c r="F19" s="39"/>
    </row>
    <row customHeight="true" ht="17" r="20"/>
    <row customHeight="true" ht="17" r="21">
      <c r="E21" s="39"/>
      <c r="F21" s="39"/>
    </row>
    <row customHeight="true" ht="17" r="22">
      <c r="E22" s="39"/>
      <c r="F22" s="39"/>
    </row>
  </sheetData>
  <mergeCells>
    <mergeCell ref="I1:N1"/>
    <mergeCell ref="O1:S1"/>
  </mergeCells>
  <hyperlinks>
    <hyperlink ref="X8" display="FCIVIOS-15619" r:id="rId1"/>
    <hyperlink ref="X9" display="FCIVIOS-15619" r:id="rId2"/>
    <hyperlink ref="X11" display="FCIVIOS-15619" r:id="rId3"/>
    <hyperlink ref="X12" display="FCIVIOS-15619" r:id="rId4"/>
    <hyperlink ref="X10" display="FCIVIOS-15619" r:id="rId5"/>
  </hyperlink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41"/>
    <col collapsed="false" customWidth="true" hidden="false" max="4" min="4" style="0" width="29"/>
    <col collapsed="false" customWidth="true" hidden="false" max="5" min="5" style="0" width="23"/>
    <col collapsed="false" customWidth="true" hidden="false" max="6" min="6" style="0" width="36"/>
    <col collapsed="false" customWidth="true" hidden="false" max="7" min="7" style="0" width="65"/>
    <col collapsed="false" customWidth="true" hidden="false" max="8" min="8" style="0" width="9"/>
    <col collapsed="false" customWidth="true" hidden="false" max="9" min="9" style="0" width="3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42" t="str">
        <v>Additional Attributes</v>
      </c>
      <c r="F1" s="42"/>
      <c r="G1" s="79"/>
    </row>
    <row customHeight="true" ht="17" r="2">
      <c r="A2" s="79"/>
      <c r="B2" s="79"/>
      <c r="C2" s="118" t="str">
        <v>Generated, no client impact</v>
      </c>
      <c r="D2" s="118"/>
      <c r="E2" s="118" t="str">
        <v>Name</v>
      </c>
      <c r="F2" s="118" t="str">
        <v>Value</v>
      </c>
      <c r="G2" s="118" t="str">
        <v>Description</v>
      </c>
    </row>
    <row customHeight="true" ht="17" r="3">
      <c r="A3" s="36" t="str">
        <v>faceid</v>
      </c>
      <c r="B3" s="36" t="str">
        <v>recstarted</v>
      </c>
      <c r="C3" s="36">
        <f>CONCAT("on", REPLACE(A3,1,1,UPPER(LEFT(A3,1))), REPLACE(B3,1,1,UPPER(LEFT(B3,1))))</f>
      </c>
      <c r="D3" s="36" t="str">
        <v>faceid开始识别</v>
      </c>
      <c r="E3" s="36"/>
      <c r="F3" s="36"/>
      <c r="G3" s="36"/>
    </row>
    <row customHeight="true" ht="173" r="4">
      <c r="A4" s="36"/>
      <c r="B4" s="36"/>
      <c r="C4" s="36"/>
      <c r="D4" s="36"/>
      <c r="E4" s="36" t="str">
        <v>property</v>
      </c>
      <c r="F4" s="85" t="str">
        <v>&lt;后台|系统主动调起前台人脸|人脸识别按钮调起前台人脸|注销调起前台人脸&gt;</v>
      </c>
      <c r="G4" s="36" t="str">
        <v>人脸录入成功后，区分识别场景</v>
      </c>
      <c r="I4" s="225" t="str">
        <v>后台： 主驾驶车关闭后，会发起改场景识别，对应中途换人场景
系统主动调起人脸：车机上电后（重启上电），有文案提示，UI 界面提示 （包含客户点击重试 弹窗提醒）
人脸识别按钮调起： 账号二维码旁边的按钮</v>
      </c>
    </row>
    <row customHeight="true" ht="17" r="5">
      <c r="A5" s="36" t="str">
        <v>faceid</v>
      </c>
      <c r="B5" s="36" t="str">
        <v>recended</v>
      </c>
      <c r="C5" s="36">
        <f>CONCAT("on", REPLACE(A5,1,1,UPPER(LEFT(A5,1))), REPLACE(B5,1,1,UPPER(LEFT(B5,1))))</f>
      </c>
      <c r="D5" s="36" t="str">
        <v>faceid识别结束</v>
      </c>
      <c r="E5" s="36"/>
      <c r="F5" s="36"/>
      <c r="G5" s="36"/>
    </row>
    <row customHeight="true" ht="48" r="6">
      <c r="A6" s="36"/>
      <c r="B6" s="36"/>
      <c r="C6" s="36"/>
      <c r="D6" s="36"/>
      <c r="E6" s="36" t="str">
        <v>property</v>
      </c>
      <c r="F6" s="85" t="str">
        <v>&lt;后台|系统主动调起前台人脸|人脸识别按钮调起前台人脸|注销调起前台人脸&gt;</v>
      </c>
      <c r="G6" s="36" t="str">
        <v>区分识别场景</v>
      </c>
    </row>
    <row customHeight="true" ht="17" r="7">
      <c r="A7" s="36"/>
      <c r="B7" s="36"/>
      <c r="C7" s="36"/>
      <c r="D7" s="36"/>
      <c r="E7" s="36" t="str">
        <v>issuccess</v>
      </c>
      <c r="F7" s="36" t="str">
        <v>&lt;ture|false&gt;</v>
      </c>
      <c r="G7" s="36" t="str">
        <v>识别是否成功</v>
      </c>
    </row>
    <row customHeight="true" ht="48" r="8">
      <c r="A8" s="36"/>
      <c r="B8" s="36"/>
      <c r="C8" s="36"/>
      <c r="D8" s="36"/>
      <c r="E8" s="36" t="str">
        <v>reason</v>
      </c>
      <c r="F8" s="36" t="str">
        <v>&lt;xx&gt;</v>
      </c>
      <c r="G8" s="85" t="str">
        <v>仅在识别失败时，打印具体原因
人脸识别失败reason：超时/摄像头异常/人脸匹配失败/用户退出</v>
      </c>
      <c r="I8" s="39" t="str" xml:space="preserve">
        <v>                                          </v>
      </c>
    </row>
    <row customHeight="true" ht="17" r="9">
      <c r="A9" s="36"/>
      <c r="B9" s="36"/>
      <c r="C9" s="36"/>
      <c r="D9" s="36"/>
      <c r="E9" s="36" t="str">
        <v>timecost</v>
      </c>
      <c r="F9" s="36" t="str">
        <v>&lt;xx&gt;</v>
      </c>
      <c r="G9" s="36" t="str">
        <v>识别成功耗时</v>
      </c>
    </row>
    <row customHeight="true" ht="17" r="10">
      <c r="A10" s="36" t="str">
        <v>faceid</v>
      </c>
      <c r="B10" s="36" t="str">
        <v>reg</v>
      </c>
      <c r="C10" s="36">
        <f>CONCAT("on", REPLACE(A10,1,1,UPPER(LEFT(A10,1))), REPLACE(B10,1,1,UPPER(LEFT(B10,1))))</f>
      </c>
      <c r="D10" s="36" t="str">
        <v>人脸录入</v>
      </c>
      <c r="E10" s="36"/>
      <c r="F10" s="36"/>
      <c r="G10" s="36"/>
    </row>
    <row customHeight="true" ht="17" r="11">
      <c r="A11" s="36"/>
      <c r="B11" s="36"/>
      <c r="C11" s="36"/>
      <c r="D11" s="36"/>
      <c r="E11" s="36" t="str">
        <v>issuccess</v>
      </c>
      <c r="F11" s="36" t="str">
        <v>&lt;ture|false&gt;</v>
      </c>
      <c r="G11" s="36" t="str">
        <v>录入是否成功</v>
      </c>
    </row>
    <row customHeight="true" ht="48" r="12">
      <c r="A12" s="36"/>
      <c r="B12" s="36"/>
      <c r="C12" s="36"/>
      <c r="D12" s="36"/>
      <c r="E12" s="36" t="str">
        <v>reason</v>
      </c>
      <c r="F12" s="36" t="str">
        <v>&lt;xx&gt;</v>
      </c>
      <c r="G12" s="85" t="str">
        <v>仅在人脸录入失败时，打印具体原因
人脸录入失败reason：超时/摄像头异常/重复注册人脸/人脸数量超过上限/切换非P档/用户退出/其他</v>
      </c>
    </row>
    <row customHeight="true" ht="32" r="13">
      <c r="A13" s="36" t="str">
        <v>faceid</v>
      </c>
      <c r="B13" s="36" t="str">
        <v>authselcted</v>
      </c>
      <c r="C13" s="36">
        <f>CONCAT("on", REPLACE(A13,1,1,UPPER(LEFT(A13,1))), REPLACE(B13,1,1,UPPER(LEFT(B13,1))))</f>
      </c>
      <c r="D13" s="85" t="str">
        <v>点击录入人脸过程中弹出的隐私条款授权弹窗</v>
      </c>
      <c r="E13" s="36"/>
      <c r="F13" s="36"/>
      <c r="G13" s="36"/>
    </row>
    <row customHeight="true" ht="17" r="14">
      <c r="A14" s="36"/>
      <c r="B14" s="36"/>
      <c r="C14" s="36"/>
      <c r="D14" s="36"/>
      <c r="E14" s="36" t="str">
        <v>option</v>
      </c>
      <c r="F14" s="36" t="str">
        <v>&lt;接受|拒绝&gt;</v>
      </c>
      <c r="G14" s="36"/>
    </row>
    <row customHeight="true" ht="17" r="15">
      <c r="A15" s="36" t="str">
        <v>faceid</v>
      </c>
      <c r="B15" s="36" t="str">
        <v>camera</v>
      </c>
      <c r="C15" s="36">
        <f>CONCAT("on", REPLACE(A15,1,1,UPPER(LEFT(A15,1))), REPLACE(B15,1,1,UPPER(LEFT(B15,1))))</f>
      </c>
      <c r="D15" s="85" t="str">
        <v>摄像头异常</v>
      </c>
      <c r="E15" s="36"/>
      <c r="F15" s="36"/>
      <c r="G15" s="36"/>
    </row>
    <row customHeight="true" ht="32" r="16">
      <c r="A16" s="36"/>
      <c r="B16" s="36"/>
      <c r="C16" s="36"/>
      <c r="D16" s="36"/>
      <c r="E16" s="36" t="str">
        <v>reason</v>
      </c>
      <c r="F16" s="36" t="str">
        <v>&lt;xx&gt;</v>
      </c>
      <c r="G16" s="85" t="str">
        <v>摄像头异常原因
摄像头异常reason：DSMC断连/摄像头断连/临时不可用超10秒</v>
      </c>
    </row>
    <row customHeight="true" ht="17" r="17">
      <c r="A17" s="36" t="str">
        <v>faceid</v>
      </c>
      <c r="B17" s="36" t="str">
        <v>unbind</v>
      </c>
      <c r="C17" s="36">
        <f>CONCAT("on", REPLACE(A17,1,1,UPPER(LEFT(A17,1))), REPLACE(B17,1,1,UPPER(LEFT(B17,1))))</f>
      </c>
      <c r="D17" s="85" t="str">
        <v>人脸解绑</v>
      </c>
      <c r="E17" s="36"/>
      <c r="F17" s="36"/>
      <c r="G17" s="36"/>
    </row>
    <row customHeight="true" ht="17" r="18">
      <c r="A18" s="36"/>
      <c r="B18" s="36"/>
      <c r="C18" s="36"/>
      <c r="D18" s="36"/>
      <c r="E18" s="36" t="str">
        <v>issuccess</v>
      </c>
      <c r="F18" s="36" t="str">
        <v>&lt;ture|false&gt;</v>
      </c>
      <c r="G18" s="36"/>
    </row>
    <row customHeight="true" ht="64" r="19">
      <c r="A19" s="36"/>
      <c r="B19" s="36"/>
      <c r="C19" s="36"/>
      <c r="D19" s="36"/>
      <c r="E19" s="36" t="str">
        <v>reason</v>
      </c>
      <c r="F19" s="36" t="str">
        <v>&lt;xx&gt;</v>
      </c>
      <c r="G19" s="85" t="str">
        <v>仅在人脸解绑失败时，打印具体原因
解绑失败reason：人脸识别失败/人脸识别成功，但是与账号注册的人脸不匹配/人脸识别成功，注销超时/摄像头异常/用户退出</v>
      </c>
    </row>
    <row customHeight="true" ht="17" r="20">
      <c r="A20" s="36" t="str">
        <v>faceid</v>
      </c>
      <c r="B20" s="36" t="str">
        <v>settingchanged</v>
      </c>
      <c r="C20" s="36">
        <f>CONCAT("on", REPLACE(A20,1,1,UPPER(LEFT(A20,1))), REPLACE(B20,1,1,UPPER(LEFT(B20,1))))</f>
      </c>
      <c r="D20" s="85" t="str">
        <v>人脸识别开关</v>
      </c>
      <c r="E20" s="36"/>
      <c r="F20" s="36"/>
      <c r="G20" s="36"/>
    </row>
    <row customHeight="true" ht="17" r="21">
      <c r="A21" s="36"/>
      <c r="B21" s="36"/>
      <c r="C21" s="36"/>
      <c r="D21" s="36"/>
      <c r="E21" s="36" t="str">
        <v>status</v>
      </c>
      <c r="F21" s="36" t="str">
        <v>&lt;open|close&gt;</v>
      </c>
      <c r="G21" s="36" t="str">
        <v>记录用户操作行为，不区分语音 or 触屏</v>
      </c>
    </row>
    <row customHeight="true" ht="17" r="22">
      <c r="A22" s="36" t="str">
        <v>faceid</v>
      </c>
      <c r="B22" s="36" t="str">
        <v>clicked</v>
      </c>
      <c r="C22" s="36">
        <f>CONCAT("on", REPLACE(A22,1,1,UPPER(LEFT(A22,1))), REPLACE(B22,1,1,UPPER(LEFT(B22,1))))</f>
      </c>
      <c r="D22" s="85" t="str">
        <v>点击人脸识别重试按钮</v>
      </c>
      <c r="E22" s="36"/>
      <c r="F22" s="36"/>
      <c r="G22" s="36" t="str">
        <v>点击重试后，会触发人脸识别开始中 系统主动调起前台人脸场景</v>
      </c>
    </row>
    <row customHeight="true" ht="17" r="23">
      <c r="A23" s="36"/>
      <c r="B23" s="36"/>
      <c r="C23" s="36"/>
      <c r="D23" s="36"/>
      <c r="E23" s="36"/>
      <c r="F23" s="36"/>
      <c r="G23" s="36"/>
    </row>
    <row customHeight="true" ht="17" r="24"/>
    <row customHeight="true" ht="17" r="25"/>
    <row customHeight="true" ht="17" r="26"/>
    <row customHeight="true" ht="17" r="27"/>
    <row customHeight="true" ht="17" r="28"/>
    <row customHeight="true" ht="17" r="29"/>
    <row customHeight="true" ht="17" r="30">
      <c r="D30" s="224"/>
    </row>
    <row customHeight="true" ht="17" r="31">
      <c r="D31" s="224"/>
    </row>
    <row customHeight="true" ht="17" r="32">
      <c r="D32" s="224"/>
    </row>
    <row customHeight="true" ht="17" r="33">
      <c r="D33" s="224"/>
    </row>
    <row customHeight="true" ht="48" r="34">
      <c r="D34" s="224" t="s">
        <v>17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8"/>
    <col collapsed="false" customWidth="true" hidden="false" max="3" min="3" style="0" width="31"/>
    <col collapsed="false" customWidth="true" hidden="false" max="4" min="4" style="0" width="31"/>
    <col collapsed="false" customWidth="true" hidden="false" max="5" min="5" style="0" width="39"/>
    <col collapsed="false" customWidth="true" hidden="false" max="6" min="6" style="0" width="48"/>
    <col collapsed="false" customWidth="true" hidden="false" max="7" min="7" style="0" width="42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22"/>
    <col collapsed="false" customWidth="true" hidden="false" max="11" min="11" style="0" width="23"/>
    <col collapsed="false" customWidth="true" hidden="false" max="12" min="12" style="0" width="31"/>
    <col collapsed="false" customWidth="true" hidden="false" max="13" min="13" style="0" width="27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4"/>
    <col collapsed="false" customWidth="true" hidden="false" max="19" min="19" style="0" width="10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33"/>
    <col collapsed="false" customWidth="true" hidden="false" max="23" min="23" style="0" width="23"/>
  </cols>
  <sheetData>
    <row customHeight="true" ht="17" r="1">
      <c r="A1" s="79" t="str">
        <v>Event Category</v>
      </c>
      <c r="B1" s="80" t="str">
        <v>Event Action</v>
      </c>
      <c r="C1" s="42" t="str" xml:space="preserve">
        <v>Event ID - </v>
      </c>
      <c r="D1" s="42" t="str">
        <v>Event Description</v>
      </c>
      <c r="E1" s="42" t="str">
        <v>Additional Attributes</v>
      </c>
      <c r="F1" s="42"/>
      <c r="G1" s="240"/>
      <c r="H1" s="239" t="str">
        <v>ECG LOG</v>
      </c>
      <c r="I1" s="239"/>
      <c r="J1" s="239"/>
      <c r="K1" s="239"/>
      <c r="L1" s="239"/>
      <c r="M1" s="239"/>
      <c r="N1" s="163" t="str">
        <v>Android侧 LOG</v>
      </c>
      <c r="O1" s="163"/>
      <c r="P1" s="163"/>
      <c r="Q1" s="163"/>
      <c r="R1" s="163"/>
      <c r="S1" s="95"/>
      <c r="T1" s="95"/>
      <c r="U1" s="95"/>
      <c r="V1" s="95"/>
      <c r="W1" s="95"/>
    </row>
    <row customHeight="true" ht="17" r="2">
      <c r="A2" s="99"/>
      <c r="B2" s="100"/>
      <c r="C2" s="42" t="str">
        <v>Generated, no client impact</v>
      </c>
      <c r="D2" s="42"/>
      <c r="E2" s="42" t="str">
        <v>Key</v>
      </c>
      <c r="F2" s="42" t="str">
        <v>Value</v>
      </c>
      <c r="G2" s="230" t="str">
        <v>Description</v>
      </c>
      <c r="H2" s="95" t="str">
        <v>vin</v>
      </c>
      <c r="I2" s="95" t="str">
        <v>ccpufpn</v>
      </c>
      <c r="J2" s="95" t="str">
        <v>EventID</v>
      </c>
      <c r="K2" s="150" t="str">
        <v>key</v>
      </c>
      <c r="L2" s="150" t="str">
        <v>value</v>
      </c>
      <c r="M2" s="231" t="str">
        <v>time</v>
      </c>
      <c r="N2" s="95" t="str">
        <v>Event Category</v>
      </c>
      <c r="O2" s="95" t="str">
        <v>Event Action</v>
      </c>
      <c r="P2" s="150" t="str">
        <v>key</v>
      </c>
      <c r="Q2" s="150" t="str">
        <v>value</v>
      </c>
      <c r="R2" s="95" t="str">
        <v>time</v>
      </c>
      <c r="S2" s="95" t="str">
        <v>测试环境</v>
      </c>
      <c r="T2" s="95" t="str">
        <v>Result</v>
      </c>
      <c r="U2" s="95" t="str">
        <v>Tester</v>
      </c>
      <c r="V2" s="95" t="str">
        <v>SW Version</v>
      </c>
      <c r="W2" s="95" t="str">
        <v>Remark</v>
      </c>
    </row>
    <row customHeight="true" ht="17" r="3">
      <c r="A3" s="36" t="str">
        <v>launcher</v>
      </c>
      <c r="B3" s="36" t="str">
        <v>clicked</v>
      </c>
      <c r="C3" s="36" t="str">
        <v>onLauncherAppopened</v>
      </c>
      <c r="D3" s="36"/>
      <c r="E3" s="36"/>
      <c r="F3" s="36"/>
      <c r="G3" s="93"/>
      <c r="H3" s="4"/>
      <c r="I3" s="4"/>
      <c r="J3" s="4"/>
      <c r="K3" s="4"/>
      <c r="L3" s="19"/>
      <c r="M3" s="232"/>
      <c r="N3" s="4"/>
      <c r="O3" s="4"/>
      <c r="P3" s="4"/>
      <c r="Q3" s="4"/>
      <c r="R3" s="4"/>
      <c r="S3" s="4"/>
      <c r="T3" s="233"/>
      <c r="U3" s="4"/>
      <c r="V3" s="10"/>
      <c r="W3" s="4"/>
    </row>
    <row customHeight="true" ht="17" r="4">
      <c r="A4" s="36"/>
      <c r="B4" s="36"/>
      <c r="C4" s="36"/>
      <c r="D4" s="36"/>
      <c r="E4" s="36" t="str">
        <v>title</v>
      </c>
      <c r="F4" s="227" t="str">
        <v>&lt;舒享时氛&gt;</v>
      </c>
      <c r="G4" s="93" t="str">
        <v>gen</v>
      </c>
      <c r="H4" s="4"/>
      <c r="I4" s="4"/>
      <c r="J4" s="4" t="str">
        <v>onLauncherAppopened</v>
      </c>
      <c r="K4" s="187" t="str">
        <v>app name</v>
      </c>
      <c r="L4" s="220" t="str">
        <v>&lt;舒享时氛&gt;</v>
      </c>
      <c r="M4" s="226">
        <v>45083.81563657407</v>
      </c>
      <c r="N4" s="137"/>
      <c r="O4" s="137"/>
      <c r="P4" s="137"/>
      <c r="Q4" s="137"/>
      <c r="R4" s="137"/>
      <c r="S4" s="76" t="str">
        <v>台架</v>
      </c>
      <c r="T4" s="76" t="str">
        <v>pass</v>
      </c>
      <c r="U4" s="76" t="str">
        <v>杨惟婧</v>
      </c>
      <c r="V4" s="76" t="str">
        <v>20230605_LC_R00_ENG00</v>
      </c>
      <c r="W4" s="4"/>
    </row>
    <row customHeight="true" ht="17" r="5">
      <c r="A5" s="36"/>
      <c r="B5" s="36"/>
      <c r="C5" s="36"/>
      <c r="D5" s="36"/>
      <c r="E5" s="36"/>
      <c r="F5" s="227" t="str">
        <v>&lt;客人模式&gt;</v>
      </c>
      <c r="G5" s="93"/>
      <c r="H5" s="4"/>
      <c r="I5" s="4"/>
      <c r="J5" s="4" t="str">
        <v>onLauncherAppopened</v>
      </c>
      <c r="K5" s="187"/>
      <c r="L5" s="220" t="str">
        <v>&lt;客人模式&gt;</v>
      </c>
      <c r="M5" s="226">
        <v>45083.81569444444</v>
      </c>
      <c r="N5" s="137"/>
      <c r="O5" s="137"/>
      <c r="P5" s="137"/>
      <c r="Q5" s="137"/>
      <c r="R5" s="137"/>
      <c r="S5" s="76" t="str">
        <v>台架</v>
      </c>
      <c r="T5" s="76" t="str">
        <v>pass</v>
      </c>
      <c r="U5" s="76" t="str">
        <v>杨惟婧</v>
      </c>
      <c r="V5" s="76" t="str">
        <v>20230605_LC_R00_ENG00</v>
      </c>
      <c r="W5" s="4"/>
    </row>
    <row customHeight="true" hidden="true" ht="32" r="6">
      <c r="A6" s="36"/>
      <c r="B6" s="36"/>
      <c r="C6" s="36"/>
      <c r="D6" s="36"/>
      <c r="E6" s="36"/>
      <c r="F6" s="227" t="str">
        <v>&lt;个人时光&gt;</v>
      </c>
      <c r="G6" s="93"/>
      <c r="H6" s="4"/>
      <c r="I6" s="4"/>
      <c r="J6" s="4" t="str">
        <v>onLauncherAppopened</v>
      </c>
      <c r="K6" s="187"/>
      <c r="L6" s="220" t="str">
        <v>&lt;个人时光&gt;</v>
      </c>
      <c r="M6" s="226" t="str">
        <v>1686051282284</v>
      </c>
      <c r="N6" s="137"/>
      <c r="O6" s="137"/>
      <c r="P6" s="137"/>
      <c r="Q6" s="137"/>
      <c r="R6" s="137"/>
      <c r="S6" s="76" t="str">
        <v>台架</v>
      </c>
      <c r="T6" s="76" t="str">
        <v>pass</v>
      </c>
      <c r="U6" s="76" t="str">
        <v>杨惟婧</v>
      </c>
      <c r="V6" s="76" t="str">
        <v>20230605_LC_R00_ENG00</v>
      </c>
      <c r="W6" s="4"/>
    </row>
    <row customHeight="true" hidden="true" ht="17" r="7">
      <c r="A7" s="36"/>
      <c r="B7" s="36"/>
      <c r="C7" s="36"/>
      <c r="D7" s="36"/>
      <c r="E7" s="36"/>
      <c r="F7" s="227" t="str">
        <v>&lt;智能行程&gt;</v>
      </c>
      <c r="G7" s="93"/>
      <c r="H7" s="4"/>
      <c r="I7" s="4"/>
      <c r="J7" s="4" t="str">
        <v>onLauncherAppopened</v>
      </c>
      <c r="K7" s="187"/>
      <c r="L7" s="220" t="str">
        <v>&lt;智能行程&gt;</v>
      </c>
      <c r="M7" s="226" t="str">
        <v>1686051284992</v>
      </c>
      <c r="N7" s="137"/>
      <c r="O7" s="137"/>
      <c r="P7" s="137"/>
      <c r="Q7" s="137"/>
      <c r="R7" s="137"/>
      <c r="S7" s="76" t="str">
        <v>台架</v>
      </c>
      <c r="T7" s="76" t="str">
        <v>pass</v>
      </c>
      <c r="U7" s="76" t="str">
        <v>杨惟婧</v>
      </c>
      <c r="V7" s="76" t="str">
        <v>20230605_LC_R00_ENG00</v>
      </c>
      <c r="W7" s="4"/>
    </row>
    <row customHeight="true" hidden="true" ht="17" r="8">
      <c r="A8" s="36"/>
      <c r="B8" s="36"/>
      <c r="C8" s="36"/>
      <c r="D8" s="36"/>
      <c r="E8" s="36"/>
      <c r="F8" s="227" t="str">
        <v>&lt;林肯微界&gt;</v>
      </c>
      <c r="G8" s="93"/>
      <c r="H8" s="4"/>
      <c r="I8" s="4"/>
      <c r="J8" s="4" t="str">
        <v>onLauncherAppopened</v>
      </c>
      <c r="K8" s="187"/>
      <c r="L8" s="220" t="str">
        <v>&lt;林肯微界&gt;</v>
      </c>
      <c r="M8" s="226" t="str">
        <v>1686051287183</v>
      </c>
      <c r="N8" s="137"/>
      <c r="O8" s="137"/>
      <c r="P8" s="137"/>
      <c r="Q8" s="137"/>
      <c r="R8" s="137"/>
      <c r="S8" s="76" t="str">
        <v>台架</v>
      </c>
      <c r="T8" s="76" t="str">
        <v>pass</v>
      </c>
      <c r="U8" s="76" t="str">
        <v>杨惟婧</v>
      </c>
      <c r="V8" s="76" t="str">
        <v>20230605_LC_R00_ENG00</v>
      </c>
      <c r="W8" s="4"/>
    </row>
    <row customHeight="true" ht="17" r="9">
      <c r="A9" s="36"/>
      <c r="B9" s="36"/>
      <c r="C9" s="36"/>
      <c r="D9" s="36"/>
      <c r="E9" s="36"/>
      <c r="F9" s="227" t="str">
        <v>&lt;时空秘信&gt;</v>
      </c>
      <c r="G9" s="93"/>
      <c r="H9" s="4"/>
      <c r="I9" s="4"/>
      <c r="J9" s="4" t="str">
        <v>onLauncherAppopened</v>
      </c>
      <c r="K9" s="187"/>
      <c r="L9" s="220" t="str">
        <v>&lt;时空秘信&gt;</v>
      </c>
      <c r="M9" s="226">
        <v>45083.81587962963</v>
      </c>
      <c r="N9" s="137"/>
      <c r="O9" s="137"/>
      <c r="P9" s="137"/>
      <c r="Q9" s="137"/>
      <c r="R9" s="137"/>
      <c r="S9" s="76" t="str">
        <v>台架</v>
      </c>
      <c r="T9" s="76" t="str">
        <v>pass</v>
      </c>
      <c r="U9" s="76" t="str">
        <v>杨惟婧</v>
      </c>
      <c r="V9" s="76" t="str">
        <v>20230605_LC_R00_ENG00</v>
      </c>
      <c r="W9" s="4"/>
    </row>
    <row customHeight="true" ht="17" r="10">
      <c r="A10" s="36"/>
      <c r="B10" s="36"/>
      <c r="C10" s="36"/>
      <c r="D10" s="36"/>
      <c r="E10" s="36"/>
      <c r="F10" s="227" t="str">
        <v>&lt;随心听&gt;</v>
      </c>
      <c r="G10" s="93"/>
      <c r="H10" s="4"/>
      <c r="I10" s="4"/>
      <c r="J10" s="4" t="str">
        <v>onLauncherAppopened</v>
      </c>
      <c r="K10" s="187"/>
      <c r="L10" s="220" t="str">
        <v>&lt;随心听&gt;</v>
      </c>
      <c r="M10" s="226">
        <v>45083.81590277778</v>
      </c>
      <c r="N10" s="137"/>
      <c r="O10" s="137"/>
      <c r="P10" s="137"/>
      <c r="Q10" s="137"/>
      <c r="R10" s="137"/>
      <c r="S10" s="76" t="str">
        <v>台架</v>
      </c>
      <c r="T10" s="76" t="str">
        <v>pass</v>
      </c>
      <c r="U10" s="76" t="str">
        <v>杨惟婧</v>
      </c>
      <c r="V10" s="76" t="str">
        <v>20230605_LC_R00_ENG00</v>
      </c>
      <c r="W10" s="4"/>
    </row>
    <row customHeight="true" ht="17" r="11">
      <c r="A11" s="36"/>
      <c r="B11" s="36"/>
      <c r="C11" s="36"/>
      <c r="D11" s="36"/>
      <c r="E11" s="36"/>
      <c r="F11" s="227" t="str">
        <v>&lt;随心看&gt;</v>
      </c>
      <c r="G11" s="93"/>
      <c r="H11" s="4"/>
      <c r="I11" s="4"/>
      <c r="J11" s="4" t="str">
        <v>onLauncherAppopened</v>
      </c>
      <c r="K11" s="187"/>
      <c r="L11" s="220" t="str">
        <v>&lt;随心看&gt;</v>
      </c>
      <c r="M11" s="226">
        <v>45083.81592592593</v>
      </c>
      <c r="N11" s="137"/>
      <c r="O11" s="137"/>
      <c r="P11" s="137"/>
      <c r="Q11" s="137"/>
      <c r="R11" s="137"/>
      <c r="S11" s="76" t="str">
        <v>台架</v>
      </c>
      <c r="T11" s="76" t="str">
        <v>pass</v>
      </c>
      <c r="U11" s="76" t="str">
        <v>杨惟婧</v>
      </c>
      <c r="V11" s="76" t="str">
        <v>20230605_LC_R00_ENG00</v>
      </c>
      <c r="W11" s="4"/>
    </row>
    <row customHeight="true" ht="17" r="12">
      <c r="A12" s="36"/>
      <c r="B12" s="36"/>
      <c r="C12" s="36"/>
      <c r="D12" s="36"/>
      <c r="E12" s="36"/>
      <c r="F12" s="227" t="str">
        <v>&lt;车载游戏&gt;</v>
      </c>
      <c r="G12" s="93"/>
      <c r="H12" s="4"/>
      <c r="I12" s="4"/>
      <c r="J12" s="4" t="str">
        <v>onLauncherAppopened</v>
      </c>
      <c r="K12" s="187"/>
      <c r="L12" s="220" t="str">
        <v>&lt;车载游戏&gt;</v>
      </c>
      <c r="M12" s="226" t="str">
        <v>NT（邮件确认中）</v>
      </c>
      <c r="N12" s="137"/>
      <c r="O12" s="137"/>
      <c r="P12" s="137"/>
      <c r="Q12" s="137"/>
      <c r="R12" s="137"/>
      <c r="S12" s="124"/>
      <c r="T12" s="228" t="str">
        <v>NT</v>
      </c>
      <c r="U12" s="124"/>
      <c r="V12" s="10"/>
      <c r="W12" s="177"/>
    </row>
    <row customHeight="true" ht="17" r="13">
      <c r="A13" s="36"/>
      <c r="B13" s="36"/>
      <c r="C13" s="36"/>
      <c r="D13" s="36"/>
      <c r="E13" s="36"/>
      <c r="F13" s="227" t="str">
        <v>&lt;百度地图&gt;</v>
      </c>
      <c r="G13" s="93"/>
      <c r="H13" s="4"/>
      <c r="I13" s="4"/>
      <c r="J13" s="4" t="str">
        <v>onLauncherAppopened</v>
      </c>
      <c r="K13" s="187"/>
      <c r="L13" s="220" t="str">
        <v>&lt;百度地图&gt;</v>
      </c>
      <c r="M13" s="226">
        <v>45083.815983796296</v>
      </c>
      <c r="N13" s="137"/>
      <c r="O13" s="137"/>
      <c r="P13" s="137"/>
      <c r="Q13" s="137"/>
      <c r="R13" s="137"/>
      <c r="S13" s="76" t="str">
        <v>台架</v>
      </c>
      <c r="T13" s="76" t="str">
        <v>pass</v>
      </c>
      <c r="U13" s="76" t="str">
        <v>杨惟婧</v>
      </c>
      <c r="V13" s="76" t="str">
        <v>20230605_LC_R00_ENG00</v>
      </c>
      <c r="W13" s="4"/>
    </row>
    <row customHeight="true" ht="17" r="14">
      <c r="A14" s="36"/>
      <c r="B14" s="36"/>
      <c r="C14" s="36"/>
      <c r="D14" s="36"/>
      <c r="E14" s="36"/>
      <c r="F14" s="227" t="str">
        <v>&lt;设置&gt;</v>
      </c>
      <c r="G14" s="93"/>
      <c r="H14" s="4"/>
      <c r="I14" s="4"/>
      <c r="J14" s="4" t="str">
        <v>onLauncherAppopened</v>
      </c>
      <c r="K14" s="187"/>
      <c r="L14" s="220" t="str">
        <v>&lt;设置&gt;</v>
      </c>
      <c r="M14" s="226">
        <v>45083.81600694444</v>
      </c>
      <c r="N14" s="137"/>
      <c r="O14" s="137"/>
      <c r="P14" s="137"/>
      <c r="Q14" s="137"/>
      <c r="R14" s="137"/>
      <c r="S14" s="76" t="str">
        <v>台架</v>
      </c>
      <c r="T14" s="76" t="str">
        <v>pass</v>
      </c>
      <c r="U14" s="76" t="str">
        <v>杨惟婧</v>
      </c>
      <c r="V14" s="76" t="str">
        <v>20230605_LC_R00_ENG00</v>
      </c>
      <c r="W14" s="4"/>
    </row>
    <row customHeight="true" ht="17" r="15">
      <c r="A15" s="36"/>
      <c r="B15" s="36"/>
      <c r="C15" s="36"/>
      <c r="D15" s="36"/>
      <c r="E15" s="36"/>
      <c r="F15" s="227" t="str">
        <v>&lt;历史消息&gt;</v>
      </c>
      <c r="G15" s="93"/>
      <c r="H15" s="4"/>
      <c r="I15" s="4"/>
      <c r="J15" s="4" t="str">
        <v>onLauncherAppopened</v>
      </c>
      <c r="K15" s="187"/>
      <c r="L15" s="220" t="str">
        <v>&lt;历史消息&gt;</v>
      </c>
      <c r="M15" s="226">
        <v>45083.81605324074</v>
      </c>
      <c r="N15" s="137"/>
      <c r="O15" s="137"/>
      <c r="P15" s="137"/>
      <c r="Q15" s="137"/>
      <c r="R15" s="137"/>
      <c r="S15" s="76" t="str">
        <v>台架</v>
      </c>
      <c r="T15" s="76" t="str">
        <v>pass</v>
      </c>
      <c r="U15" s="76" t="str">
        <v>杨惟婧</v>
      </c>
      <c r="V15" s="76" t="str">
        <v>20230605_LC_R00_ENG00</v>
      </c>
      <c r="W15" s="4"/>
    </row>
    <row customHeight="true" ht="17" r="16">
      <c r="A16" s="36"/>
      <c r="B16" s="36"/>
      <c r="C16" s="36"/>
      <c r="D16" s="36"/>
      <c r="E16" s="36"/>
      <c r="F16" s="227" t="str">
        <v>&lt;蓝牙电话&gt;</v>
      </c>
      <c r="G16" s="93"/>
      <c r="H16" s="4"/>
      <c r="I16" s="4"/>
      <c r="J16" s="4" t="str">
        <v>onLauncherAppopened</v>
      </c>
      <c r="K16" s="187"/>
      <c r="L16" s="220" t="str">
        <v>&lt;蓝牙电话&gt;</v>
      </c>
      <c r="M16" s="226">
        <v>45083.81607638889</v>
      </c>
      <c r="N16" s="137"/>
      <c r="O16" s="137"/>
      <c r="P16" s="137"/>
      <c r="Q16" s="137"/>
      <c r="R16" s="137"/>
      <c r="S16" s="76" t="str">
        <v>台架</v>
      </c>
      <c r="T16" s="76" t="str">
        <v>pass</v>
      </c>
      <c r="U16" s="76" t="str">
        <v>杨惟婧</v>
      </c>
      <c r="V16" s="76" t="str">
        <v>20230605_LC_R00_ENG00</v>
      </c>
      <c r="W16" s="4"/>
    </row>
    <row customHeight="true" ht="17" r="17">
      <c r="A17" s="36"/>
      <c r="B17" s="36"/>
      <c r="C17" s="36"/>
      <c r="D17" s="36"/>
      <c r="E17" s="36"/>
      <c r="F17" s="227" t="str">
        <v>&lt;订阅商城&gt;</v>
      </c>
      <c r="G17" s="93"/>
      <c r="H17" s="4"/>
      <c r="I17" s="4"/>
      <c r="J17" s="4" t="str">
        <v>onLauncherAppopened</v>
      </c>
      <c r="K17" s="187"/>
      <c r="L17" s="220" t="str">
        <v>&lt;订阅商城&gt;</v>
      </c>
      <c r="M17" s="226">
        <v>45083.81611111111</v>
      </c>
      <c r="N17" s="137"/>
      <c r="O17" s="137"/>
      <c r="P17" s="137"/>
      <c r="Q17" s="137"/>
      <c r="R17" s="137"/>
      <c r="S17" s="76" t="str">
        <v>台架</v>
      </c>
      <c r="T17" s="76" t="str">
        <v>pass</v>
      </c>
      <c r="U17" s="76" t="str">
        <v>杨惟婧</v>
      </c>
      <c r="V17" s="76" t="str">
        <v>20230605_LC_R00_ENG00</v>
      </c>
      <c r="W17" s="4"/>
    </row>
    <row customHeight="true" ht="17" r="18">
      <c r="A18" s="36"/>
      <c r="B18" s="36"/>
      <c r="C18" s="36"/>
      <c r="D18" s="36"/>
      <c r="E18" s="36"/>
      <c r="F18" s="227" t="str">
        <v>&lt;车机应用市场&gt;</v>
      </c>
      <c r="G18" s="93"/>
      <c r="H18" s="4"/>
      <c r="I18" s="4"/>
      <c r="J18" s="4" t="str">
        <v>onLauncherAppopened</v>
      </c>
      <c r="K18" s="187"/>
      <c r="L18" s="220" t="str">
        <v>&lt;车机应用市场&gt;</v>
      </c>
      <c r="M18" s="226" t="str">
        <v>NT（邮件确认中）</v>
      </c>
      <c r="N18" s="137"/>
      <c r="O18" s="137"/>
      <c r="P18" s="137"/>
      <c r="Q18" s="137"/>
      <c r="R18" s="137"/>
      <c r="S18" s="124"/>
      <c r="T18" s="228" t="str">
        <v>NT</v>
      </c>
      <c r="U18" s="124"/>
      <c r="V18" s="10"/>
      <c r="W18" s="4"/>
    </row>
    <row customHeight="true" ht="17" r="19">
      <c r="A19" s="36"/>
      <c r="B19" s="36"/>
      <c r="C19" s="36"/>
      <c r="D19" s="36"/>
      <c r="E19" s="36"/>
      <c r="F19" s="227" t="str">
        <v>&lt;车载浏览器&gt;</v>
      </c>
      <c r="G19" s="93"/>
      <c r="H19" s="4"/>
      <c r="I19" s="4"/>
      <c r="J19" s="4" t="str">
        <v>onLauncherAppopened</v>
      </c>
      <c r="K19" s="187"/>
      <c r="L19" s="220" t="str">
        <v>&lt;车载浏览器&gt;</v>
      </c>
      <c r="M19" s="226" t="str">
        <v>NT（邮件确认中）</v>
      </c>
      <c r="N19" s="137"/>
      <c r="O19" s="137"/>
      <c r="P19" s="137"/>
      <c r="Q19" s="137"/>
      <c r="R19" s="137"/>
      <c r="S19" s="124"/>
      <c r="T19" s="228" t="str">
        <v>NT</v>
      </c>
      <c r="U19" s="124"/>
      <c r="V19" s="10"/>
      <c r="W19" s="4"/>
    </row>
    <row customHeight="true" ht="17" r="20">
      <c r="A20" s="36"/>
      <c r="B20" s="36"/>
      <c r="C20" s="36"/>
      <c r="D20" s="36"/>
      <c r="E20" s="36"/>
      <c r="F20" s="227" t="str">
        <v>&lt;视频会议&gt;</v>
      </c>
      <c r="G20" s="93"/>
      <c r="H20" s="4"/>
      <c r="I20" s="4"/>
      <c r="J20" s="4" t="str">
        <v>onLauncherAppopened</v>
      </c>
      <c r="K20" s="187"/>
      <c r="L20" s="220" t="str">
        <v>&lt;视频会议&gt;</v>
      </c>
      <c r="M20" s="226" t="str">
        <v>NT（邮件确认中）</v>
      </c>
      <c r="N20" s="137"/>
      <c r="O20" s="137"/>
      <c r="P20" s="137"/>
      <c r="Q20" s="137"/>
      <c r="R20" s="137"/>
      <c r="S20" s="124"/>
      <c r="T20" s="228" t="str">
        <v>NT</v>
      </c>
      <c r="U20" s="124"/>
      <c r="V20" s="10"/>
      <c r="W20" s="4"/>
    </row>
    <row r="21">
      <c r="A21" s="36"/>
      <c r="B21" s="36"/>
      <c r="C21" s="36"/>
      <c r="D21" s="36"/>
      <c r="E21" s="36"/>
      <c r="F21" s="227" t="str">
        <v>&lt;语音助手&gt;</v>
      </c>
      <c r="G21" s="93"/>
      <c r="H21" s="4"/>
      <c r="I21" s="4"/>
      <c r="J21" s="4" t="str">
        <v>onLauncherAppopened</v>
      </c>
      <c r="K21" s="187"/>
      <c r="L21" s="220" t="str">
        <v>&lt;个性化档案&gt;</v>
      </c>
      <c r="M21" s="226" t="str">
        <v>NT（邮件确认中）</v>
      </c>
      <c r="N21" s="137"/>
      <c r="O21" s="137"/>
      <c r="P21" s="137"/>
      <c r="Q21" s="137"/>
      <c r="R21" s="137"/>
      <c r="S21" s="124"/>
      <c r="T21" s="228" t="str">
        <v>NT</v>
      </c>
      <c r="U21" s="124"/>
      <c r="V21" s="10"/>
      <c r="W21" s="4"/>
    </row>
    <row r="22">
      <c r="A22" s="36"/>
      <c r="B22" s="36"/>
      <c r="C22" s="36"/>
      <c r="D22" s="36"/>
      <c r="E22" s="36"/>
      <c r="F22" s="227" t="str">
        <v>&lt;天气&gt;</v>
      </c>
      <c r="G22" s="93"/>
      <c r="H22" s="4"/>
      <c r="I22" s="4"/>
      <c r="J22" s="4" t="str">
        <v>onLauncherAppopened</v>
      </c>
      <c r="K22" s="187"/>
      <c r="L22" s="220" t="str">
        <v>&lt;天气&gt;</v>
      </c>
      <c r="M22" s="226">
        <v>45083.81623842593</v>
      </c>
      <c r="N22" s="137"/>
      <c r="O22" s="137"/>
      <c r="P22" s="137"/>
      <c r="Q22" s="137"/>
      <c r="R22" s="137"/>
      <c r="S22" s="76" t="str">
        <v>台架</v>
      </c>
      <c r="T22" s="76" t="str">
        <v>pass</v>
      </c>
      <c r="U22" s="76" t="str">
        <v>杨惟婧</v>
      </c>
      <c r="V22" s="76" t="str">
        <v>20230605_LC_R00_ENG00</v>
      </c>
      <c r="W22" s="4"/>
    </row>
    <row r="23">
      <c r="A23" s="36"/>
      <c r="B23" s="36"/>
      <c r="C23" s="36"/>
      <c r="D23" s="36"/>
      <c r="E23" s="36"/>
      <c r="F23" s="227" t="str">
        <v>&lt;电子手册&gt;</v>
      </c>
      <c r="G23" s="93"/>
      <c r="H23" s="4"/>
      <c r="I23" s="4"/>
      <c r="J23" s="4" t="str">
        <v>onLauncherAppopened</v>
      </c>
      <c r="K23" s="187"/>
      <c r="L23" s="220" t="str">
        <v>&lt;电子手册&gt;</v>
      </c>
      <c r="M23" s="226">
        <v>45083.816145833334</v>
      </c>
      <c r="N23" s="137"/>
      <c r="O23" s="137"/>
      <c r="P23" s="137"/>
      <c r="Q23" s="137"/>
      <c r="R23" s="137"/>
      <c r="S23" s="76" t="str">
        <v>台架</v>
      </c>
      <c r="T23" s="76" t="str">
        <v>pass</v>
      </c>
      <c r="U23" s="76" t="str">
        <v>杨惟婧</v>
      </c>
      <c r="V23" s="76" t="str">
        <v>20230605_LC_R00_ENG00</v>
      </c>
      <c r="W23" s="177"/>
    </row>
    <row r="24">
      <c r="A24" s="36"/>
      <c r="B24" s="36"/>
      <c r="C24" s="36"/>
      <c r="D24" s="36"/>
      <c r="E24" s="36"/>
      <c r="F24" s="227" t="str">
        <v>&lt;联合驾趣&gt;</v>
      </c>
      <c r="G24" s="93"/>
      <c r="H24" s="4"/>
      <c r="I24" s="4"/>
      <c r="J24" s="4" t="str">
        <v>onLauncherAppopened</v>
      </c>
      <c r="K24" s="241"/>
      <c r="L24" s="223" t="str">
        <v>&lt;联合驾趣&gt;（只有625有）</v>
      </c>
      <c r="M24" s="226" t="str">
        <v>NT（邮件确认中）</v>
      </c>
      <c r="N24" s="182"/>
      <c r="O24" s="124"/>
      <c r="P24" s="124"/>
      <c r="Q24" s="124"/>
      <c r="R24" s="124"/>
      <c r="S24" s="124"/>
      <c r="T24" s="228" t="str">
        <v>NT</v>
      </c>
      <c r="U24" s="124"/>
      <c r="V24" s="10"/>
      <c r="W24" s="177"/>
    </row>
    <row r="25">
      <c r="A25" s="36"/>
      <c r="B25" s="36"/>
      <c r="C25" s="36"/>
      <c r="D25" s="36"/>
      <c r="E25" s="36" t="str">
        <v>Screensource</v>
      </c>
      <c r="F25" s="36" t="str">
        <v>&lt;主屏|副屏|全屏&gt;</v>
      </c>
      <c r="G25" s="93"/>
      <c r="H25" s="4"/>
      <c r="I25" s="4"/>
      <c r="J25" s="171" t="str">
        <v>onLauncherAppopened</v>
      </c>
      <c r="K25" s="229" t="str">
        <v>Screensource</v>
      </c>
      <c r="L25" s="11" t="str">
        <v>&lt;主屏&gt;</v>
      </c>
      <c r="M25" s="226">
        <v>45083.81563657407</v>
      </c>
      <c r="N25" s="145"/>
      <c r="O25" s="145"/>
      <c r="P25" s="145"/>
      <c r="Q25" s="145"/>
      <c r="R25" s="137"/>
      <c r="S25" s="76" t="str">
        <v>台架</v>
      </c>
      <c r="T25" s="76" t="str">
        <v>pass</v>
      </c>
      <c r="U25" s="76" t="str">
        <v>杨惟婧</v>
      </c>
      <c r="V25" s="76" t="str">
        <v>20230605_LC_R00_ENG00</v>
      </c>
      <c r="W25" s="177"/>
    </row>
    <row r="26">
      <c r="A26" s="36"/>
      <c r="B26" s="36"/>
      <c r="C26" s="36"/>
      <c r="D26" s="36"/>
      <c r="E26" s="36"/>
      <c r="F26" s="36"/>
      <c r="G26" s="93"/>
      <c r="H26" s="4"/>
      <c r="I26" s="4"/>
      <c r="J26" s="171" t="str">
        <v>onLauncherAppopened</v>
      </c>
      <c r="K26" s="229" t="str">
        <v>Screensource</v>
      </c>
      <c r="L26" s="11" t="str">
        <v>&lt;副屏&gt;</v>
      </c>
      <c r="M26" s="226">
        <v>45089.62173611111</v>
      </c>
      <c r="N26" s="177"/>
      <c r="O26" s="4"/>
      <c r="P26" s="4"/>
      <c r="Q26" s="4"/>
      <c r="R26" s="4"/>
      <c r="S26" s="76" t="str">
        <v>台架</v>
      </c>
      <c r="T26" s="76" t="str">
        <v>pass</v>
      </c>
      <c r="U26" s="76" t="str">
        <v>杨惟婧</v>
      </c>
      <c r="V26" s="76" t="str">
        <v>20230605_LC_R00_ENG00</v>
      </c>
      <c r="W26" s="177"/>
    </row>
    <row r="27">
      <c r="A27" s="36"/>
      <c r="B27" s="36"/>
      <c r="C27" s="36"/>
      <c r="D27" s="36"/>
      <c r="E27" s="36"/>
      <c r="F27" s="36"/>
      <c r="G27" s="93"/>
      <c r="H27" s="4"/>
      <c r="I27" s="4"/>
      <c r="J27" s="171" t="str">
        <v>onLauncherAppopened</v>
      </c>
      <c r="K27" s="236" t="str">
        <v>Screensource</v>
      </c>
      <c r="L27" s="11" t="str">
        <v>&lt;全屏&gt;</v>
      </c>
      <c r="M27" s="226">
        <v>45083.81579861111</v>
      </c>
      <c r="N27" s="182"/>
      <c r="O27" s="124"/>
      <c r="P27" s="124"/>
      <c r="Q27" s="124"/>
      <c r="R27" s="124"/>
      <c r="S27" s="76" t="str">
        <v>台架</v>
      </c>
      <c r="T27" s="76" t="str">
        <v>pass</v>
      </c>
      <c r="U27" s="76" t="str">
        <v>杨惟婧</v>
      </c>
      <c r="V27" s="76" t="str">
        <v>20230605_LC_R00_ENG00</v>
      </c>
      <c r="W27" s="177"/>
    </row>
    <row r="28">
      <c r="A28" s="36" t="str">
        <v>launcher</v>
      </c>
      <c r="B28" s="36" t="str">
        <v>viewed</v>
      </c>
      <c r="C28" s="36">
        <f>CONCAT("on",REPLACE(A28,1,1,UPPER(LEFT(A28,1))),REPLACE(B28,1,1,UPPER(LEFT(B28,1))))</f>
      </c>
      <c r="D28" s="85" t="str">
        <v>launcher页面常用app排序,点击完成后触发</v>
      </c>
      <c r="E28" s="36"/>
      <c r="F28" s="36"/>
      <c r="G28" s="93"/>
      <c r="H28" s="76"/>
      <c r="I28" s="76"/>
      <c r="J28" s="177"/>
      <c r="K28" s="124"/>
      <c r="L28" s="19"/>
      <c r="M28" s="226"/>
      <c r="N28" s="4"/>
      <c r="O28" s="4"/>
      <c r="P28" s="4"/>
      <c r="Q28" s="4"/>
      <c r="R28" s="4"/>
      <c r="S28" s="182"/>
      <c r="T28" s="228"/>
      <c r="U28" s="124"/>
      <c r="V28" s="10"/>
      <c r="W28" s="177"/>
    </row>
    <row r="29">
      <c r="A29" s="235"/>
      <c r="B29" s="235"/>
      <c r="C29" s="235"/>
      <c r="D29" s="235"/>
      <c r="E29" s="235" t="str">
        <v>applist</v>
      </c>
      <c r="F29" s="235" t="str">
        <v>&lt;xx,xx,xx,xx&gt;</v>
      </c>
      <c r="G29" s="238" t="str">
        <v>每次修改后记录客户选择的应用卡片</v>
      </c>
      <c r="H29" s="76"/>
      <c r="I29" s="76"/>
      <c r="J29" s="177" t="str">
        <v>onLauncherViewed</v>
      </c>
      <c r="K29" s="187" t="str">
        <v>applist</v>
      </c>
      <c r="L29" s="236" t="str">
        <v>&lt;xx,xx,xx,xx&gt;</v>
      </c>
      <c r="M29" s="226" t="str">
        <v>邮件确认中，已提单</v>
      </c>
      <c r="N29" s="4"/>
      <c r="O29" s="4"/>
      <c r="P29" s="4"/>
      <c r="Q29" s="4"/>
      <c r="R29" s="4"/>
      <c r="S29" s="76" t="str">
        <v>台架</v>
      </c>
      <c r="T29" s="237" t="str">
        <v>Fail</v>
      </c>
      <c r="U29" s="76" t="str">
        <v>杨惟婧</v>
      </c>
      <c r="V29" s="76" t="str">
        <v>20230605_LC_R00_ENG00</v>
      </c>
      <c r="W29" s="177" t="s">
        <v>19</v>
      </c>
    </row>
    <row r="30">
      <c r="A30" s="242"/>
      <c r="B30" s="242"/>
      <c r="C30" s="242"/>
      <c r="D30" s="242"/>
      <c r="E30" s="242" t="str">
        <v>Screensource</v>
      </c>
      <c r="F30" s="242" t="str">
        <v>&lt;主屏|副屏|全屏&gt;</v>
      </c>
      <c r="G30" s="243"/>
      <c r="H30" s="188"/>
      <c r="I30" s="188"/>
      <c r="J30" s="4" t="str">
        <v>onLauncherViewed</v>
      </c>
      <c r="K30" s="124" t="str">
        <v>applist</v>
      </c>
      <c r="L30" s="11" t="str">
        <v>&lt;主屏&gt;</v>
      </c>
      <c r="M30" s="226" t="str">
        <v>邮件确认中，已提单</v>
      </c>
      <c r="N30" s="4"/>
      <c r="O30" s="4"/>
      <c r="P30" s="4"/>
      <c r="Q30" s="4"/>
      <c r="R30" s="4"/>
      <c r="S30" s="76" t="str">
        <v>台架</v>
      </c>
      <c r="T30" s="234" t="str">
        <v>Block</v>
      </c>
      <c r="U30" s="76" t="str">
        <v>杨惟婧</v>
      </c>
      <c r="V30" s="76" t="str">
        <v>20230605_LC_R00_ENG00</v>
      </c>
      <c r="W30" s="177" t="s">
        <v>18</v>
      </c>
    </row>
    <row r="31">
      <c r="A31" s="76"/>
      <c r="B31" s="76"/>
      <c r="C31" s="76"/>
      <c r="D31" s="76"/>
      <c r="E31" s="76"/>
      <c r="F31" s="76"/>
      <c r="G31" s="81"/>
      <c r="H31" s="76"/>
      <c r="I31" s="76"/>
      <c r="J31" s="4" t="str">
        <v>onLauncherViewed</v>
      </c>
      <c r="K31" s="124" t="str">
        <v>Screensource</v>
      </c>
      <c r="L31" s="11" t="str">
        <v>&lt;副屏&gt;</v>
      </c>
      <c r="M31" s="226" t="str">
        <v>邮件确认中，已提单</v>
      </c>
      <c r="N31" s="4"/>
      <c r="O31" s="4"/>
      <c r="P31" s="4"/>
      <c r="Q31" s="4"/>
      <c r="R31" s="4"/>
      <c r="S31" s="76" t="str">
        <v>台架</v>
      </c>
      <c r="T31" s="234" t="str">
        <v>Block</v>
      </c>
      <c r="U31" s="76" t="str">
        <v>杨惟婧</v>
      </c>
      <c r="V31" s="76" t="str">
        <v>20230605_LC_R00_ENG00</v>
      </c>
      <c r="W31" s="177" t="s">
        <v>18</v>
      </c>
    </row>
    <row r="32">
      <c r="A32" s="76"/>
      <c r="B32" s="76"/>
      <c r="C32" s="76"/>
      <c r="D32" s="76"/>
      <c r="E32" s="76"/>
      <c r="F32" s="76"/>
      <c r="G32" s="81"/>
      <c r="H32" s="76"/>
      <c r="I32" s="76"/>
      <c r="J32" s="4" t="str">
        <v>onLauncherViewed</v>
      </c>
      <c r="K32" s="124" t="str">
        <v>Screensource</v>
      </c>
      <c r="L32" s="11" t="str">
        <v>&lt;全屏&gt;</v>
      </c>
      <c r="M32" s="226" t="str">
        <v>邮件确认中，已提单</v>
      </c>
      <c r="N32" s="4"/>
      <c r="O32" s="4"/>
      <c r="P32" s="4"/>
      <c r="Q32" s="4"/>
      <c r="R32" s="4"/>
      <c r="S32" s="76" t="str">
        <v>台架</v>
      </c>
      <c r="T32" s="234" t="str">
        <v>Block</v>
      </c>
      <c r="U32" s="76" t="str">
        <v>杨惟婧</v>
      </c>
      <c r="V32" s="76" t="str">
        <v>20230605_LC_R00_ENG00</v>
      </c>
      <c r="W32" s="177" t="s">
        <v>18</v>
      </c>
    </row>
  </sheetData>
  <mergeCells>
    <mergeCell ref="H1:M1"/>
    <mergeCell ref="N1:R1"/>
  </mergeCells>
  <hyperlinks>
    <hyperlink ref="W31" display="FCIVIOS-15611" r:id="rId1"/>
    <hyperlink ref="W29" display="FCIVIOS-15611" r:id="rId2"/>
    <hyperlink ref="W30" display="FCIVIOS-15611" r:id="rId3"/>
    <hyperlink ref="W32" display="FCIVIOS-15611" r:id="rId4"/>
  </hyperlinks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3"/>
    <col collapsed="false" customWidth="true" hidden="false" max="3" min="3" style="0" width="24"/>
    <col collapsed="false" customWidth="true" hidden="false" max="4" min="4" style="0" width="37"/>
    <col collapsed="false" customWidth="true" hidden="false" max="5" min="5" style="0" width="30"/>
    <col collapsed="false" customWidth="true" hidden="false" max="6" min="6" style="0" width="42"/>
    <col collapsed="false" customWidth="true" hidden="false" max="7" min="7" style="0" width="42"/>
    <col collapsed="false" customWidth="true" hidden="false" max="8" min="8" style="0" width="23"/>
    <col collapsed="false" customWidth="true" hidden="false" max="9" min="9" style="0" width="12"/>
    <col collapsed="false" customWidth="true" hidden="false" max="10" min="10" style="0" width="9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20"/>
    <col collapsed="false" customWidth="true" hidden="false" max="14" min="14" style="0" width="42"/>
    <col collapsed="false" customWidth="true" hidden="false" max="15" min="15" style="0" width="17"/>
    <col collapsed="false" customWidth="true" hidden="false" max="16" min="16" style="0" width="16"/>
    <col collapsed="false" customWidth="true" hidden="false" max="17" min="17" style="0" width="15"/>
    <col collapsed="false" customWidth="true" hidden="false" max="18" min="18" style="0" width="10"/>
    <col collapsed="false" customWidth="true" hidden="false" max="19" min="19" style="0" width="22"/>
    <col collapsed="false" customWidth="true" hidden="false" max="20" min="20" style="0" width="22"/>
  </cols>
  <sheetData>
    <row customHeight="true" ht="17" r="1">
      <c r="A1" s="266"/>
      <c r="B1" s="266" t="str">
        <v>Event Action</v>
      </c>
      <c r="C1" s="266" t="str" xml:space="preserve">
        <v>Event ID - </v>
      </c>
      <c r="D1" s="268" t="str">
        <v>Event Description</v>
      </c>
      <c r="E1" s="267" t="str">
        <v>Additional Attributes</v>
      </c>
      <c r="F1" s="267"/>
      <c r="G1" s="275"/>
      <c r="H1" s="265"/>
      <c r="I1" s="274" t="str">
        <v>ECG LOG</v>
      </c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</row>
    <row customHeight="true" ht="17" r="2">
      <c r="A2" s="266"/>
      <c r="B2" s="266"/>
      <c r="C2" s="266" t="str">
        <v>Generated, no client impact</v>
      </c>
      <c r="D2" s="268"/>
      <c r="E2" s="267" t="str">
        <v>Key</v>
      </c>
      <c r="F2" s="263" t="str">
        <v>Value</v>
      </c>
      <c r="G2" s="264" t="str">
        <v>Description</v>
      </c>
      <c r="H2" s="265" t="str">
        <v>责任方</v>
      </c>
      <c r="I2" s="265" t="str">
        <v>vin</v>
      </c>
      <c r="J2" s="265" t="str">
        <v>ccpufpn</v>
      </c>
      <c r="K2" s="265" t="str">
        <v>event_labels</v>
      </c>
      <c r="L2" s="265" t="str">
        <v>EventID</v>
      </c>
      <c r="M2" s="265" t="str">
        <v>key</v>
      </c>
      <c r="N2" s="265" t="str">
        <v>value</v>
      </c>
      <c r="O2" s="265" t="str">
        <v>time</v>
      </c>
      <c r="P2" s="265" t="str">
        <v>Result</v>
      </c>
      <c r="Q2" s="265" t="str">
        <v>测试环境</v>
      </c>
      <c r="R2" s="265" t="str">
        <v>Tester</v>
      </c>
      <c r="S2" s="265" t="str">
        <v>SW Version</v>
      </c>
      <c r="T2" s="265" t="str">
        <v>Remark</v>
      </c>
    </row>
    <row customHeight="true" ht="17" r="3">
      <c r="A3" s="10" t="str">
        <v>hvac</v>
      </c>
      <c r="B3" s="10" t="str">
        <v>set</v>
      </c>
      <c r="C3" s="10" t="str">
        <v>onHvacSet</v>
      </c>
      <c r="D3" s="257" t="str">
        <v>触发空调某状态变化</v>
      </c>
      <c r="E3" s="174"/>
      <c r="F3" s="25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customHeight="true" ht="17" r="4">
      <c r="A4" s="245"/>
      <c r="B4" s="245"/>
      <c r="C4" s="245"/>
      <c r="D4" s="174"/>
      <c r="E4" s="174" t="str">
        <v>label</v>
      </c>
      <c r="F4" s="250" t="str">
        <v>&lt;hmi|voice&gt;</v>
      </c>
      <c r="G4" s="10" t="str">
        <v>区分触发方式</v>
      </c>
      <c r="H4" s="211" t="str">
        <v>TS</v>
      </c>
      <c r="I4" s="211"/>
      <c r="J4" s="211"/>
      <c r="K4" s="211"/>
      <c r="L4" s="211" t="str">
        <v>onHvacSet</v>
      </c>
      <c r="M4" s="273" t="str">
        <v>label</v>
      </c>
      <c r="N4" s="245" t="str">
        <v>hmi</v>
      </c>
      <c r="O4" s="272"/>
      <c r="P4" s="245"/>
      <c r="Q4" s="244"/>
      <c r="R4" s="244"/>
      <c r="S4" s="10"/>
      <c r="T4" s="244"/>
    </row>
    <row customHeight="true" ht="17" r="5">
      <c r="A5" s="174"/>
      <c r="B5" s="174"/>
      <c r="C5" s="174"/>
      <c r="D5" s="174"/>
      <c r="E5" s="174" t="str">
        <v>property</v>
      </c>
      <c r="F5" s="250" t="str">
        <v>&lt;The property that changed - see below&gt;</v>
      </c>
      <c r="G5" s="10"/>
      <c r="H5" s="10"/>
      <c r="I5" s="10"/>
      <c r="J5" s="10"/>
      <c r="K5" s="10"/>
      <c r="L5" s="10"/>
      <c r="M5" s="246"/>
      <c r="N5" s="174"/>
      <c r="O5" s="257"/>
      <c r="P5" s="174"/>
      <c r="Q5" s="249"/>
      <c r="R5" s="249"/>
      <c r="S5" s="10"/>
      <c r="T5" s="249"/>
    </row>
    <row customHeight="true" ht="17" r="6">
      <c r="A6" s="174"/>
      <c r="B6" s="174"/>
      <c r="C6" s="174"/>
      <c r="D6" s="174"/>
      <c r="E6" s="174"/>
      <c r="F6" s="250" t="str">
        <v>mainpower</v>
      </c>
      <c r="G6" s="10"/>
      <c r="H6" s="211" t="str">
        <v>TS</v>
      </c>
      <c r="I6" s="10"/>
      <c r="J6" s="10"/>
      <c r="K6" s="10"/>
      <c r="L6" s="10"/>
      <c r="M6" s="246"/>
      <c r="N6" s="174"/>
      <c r="O6" s="248"/>
      <c r="P6" s="245" t="str">
        <v>NA</v>
      </c>
      <c r="Q6" s="244"/>
      <c r="R6" s="244" t="str">
        <v>姜云腾</v>
      </c>
      <c r="S6" s="10"/>
      <c r="T6" s="249" t="str">
        <v>无空调电源按钮</v>
      </c>
    </row>
    <row customHeight="true" ht="17" r="7">
      <c r="A7" s="174"/>
      <c r="B7" s="174"/>
      <c r="C7" s="174"/>
      <c r="D7" s="174"/>
      <c r="E7" s="174"/>
      <c r="F7" s="250" t="str">
        <v>airvolume_sys</v>
      </c>
      <c r="G7" s="10" t="str">
        <v>system ui风量挡位调整</v>
      </c>
      <c r="H7" s="256" t="str">
        <v>YF</v>
      </c>
      <c r="I7" s="10"/>
      <c r="J7" s="10"/>
      <c r="K7" s="10"/>
      <c r="L7" s="10"/>
      <c r="M7" s="246"/>
      <c r="N7" s="174"/>
      <c r="O7" s="257"/>
      <c r="P7" s="174"/>
      <c r="Q7" s="249"/>
      <c r="R7" s="249"/>
      <c r="S7" s="10"/>
      <c r="T7" s="249"/>
    </row>
    <row customHeight="true" ht="17" r="8">
      <c r="A8" s="174"/>
      <c r="B8" s="174"/>
      <c r="C8" s="174"/>
      <c r="D8" s="174"/>
      <c r="E8" s="174"/>
      <c r="F8" s="250" t="str">
        <v>dri.temp</v>
      </c>
      <c r="G8" s="10" t="str">
        <v>主驾驶温度调整后的值</v>
      </c>
      <c r="H8" s="256" t="str">
        <v>YF</v>
      </c>
      <c r="I8" s="10"/>
      <c r="J8" s="10"/>
      <c r="K8" s="10"/>
      <c r="L8" s="10"/>
      <c r="M8" s="246"/>
      <c r="N8" s="174"/>
      <c r="O8" s="257"/>
      <c r="P8" s="174"/>
      <c r="Q8" s="249"/>
      <c r="R8" s="249"/>
      <c r="S8" s="10"/>
      <c r="T8" s="249"/>
    </row>
    <row customHeight="true" ht="17" r="9">
      <c r="A9" s="174"/>
      <c r="B9" s="174"/>
      <c r="C9" s="174"/>
      <c r="D9" s="174"/>
      <c r="E9" s="174"/>
      <c r="F9" s="250" t="str">
        <v>pass.temp</v>
      </c>
      <c r="G9" s="10" t="str">
        <v>副驾驶温度调整后的值</v>
      </c>
      <c r="H9" s="256" t="str">
        <v>YF</v>
      </c>
      <c r="I9" s="10"/>
      <c r="J9" s="10"/>
      <c r="K9" s="10"/>
      <c r="L9" s="10"/>
      <c r="M9" s="246"/>
      <c r="N9" s="174"/>
      <c r="O9" s="257"/>
      <c r="P9" s="174"/>
      <c r="Q9" s="249"/>
      <c r="R9" s="249"/>
      <c r="S9" s="10"/>
      <c r="T9" s="249"/>
    </row>
    <row customHeight="true" ht="17" r="10">
      <c r="A10" s="174"/>
      <c r="B10" s="174"/>
      <c r="C10" s="174"/>
      <c r="D10" s="174"/>
      <c r="E10" s="174"/>
      <c r="F10" s="250" t="str">
        <v>dual</v>
      </c>
      <c r="G10" s="10" t="str">
        <v>分区开关</v>
      </c>
      <c r="H10" s="256" t="str">
        <v>YF</v>
      </c>
      <c r="I10" s="10"/>
      <c r="J10" s="10"/>
      <c r="K10" s="10"/>
      <c r="L10" s="10"/>
      <c r="M10" s="246"/>
      <c r="N10" s="174"/>
      <c r="O10" s="257"/>
      <c r="P10" s="174"/>
      <c r="Q10" s="249"/>
      <c r="R10" s="249"/>
      <c r="S10" s="10"/>
      <c r="T10" s="249"/>
    </row>
    <row customHeight="true" ht="17" r="11">
      <c r="A11" s="174"/>
      <c r="B11" s="174"/>
      <c r="C11" s="174"/>
      <c r="D11" s="174"/>
      <c r="E11" s="174"/>
      <c r="F11" s="250" t="str">
        <v>airvolume_panel</v>
      </c>
      <c r="G11" s="10" t="str">
        <v>空调面板风量调整</v>
      </c>
      <c r="H11" s="10" t="str">
        <v>TS</v>
      </c>
      <c r="I11" s="10"/>
      <c r="J11" s="10"/>
      <c r="K11" s="10"/>
      <c r="L11" s="10"/>
      <c r="M11" s="246"/>
      <c r="N11" s="174"/>
      <c r="O11" s="248"/>
      <c r="P11" s="245" t="str">
        <v>NT</v>
      </c>
      <c r="Q11" s="244" t="str">
        <v>台架</v>
      </c>
      <c r="R11" s="244" t="str">
        <v>姜云腾</v>
      </c>
      <c r="S11" s="247" t="str">
        <v>MCU:20230531_LC_R00_ENG00
SOC:20230531_LC_R00_ENG00</v>
      </c>
      <c r="T11" s="249" t="str">
        <v>风量在dock栏，非TS负责</v>
      </c>
    </row>
    <row customHeight="true" ht="17" r="12">
      <c r="A12" s="174"/>
      <c r="B12" s="174"/>
      <c r="C12" s="174"/>
      <c r="D12" s="174"/>
      <c r="E12" s="174"/>
      <c r="F12" s="250" t="str">
        <v>auto</v>
      </c>
      <c r="G12" s="10" t="str">
        <v>自动空调开关</v>
      </c>
      <c r="H12" s="10" t="str">
        <v>TS</v>
      </c>
      <c r="I12" s="10"/>
      <c r="J12" s="10"/>
      <c r="K12" s="10" t="str">
        <v>hmi</v>
      </c>
      <c r="L12" s="10" t="str">
        <v>onHvacSet</v>
      </c>
      <c r="M12" s="246" t="str">
        <v>property</v>
      </c>
      <c r="N12" s="174" t="str">
        <v>auto</v>
      </c>
      <c r="O12" s="248">
        <v>45089.62106481481</v>
      </c>
      <c r="P12" s="245" t="str">
        <v>PASS</v>
      </c>
      <c r="Q12" s="244" t="str">
        <v>台架</v>
      </c>
      <c r="R12" s="244" t="str">
        <v>姜云腾</v>
      </c>
      <c r="S12" s="247" t="str">
        <v>MCU:20230531_LC_R00_ENG00
SOC:20230531_LC_R00_ENG00</v>
      </c>
      <c r="T12" s="249"/>
    </row>
    <row customHeight="true" ht="17" r="13">
      <c r="A13" s="174"/>
      <c r="B13" s="174"/>
      <c r="C13" s="174"/>
      <c r="D13" s="174"/>
      <c r="E13" s="174"/>
      <c r="F13" s="250" t="str">
        <v>blowingdirection</v>
      </c>
      <c r="G13" s="10" t="str">
        <v>风向</v>
      </c>
      <c r="H13" s="10" t="str">
        <v>TS</v>
      </c>
      <c r="I13" s="10"/>
      <c r="J13" s="10"/>
      <c r="K13" s="10" t="str">
        <v>hmi</v>
      </c>
      <c r="L13" s="10" t="str">
        <v>onHvacSet</v>
      </c>
      <c r="M13" s="246" t="str">
        <v>property</v>
      </c>
      <c r="N13" s="174" t="str">
        <v>blowingdirection</v>
      </c>
      <c r="O13" s="248">
        <v>45089.62106481481</v>
      </c>
      <c r="P13" s="245" t="str">
        <v>PASS</v>
      </c>
      <c r="Q13" s="244" t="str">
        <v>台架</v>
      </c>
      <c r="R13" s="244" t="str">
        <v>姜云腾</v>
      </c>
      <c r="S13" s="247" t="str">
        <v>MCU:20230531_LC_R00_ENG00
SOC:20230531_LC_R00_ENG00</v>
      </c>
      <c r="T13" s="249"/>
    </row>
    <row customHeight="true" ht="17" r="14">
      <c r="A14" s="174"/>
      <c r="B14" s="174"/>
      <c r="C14" s="174"/>
      <c r="D14" s="174"/>
      <c r="E14" s="174"/>
      <c r="F14" s="250" t="str">
        <v>ac</v>
      </c>
      <c r="G14" s="10" t="str">
        <v>制冷开关</v>
      </c>
      <c r="H14" s="10" t="str">
        <v>TS</v>
      </c>
      <c r="I14" s="10"/>
      <c r="J14" s="10"/>
      <c r="K14" s="10" t="str">
        <v>hmi</v>
      </c>
      <c r="L14" s="10" t="str">
        <v>onHvacSet</v>
      </c>
      <c r="M14" s="246" t="str">
        <v>property</v>
      </c>
      <c r="N14" s="174" t="str">
        <v>ac</v>
      </c>
      <c r="O14" s="248">
        <v>45089.621041666665</v>
      </c>
      <c r="P14" s="245" t="str">
        <v>PASS</v>
      </c>
      <c r="Q14" s="244" t="str">
        <v>台架</v>
      </c>
      <c r="R14" s="244" t="str">
        <v>姜云腾</v>
      </c>
      <c r="S14" s="247" t="str">
        <v>MCU:20230531_LC_R00_ENG00
SOC:20230531_LC_R00_ENG00</v>
      </c>
      <c r="T14" s="249"/>
    </row>
    <row customHeight="true" ht="17" r="15">
      <c r="A15" s="174"/>
      <c r="B15" s="174"/>
      <c r="C15" s="174"/>
      <c r="D15" s="174"/>
      <c r="E15" s="174"/>
      <c r="F15" s="250" t="str">
        <v>maxac</v>
      </c>
      <c r="G15" s="10" t="str">
        <v>最大制冷开关</v>
      </c>
      <c r="H15" s="10" t="str">
        <v>TS</v>
      </c>
      <c r="I15" s="10"/>
      <c r="J15" s="10"/>
      <c r="K15" s="10" t="str">
        <v>hmi</v>
      </c>
      <c r="L15" s="10" t="str">
        <v>onHvacSet</v>
      </c>
      <c r="M15" s="246" t="str">
        <v>property</v>
      </c>
      <c r="N15" s="174" t="str">
        <v>maxac</v>
      </c>
      <c r="O15" s="248">
        <v>45089.62144675926</v>
      </c>
      <c r="P15" s="245" t="str">
        <v>PASS</v>
      </c>
      <c r="Q15" s="244" t="str">
        <v>台架</v>
      </c>
      <c r="R15" s="244" t="str">
        <v>姜云腾</v>
      </c>
      <c r="S15" s="247" t="str">
        <v>MCU:20230531_LC_R00_ENG00
SOC:20230531_LC_R00_ENG00</v>
      </c>
      <c r="T15" s="249"/>
    </row>
    <row customHeight="true" ht="17" r="16">
      <c r="A16" s="174"/>
      <c r="B16" s="174"/>
      <c r="C16" s="174"/>
      <c r="D16" s="174"/>
      <c r="E16" s="174"/>
      <c r="F16" s="250" t="str">
        <v>recirc.</v>
      </c>
      <c r="G16" s="10" t="str">
        <v>内外循环开关</v>
      </c>
      <c r="H16" s="10" t="str">
        <v>TS</v>
      </c>
      <c r="I16" s="10"/>
      <c r="J16" s="10"/>
      <c r="K16" s="10" t="str">
        <v>hmi</v>
      </c>
      <c r="L16" s="10" t="str">
        <v>onHvacSet</v>
      </c>
      <c r="M16" s="246" t="str">
        <v>property</v>
      </c>
      <c r="N16" s="174" t="str">
        <v>recirc.</v>
      </c>
      <c r="O16" s="248">
        <v>45089.62105324074</v>
      </c>
      <c r="P16" s="245" t="str">
        <v>PASS</v>
      </c>
      <c r="Q16" s="244" t="str">
        <v>台架</v>
      </c>
      <c r="R16" s="244" t="str">
        <v>姜云腾</v>
      </c>
      <c r="S16" s="247" t="str">
        <v>MCU:20230531_LC_R00_ENG00
SOC:20230531_LC_R00_ENG00</v>
      </c>
      <c r="T16" s="249"/>
    </row>
    <row customHeight="true" ht="17" r="17">
      <c r="A17" s="174"/>
      <c r="B17" s="174"/>
      <c r="C17" s="174"/>
      <c r="D17" s="174"/>
      <c r="E17" s="174"/>
      <c r="F17" s="250" t="str">
        <v>reardefrost</v>
      </c>
      <c r="G17" s="10" t="str">
        <v>后除霜开关</v>
      </c>
      <c r="H17" s="10" t="str">
        <v>TS</v>
      </c>
      <c r="I17" s="10"/>
      <c r="J17" s="10"/>
      <c r="K17" s="10"/>
      <c r="L17" s="10"/>
      <c r="M17" s="246"/>
      <c r="N17" s="174"/>
      <c r="O17" s="248"/>
      <c r="P17" s="245" t="str">
        <v>NT</v>
      </c>
      <c r="Q17" s="244" t="str">
        <v>台架</v>
      </c>
      <c r="R17" s="244" t="str">
        <v>姜云腾</v>
      </c>
      <c r="S17" s="247" t="str">
        <v>MCU:20230531_LC_R00_ENG00
SOC:20230531_LC_R00_ENG00</v>
      </c>
      <c r="T17" s="249" t="str">
        <v>后除霜在dock栏，非TS负责</v>
      </c>
    </row>
    <row customHeight="true" ht="17" r="18">
      <c r="A18" s="174"/>
      <c r="B18" s="174"/>
      <c r="C18" s="174"/>
      <c r="D18" s="174"/>
      <c r="E18" s="174"/>
      <c r="F18" s="250" t="str">
        <v>defrost</v>
      </c>
      <c r="G18" s="10" t="str">
        <v>前除霜开关</v>
      </c>
      <c r="H18" s="10" t="str">
        <v>TS</v>
      </c>
      <c r="I18" s="10"/>
      <c r="J18" s="10"/>
      <c r="K18" s="10" t="str">
        <v>hmi</v>
      </c>
      <c r="L18" s="10" t="str">
        <v>onHvacSet</v>
      </c>
      <c r="M18" s="246" t="str">
        <v>property</v>
      </c>
      <c r="N18" s="174" t="str">
        <v>defrost</v>
      </c>
      <c r="O18" s="248">
        <v>45089.621087962965</v>
      </c>
      <c r="P18" s="245" t="str">
        <v>PASS</v>
      </c>
      <c r="Q18" s="244" t="str">
        <v>台架</v>
      </c>
      <c r="R18" s="244" t="str">
        <v>姜云腾</v>
      </c>
      <c r="S18" s="247" t="str">
        <v>MCU:20230531_LC_R00_ENG00
SOC:20230531_LC_R00_ENG00</v>
      </c>
      <c r="T18" s="249"/>
    </row>
    <row customHeight="true" ht="17" r="19">
      <c r="A19" s="174"/>
      <c r="B19" s="174"/>
      <c r="C19" s="174"/>
      <c r="D19" s="174"/>
      <c r="E19" s="174"/>
      <c r="F19" s="250" t="str">
        <v>dri.seatheat</v>
      </c>
      <c r="G19" s="10" t="str">
        <v>主驾驶座椅加热挡位</v>
      </c>
      <c r="H19" s="10" t="str">
        <v>TS</v>
      </c>
      <c r="I19" s="10"/>
      <c r="J19" s="10"/>
      <c r="K19" s="10" t="str">
        <v>hmi</v>
      </c>
      <c r="L19" s="10" t="str">
        <v>onHvacSet</v>
      </c>
      <c r="M19" s="246" t="str">
        <v>property</v>
      </c>
      <c r="N19" s="174" t="str">
        <v>dri.seatheat</v>
      </c>
      <c r="O19" s="248">
        <v>45089.623923611114</v>
      </c>
      <c r="P19" s="245" t="str">
        <v>PASS</v>
      </c>
      <c r="Q19" s="244" t="str">
        <v>台架</v>
      </c>
      <c r="R19" s="244" t="str">
        <v>姜云腾</v>
      </c>
      <c r="S19" s="247" t="str">
        <v>MCU:20230531_LC_R00_ENG00
SOC:20230531_LC_R00_ENG00</v>
      </c>
      <c r="T19" s="249"/>
    </row>
    <row customHeight="true" ht="17" r="20">
      <c r="A20" s="174"/>
      <c r="B20" s="174"/>
      <c r="C20" s="174"/>
      <c r="D20" s="174"/>
      <c r="E20" s="174"/>
      <c r="F20" s="250" t="str">
        <v>pass.seatheat</v>
      </c>
      <c r="G20" s="10" t="str">
        <v>副驾驶座椅加热挡位</v>
      </c>
      <c r="H20" s="10" t="str">
        <v>TS</v>
      </c>
      <c r="I20" s="10"/>
      <c r="J20" s="10"/>
      <c r="K20" s="10" t="str">
        <v>hmi</v>
      </c>
      <c r="L20" s="10" t="str">
        <v>onHvacSet</v>
      </c>
      <c r="M20" s="246" t="str">
        <v>property</v>
      </c>
      <c r="N20" s="174" t="str">
        <v>pass.seatheat</v>
      </c>
      <c r="O20" s="248">
        <v>45089.62395833333</v>
      </c>
      <c r="P20" s="245" t="str">
        <v>PASS</v>
      </c>
      <c r="Q20" s="244" t="str">
        <v>台架</v>
      </c>
      <c r="R20" s="244" t="str">
        <v>姜云腾</v>
      </c>
      <c r="S20" s="247" t="str">
        <v>MCU:20230531_LC_R00_ENG00
SOC:20230531_LC_R00_ENG00</v>
      </c>
      <c r="T20" s="249"/>
    </row>
    <row customHeight="true" ht="17" r="21">
      <c r="A21" s="174"/>
      <c r="B21" s="174"/>
      <c r="C21" s="174"/>
      <c r="D21" s="174"/>
      <c r="E21" s="174"/>
      <c r="F21" s="250" t="str">
        <v>dri.seatcooling</v>
      </c>
      <c r="G21" s="10" t="str">
        <v>主驾驶座椅制冷挡位</v>
      </c>
      <c r="H21" s="10" t="str">
        <v>TS</v>
      </c>
      <c r="I21" s="10"/>
      <c r="J21" s="10"/>
      <c r="K21" s="10" t="str">
        <v>hmi</v>
      </c>
      <c r="L21" s="10" t="str">
        <v>onHvacSet</v>
      </c>
      <c r="M21" s="246" t="str">
        <v>property</v>
      </c>
      <c r="N21" s="174" t="str">
        <v>dri.seatcooling</v>
      </c>
      <c r="O21" s="248">
        <v>45089.623923611114</v>
      </c>
      <c r="P21" s="245" t="str">
        <v>PASS</v>
      </c>
      <c r="Q21" s="244" t="str">
        <v>台架</v>
      </c>
      <c r="R21" s="244" t="str">
        <v>姜云腾</v>
      </c>
      <c r="S21" s="247" t="str">
        <v>MCU:20230531_LC_R00_ENG00
SOC:20230531_LC_R00_ENG00</v>
      </c>
      <c r="T21" s="249"/>
    </row>
    <row customHeight="true" ht="17" r="22">
      <c r="A22" s="174"/>
      <c r="B22" s="174"/>
      <c r="C22" s="174"/>
      <c r="D22" s="174"/>
      <c r="E22" s="174"/>
      <c r="F22" s="250" t="str">
        <v>pass.seatcooling</v>
      </c>
      <c r="G22" s="258" t="str">
        <v>副驾驶座椅制冷挡位</v>
      </c>
      <c r="H22" s="10" t="str">
        <v>TS</v>
      </c>
      <c r="I22" s="10"/>
      <c r="J22" s="10"/>
      <c r="K22" s="10" t="str">
        <v>hmi</v>
      </c>
      <c r="L22" s="10" t="str">
        <v>onHvacSet</v>
      </c>
      <c r="M22" s="246" t="str">
        <v>property</v>
      </c>
      <c r="N22" s="174" t="str">
        <v>pass.seatcooling</v>
      </c>
      <c r="O22" s="248">
        <v>45089.62395833333</v>
      </c>
      <c r="P22" s="245" t="str">
        <v>PASS</v>
      </c>
      <c r="Q22" s="244" t="str">
        <v>台架</v>
      </c>
      <c r="R22" s="244" t="str">
        <v>姜云腾</v>
      </c>
      <c r="S22" s="247" t="str">
        <v>MCU:20230531_LC_R00_ENG00
SOC:20230531_LC_R00_ENG00</v>
      </c>
      <c r="T22" s="249"/>
    </row>
    <row customHeight="true" ht="17" r="23">
      <c r="A23" s="36"/>
      <c r="B23" s="36"/>
      <c r="C23" s="36"/>
      <c r="D23" s="36"/>
      <c r="E23" s="36"/>
      <c r="F23" s="252" t="str">
        <v>rearpower</v>
      </c>
      <c r="G23" s="255" t="str">
        <v>后排空调开关</v>
      </c>
      <c r="H23" s="10" t="str">
        <v>TS</v>
      </c>
      <c r="I23" s="76"/>
      <c r="J23" s="76"/>
      <c r="K23" s="10" t="str">
        <v>hmi</v>
      </c>
      <c r="L23" s="10" t="str">
        <v>onHvacSet</v>
      </c>
      <c r="M23" s="246" t="str">
        <v>property</v>
      </c>
      <c r="N23" s="252" t="str">
        <v>rearpower</v>
      </c>
      <c r="O23" s="271"/>
      <c r="P23" s="174" t="str">
        <v>FAIL</v>
      </c>
      <c r="Q23" s="244" t="str">
        <v>台架</v>
      </c>
      <c r="R23" s="244" t="str">
        <v>姜云腾</v>
      </c>
      <c r="S23" s="247" t="str">
        <v>MCU:20230531_LC_R00_ENG00
SOC:20230531_LC_R00_ENG00</v>
      </c>
      <c r="T23" s="81" t="s">
        <v>21</v>
      </c>
    </row>
    <row customHeight="true" ht="17" r="24">
      <c r="A24" s="36"/>
      <c r="B24" s="36"/>
      <c r="C24" s="36"/>
      <c r="D24" s="36"/>
      <c r="E24" s="36"/>
      <c r="F24" s="252" t="str">
        <v>rearauto</v>
      </c>
      <c r="G24" s="255" t="str">
        <v>后排自动空调开关</v>
      </c>
      <c r="H24" s="10" t="str">
        <v>TS</v>
      </c>
      <c r="I24" s="76"/>
      <c r="J24" s="76"/>
      <c r="K24" s="10" t="str">
        <v>hmi</v>
      </c>
      <c r="L24" s="10" t="str">
        <v>onHvacSet</v>
      </c>
      <c r="M24" s="246" t="str">
        <v>property</v>
      </c>
      <c r="N24" s="252" t="str">
        <v>rearauto</v>
      </c>
      <c r="O24" s="257"/>
      <c r="P24" s="174" t="str">
        <v>BLOCK</v>
      </c>
      <c r="Q24" s="244" t="str">
        <v>台架</v>
      </c>
      <c r="R24" s="244" t="str">
        <v>姜云腾</v>
      </c>
      <c r="S24" s="247" t="str">
        <v>MCU:20230531_LC_R00_ENG00
SOC:20230531_LC_R00_ENG00</v>
      </c>
      <c r="T24" s="76" t="str">
        <v>由于bugFCIVIOS-15616 block</v>
      </c>
    </row>
    <row customHeight="true" ht="17" r="25">
      <c r="A25" s="36"/>
      <c r="B25" s="36"/>
      <c r="C25" s="36"/>
      <c r="D25" s="36"/>
      <c r="E25" s="36"/>
      <c r="F25" s="252" t="str">
        <v>rearlocking</v>
      </c>
      <c r="G25" s="255" t="str">
        <v>后排锁定</v>
      </c>
      <c r="H25" s="10" t="str">
        <v>TS</v>
      </c>
      <c r="I25" s="76"/>
      <c r="J25" s="76"/>
      <c r="K25" s="10" t="str">
        <v>hmi</v>
      </c>
      <c r="L25" s="10" t="str">
        <v>onHvacSet</v>
      </c>
      <c r="M25" s="246" t="str">
        <v>property</v>
      </c>
      <c r="N25" s="252" t="str">
        <v>rearlocking</v>
      </c>
      <c r="O25" s="271"/>
      <c r="P25" s="174" t="str">
        <v>BLOCK</v>
      </c>
      <c r="Q25" s="244" t="str">
        <v>台架</v>
      </c>
      <c r="R25" s="244" t="str">
        <v>姜云腾</v>
      </c>
      <c r="S25" s="247" t="str">
        <v>MCU:20230531_LC_R00_ENG00
SOC:20230531_LC_R00_ENG00</v>
      </c>
      <c r="T25" s="76" t="str">
        <v>由于bugFCIVIOS-15616 block</v>
      </c>
    </row>
    <row customHeight="true" ht="17" r="26">
      <c r="A26" s="36"/>
      <c r="B26" s="36"/>
      <c r="C26" s="36"/>
      <c r="D26" s="36"/>
      <c r="E26" s="36"/>
      <c r="F26" s="252" t="str">
        <v>rearblowing</v>
      </c>
      <c r="G26" s="255" t="str">
        <v>后排风量</v>
      </c>
      <c r="H26" s="10" t="str">
        <v>TS</v>
      </c>
      <c r="I26" s="76"/>
      <c r="J26" s="76"/>
      <c r="K26" s="10" t="str">
        <v>hmi</v>
      </c>
      <c r="L26" s="10" t="str">
        <v>onHvacSet</v>
      </c>
      <c r="M26" s="246" t="str">
        <v>property</v>
      </c>
      <c r="N26" s="252" t="str">
        <v>rearblowing</v>
      </c>
      <c r="O26" s="271"/>
      <c r="P26" s="174" t="str">
        <v>BLOCK</v>
      </c>
      <c r="Q26" s="244" t="str">
        <v>台架</v>
      </c>
      <c r="R26" s="244" t="str">
        <v>姜云腾</v>
      </c>
      <c r="S26" s="247" t="str">
        <v>MCU:20230531_LC_R00_ENG00
SOC:20230531_LC_R00_ENG00</v>
      </c>
      <c r="T26" s="76" t="str">
        <v>由于bugFCIVIOS-15616 block</v>
      </c>
    </row>
    <row customHeight="true" ht="17" r="27">
      <c r="A27" s="36"/>
      <c r="B27" s="36"/>
      <c r="C27" s="36"/>
      <c r="D27" s="36"/>
      <c r="E27" s="36"/>
      <c r="F27" s="252" t="str">
        <v>reartemp</v>
      </c>
      <c r="G27" s="260" t="str">
        <v>后排温度</v>
      </c>
      <c r="H27" s="10" t="str">
        <v>TS</v>
      </c>
      <c r="I27" s="76"/>
      <c r="J27" s="76"/>
      <c r="K27" s="10" t="str">
        <v>hmi</v>
      </c>
      <c r="L27" s="10" t="str">
        <v>onHvacSet</v>
      </c>
      <c r="M27" s="246" t="str">
        <v>property</v>
      </c>
      <c r="N27" s="252" t="str">
        <v>reartemp</v>
      </c>
      <c r="O27" s="257"/>
      <c r="P27" s="174" t="str">
        <v>BLOCK</v>
      </c>
      <c r="Q27" s="244" t="str">
        <v>台架</v>
      </c>
      <c r="R27" s="244" t="str">
        <v>姜云腾</v>
      </c>
      <c r="S27" s="247" t="str">
        <v>MCU:20230531_LC_R00_ENG00
SOC:20230531_LC_R00_ENG00</v>
      </c>
      <c r="T27" s="76" t="str">
        <v>由于bugFCIVIOS-15616 block</v>
      </c>
    </row>
    <row customHeight="true" ht="17" r="28">
      <c r="A28" s="174"/>
      <c r="B28" s="174"/>
      <c r="C28" s="174"/>
      <c r="D28" s="174"/>
      <c r="E28" s="174" t="str">
        <v>label</v>
      </c>
      <c r="F28" s="250" t="str">
        <v>&lt;hmi|voice&gt;</v>
      </c>
      <c r="G28" s="10" t="str">
        <v>区分触发方式</v>
      </c>
      <c r="H28" s="10" t="str">
        <v>TS</v>
      </c>
      <c r="I28" s="211"/>
      <c r="J28" s="211"/>
      <c r="K28" s="10"/>
      <c r="L28" s="10" t="str">
        <v>onHvacSet</v>
      </c>
      <c r="M28" s="246" t="str">
        <v>label</v>
      </c>
      <c r="N28" s="174" t="str">
        <v>voice</v>
      </c>
      <c r="O28" s="271"/>
      <c r="P28" s="174"/>
      <c r="Q28" s="249"/>
      <c r="R28" s="244"/>
      <c r="S28" s="211"/>
      <c r="T28" s="244"/>
    </row>
    <row customHeight="true" ht="17" r="29">
      <c r="A29" s="174"/>
      <c r="B29" s="174"/>
      <c r="C29" s="174"/>
      <c r="D29" s="174"/>
      <c r="E29" s="174" t="str">
        <v>property</v>
      </c>
      <c r="F29" s="250" t="str">
        <v>&lt;The property that changed - see below&gt;</v>
      </c>
      <c r="G29" s="10"/>
      <c r="H29" s="10"/>
      <c r="I29" s="10"/>
      <c r="J29" s="10"/>
      <c r="K29" s="10"/>
      <c r="L29" s="10"/>
      <c r="M29" s="246"/>
      <c r="N29" s="174"/>
      <c r="O29" s="257"/>
      <c r="P29" s="174"/>
      <c r="Q29" s="249"/>
      <c r="R29" s="249"/>
      <c r="S29" s="10"/>
      <c r="T29" s="249"/>
    </row>
    <row customHeight="true" ht="17" r="30">
      <c r="A30" s="174"/>
      <c r="B30" s="174"/>
      <c r="C30" s="174"/>
      <c r="D30" s="174"/>
      <c r="E30" s="174"/>
      <c r="F30" s="250" t="str">
        <v>mainpower</v>
      </c>
      <c r="G30" s="10"/>
      <c r="H30" s="211" t="str">
        <v>TS</v>
      </c>
      <c r="I30" s="10"/>
      <c r="J30" s="10"/>
      <c r="K30" s="10" t="str">
        <v>voice</v>
      </c>
      <c r="L30" s="10" t="str">
        <v>onHvacSet</v>
      </c>
      <c r="M30" s="246" t="str">
        <v>property</v>
      </c>
      <c r="N30" s="174" t="str">
        <v>mainpower</v>
      </c>
      <c r="O30" s="271"/>
      <c r="P30" s="245" t="str">
        <v>PASS</v>
      </c>
      <c r="Q30" s="244" t="str">
        <v>台架</v>
      </c>
      <c r="R30" s="244" t="str">
        <v>姜云腾</v>
      </c>
      <c r="S30" s="247" t="str">
        <v>MCU:20230531_LC_R00_ENG00
SOC:20230531_LC_R00_ENG00</v>
      </c>
      <c r="T30" s="249"/>
    </row>
    <row customHeight="true" ht="17" r="31">
      <c r="A31" s="174"/>
      <c r="B31" s="174"/>
      <c r="C31" s="174"/>
      <c r="D31" s="174"/>
      <c r="E31" s="174"/>
      <c r="F31" s="250" t="str">
        <v>airvolume_sys</v>
      </c>
      <c r="G31" s="10" t="str">
        <v>system ui风量挡位调整</v>
      </c>
      <c r="H31" s="256" t="str">
        <v>YF</v>
      </c>
      <c r="I31" s="10"/>
      <c r="J31" s="10"/>
      <c r="K31" s="10"/>
      <c r="L31" s="10"/>
      <c r="M31" s="246"/>
      <c r="N31" s="174"/>
      <c r="O31" s="248"/>
      <c r="P31" s="174"/>
      <c r="Q31" s="249"/>
      <c r="R31" s="249"/>
      <c r="S31" s="10"/>
      <c r="T31" s="249"/>
    </row>
    <row customHeight="true" ht="17" r="32">
      <c r="A32" s="174"/>
      <c r="B32" s="174"/>
      <c r="C32" s="174"/>
      <c r="D32" s="174"/>
      <c r="E32" s="174"/>
      <c r="F32" s="250" t="str">
        <v>dri.temp</v>
      </c>
      <c r="G32" s="10" t="str">
        <v>主驾驶温度调整后的值</v>
      </c>
      <c r="H32" s="256" t="str">
        <v>YF</v>
      </c>
      <c r="I32" s="10"/>
      <c r="J32" s="10"/>
      <c r="K32" s="10"/>
      <c r="L32" s="10"/>
      <c r="M32" s="246"/>
      <c r="N32" s="174"/>
      <c r="O32" s="248"/>
      <c r="P32" s="174"/>
      <c r="Q32" s="249"/>
      <c r="R32" s="249"/>
      <c r="S32" s="10"/>
      <c r="T32" s="249"/>
    </row>
    <row customHeight="true" ht="17" r="33">
      <c r="A33" s="174"/>
      <c r="B33" s="174"/>
      <c r="C33" s="174"/>
      <c r="D33" s="174"/>
      <c r="E33" s="174"/>
      <c r="F33" s="250" t="str">
        <v>pass.temp</v>
      </c>
      <c r="G33" s="10" t="str">
        <v>副驾驶温度调整后的值</v>
      </c>
      <c r="H33" s="256" t="str">
        <v>YF</v>
      </c>
      <c r="I33" s="10"/>
      <c r="J33" s="10"/>
      <c r="K33" s="10"/>
      <c r="L33" s="10"/>
      <c r="M33" s="246"/>
      <c r="N33" s="174"/>
      <c r="O33" s="248"/>
      <c r="P33" s="174"/>
      <c r="Q33" s="249"/>
      <c r="R33" s="249"/>
      <c r="S33" s="10"/>
      <c r="T33" s="249"/>
    </row>
    <row customHeight="true" ht="17" r="34">
      <c r="A34" s="174"/>
      <c r="B34" s="174"/>
      <c r="C34" s="174"/>
      <c r="D34" s="174"/>
      <c r="E34" s="174"/>
      <c r="F34" s="250" t="str">
        <v>dual</v>
      </c>
      <c r="G34" s="10" t="str">
        <v>分区开关</v>
      </c>
      <c r="H34" s="256" t="str">
        <v>YF</v>
      </c>
      <c r="I34" s="10"/>
      <c r="J34" s="10"/>
      <c r="K34" s="10"/>
      <c r="L34" s="10"/>
      <c r="M34" s="246"/>
      <c r="N34" s="174"/>
      <c r="O34" s="248"/>
      <c r="P34" s="174"/>
      <c r="Q34" s="249"/>
      <c r="R34" s="249"/>
      <c r="S34" s="10"/>
      <c r="T34" s="249"/>
    </row>
    <row customHeight="true" ht="17" r="35">
      <c r="A35" s="174"/>
      <c r="B35" s="174"/>
      <c r="C35" s="174"/>
      <c r="D35" s="174"/>
      <c r="E35" s="174"/>
      <c r="F35" s="250" t="str">
        <v>airvolume_panel</v>
      </c>
      <c r="G35" s="10" t="str">
        <v>空调面板风量调整</v>
      </c>
      <c r="H35" s="10" t="str">
        <v>TS</v>
      </c>
      <c r="I35" s="10"/>
      <c r="J35" s="10"/>
      <c r="K35" s="10" t="str">
        <v>voice</v>
      </c>
      <c r="L35" s="10" t="str">
        <v>onHvacSet</v>
      </c>
      <c r="M35" s="246" t="str">
        <v>property</v>
      </c>
      <c r="N35" s="174" t="str">
        <v>airvolume_panel</v>
      </c>
      <c r="O35" s="248">
        <v>45089.62480324074</v>
      </c>
      <c r="P35" s="245" t="str">
        <v>PASS</v>
      </c>
      <c r="Q35" s="244" t="str">
        <v>台架</v>
      </c>
      <c r="R35" s="244" t="str">
        <v>姜云腾</v>
      </c>
      <c r="S35" s="247" t="str">
        <v>MCU:20230531_LC_R00_ENG00
SOC:20230531_LC_R00_ENG00</v>
      </c>
      <c r="T35" s="249"/>
    </row>
    <row customHeight="true" ht="32" r="36">
      <c r="A36" s="174"/>
      <c r="B36" s="174"/>
      <c r="C36" s="174"/>
      <c r="D36" s="174"/>
      <c r="E36" s="174"/>
      <c r="F36" s="250" t="str">
        <v>auto</v>
      </c>
      <c r="G36" s="10" t="str">
        <v>自动空调开关</v>
      </c>
      <c r="H36" s="10" t="str">
        <v>TS</v>
      </c>
      <c r="I36" s="10"/>
      <c r="J36" s="10"/>
      <c r="K36" s="10" t="str">
        <v>voice</v>
      </c>
      <c r="L36" s="10" t="str">
        <v>onHvacSet</v>
      </c>
      <c r="M36" s="246" t="str">
        <v>property</v>
      </c>
      <c r="N36" s="174" t="str">
        <v>auto</v>
      </c>
      <c r="O36" s="248">
        <v>45089.625</v>
      </c>
      <c r="P36" s="245" t="str">
        <v>PASS</v>
      </c>
      <c r="Q36" s="244" t="str">
        <v>台架</v>
      </c>
      <c r="R36" s="244" t="str">
        <v>姜云腾</v>
      </c>
      <c r="S36" s="247" t="str">
        <v>MCU:20230531_LC_R00_ENG00
SOC:20230531_LC_R00_ENG00</v>
      </c>
      <c r="T36" s="249"/>
    </row>
    <row customHeight="true" ht="17" r="37">
      <c r="A37" s="174"/>
      <c r="B37" s="174"/>
      <c r="C37" s="174"/>
      <c r="D37" s="174"/>
      <c r="E37" s="174"/>
      <c r="F37" s="250" t="str">
        <v>blowingdirection</v>
      </c>
      <c r="G37" s="10" t="str">
        <v>风向</v>
      </c>
      <c r="H37" s="10" t="str">
        <v>TS</v>
      </c>
      <c r="I37" s="10"/>
      <c r="J37" s="10"/>
      <c r="K37" s="10" t="str">
        <v>voice</v>
      </c>
      <c r="L37" s="10" t="str">
        <v>onHvacSet</v>
      </c>
      <c r="M37" s="246" t="str">
        <v>property</v>
      </c>
      <c r="N37" s="174" t="str">
        <v>blowingdirection</v>
      </c>
      <c r="O37" s="248">
        <v>45089.62553240741</v>
      </c>
      <c r="P37" s="245" t="str">
        <v>PASS</v>
      </c>
      <c r="Q37" s="244" t="str">
        <v>台架</v>
      </c>
      <c r="R37" s="244" t="str">
        <v>姜云腾</v>
      </c>
      <c r="S37" s="247" t="str">
        <v>MCU:20230531_LC_R00_ENG00
SOC:20230531_LC_R00_ENG00</v>
      </c>
      <c r="T37" s="249"/>
    </row>
    <row customHeight="true" ht="17" r="38">
      <c r="A38" s="174"/>
      <c r="B38" s="174"/>
      <c r="C38" s="174"/>
      <c r="D38" s="174"/>
      <c r="E38" s="174"/>
      <c r="F38" s="250" t="str">
        <v>ac</v>
      </c>
      <c r="G38" s="10" t="str">
        <v>制冷开关</v>
      </c>
      <c r="H38" s="10" t="str">
        <v>TS</v>
      </c>
      <c r="I38" s="10"/>
      <c r="J38" s="10"/>
      <c r="K38" s="10" t="str">
        <v>voice</v>
      </c>
      <c r="L38" s="10" t="str">
        <v>onHvacSet</v>
      </c>
      <c r="M38" s="246" t="str">
        <v>property</v>
      </c>
      <c r="N38" s="174" t="str">
        <v>ac</v>
      </c>
      <c r="O38" s="248">
        <v>45089.62587962963</v>
      </c>
      <c r="P38" s="245" t="str">
        <v>PASS</v>
      </c>
      <c r="Q38" s="244" t="str">
        <v>台架</v>
      </c>
      <c r="R38" s="244" t="str">
        <v>姜云腾</v>
      </c>
      <c r="S38" s="247" t="str">
        <v>MCU:20230531_LC_R00_ENG00
SOC:20230531_LC_R00_ENG00</v>
      </c>
      <c r="T38" s="249"/>
    </row>
    <row customHeight="true" ht="17" r="39">
      <c r="A39" s="174"/>
      <c r="B39" s="174"/>
      <c r="C39" s="174"/>
      <c r="D39" s="174"/>
      <c r="E39" s="174"/>
      <c r="F39" s="250" t="str">
        <v>maxac</v>
      </c>
      <c r="G39" s="10" t="str">
        <v>最大制冷开关</v>
      </c>
      <c r="H39" s="10" t="str">
        <v>TS</v>
      </c>
      <c r="I39" s="10"/>
      <c r="J39" s="10"/>
      <c r="K39" s="10" t="str">
        <v>voice</v>
      </c>
      <c r="L39" s="10" t="str">
        <v>onHvacSet</v>
      </c>
      <c r="M39" s="246" t="str">
        <v>property</v>
      </c>
      <c r="N39" s="174" t="str">
        <v>maxac</v>
      </c>
      <c r="O39" s="248">
        <v>45089.625972222224</v>
      </c>
      <c r="P39" s="245" t="str">
        <v>PASS</v>
      </c>
      <c r="Q39" s="244" t="str">
        <v>台架</v>
      </c>
      <c r="R39" s="244" t="str">
        <v>姜云腾</v>
      </c>
      <c r="S39" s="247" t="str">
        <v>MCU:20230531_LC_R00_ENG00
SOC:20230531_LC_R00_ENG00</v>
      </c>
      <c r="T39" s="249"/>
    </row>
    <row customHeight="true" ht="18" r="40">
      <c r="A40" s="174"/>
      <c r="B40" s="174"/>
      <c r="C40" s="174"/>
      <c r="D40" s="174"/>
      <c r="E40" s="174"/>
      <c r="F40" s="250" t="str">
        <v>recirc.</v>
      </c>
      <c r="G40" s="10" t="str">
        <v>内外循环开关</v>
      </c>
      <c r="H40" s="10" t="str">
        <v>TS</v>
      </c>
      <c r="I40" s="10"/>
      <c r="J40" s="10"/>
      <c r="K40" s="10" t="str">
        <v>voice</v>
      </c>
      <c r="L40" s="10" t="str">
        <v>onHvacSet</v>
      </c>
      <c r="M40" s="246" t="str">
        <v>property</v>
      </c>
      <c r="N40" s="174" t="str">
        <v>recirc.</v>
      </c>
      <c r="O40" s="248">
        <v>45089.62609953704</v>
      </c>
      <c r="P40" s="245" t="str">
        <v>PASS</v>
      </c>
      <c r="Q40" s="244" t="str">
        <v>台架</v>
      </c>
      <c r="R40" s="244" t="str">
        <v>姜云腾</v>
      </c>
      <c r="S40" s="247" t="str">
        <v>MCU:20230531_LC_R00_ENG00
SOC:20230531_LC_R00_ENG00</v>
      </c>
      <c r="T40" s="249"/>
    </row>
    <row customHeight="true" ht="18" r="41">
      <c r="A41" s="174"/>
      <c r="B41" s="174"/>
      <c r="C41" s="174"/>
      <c r="D41" s="174"/>
      <c r="E41" s="174"/>
      <c r="F41" s="250" t="str">
        <v>reardefrost</v>
      </c>
      <c r="G41" s="10" t="str">
        <v>后除霜开关</v>
      </c>
      <c r="H41" s="10" t="str">
        <v>TS</v>
      </c>
      <c r="I41" s="10"/>
      <c r="J41" s="10"/>
      <c r="K41" s="10" t="str">
        <v>voice</v>
      </c>
      <c r="L41" s="10" t="str">
        <v>onHvacSet</v>
      </c>
      <c r="M41" s="246" t="str">
        <v>property</v>
      </c>
      <c r="N41" s="174" t="str">
        <v>reardefrost</v>
      </c>
      <c r="O41" s="248">
        <v>45089.626180555555</v>
      </c>
      <c r="P41" s="245" t="str">
        <v>PASS</v>
      </c>
      <c r="Q41" s="244" t="str">
        <v>台架</v>
      </c>
      <c r="R41" s="244" t="str">
        <v>姜云腾</v>
      </c>
      <c r="S41" s="247" t="str">
        <v>MCU:20230531_LC_R00_ENG00
SOC:20230531_LC_R00_ENG00</v>
      </c>
      <c r="T41" s="249"/>
    </row>
    <row customHeight="true" ht="17" r="42">
      <c r="A42" s="174"/>
      <c r="B42" s="174"/>
      <c r="C42" s="174"/>
      <c r="D42" s="174"/>
      <c r="E42" s="174"/>
      <c r="F42" s="250" t="str">
        <v>defrost</v>
      </c>
      <c r="G42" s="10" t="str">
        <v>前除霜开关</v>
      </c>
      <c r="H42" s="10" t="str">
        <v>TS</v>
      </c>
      <c r="I42" s="10"/>
      <c r="J42" s="10"/>
      <c r="K42" s="10" t="str">
        <v>voice</v>
      </c>
      <c r="L42" s="10" t="str">
        <v>onHvacSet</v>
      </c>
      <c r="M42" s="246" t="str">
        <v>property</v>
      </c>
      <c r="N42" s="174" t="str">
        <v>defrost</v>
      </c>
      <c r="O42" s="248">
        <v>45089.62567129629</v>
      </c>
      <c r="P42" s="245" t="str">
        <v>PASS</v>
      </c>
      <c r="Q42" s="244" t="str">
        <v>台架</v>
      </c>
      <c r="R42" s="244" t="str">
        <v>姜云腾</v>
      </c>
      <c r="S42" s="247" t="str">
        <v>MCU:20230531_LC_R00_ENG00
SOC:20230531_LC_R00_ENG00</v>
      </c>
      <c r="T42" s="249"/>
    </row>
    <row customHeight="true" ht="17" r="43">
      <c r="A43" s="174"/>
      <c r="B43" s="174"/>
      <c r="C43" s="174"/>
      <c r="D43" s="174"/>
      <c r="E43" s="174"/>
      <c r="F43" s="250" t="str">
        <v>maxdefrost</v>
      </c>
      <c r="G43" s="10" t="str">
        <v>前除霜最大开关</v>
      </c>
      <c r="H43" s="10" t="str">
        <v>TS</v>
      </c>
      <c r="I43" s="10"/>
      <c r="J43" s="10"/>
      <c r="K43" s="10" t="str">
        <v>voice</v>
      </c>
      <c r="L43" s="10" t="str">
        <v>onHvacSet</v>
      </c>
      <c r="M43" s="246" t="str">
        <v>property</v>
      </c>
      <c r="N43" s="174" t="str">
        <v>maxdefrost</v>
      </c>
      <c r="O43" s="248">
        <v>45089.62630787037</v>
      </c>
      <c r="P43" s="245" t="str">
        <v>PASS</v>
      </c>
      <c r="Q43" s="244" t="str">
        <v>台架</v>
      </c>
      <c r="R43" s="244" t="str">
        <v>姜云腾</v>
      </c>
      <c r="S43" s="247" t="str">
        <v>MCU:20230531_LC_R00_ENG00
SOC:20230531_LC_R00_ENG00</v>
      </c>
      <c r="T43" s="249"/>
    </row>
    <row customHeight="true" ht="17" r="44">
      <c r="A44" s="174"/>
      <c r="B44" s="174"/>
      <c r="C44" s="174"/>
      <c r="D44" s="174"/>
      <c r="E44" s="174"/>
      <c r="F44" s="250" t="str">
        <v>dri.seatheat</v>
      </c>
      <c r="G44" s="10" t="str">
        <v>主驾驶座椅加热挡位</v>
      </c>
      <c r="H44" s="10" t="str">
        <v>TS</v>
      </c>
      <c r="I44" s="10"/>
      <c r="J44" s="10"/>
      <c r="K44" s="10" t="str">
        <v>voice</v>
      </c>
      <c r="L44" s="10" t="str">
        <v>onHvacSet</v>
      </c>
      <c r="M44" s="246" t="str">
        <v>property</v>
      </c>
      <c r="N44" s="174" t="str">
        <v>dri.seatheat</v>
      </c>
      <c r="O44" s="248">
        <v>45089.6274537037</v>
      </c>
      <c r="P44" s="245" t="str">
        <v>PASS</v>
      </c>
      <c r="Q44" s="244" t="str">
        <v>台架</v>
      </c>
      <c r="R44" s="244" t="str">
        <v>姜云腾</v>
      </c>
      <c r="S44" s="247" t="str">
        <v>MCU:20230531_LC_R00_ENG00
SOC:20230531_LC_R00_ENG00</v>
      </c>
      <c r="T44" s="249"/>
    </row>
    <row customHeight="true" ht="17" r="45">
      <c r="A45" s="174"/>
      <c r="B45" s="174"/>
      <c r="C45" s="174"/>
      <c r="D45" s="174"/>
      <c r="E45" s="174"/>
      <c r="F45" s="250" t="str">
        <v>pass.seatheat</v>
      </c>
      <c r="G45" s="10" t="str">
        <v>副驾驶座椅加热挡位</v>
      </c>
      <c r="H45" s="10" t="str">
        <v>TS</v>
      </c>
      <c r="I45" s="10"/>
      <c r="J45" s="10"/>
      <c r="K45" s="10" t="str">
        <v>voice</v>
      </c>
      <c r="L45" s="10" t="str">
        <v>onHvacSet</v>
      </c>
      <c r="M45" s="246" t="str">
        <v>property</v>
      </c>
      <c r="N45" s="174" t="str">
        <v>pass.seatheat</v>
      </c>
      <c r="O45" s="248">
        <v>45089.627534722225</v>
      </c>
      <c r="P45" s="245" t="str">
        <v>PASS</v>
      </c>
      <c r="Q45" s="244" t="str">
        <v>台架</v>
      </c>
      <c r="R45" s="244" t="str">
        <v>姜云腾</v>
      </c>
      <c r="S45" s="247" t="str">
        <v>MCU:20230531_LC_R00_ENG00
SOC:20230531_LC_R00_ENG00</v>
      </c>
      <c r="T45" s="249"/>
    </row>
    <row customHeight="true" ht="17" r="46">
      <c r="A46" s="174"/>
      <c r="B46" s="174"/>
      <c r="C46" s="174"/>
      <c r="D46" s="174"/>
      <c r="E46" s="174"/>
      <c r="F46" s="250" t="str">
        <v>dri.seatcooling</v>
      </c>
      <c r="G46" s="10" t="str">
        <v>主驾驶座椅制冷挡位</v>
      </c>
      <c r="H46" s="10" t="str">
        <v>TS</v>
      </c>
      <c r="I46" s="10"/>
      <c r="J46" s="10"/>
      <c r="K46" s="10" t="str">
        <v>voice</v>
      </c>
      <c r="L46" s="10" t="str">
        <v>onHvacSet</v>
      </c>
      <c r="M46" s="246" t="str">
        <v>property</v>
      </c>
      <c r="N46" s="174" t="str">
        <v>dri.seatcooling</v>
      </c>
      <c r="O46" s="248">
        <v>45089.62719907407</v>
      </c>
      <c r="P46" s="245" t="str">
        <v>PASS</v>
      </c>
      <c r="Q46" s="244" t="str">
        <v>台架</v>
      </c>
      <c r="R46" s="244" t="str">
        <v>姜云腾</v>
      </c>
      <c r="S46" s="247" t="str">
        <v>MCU:20230531_LC_R00_ENG00
SOC:20230531_LC_R00_ENG00</v>
      </c>
      <c r="T46" s="249"/>
    </row>
    <row customHeight="true" ht="17" r="47">
      <c r="A47" s="174"/>
      <c r="B47" s="174"/>
      <c r="C47" s="174"/>
      <c r="D47" s="174"/>
      <c r="E47" s="174"/>
      <c r="F47" s="250" t="str">
        <v>pass.seatcooling</v>
      </c>
      <c r="G47" s="258" t="str">
        <v>副驾驶座椅制冷挡位</v>
      </c>
      <c r="H47" s="10" t="str">
        <v>TS</v>
      </c>
      <c r="I47" s="10"/>
      <c r="J47" s="10"/>
      <c r="K47" s="10" t="str">
        <v>voice</v>
      </c>
      <c r="L47" s="10" t="str">
        <v>onHvacSet</v>
      </c>
      <c r="M47" s="246" t="str">
        <v>property</v>
      </c>
      <c r="N47" s="174" t="str">
        <v>pass.seatcooling</v>
      </c>
      <c r="O47" s="277">
        <v>45089.62704861111</v>
      </c>
      <c r="P47" s="278" t="str">
        <v>PASS</v>
      </c>
      <c r="Q47" s="244" t="str">
        <v>台架</v>
      </c>
      <c r="R47" s="244" t="str">
        <v>姜云腾</v>
      </c>
      <c r="S47" s="247" t="str">
        <v>MCU:20230531_LC_R00_ENG00
SOC:20230531_LC_R00_ENG00</v>
      </c>
      <c r="T47" s="249"/>
    </row>
    <row customHeight="true" ht="17" r="48">
      <c r="A48" s="36"/>
      <c r="B48" s="36"/>
      <c r="C48" s="36"/>
      <c r="D48" s="36"/>
      <c r="E48" s="36"/>
      <c r="F48" s="252" t="str">
        <v>rearpower</v>
      </c>
      <c r="G48" s="255" t="str">
        <v>后排空调开关</v>
      </c>
      <c r="H48" s="10" t="str">
        <v>TS</v>
      </c>
      <c r="I48" s="76"/>
      <c r="J48" s="76"/>
      <c r="K48" s="10"/>
      <c r="L48" s="10"/>
      <c r="M48" s="246"/>
      <c r="N48" s="255"/>
      <c r="O48" s="76"/>
      <c r="P48" s="76" t="str">
        <v>BLOCK</v>
      </c>
      <c r="Q48" s="244" t="str">
        <v>台架</v>
      </c>
      <c r="R48" s="244" t="str">
        <v>姜云腾</v>
      </c>
      <c r="S48" s="247" t="str">
        <v>MCU:20230531_LC_R00_ENG00
SOC:20230531_LC_R00_ENG00</v>
      </c>
      <c r="T48" s="76" t="str">
        <v>由于bugFCIVIOS-15616 block</v>
      </c>
    </row>
    <row customHeight="true" ht="17" r="49">
      <c r="A49" s="36"/>
      <c r="B49" s="36"/>
      <c r="C49" s="36"/>
      <c r="D49" s="36"/>
      <c r="E49" s="36"/>
      <c r="F49" s="252" t="str">
        <v>rearauto</v>
      </c>
      <c r="G49" s="255" t="str">
        <v>后排自动空调开关</v>
      </c>
      <c r="H49" s="10" t="str">
        <v>TS</v>
      </c>
      <c r="I49" s="76"/>
      <c r="J49" s="76"/>
      <c r="K49" s="10"/>
      <c r="L49" s="10"/>
      <c r="M49" s="246"/>
      <c r="N49" s="255"/>
      <c r="O49" s="76"/>
      <c r="P49" s="76" t="str">
        <v>BLOCK</v>
      </c>
      <c r="Q49" s="244" t="str">
        <v>台架</v>
      </c>
      <c r="R49" s="244" t="str">
        <v>姜云腾</v>
      </c>
      <c r="S49" s="247" t="str">
        <v>MCU:20230531_LC_R00_ENG00
SOC:20230531_LC_R00_ENG00</v>
      </c>
      <c r="T49" s="76" t="str">
        <v>由于bugFCIVIOS-15616 block</v>
      </c>
    </row>
    <row customHeight="true" ht="17" r="50">
      <c r="A50" s="36"/>
      <c r="B50" s="36"/>
      <c r="C50" s="36"/>
      <c r="D50" s="36"/>
      <c r="E50" s="36"/>
      <c r="F50" s="252" t="str">
        <v>rearlocking</v>
      </c>
      <c r="G50" s="255" t="str">
        <v>后排锁定</v>
      </c>
      <c r="H50" s="10" t="str">
        <v>TS</v>
      </c>
      <c r="I50" s="76"/>
      <c r="J50" s="76"/>
      <c r="K50" s="10"/>
      <c r="L50" s="10"/>
      <c r="M50" s="246"/>
      <c r="N50" s="255"/>
      <c r="O50" s="76"/>
      <c r="P50" s="76" t="str">
        <v>BLOCK</v>
      </c>
      <c r="Q50" s="244" t="str">
        <v>台架</v>
      </c>
      <c r="R50" s="244" t="str">
        <v>姜云腾</v>
      </c>
      <c r="S50" s="247" t="str">
        <v>MCU:20230531_LC_R00_ENG00
SOC:20230531_LC_R00_ENG00</v>
      </c>
      <c r="T50" s="76" t="str">
        <v>由于bugFCIVIOS-15616 block</v>
      </c>
    </row>
    <row customHeight="true" ht="17" r="51">
      <c r="A51" s="36"/>
      <c r="B51" s="36"/>
      <c r="C51" s="36"/>
      <c r="D51" s="36"/>
      <c r="E51" s="36"/>
      <c r="F51" s="252" t="str">
        <v>rearblowing</v>
      </c>
      <c r="G51" s="255" t="str">
        <v>后排风量</v>
      </c>
      <c r="H51" s="10" t="str">
        <v>TS</v>
      </c>
      <c r="I51" s="76"/>
      <c r="J51" s="76"/>
      <c r="K51" s="10"/>
      <c r="L51" s="10"/>
      <c r="M51" s="246"/>
      <c r="N51" s="255"/>
      <c r="O51" s="76"/>
      <c r="P51" s="76" t="str">
        <v>BLOCK</v>
      </c>
      <c r="Q51" s="244" t="str">
        <v>台架</v>
      </c>
      <c r="R51" s="244" t="str">
        <v>姜云腾</v>
      </c>
      <c r="S51" s="247" t="str">
        <v>MCU:20230531_LC_R00_ENG00
SOC:20230531_LC_R00_ENG00</v>
      </c>
      <c r="T51" s="76" t="str">
        <v>由于bugFCIVIOS-15616 block</v>
      </c>
    </row>
    <row customHeight="true" ht="17" r="52">
      <c r="A52" s="36"/>
      <c r="B52" s="36"/>
      <c r="C52" s="36"/>
      <c r="D52" s="36"/>
      <c r="E52" s="36"/>
      <c r="F52" s="252" t="str">
        <v>reartemp</v>
      </c>
      <c r="G52" s="260" t="str">
        <v>后排温度</v>
      </c>
      <c r="H52" s="10" t="str">
        <v>TS</v>
      </c>
      <c r="I52" s="76"/>
      <c r="J52" s="76"/>
      <c r="K52" s="10"/>
      <c r="L52" s="10"/>
      <c r="M52" s="246"/>
      <c r="N52" s="255"/>
      <c r="O52" s="76"/>
      <c r="P52" s="76" t="str">
        <v>BLOCK</v>
      </c>
      <c r="Q52" s="244" t="str">
        <v>台架</v>
      </c>
      <c r="R52" s="244" t="str">
        <v>姜云腾</v>
      </c>
      <c r="S52" s="247" t="str">
        <v>MCU:20230531_LC_R00_ENG00
SOC:20230531_LC_R00_ENG00</v>
      </c>
      <c r="T52" s="76" t="str">
        <v>由于bugFCIVIOS-15616 block</v>
      </c>
    </row>
    <row customHeight="true" ht="17" r="53">
      <c r="A53" s="174" t="str">
        <v>hvac</v>
      </c>
      <c r="B53" s="174" t="str">
        <v>statuschanged</v>
      </c>
      <c r="C53" s="174" t="str">
        <v>onHvacStatuschanged</v>
      </c>
      <c r="D53" s="174" t="str">
        <v>空调状态变化时触发事件，并记录空调整体设置状态</v>
      </c>
      <c r="E53" s="174" t="str">
        <v>·</v>
      </c>
      <c r="F53" s="250"/>
      <c r="G53" s="10"/>
      <c r="H53" s="10"/>
      <c r="I53" s="211"/>
      <c r="J53" s="211"/>
      <c r="K53" s="211"/>
      <c r="L53" s="211"/>
      <c r="M53" s="273"/>
      <c r="N53" s="245"/>
      <c r="O53" s="272"/>
      <c r="P53" s="245"/>
      <c r="Q53" s="244"/>
      <c r="R53" s="211"/>
      <c r="S53" s="211"/>
      <c r="T53" s="244"/>
    </row>
    <row customHeight="true" ht="17" r="54">
      <c r="A54" s="174"/>
      <c r="B54" s="174"/>
      <c r="C54" s="174"/>
      <c r="D54" s="174"/>
      <c r="E54" s="174" t="str">
        <v>mainpower</v>
      </c>
      <c r="F54" s="250" t="str">
        <v>&lt;on|off|disable&gt;</v>
      </c>
      <c r="G54" s="10" t="str">
        <v>&lt;on&gt;</v>
      </c>
      <c r="H54" s="10" t="str">
        <v>TS</v>
      </c>
      <c r="I54" s="10"/>
      <c r="J54" s="10"/>
      <c r="K54" s="10"/>
      <c r="L54" s="10" t="str">
        <v>onHvacStatuschanged</v>
      </c>
      <c r="M54" s="246" t="str">
        <v>mainpower</v>
      </c>
      <c r="N54" s="174" t="str">
        <v>on</v>
      </c>
      <c r="O54" s="248">
        <v>45089.628969907404</v>
      </c>
      <c r="P54" s="245" t="str">
        <v>PASS</v>
      </c>
      <c r="Q54" s="244" t="str">
        <v>台架</v>
      </c>
      <c r="R54" s="244" t="str">
        <v>姜云腾</v>
      </c>
      <c r="S54" s="247" t="str">
        <v>MCU:20230531_LC_R00_ENG00
SOC:20230531_LC_R00_ENG00</v>
      </c>
      <c r="T54" s="249"/>
    </row>
    <row customHeight="true" hidden="true" ht="17" r="55">
      <c r="A55" s="174"/>
      <c r="B55" s="174"/>
      <c r="C55" s="174"/>
      <c r="D55" s="174"/>
      <c r="E55" s="174"/>
      <c r="F55" s="250"/>
      <c r="G55" s="10" t="str">
        <v>&lt;disable&gt;</v>
      </c>
      <c r="H55" s="10" t="str">
        <v>TS</v>
      </c>
      <c r="I55" s="10"/>
      <c r="J55" s="10"/>
      <c r="K55" s="10"/>
      <c r="L55" s="10"/>
      <c r="M55" s="246"/>
      <c r="N55" s="174"/>
      <c r="O55" s="248"/>
      <c r="P55" s="245"/>
      <c r="Q55" s="244"/>
      <c r="R55" s="244" t="str">
        <v>姜云腾</v>
      </c>
      <c r="S55" s="247" t="str">
        <v>MCU:20230531_LC_R00_ENG00
SOC:20230531_LC_R00_ENG00</v>
      </c>
      <c r="T55" s="249"/>
    </row>
    <row customHeight="true" hidden="true" ht="17" r="56">
      <c r="A56" s="174"/>
      <c r="B56" s="174"/>
      <c r="C56" s="174"/>
      <c r="D56" s="174"/>
      <c r="E56" s="174"/>
      <c r="F56" s="250"/>
      <c r="G56" s="10" t="str">
        <v>&lt;off&gt;</v>
      </c>
      <c r="H56" s="10" t="str">
        <v>TS</v>
      </c>
      <c r="I56" s="10"/>
      <c r="J56" s="10"/>
      <c r="K56" s="10"/>
      <c r="L56" s="10" t="str">
        <v>onHvacStatuschanged</v>
      </c>
      <c r="M56" s="246" t="str">
        <v>mainpower</v>
      </c>
      <c r="N56" s="174" t="str">
        <v>off</v>
      </c>
      <c r="O56" s="248">
        <v>45089.63201388889</v>
      </c>
      <c r="P56" s="245" t="str">
        <v>PASS</v>
      </c>
      <c r="Q56" s="244" t="str">
        <v>台架</v>
      </c>
      <c r="R56" s="244" t="str">
        <v>姜云腾</v>
      </c>
      <c r="S56" s="247" t="str">
        <v>MCU:20230531_LC_R00_ENG00
SOC:20230531_LC_R00_ENG00</v>
      </c>
      <c r="T56" s="249"/>
    </row>
    <row customHeight="true" hidden="true" ht="17" r="57">
      <c r="A57" s="174"/>
      <c r="B57" s="174"/>
      <c r="C57" s="174"/>
      <c r="D57" s="174"/>
      <c r="E57" s="174" t="str">
        <v>dual</v>
      </c>
      <c r="F57" s="250" t="str">
        <v>&lt;on|off|disable&gt;</v>
      </c>
      <c r="G57" s="10" t="str">
        <v>&lt;on&gt;</v>
      </c>
      <c r="H57" s="10" t="str">
        <v>TS</v>
      </c>
      <c r="I57" s="10"/>
      <c r="J57" s="10"/>
      <c r="K57" s="10"/>
      <c r="L57" s="10" t="str">
        <v>onHvacStatuschanged</v>
      </c>
      <c r="M57" s="246" t="str">
        <v>dual</v>
      </c>
      <c r="N57" s="174" t="str">
        <v>on</v>
      </c>
      <c r="O57" s="248">
        <v>45089.632939814815</v>
      </c>
      <c r="P57" s="245" t="str">
        <v>PASS</v>
      </c>
      <c r="Q57" s="244" t="str">
        <v>台架</v>
      </c>
      <c r="R57" s="244" t="str">
        <v>姜云腾</v>
      </c>
      <c r="S57" s="247" t="str">
        <v>MCU:20230531_LC_R00_ENG00
SOC:20230531_LC_R00_ENG00</v>
      </c>
      <c r="T57" s="249"/>
    </row>
    <row customHeight="true" hidden="true" ht="16" r="58">
      <c r="A58" s="174"/>
      <c r="B58" s="174"/>
      <c r="C58" s="174"/>
      <c r="D58" s="174"/>
      <c r="E58" s="174"/>
      <c r="F58" s="250"/>
      <c r="G58" s="10" t="str">
        <v>&lt;disable&gt;</v>
      </c>
      <c r="H58" s="10" t="str">
        <v>TS</v>
      </c>
      <c r="I58" s="10"/>
      <c r="J58" s="10"/>
      <c r="K58" s="10"/>
      <c r="L58" s="10"/>
      <c r="M58" s="246"/>
      <c r="N58" s="174"/>
      <c r="O58" s="248"/>
      <c r="P58" s="245"/>
      <c r="Q58" s="244"/>
      <c r="R58" s="244" t="str">
        <v>姜云腾</v>
      </c>
      <c r="S58" s="247" t="str">
        <v>MCU:20230531_LC_R00_ENG00
SOC:20230531_LC_R00_ENG00</v>
      </c>
      <c r="T58" s="249"/>
    </row>
    <row customHeight="true" ht="17" r="59">
      <c r="A59" s="174"/>
      <c r="B59" s="174"/>
      <c r="C59" s="174"/>
      <c r="D59" s="174"/>
      <c r="E59" s="174"/>
      <c r="F59" s="250"/>
      <c r="G59" s="10" t="str">
        <v>&lt;off&gt;</v>
      </c>
      <c r="H59" s="10" t="str">
        <v>TS</v>
      </c>
      <c r="I59" s="10"/>
      <c r="J59" s="10"/>
      <c r="K59" s="10"/>
      <c r="L59" s="10" t="str">
        <v>onHvacStatuschanged</v>
      </c>
      <c r="M59" s="246" t="str">
        <v>dual</v>
      </c>
      <c r="N59" s="174" t="str">
        <v>off</v>
      </c>
      <c r="O59" s="248">
        <v>45089.633055555554</v>
      </c>
      <c r="P59" s="245" t="str">
        <v>PASS</v>
      </c>
      <c r="Q59" s="244" t="str">
        <v>台架</v>
      </c>
      <c r="R59" s="244" t="str">
        <v>姜云腾</v>
      </c>
      <c r="S59" s="247" t="str">
        <v>MCU:20230531_LC_R00_ENG00
SOC:20230531_LC_R00_ENG00</v>
      </c>
      <c r="T59" s="249"/>
    </row>
    <row customHeight="true" ht="17" r="60">
      <c r="A60" s="174"/>
      <c r="B60" s="174"/>
      <c r="C60" s="174"/>
      <c r="D60" s="174"/>
      <c r="E60" s="174" t="str">
        <v>airvolume</v>
      </c>
      <c r="F60" s="250" t="str">
        <v>&lt;1~7&gt;</v>
      </c>
      <c r="G60" s="10"/>
      <c r="H60" s="10" t="str">
        <v>TS</v>
      </c>
      <c r="I60" s="10"/>
      <c r="J60" s="10"/>
      <c r="K60" s="10"/>
      <c r="L60" s="10" t="str">
        <v>onHvacStatuschanged</v>
      </c>
      <c r="M60" s="246" t="str">
        <v>airvolume</v>
      </c>
      <c r="N60" s="251">
        <v>3</v>
      </c>
      <c r="O60" s="248">
        <v>45089.633055555554</v>
      </c>
      <c r="P60" s="245" t="str">
        <v>PASS</v>
      </c>
      <c r="Q60" s="244" t="str">
        <v>台架</v>
      </c>
      <c r="R60" s="244" t="str">
        <v>姜云腾</v>
      </c>
      <c r="S60" s="247" t="str">
        <v>MCU:20230531_LC_R00_ENG00
SOC:20230531_LC_R00_ENG00</v>
      </c>
      <c r="T60" s="249"/>
    </row>
    <row customHeight="true" ht="17" r="61">
      <c r="A61" s="174"/>
      <c r="B61" s="174"/>
      <c r="C61" s="174"/>
      <c r="D61" s="174"/>
      <c r="E61" s="174" t="str">
        <v>dri.temp</v>
      </c>
      <c r="F61" s="250" t="str" xml:space="preserve">
        <v>℃&lt;15~30&gt; | ℉&lt;59~86&gt; </v>
      </c>
      <c r="G61" s="10" t="str" xml:space="preserve">
        <v>℃&lt;15~30&gt; </v>
      </c>
      <c r="H61" s="10" t="str">
        <v>TS</v>
      </c>
      <c r="I61" s="10"/>
      <c r="J61" s="10"/>
      <c r="K61" s="10"/>
      <c r="L61" s="10" t="str">
        <v>onHvacStatuschanged</v>
      </c>
      <c r="M61" s="246" t="str">
        <v>dri.temp</v>
      </c>
      <c r="N61" s="251" t="str">
        <v>23℃</v>
      </c>
      <c r="O61" s="248">
        <v>45089.63449074074</v>
      </c>
      <c r="P61" s="245" t="str">
        <v>PASS</v>
      </c>
      <c r="Q61" s="244" t="str">
        <v>台架</v>
      </c>
      <c r="R61" s="244" t="str">
        <v>姜云腾</v>
      </c>
      <c r="S61" s="247" t="str">
        <v>MCU:20230531_LC_R00_ENG00
SOC:20230531_LC_R00_ENG00</v>
      </c>
      <c r="T61" s="249"/>
    </row>
    <row customHeight="true" ht="18" r="62">
      <c r="A62" s="174"/>
      <c r="B62" s="174"/>
      <c r="C62" s="174"/>
      <c r="D62" s="174"/>
      <c r="E62" s="174"/>
      <c r="F62" s="250"/>
      <c r="G62" s="10" t="str" xml:space="preserve">
        <v> ℉&lt;59~86&gt; </v>
      </c>
      <c r="H62" s="10" t="str">
        <v>TS</v>
      </c>
      <c r="I62" s="10"/>
      <c r="J62" s="10"/>
      <c r="K62" s="10"/>
      <c r="L62" s="10" t="str">
        <v>onHvacStatuschanged</v>
      </c>
      <c r="M62" s="246" t="str">
        <v>dri.temp</v>
      </c>
      <c r="N62" s="251" t="str">
        <v>78℉</v>
      </c>
      <c r="O62" s="248">
        <v>45089.636041666665</v>
      </c>
      <c r="P62" s="245" t="str">
        <v>PASS</v>
      </c>
      <c r="Q62" s="244" t="str">
        <v>台架</v>
      </c>
      <c r="R62" s="244" t="str">
        <v>姜云腾</v>
      </c>
      <c r="S62" s="247" t="str">
        <v>MCU:20230531_LC_R00_ENG00
SOC:20230531_LC_R00_ENG00</v>
      </c>
      <c r="T62" s="249"/>
    </row>
    <row customHeight="true" ht="17" r="63">
      <c r="A63" s="174"/>
      <c r="B63" s="174"/>
      <c r="C63" s="174"/>
      <c r="D63" s="174"/>
      <c r="E63" s="174" t="str">
        <v>pass.temp</v>
      </c>
      <c r="F63" s="250" t="str" xml:space="preserve">
        <v>℃&lt;15~30&gt; | ℉&lt;59~86&gt; </v>
      </c>
      <c r="G63" s="10" t="str">
        <v>℃&lt;15~30&gt;</v>
      </c>
      <c r="H63" s="10" t="str">
        <v>TS</v>
      </c>
      <c r="I63" s="10"/>
      <c r="J63" s="10"/>
      <c r="K63" s="10"/>
      <c r="L63" s="10" t="str">
        <v>onHvacStatuschanged</v>
      </c>
      <c r="M63" s="246" t="str">
        <v>pass.temp</v>
      </c>
      <c r="N63" s="251" t="str">
        <v>23℃</v>
      </c>
      <c r="O63" s="248">
        <v>45089.63449074074</v>
      </c>
      <c r="P63" s="245" t="str">
        <v>PASS</v>
      </c>
      <c r="Q63" s="244" t="str">
        <v>台架</v>
      </c>
      <c r="R63" s="244" t="str">
        <v>姜云腾</v>
      </c>
      <c r="S63" s="247" t="str">
        <v>MCU:20230531_LC_R00_ENG00
SOC:20230531_LC_R00_ENG00</v>
      </c>
      <c r="T63" s="249"/>
    </row>
    <row customHeight="true" ht="17" r="64">
      <c r="A64" s="174"/>
      <c r="B64" s="174"/>
      <c r="C64" s="174"/>
      <c r="D64" s="174"/>
      <c r="E64" s="174"/>
      <c r="F64" s="250"/>
      <c r="G64" s="10" t="str" xml:space="preserve">
        <v>℉&lt;59~86&gt; </v>
      </c>
      <c r="H64" s="10" t="str">
        <v>TS</v>
      </c>
      <c r="I64" s="10"/>
      <c r="J64" s="10"/>
      <c r="K64" s="10"/>
      <c r="L64" s="10" t="str">
        <v>onHvacStatuschanged</v>
      </c>
      <c r="M64" s="246" t="str">
        <v>pass.temp</v>
      </c>
      <c r="N64" s="251" t="str">
        <v>78℉</v>
      </c>
      <c r="O64" s="248">
        <v>45089.63619212963</v>
      </c>
      <c r="P64" s="245" t="str">
        <v>PASS</v>
      </c>
      <c r="Q64" s="244" t="str">
        <v>台架</v>
      </c>
      <c r="R64" s="244" t="str">
        <v>姜云腾</v>
      </c>
      <c r="S64" s="247" t="str">
        <v>MCU:20230531_LC_R00_ENG00
SOC:20230531_LC_R00_ENG00</v>
      </c>
      <c r="T64" s="249"/>
    </row>
    <row customHeight="true" ht="17" r="65">
      <c r="A65" s="174"/>
      <c r="B65" s="174"/>
      <c r="C65" s="174"/>
      <c r="D65" s="174"/>
      <c r="E65" s="174" t="str">
        <v>autostatus</v>
      </c>
      <c r="F65" s="250" t="str">
        <v>&lt;on|off|disable&gt;</v>
      </c>
      <c r="G65" s="10" t="str">
        <v>&lt;on&gt;</v>
      </c>
      <c r="H65" s="10" t="str">
        <v>TS</v>
      </c>
      <c r="I65" s="10"/>
      <c r="J65" s="10"/>
      <c r="K65" s="10"/>
      <c r="L65" s="10" t="str">
        <v>onHvacStatuschanged</v>
      </c>
      <c r="M65" s="246" t="str">
        <v>autostatus</v>
      </c>
      <c r="N65" s="174" t="str">
        <v>on</v>
      </c>
      <c r="O65" s="248">
        <v>45089.64494212963</v>
      </c>
      <c r="P65" s="245" t="str">
        <v>PASS</v>
      </c>
      <c r="Q65" s="244" t="str">
        <v>台架</v>
      </c>
      <c r="R65" s="244" t="str">
        <v>姜云腾</v>
      </c>
      <c r="S65" s="247" t="str">
        <v>MCU:20230531_LC_R00_ENG00
SOC:20230531_LC_R00_ENG00</v>
      </c>
      <c r="T65" s="249"/>
    </row>
    <row customHeight="true" ht="17" r="66">
      <c r="A66" s="174"/>
      <c r="B66" s="174"/>
      <c r="C66" s="174"/>
      <c r="D66" s="174"/>
      <c r="E66" s="174"/>
      <c r="F66" s="250"/>
      <c r="G66" s="10" t="str">
        <v>&lt;off&gt;</v>
      </c>
      <c r="H66" s="10" t="str">
        <v>TS</v>
      </c>
      <c r="I66" s="10"/>
      <c r="J66" s="10"/>
      <c r="K66" s="10"/>
      <c r="L66" s="10" t="str">
        <v>onHvacStatuschanged</v>
      </c>
      <c r="M66" s="246" t="str">
        <v>autostatus</v>
      </c>
      <c r="N66" s="174" t="str">
        <v>off</v>
      </c>
      <c r="O66" s="248">
        <v>45089.64503472222</v>
      </c>
      <c r="P66" s="245" t="str">
        <v>PASS</v>
      </c>
      <c r="Q66" s="244" t="str">
        <v>台架</v>
      </c>
      <c r="R66" s="244" t="str">
        <v>姜云腾</v>
      </c>
      <c r="S66" s="247" t="str">
        <v>MCU:20230531_LC_R00_ENG00
SOC:20230531_LC_R00_ENG00</v>
      </c>
      <c r="T66" s="249"/>
    </row>
    <row customHeight="true" ht="17" r="67">
      <c r="A67" s="174"/>
      <c r="B67" s="174"/>
      <c r="C67" s="174"/>
      <c r="D67" s="174"/>
      <c r="E67" s="174"/>
      <c r="F67" s="250"/>
      <c r="G67" s="10" t="str">
        <v>&lt;disable&gt;</v>
      </c>
      <c r="H67" s="10" t="str">
        <v>TS</v>
      </c>
      <c r="I67" s="10"/>
      <c r="J67" s="10"/>
      <c r="K67" s="10"/>
      <c r="L67" s="10"/>
      <c r="M67" s="246"/>
      <c r="N67" s="174"/>
      <c r="O67" s="248"/>
      <c r="P67" s="245" t="str">
        <v>NA</v>
      </c>
      <c r="Q67" s="244"/>
      <c r="R67" s="244"/>
      <c r="S67" s="10"/>
      <c r="T67" s="249" t="str">
        <v>u611无disable状态</v>
      </c>
    </row>
    <row customHeight="true" ht="17" r="68">
      <c r="A68" s="174"/>
      <c r="B68" s="174"/>
      <c r="C68" s="174"/>
      <c r="D68" s="174"/>
      <c r="E68" s="174" t="str">
        <v>autolevel</v>
      </c>
      <c r="F68" s="250" t="str">
        <v>&lt;off|low|midiem|high&gt;</v>
      </c>
      <c r="G68" s="10" t="str">
        <v>&lt;off&gt;</v>
      </c>
      <c r="H68" s="10" t="str">
        <v>TS</v>
      </c>
      <c r="I68" s="10"/>
      <c r="J68" s="10"/>
      <c r="K68" s="10"/>
      <c r="L68" s="10" t="str">
        <v>onHvacStatuschanged</v>
      </c>
      <c r="M68" s="246" t="str">
        <v>autolevel</v>
      </c>
      <c r="N68" s="174" t="str">
        <v>off</v>
      </c>
      <c r="O68" s="248">
        <v>45089.637395833335</v>
      </c>
      <c r="P68" s="245" t="str">
        <v>PASS</v>
      </c>
      <c r="Q68" s="244" t="str">
        <v>台架</v>
      </c>
      <c r="R68" s="244" t="str">
        <v>姜云腾</v>
      </c>
      <c r="S68" s="247" t="str">
        <v>MCU:20230531_LC_R00_ENG00
SOC:20230531_LC_R00_ENG00</v>
      </c>
      <c r="T68" s="249"/>
    </row>
    <row r="69">
      <c r="A69" s="174"/>
      <c r="B69" s="174"/>
      <c r="C69" s="174"/>
      <c r="D69" s="174"/>
      <c r="E69" s="174"/>
      <c r="F69" s="250"/>
      <c r="G69" s="10" t="str">
        <v>&lt;low&gt;</v>
      </c>
      <c r="H69" s="10" t="str">
        <v>TS</v>
      </c>
      <c r="I69" s="10"/>
      <c r="J69" s="10"/>
      <c r="K69" s="10"/>
      <c r="L69" s="10" t="str">
        <v>onHvacStatuschanged</v>
      </c>
      <c r="M69" s="246" t="str">
        <v>autolevel</v>
      </c>
      <c r="N69" s="174" t="str">
        <v>low</v>
      </c>
      <c r="O69" s="248">
        <v>45089.637453703705</v>
      </c>
      <c r="P69" s="245" t="str">
        <v>PASS</v>
      </c>
      <c r="Q69" s="244" t="str">
        <v>台架</v>
      </c>
      <c r="R69" s="244" t="str">
        <v>姜云腾</v>
      </c>
      <c r="S69" s="247" t="str">
        <v>MCU:20230531_LC_R00_ENG00
SOC:20230531_LC_R00_ENG00</v>
      </c>
      <c r="T69" s="249"/>
    </row>
    <row r="70">
      <c r="A70" s="174"/>
      <c r="B70" s="174"/>
      <c r="C70" s="174"/>
      <c r="D70" s="174"/>
      <c r="E70" s="174"/>
      <c r="F70" s="250"/>
      <c r="G70" s="10" t="str">
        <v>&lt;midiem&gt;</v>
      </c>
      <c r="H70" s="10" t="str">
        <v>TS</v>
      </c>
      <c r="I70" s="10"/>
      <c r="J70" s="10"/>
      <c r="K70" s="10"/>
      <c r="L70" s="10" t="str">
        <v>onHvacStatuschanged</v>
      </c>
      <c r="M70" s="246" t="str">
        <v>autolevel</v>
      </c>
      <c r="N70" s="174" t="str">
        <v>midiem</v>
      </c>
      <c r="O70" s="248">
        <v>45089.6375462963</v>
      </c>
      <c r="P70" s="245" t="str">
        <v>PASS</v>
      </c>
      <c r="Q70" s="244" t="str">
        <v>台架</v>
      </c>
      <c r="R70" s="244" t="str">
        <v>姜云腾</v>
      </c>
      <c r="S70" s="247" t="str">
        <v>MCU:20230531_LC_R00_ENG00
SOC:20230531_LC_R00_ENG00</v>
      </c>
      <c r="T70" s="249"/>
    </row>
    <row r="71">
      <c r="A71" s="174"/>
      <c r="B71" s="174"/>
      <c r="C71" s="174"/>
      <c r="D71" s="174"/>
      <c r="E71" s="174"/>
      <c r="F71" s="250"/>
      <c r="G71" s="10" t="str">
        <v>&lt;high&gt;</v>
      </c>
      <c r="H71" s="10" t="str">
        <v>TS</v>
      </c>
      <c r="I71" s="10"/>
      <c r="J71" s="10"/>
      <c r="K71" s="10"/>
      <c r="L71" s="10" t="str">
        <v>onHvacStatuschanged</v>
      </c>
      <c r="M71" s="246" t="str">
        <v>autolevel</v>
      </c>
      <c r="N71" s="174" t="str">
        <v>high</v>
      </c>
      <c r="O71" s="248">
        <v>45089.6375</v>
      </c>
      <c r="P71" s="245" t="str">
        <v>PASS</v>
      </c>
      <c r="Q71" s="244" t="str">
        <v>台架</v>
      </c>
      <c r="R71" s="244" t="str">
        <v>姜云腾</v>
      </c>
      <c r="S71" s="247" t="str">
        <v>MCU:20230531_LC_R00_ENG00
SOC:20230531_LC_R00_ENG00</v>
      </c>
      <c r="T71" s="249"/>
    </row>
    <row r="72">
      <c r="A72" s="174"/>
      <c r="B72" s="174"/>
      <c r="C72" s="174"/>
      <c r="D72" s="174"/>
      <c r="E72" s="174" t="str">
        <v>autolabel</v>
      </c>
      <c r="F72" s="250" t="str">
        <v>&lt;off|blower|mode|full&gt;</v>
      </c>
      <c r="G72" s="10" t="str">
        <v>&lt;off&gt;</v>
      </c>
      <c r="H72" s="10" t="str">
        <v>TS</v>
      </c>
      <c r="I72" s="10"/>
      <c r="J72" s="10"/>
      <c r="K72" s="10"/>
      <c r="L72" s="10" t="str">
        <v>onHvacStatuschanged</v>
      </c>
      <c r="M72" s="246" t="str">
        <v>autolabel</v>
      </c>
      <c r="N72" s="174" t="str">
        <v>off</v>
      </c>
      <c r="O72" s="248">
        <v>45089.63791666667</v>
      </c>
      <c r="P72" s="245" t="str">
        <v>PASS</v>
      </c>
      <c r="Q72" s="244" t="str">
        <v>台架</v>
      </c>
      <c r="R72" s="244" t="str">
        <v>姜云腾</v>
      </c>
      <c r="S72" s="247" t="str">
        <v>MCU:20230531_LC_R00_ENG00
SOC:20230531_LC_R00_ENG00</v>
      </c>
      <c r="T72" s="249"/>
    </row>
    <row r="73">
      <c r="A73" s="174"/>
      <c r="B73" s="174"/>
      <c r="C73" s="174"/>
      <c r="D73" s="174"/>
      <c r="E73" s="174"/>
      <c r="F73" s="250"/>
      <c r="G73" s="10" t="str">
        <v>&lt;blower&gt;</v>
      </c>
      <c r="H73" s="10" t="str">
        <v>TS</v>
      </c>
      <c r="I73" s="10"/>
      <c r="J73" s="10"/>
      <c r="K73" s="10"/>
      <c r="L73" s="10" t="str">
        <v>onHvacStatuschanged</v>
      </c>
      <c r="M73" s="246" t="str">
        <v>autolabel</v>
      </c>
      <c r="N73" s="174" t="str">
        <v>blower</v>
      </c>
      <c r="O73" s="248">
        <v>45089.637870370374</v>
      </c>
      <c r="P73" s="245" t="str">
        <v>PASS</v>
      </c>
      <c r="Q73" s="244" t="str">
        <v>台架</v>
      </c>
      <c r="R73" s="244" t="str">
        <v>姜云腾</v>
      </c>
      <c r="S73" s="247" t="str">
        <v>MCU:20230531_LC_R00_ENG00
SOC:20230531_LC_R00_ENG00</v>
      </c>
      <c r="T73" s="249"/>
    </row>
    <row r="74">
      <c r="A74" s="174"/>
      <c r="B74" s="174"/>
      <c r="C74" s="174"/>
      <c r="D74" s="174"/>
      <c r="E74" s="174"/>
      <c r="F74" s="250"/>
      <c r="G74" s="10" t="str">
        <v>&lt;mode&gt;</v>
      </c>
      <c r="H74" s="10" t="str">
        <v>TS</v>
      </c>
      <c r="I74" s="10"/>
      <c r="J74" s="10"/>
      <c r="K74" s="10"/>
      <c r="L74" s="10" t="str">
        <v>onHvacStatuschanged</v>
      </c>
      <c r="M74" s="246" t="str">
        <v>autolabel</v>
      </c>
      <c r="N74" s="174" t="str">
        <v>mode</v>
      </c>
      <c r="O74" s="248">
        <v>45089.6378125</v>
      </c>
      <c r="P74" s="245" t="str">
        <v>PASS</v>
      </c>
      <c r="Q74" s="244" t="str">
        <v>台架</v>
      </c>
      <c r="R74" s="244" t="str">
        <v>姜云腾</v>
      </c>
      <c r="S74" s="247" t="str">
        <v>MCU:20230531_LC_R00_ENG00
SOC:20230531_LC_R00_ENG00</v>
      </c>
      <c r="T74" s="249"/>
    </row>
    <row r="75">
      <c r="A75" s="269"/>
      <c r="B75" s="269"/>
      <c r="C75" s="269"/>
      <c r="D75" s="269"/>
      <c r="E75" s="269"/>
      <c r="F75" s="270"/>
      <c r="G75" s="10" t="str">
        <v>&lt;full&gt;</v>
      </c>
      <c r="H75" s="10" t="str">
        <v>TS</v>
      </c>
      <c r="I75" s="10"/>
      <c r="J75" s="10"/>
      <c r="K75" s="10"/>
      <c r="L75" s="10" t="str">
        <v>onHvacStatuschanged</v>
      </c>
      <c r="M75" s="246" t="str">
        <v>autolabel</v>
      </c>
      <c r="N75" s="174" t="str">
        <v>full</v>
      </c>
      <c r="O75" s="248">
        <v>45089.6375462963</v>
      </c>
      <c r="P75" s="245" t="str">
        <v>PASS</v>
      </c>
      <c r="Q75" s="244" t="str">
        <v>台架</v>
      </c>
      <c r="R75" s="244" t="str">
        <v>姜云腾</v>
      </c>
      <c r="S75" s="247" t="str">
        <v>MCU:20230531_LC_R00_ENG00
SOC:20230531_LC_R00_ENG00</v>
      </c>
      <c r="T75" s="249"/>
    </row>
    <row r="76">
      <c r="A76" s="10"/>
      <c r="B76" s="10"/>
      <c r="C76" s="10"/>
      <c r="D76" s="10"/>
      <c r="E76" s="10" t="str">
        <v>panelblowing</v>
      </c>
      <c r="F76" s="10" t="str">
        <v>&lt;on|off|disable&gt;</v>
      </c>
      <c r="G76" s="10" t="str">
        <v>&lt;on&gt;</v>
      </c>
      <c r="H76" s="10" t="str">
        <v>TS</v>
      </c>
      <c r="I76" s="10"/>
      <c r="J76" s="10"/>
      <c r="K76" s="10"/>
      <c r="L76" s="10" t="str">
        <v>onHvacStatuschanged</v>
      </c>
      <c r="M76" s="246" t="str">
        <v>panelblowing</v>
      </c>
      <c r="N76" s="174" t="str">
        <v>on</v>
      </c>
      <c r="O76" s="248">
        <v>45089.638553240744</v>
      </c>
      <c r="P76" s="245" t="str">
        <v>PASS</v>
      </c>
      <c r="Q76" s="244" t="str">
        <v>台架</v>
      </c>
      <c r="R76" s="244" t="str">
        <v>姜云腾</v>
      </c>
      <c r="S76" s="247" t="str">
        <v>MCU:20230531_LC_R00_ENG00
SOC:20230531_LC_R00_ENG00</v>
      </c>
      <c r="T76" s="249"/>
    </row>
    <row r="77">
      <c r="A77" s="10"/>
      <c r="B77" s="10"/>
      <c r="C77" s="10"/>
      <c r="D77" s="10"/>
      <c r="E77" s="10"/>
      <c r="F77" s="10"/>
      <c r="G77" s="10" t="str">
        <v>&lt;off&gt;</v>
      </c>
      <c r="H77" s="10" t="str">
        <v>TS</v>
      </c>
      <c r="I77" s="10"/>
      <c r="J77" s="10"/>
      <c r="K77" s="10"/>
      <c r="L77" s="10" t="str">
        <v>onHvacStatuschanged</v>
      </c>
      <c r="M77" s="246" t="str">
        <v>panelblowing</v>
      </c>
      <c r="N77" s="174" t="str">
        <v>off</v>
      </c>
      <c r="O77" s="248">
        <v>45089.63868055555</v>
      </c>
      <c r="P77" s="245" t="str">
        <v>PASS</v>
      </c>
      <c r="Q77" s="244" t="str">
        <v>台架</v>
      </c>
      <c r="R77" s="244" t="str">
        <v>姜云腾</v>
      </c>
      <c r="S77" s="247" t="str">
        <v>MCU:20230531_LC_R00_ENG00
SOC:20230531_LC_R00_ENG00</v>
      </c>
      <c r="T77" s="249"/>
    </row>
    <row r="78">
      <c r="A78" s="10"/>
      <c r="B78" s="10"/>
      <c r="C78" s="10"/>
      <c r="D78" s="10"/>
      <c r="E78" s="10"/>
      <c r="F78" s="10"/>
      <c r="G78" s="10" t="str">
        <v>&lt;disable&gt;</v>
      </c>
      <c r="H78" s="10" t="str">
        <v>TS</v>
      </c>
      <c r="I78" s="10"/>
      <c r="J78" s="10"/>
      <c r="K78" s="10"/>
      <c r="L78" s="10"/>
      <c r="M78" s="246"/>
      <c r="N78" s="174"/>
      <c r="O78" s="248"/>
      <c r="P78" s="245" t="str">
        <v>NA</v>
      </c>
      <c r="Q78" s="244"/>
      <c r="R78" s="244"/>
      <c r="S78" s="10"/>
      <c r="T78" s="249" t="str">
        <v>u611无disable状态</v>
      </c>
    </row>
    <row r="79">
      <c r="A79" s="10"/>
      <c r="B79" s="10"/>
      <c r="C79" s="10"/>
      <c r="D79" s="10"/>
      <c r="E79" s="10" t="str">
        <v>floorblowing</v>
      </c>
      <c r="F79" s="10" t="str">
        <v>&lt;on|off|disable&gt;</v>
      </c>
      <c r="G79" s="10" t="str">
        <v>&lt;on&gt;</v>
      </c>
      <c r="H79" s="10" t="str">
        <v>TS</v>
      </c>
      <c r="I79" s="10"/>
      <c r="J79" s="10"/>
      <c r="K79" s="10"/>
      <c r="L79" s="10" t="str">
        <v>onHvacStatuschanged</v>
      </c>
      <c r="M79" s="246" t="str">
        <v>floorblowing</v>
      </c>
      <c r="N79" s="174" t="str">
        <v>on</v>
      </c>
      <c r="O79" s="248">
        <v>45089.638449074075</v>
      </c>
      <c r="P79" s="245" t="str">
        <v>PASS</v>
      </c>
      <c r="Q79" s="244" t="str">
        <v>台架</v>
      </c>
      <c r="R79" s="244" t="str">
        <v>姜云腾</v>
      </c>
      <c r="S79" s="247" t="str">
        <v>MCU:20230531_LC_R00_ENG00
SOC:20230531_LC_R00_ENG00</v>
      </c>
      <c r="T79" s="249"/>
    </row>
    <row r="80">
      <c r="A80" s="10"/>
      <c r="B80" s="10"/>
      <c r="C80" s="10"/>
      <c r="D80" s="10"/>
      <c r="E80" s="10"/>
      <c r="F80" s="10"/>
      <c r="G80" s="10" t="str">
        <v>&lt;off&gt;</v>
      </c>
      <c r="H80" s="10" t="str">
        <v>TS</v>
      </c>
      <c r="I80" s="10"/>
      <c r="J80" s="10"/>
      <c r="K80" s="10"/>
      <c r="L80" s="10" t="str">
        <v>onHvacStatuschanged</v>
      </c>
      <c r="M80" s="246" t="str">
        <v>floorblowing</v>
      </c>
      <c r="N80" s="174" t="str">
        <v>off</v>
      </c>
      <c r="O80" s="248">
        <v>45089.63847222222</v>
      </c>
      <c r="P80" s="245" t="str">
        <v>PASS</v>
      </c>
      <c r="Q80" s="244" t="str">
        <v>台架</v>
      </c>
      <c r="R80" s="244" t="str">
        <v>姜云腾</v>
      </c>
      <c r="S80" s="247" t="str">
        <v>MCU:20230531_LC_R00_ENG00
SOC:20230531_LC_R00_ENG00</v>
      </c>
      <c r="T80" s="249"/>
    </row>
    <row r="81">
      <c r="A81" s="10"/>
      <c r="B81" s="10"/>
      <c r="C81" s="10"/>
      <c r="D81" s="10"/>
      <c r="E81" s="10"/>
      <c r="F81" s="10"/>
      <c r="G81" s="10" t="str">
        <v>&lt;disable&gt;</v>
      </c>
      <c r="H81" s="10" t="str">
        <v>TS</v>
      </c>
      <c r="I81" s="10"/>
      <c r="J81" s="10"/>
      <c r="K81" s="10"/>
      <c r="L81" s="10"/>
      <c r="M81" s="246"/>
      <c r="N81" s="174"/>
      <c r="O81" s="248"/>
      <c r="P81" s="245" t="str">
        <v>NA</v>
      </c>
      <c r="Q81" s="244"/>
      <c r="R81" s="244"/>
      <c r="S81" s="10"/>
      <c r="T81" s="249" t="str">
        <v>u611无disable状态</v>
      </c>
    </row>
    <row r="82">
      <c r="A82" s="10"/>
      <c r="B82" s="10"/>
      <c r="C82" s="10"/>
      <c r="D82" s="10"/>
      <c r="E82" s="10" t="str">
        <v>ac</v>
      </c>
      <c r="F82" s="10" t="str">
        <v>&lt;on|off|disable&gt;</v>
      </c>
      <c r="G82" s="10" t="str">
        <v>&lt;on&gt;</v>
      </c>
      <c r="H82" s="10" t="str">
        <v>TS</v>
      </c>
      <c r="I82" s="10"/>
      <c r="J82" s="10"/>
      <c r="K82" s="10"/>
      <c r="L82" s="10" t="str">
        <v>onHvacStatuschanged</v>
      </c>
      <c r="M82" s="246" t="str">
        <v>ac</v>
      </c>
      <c r="N82" s="174" t="str">
        <v>on</v>
      </c>
      <c r="O82" s="248">
        <v>45089.63927083334</v>
      </c>
      <c r="P82" s="245" t="str">
        <v>PASS</v>
      </c>
      <c r="Q82" s="244" t="str">
        <v>台架</v>
      </c>
      <c r="R82" s="244" t="str">
        <v>姜云腾</v>
      </c>
      <c r="S82" s="247" t="str">
        <v>MCU:20230531_LC_R00_ENG00
SOC:20230531_LC_R00_ENG00</v>
      </c>
      <c r="T82" s="249"/>
    </row>
    <row r="83">
      <c r="A83" s="10"/>
      <c r="B83" s="10"/>
      <c r="C83" s="10"/>
      <c r="D83" s="10"/>
      <c r="E83" s="10"/>
      <c r="F83" s="10"/>
      <c r="G83" s="10" t="str">
        <v>&lt;off&gt;</v>
      </c>
      <c r="H83" s="10" t="str">
        <v>TS</v>
      </c>
      <c r="I83" s="10"/>
      <c r="J83" s="10"/>
      <c r="K83" s="10"/>
      <c r="L83" s="10" t="str">
        <v>onHvacStatuschanged</v>
      </c>
      <c r="M83" s="246" t="str">
        <v>ac</v>
      </c>
      <c r="N83" s="174" t="str">
        <v>off</v>
      </c>
      <c r="O83" s="248">
        <v>45089.63916666667</v>
      </c>
      <c r="P83" s="245" t="str">
        <v>PASS</v>
      </c>
      <c r="Q83" s="244" t="str">
        <v>台架</v>
      </c>
      <c r="R83" s="244" t="str">
        <v>姜云腾</v>
      </c>
      <c r="S83" s="247" t="str">
        <v>MCU:20230531_LC_R00_ENG00
SOC:20230531_LC_R00_ENG00</v>
      </c>
      <c r="T83" s="249"/>
    </row>
    <row r="84">
      <c r="A84" s="10"/>
      <c r="B84" s="10"/>
      <c r="C84" s="10"/>
      <c r="D84" s="10"/>
      <c r="E84" s="10"/>
      <c r="F84" s="10"/>
      <c r="G84" s="10" t="str">
        <v>&lt;disable&gt;</v>
      </c>
      <c r="H84" s="10" t="str">
        <v>TS</v>
      </c>
      <c r="I84" s="10"/>
      <c r="J84" s="10"/>
      <c r="K84" s="10"/>
      <c r="L84" s="10"/>
      <c r="M84" s="246"/>
      <c r="N84" s="174"/>
      <c r="O84" s="248"/>
      <c r="P84" s="245" t="str">
        <v>NA</v>
      </c>
      <c r="Q84" s="244"/>
      <c r="R84" s="244"/>
      <c r="S84" s="10"/>
      <c r="T84" s="249" t="str">
        <v>u611无disable状态</v>
      </c>
    </row>
    <row r="85">
      <c r="A85" s="10"/>
      <c r="B85" s="10"/>
      <c r="C85" s="10"/>
      <c r="D85" s="10"/>
      <c r="E85" s="10" t="str">
        <v>maxac</v>
      </c>
      <c r="F85" s="10" t="str">
        <v>&lt;on|off|disable&gt;</v>
      </c>
      <c r="G85" s="10" t="str">
        <v>&lt;on&gt;</v>
      </c>
      <c r="H85" s="10" t="str">
        <v>TS</v>
      </c>
      <c r="I85" s="10"/>
      <c r="J85" s="10"/>
      <c r="K85" s="10"/>
      <c r="L85" s="10" t="str">
        <v>onHvacStatuschanged</v>
      </c>
      <c r="M85" s="246" t="str">
        <v>maxac</v>
      </c>
      <c r="N85" s="174" t="str">
        <v>on</v>
      </c>
      <c r="O85" s="248">
        <v>45089.63949074074</v>
      </c>
      <c r="P85" s="245" t="str">
        <v>PASS</v>
      </c>
      <c r="Q85" s="244" t="str">
        <v>台架</v>
      </c>
      <c r="R85" s="244" t="str">
        <v>姜云腾</v>
      </c>
      <c r="S85" s="247" t="str">
        <v>MCU:20230531_LC_R00_ENG00
SOC:20230531_LC_R00_ENG00</v>
      </c>
      <c r="T85" s="249"/>
    </row>
    <row r="86">
      <c r="A86" s="10"/>
      <c r="B86" s="10"/>
      <c r="C86" s="10"/>
      <c r="D86" s="10"/>
      <c r="E86" s="10"/>
      <c r="F86" s="10"/>
      <c r="G86" s="10" t="str">
        <v>&lt;off&gt;</v>
      </c>
      <c r="H86" s="10" t="str">
        <v>TS</v>
      </c>
      <c r="I86" s="10"/>
      <c r="J86" s="10"/>
      <c r="K86" s="10"/>
      <c r="L86" s="10" t="str">
        <v>onHvacStatuschanged</v>
      </c>
      <c r="M86" s="246" t="str">
        <v>maxac</v>
      </c>
      <c r="N86" s="174" t="str">
        <v>off</v>
      </c>
      <c r="O86" s="248">
        <v>45089.639398148145</v>
      </c>
      <c r="P86" s="245" t="str">
        <v>PASS</v>
      </c>
      <c r="Q86" s="244" t="str">
        <v>台架</v>
      </c>
      <c r="R86" s="244" t="str">
        <v>姜云腾</v>
      </c>
      <c r="S86" s="247" t="str">
        <v>MCU:20230531_LC_R00_ENG00
SOC:20230531_LC_R00_ENG00</v>
      </c>
      <c r="T86" s="249"/>
    </row>
    <row r="87">
      <c r="A87" s="10"/>
      <c r="B87" s="10"/>
      <c r="C87" s="10"/>
      <c r="D87" s="10"/>
      <c r="E87" s="10"/>
      <c r="F87" s="10"/>
      <c r="G87" s="10" t="str">
        <v>&lt;disable&gt;</v>
      </c>
      <c r="H87" s="10" t="str">
        <v>TS</v>
      </c>
      <c r="I87" s="10"/>
      <c r="J87" s="10"/>
      <c r="K87" s="10"/>
      <c r="L87" s="10"/>
      <c r="M87" s="246"/>
      <c r="N87" s="174"/>
      <c r="O87" s="248"/>
      <c r="P87" s="245" t="str">
        <v>NA</v>
      </c>
      <c r="Q87" s="244"/>
      <c r="R87" s="244"/>
      <c r="S87" s="10"/>
      <c r="T87" s="249" t="str">
        <v>u611无disable状态</v>
      </c>
    </row>
    <row r="88">
      <c r="A88" s="10"/>
      <c r="B88" s="10"/>
      <c r="C88" s="10"/>
      <c r="D88" s="10"/>
      <c r="E88" s="10" t="str">
        <v>recirc.</v>
      </c>
      <c r="F88" s="10" t="str">
        <v>&lt;on|off|disable&gt;</v>
      </c>
      <c r="G88" s="10" t="str">
        <v>&lt;on&gt;</v>
      </c>
      <c r="H88" s="10" t="str">
        <v>TS</v>
      </c>
      <c r="I88" s="10"/>
      <c r="J88" s="10"/>
      <c r="K88" s="10"/>
      <c r="L88" s="10" t="str">
        <v>onHvacStatuschanged</v>
      </c>
      <c r="M88" s="246" t="str">
        <v>recirc.</v>
      </c>
      <c r="N88" s="174" t="str">
        <v>on</v>
      </c>
      <c r="O88" s="248">
        <v>45089.6397337963</v>
      </c>
      <c r="P88" s="245" t="str">
        <v>PASS</v>
      </c>
      <c r="Q88" s="244" t="str">
        <v>台架</v>
      </c>
      <c r="R88" s="244" t="str">
        <v>姜云腾</v>
      </c>
      <c r="S88" s="247" t="str">
        <v>MCU:20230531_LC_R00_ENG00
SOC:20230531_LC_R00_ENG00</v>
      </c>
      <c r="T88" s="249"/>
    </row>
    <row r="89">
      <c r="A89" s="10"/>
      <c r="B89" s="10"/>
      <c r="C89" s="10"/>
      <c r="D89" s="10"/>
      <c r="E89" s="10"/>
      <c r="F89" s="10"/>
      <c r="G89" s="10" t="str">
        <v>&lt;off&gt;</v>
      </c>
      <c r="H89" s="10" t="str">
        <v>TS</v>
      </c>
      <c r="I89" s="10"/>
      <c r="J89" s="10"/>
      <c r="K89" s="10"/>
      <c r="L89" s="10" t="str">
        <v>onHvacStatuschanged</v>
      </c>
      <c r="M89" s="246" t="str">
        <v>recirc.</v>
      </c>
      <c r="N89" s="174" t="str">
        <v>off</v>
      </c>
      <c r="O89" s="248">
        <v>45089.63962962963</v>
      </c>
      <c r="P89" s="245" t="str">
        <v>PASS</v>
      </c>
      <c r="Q89" s="244" t="str">
        <v>台架</v>
      </c>
      <c r="R89" s="244" t="str">
        <v>姜云腾</v>
      </c>
      <c r="S89" s="247" t="str">
        <v>MCU:20230531_LC_R00_ENG00
SOC:20230531_LC_R00_ENG00</v>
      </c>
      <c r="T89" s="249"/>
    </row>
    <row r="90">
      <c r="A90" s="10"/>
      <c r="B90" s="10"/>
      <c r="C90" s="10"/>
      <c r="D90" s="10"/>
      <c r="E90" s="10"/>
      <c r="F90" s="10"/>
      <c r="G90" s="10" t="str">
        <v>&lt;disable&gt;</v>
      </c>
      <c r="H90" s="10" t="str">
        <v>TS</v>
      </c>
      <c r="I90" s="10"/>
      <c r="J90" s="10"/>
      <c r="K90" s="10"/>
      <c r="L90" s="10"/>
      <c r="M90" s="246"/>
      <c r="N90" s="174"/>
      <c r="O90" s="248"/>
      <c r="P90" s="245" t="str">
        <v>NA</v>
      </c>
      <c r="Q90" s="244"/>
      <c r="R90" s="244"/>
      <c r="S90" s="10"/>
      <c r="T90" s="249" t="str">
        <v>u611无disable状态</v>
      </c>
    </row>
    <row r="91">
      <c r="A91" s="10"/>
      <c r="B91" s="10"/>
      <c r="C91" s="10"/>
      <c r="D91" s="10"/>
      <c r="E91" s="10" t="str">
        <v>reardefrost</v>
      </c>
      <c r="F91" s="10" t="str">
        <v>&lt;on|off|disable&gt;</v>
      </c>
      <c r="G91" s="10" t="str">
        <v>&lt;on&gt;</v>
      </c>
      <c r="H91" s="10" t="str">
        <v>TS</v>
      </c>
      <c r="I91" s="10"/>
      <c r="J91" s="10"/>
      <c r="K91" s="10"/>
      <c r="L91" s="10" t="str">
        <v>onHvacStatuschanged</v>
      </c>
      <c r="M91" s="246" t="str">
        <v>reardefrost</v>
      </c>
      <c r="N91" s="174" t="str">
        <v>on</v>
      </c>
      <c r="O91" s="248">
        <v>45089.64048611111</v>
      </c>
      <c r="P91" s="245" t="str">
        <v>PASS</v>
      </c>
      <c r="Q91" s="244" t="str">
        <v>台架</v>
      </c>
      <c r="R91" s="244" t="str">
        <v>姜云腾</v>
      </c>
      <c r="S91" s="247" t="str">
        <v>MCU:20230531_LC_R00_ENG00
SOC:20230531_LC_R00_ENG00</v>
      </c>
      <c r="T91" s="249"/>
    </row>
    <row r="92">
      <c r="A92" s="10"/>
      <c r="B92" s="10"/>
      <c r="C92" s="10"/>
      <c r="D92" s="10"/>
      <c r="E92" s="10"/>
      <c r="F92" s="10"/>
      <c r="G92" s="10" t="str">
        <v>&lt;off&gt;</v>
      </c>
      <c r="H92" s="10" t="str">
        <v>TS</v>
      </c>
      <c r="I92" s="10"/>
      <c r="J92" s="10"/>
      <c r="K92" s="10"/>
      <c r="L92" s="10" t="str">
        <v>onHvacStatuschanged</v>
      </c>
      <c r="M92" s="246" t="str">
        <v>reardefrost</v>
      </c>
      <c r="N92" s="174" t="str">
        <v>off</v>
      </c>
      <c r="O92" s="248">
        <v>45089.64040509259</v>
      </c>
      <c r="P92" s="245" t="str">
        <v>PASS</v>
      </c>
      <c r="Q92" s="244" t="str">
        <v>台架</v>
      </c>
      <c r="R92" s="244" t="str">
        <v>姜云腾</v>
      </c>
      <c r="S92" s="247" t="str">
        <v>MCU:20230531_LC_R00_ENG00
SOC:20230531_LC_R00_ENG00</v>
      </c>
      <c r="T92" s="249"/>
    </row>
    <row r="93">
      <c r="A93" s="10"/>
      <c r="B93" s="10"/>
      <c r="C93" s="10"/>
      <c r="D93" s="10"/>
      <c r="E93" s="10"/>
      <c r="F93" s="10"/>
      <c r="G93" s="10" t="str">
        <v>&lt;disable&gt;</v>
      </c>
      <c r="H93" s="10" t="str">
        <v>TS</v>
      </c>
      <c r="I93" s="10"/>
      <c r="J93" s="10"/>
      <c r="K93" s="10"/>
      <c r="L93" s="10"/>
      <c r="M93" s="246"/>
      <c r="N93" s="174"/>
      <c r="O93" s="248"/>
      <c r="P93" s="245" t="str">
        <v>NA</v>
      </c>
      <c r="Q93" s="244"/>
      <c r="R93" s="244"/>
      <c r="S93" s="10"/>
      <c r="T93" s="249" t="str">
        <v>u611无disable状态</v>
      </c>
    </row>
    <row r="94">
      <c r="A94" s="10"/>
      <c r="B94" s="10"/>
      <c r="C94" s="10"/>
      <c r="D94" s="10"/>
      <c r="E94" s="10" t="str">
        <v>defrost</v>
      </c>
      <c r="F94" s="10" t="str">
        <v>&lt;on|off|disable&gt;</v>
      </c>
      <c r="G94" s="10" t="str">
        <v>&lt;on&gt;</v>
      </c>
      <c r="H94" s="10" t="str">
        <v>TS</v>
      </c>
      <c r="I94" s="10"/>
      <c r="J94" s="10"/>
      <c r="K94" s="10"/>
      <c r="L94" s="10" t="str">
        <v>onHvacStatuschanged</v>
      </c>
      <c r="M94" s="246" t="str">
        <v>defrost</v>
      </c>
      <c r="N94" s="174" t="str">
        <v>on</v>
      </c>
      <c r="O94" s="248">
        <v>45089.641331018516</v>
      </c>
      <c r="P94" s="245" t="str">
        <v>PASS</v>
      </c>
      <c r="Q94" s="244" t="str">
        <v>台架</v>
      </c>
      <c r="R94" s="244" t="str">
        <v>姜云腾</v>
      </c>
      <c r="S94" s="247" t="str">
        <v>MCU:20230531_LC_R00_ENG00
SOC:20230531_LC_R00_ENG00</v>
      </c>
      <c r="T94" s="249"/>
    </row>
    <row r="95">
      <c r="A95" s="10"/>
      <c r="B95" s="10"/>
      <c r="C95" s="10"/>
      <c r="D95" s="10"/>
      <c r="E95" s="10"/>
      <c r="F95" s="10"/>
      <c r="G95" s="10" t="str">
        <v>&lt;off&gt;</v>
      </c>
      <c r="H95" s="10" t="str">
        <v>TS</v>
      </c>
      <c r="I95" s="10"/>
      <c r="J95" s="10"/>
      <c r="K95" s="10"/>
      <c r="L95" s="10" t="str">
        <v>onHvacStatuschanged</v>
      </c>
      <c r="M95" s="246" t="str">
        <v>defrost</v>
      </c>
      <c r="N95" s="174" t="str">
        <v>off</v>
      </c>
      <c r="O95" s="248">
        <v>45089.641435185185</v>
      </c>
      <c r="P95" s="245" t="str">
        <v>PASS</v>
      </c>
      <c r="Q95" s="244" t="str">
        <v>台架</v>
      </c>
      <c r="R95" s="244" t="str">
        <v>姜云腾</v>
      </c>
      <c r="S95" s="247" t="str">
        <v>MCU:20230531_LC_R00_ENG00
SOC:20230531_LC_R00_ENG00</v>
      </c>
      <c r="T95" s="249"/>
    </row>
    <row r="96">
      <c r="A96" s="10"/>
      <c r="B96" s="10"/>
      <c r="C96" s="10"/>
      <c r="D96" s="10"/>
      <c r="E96" s="10"/>
      <c r="F96" s="10"/>
      <c r="G96" s="10" t="str">
        <v>&lt;disable&gt;</v>
      </c>
      <c r="H96" s="10" t="str">
        <v>TS</v>
      </c>
      <c r="I96" s="10"/>
      <c r="J96" s="10"/>
      <c r="K96" s="10"/>
      <c r="L96" s="10"/>
      <c r="M96" s="246"/>
      <c r="N96" s="174"/>
      <c r="O96" s="248"/>
      <c r="P96" s="245" t="str">
        <v>NA</v>
      </c>
      <c r="Q96" s="244"/>
      <c r="R96" s="244"/>
      <c r="S96" s="10"/>
      <c r="T96" s="249" t="str">
        <v>u611无disable状态</v>
      </c>
    </row>
    <row r="97">
      <c r="A97" s="10"/>
      <c r="B97" s="10"/>
      <c r="C97" s="10"/>
      <c r="D97" s="10"/>
      <c r="E97" s="10" t="str">
        <v>maxdefrost</v>
      </c>
      <c r="F97" s="10" t="str">
        <v>&lt;on|off|disable&gt;</v>
      </c>
      <c r="G97" s="10" t="str">
        <v>&lt;on&gt;</v>
      </c>
      <c r="H97" s="10" t="str">
        <v>TS</v>
      </c>
      <c r="I97" s="10"/>
      <c r="J97" s="10"/>
      <c r="K97" s="10"/>
      <c r="L97" s="10"/>
      <c r="M97" s="246"/>
      <c r="N97" s="174"/>
      <c r="O97" s="248"/>
      <c r="P97" s="245" t="str">
        <v>NA</v>
      </c>
      <c r="Q97" s="244"/>
      <c r="R97" s="244"/>
      <c r="S97" s="10"/>
      <c r="T97" s="249" t="str">
        <v>u611无此功能按钮</v>
      </c>
    </row>
    <row r="98">
      <c r="A98" s="10"/>
      <c r="B98" s="10"/>
      <c r="C98" s="10"/>
      <c r="D98" s="10"/>
      <c r="E98" s="10"/>
      <c r="F98" s="10"/>
      <c r="G98" s="10" t="str">
        <v>&lt;off&gt;</v>
      </c>
      <c r="H98" s="10" t="str">
        <v>TS</v>
      </c>
      <c r="I98" s="10"/>
      <c r="J98" s="10"/>
      <c r="K98" s="10"/>
      <c r="L98" s="10"/>
      <c r="M98" s="246"/>
      <c r="N98" s="174"/>
      <c r="O98" s="248"/>
      <c r="P98" s="245" t="str">
        <v>NA</v>
      </c>
      <c r="Q98" s="244"/>
      <c r="R98" s="244"/>
      <c r="S98" s="10"/>
      <c r="T98" s="249" t="str">
        <v>u611无此功能按钮</v>
      </c>
    </row>
    <row r="99">
      <c r="A99" s="10"/>
      <c r="B99" s="10"/>
      <c r="C99" s="10"/>
      <c r="D99" s="10"/>
      <c r="E99" s="10"/>
      <c r="F99" s="10"/>
      <c r="G99" s="10" t="str">
        <v>&lt;disable&gt;</v>
      </c>
      <c r="H99" s="10" t="str">
        <v>TS</v>
      </c>
      <c r="I99" s="10"/>
      <c r="J99" s="10"/>
      <c r="K99" s="10"/>
      <c r="L99" s="10"/>
      <c r="M99" s="246"/>
      <c r="N99" s="174"/>
      <c r="O99" s="248"/>
      <c r="P99" s="245" t="str">
        <v>NA</v>
      </c>
      <c r="Q99" s="244"/>
      <c r="R99" s="244"/>
      <c r="S99" s="10"/>
      <c r="T99" s="249" t="str">
        <v>u611无disable状态</v>
      </c>
    </row>
    <row r="100">
      <c r="A100" s="10"/>
      <c r="B100" s="10"/>
      <c r="C100" s="10"/>
      <c r="D100" s="10"/>
      <c r="E100" s="10" t="str">
        <v>dri.seatctl</v>
      </c>
      <c r="F100" s="10" t="str">
        <v>&lt;0~7&gt;</v>
      </c>
      <c r="G100" s="10" t="str">
        <v>0代表关闭，1~3 座椅通风，4~6座椅加热</v>
      </c>
      <c r="H100" s="10" t="str">
        <v>TS</v>
      </c>
      <c r="I100" s="10"/>
      <c r="J100" s="10"/>
      <c r="K100" s="10"/>
      <c r="L100" s="10" t="str">
        <v>onHvacStatuschanged</v>
      </c>
      <c r="M100" s="246" t="str">
        <v>dri.seatctl</v>
      </c>
      <c r="N100" s="251">
        <v>5</v>
      </c>
      <c r="O100" s="248">
        <v>45089.632789351854</v>
      </c>
      <c r="P100" s="245" t="str">
        <v>PASS</v>
      </c>
      <c r="Q100" s="244" t="str">
        <v>台架</v>
      </c>
      <c r="R100" s="244" t="str">
        <v>姜云腾</v>
      </c>
      <c r="S100" s="247" t="str">
        <v>MCU:20230531_LC_R00_ENG00
SOC:20230531_LC_R00_ENG00</v>
      </c>
      <c r="T100" s="249"/>
    </row>
    <row r="101">
      <c r="A101" s="258"/>
      <c r="B101" s="258"/>
      <c r="C101" s="258"/>
      <c r="D101" s="258"/>
      <c r="E101" s="258" t="str">
        <v>pass.seatctl</v>
      </c>
      <c r="F101" s="258" t="str">
        <v>&lt;0~7&gt;</v>
      </c>
      <c r="G101" s="10" t="str">
        <v>0代表关闭，1~3 座椅通风，4~6座椅加热</v>
      </c>
      <c r="H101" s="10" t="str">
        <v>TS</v>
      </c>
      <c r="I101" s="10"/>
      <c r="J101" s="10"/>
      <c r="K101" s="10"/>
      <c r="L101" s="10" t="str">
        <v>onHvacStatuschanged</v>
      </c>
      <c r="M101" s="259" t="str">
        <v>pass.seatctl</v>
      </c>
      <c r="N101" s="251">
        <v>5</v>
      </c>
      <c r="O101" s="248">
        <v>45089.632789351854</v>
      </c>
      <c r="P101" s="245" t="str">
        <v>PASS</v>
      </c>
      <c r="Q101" s="244" t="str">
        <v>台架</v>
      </c>
      <c r="R101" s="244" t="str">
        <v>姜云腾</v>
      </c>
      <c r="S101" s="247" t="str">
        <v>MCU:20230531_LC_R00_ENG00
SOC:20230531_LC_R00_ENG00</v>
      </c>
      <c r="T101" s="249"/>
    </row>
    <row r="102">
      <c r="A102" s="36"/>
      <c r="B102" s="36"/>
      <c r="C102" s="36"/>
      <c r="D102" s="36"/>
      <c r="E102" s="252" t="str">
        <v>rearpower</v>
      </c>
      <c r="F102" s="255" t="s">
        <v>20</v>
      </c>
      <c r="G102" s="10" t="str">
        <v>&lt;on&gt;</v>
      </c>
      <c r="H102" s="10" t="str">
        <v>TS</v>
      </c>
      <c r="I102" s="10"/>
      <c r="J102" s="10"/>
      <c r="K102" s="10"/>
      <c r="L102" s="246"/>
      <c r="M102" s="252"/>
      <c r="N102" s="174"/>
      <c r="O102" s="248"/>
      <c r="P102" s="245" t="str">
        <v>BLOCK</v>
      </c>
      <c r="Q102" s="244" t="str">
        <v>台架</v>
      </c>
      <c r="R102" s="244" t="str">
        <v>姜云腾</v>
      </c>
      <c r="S102" s="247" t="str">
        <v>MCU:20230531_LC_R00_ENG00
SOC:20230531_LC_R00_ENG00</v>
      </c>
      <c r="T102" s="76" t="str">
        <v>由于bugFCIVIOS-15616 block</v>
      </c>
    </row>
    <row r="103">
      <c r="A103" s="36"/>
      <c r="B103" s="36"/>
      <c r="C103" s="36"/>
      <c r="D103" s="36"/>
      <c r="E103" s="252"/>
      <c r="F103" s="255"/>
      <c r="G103" s="10" t="str">
        <v>&lt;off&gt;</v>
      </c>
      <c r="H103" s="10" t="str">
        <v>TS</v>
      </c>
      <c r="I103" s="10"/>
      <c r="J103" s="10"/>
      <c r="K103" s="10"/>
      <c r="L103" s="246"/>
      <c r="M103" s="252"/>
      <c r="N103" s="174"/>
      <c r="O103" s="248"/>
      <c r="P103" s="245" t="str">
        <v>BLOCK</v>
      </c>
      <c r="Q103" s="244" t="str">
        <v>台架</v>
      </c>
      <c r="R103" s="244" t="str">
        <v>姜云腾</v>
      </c>
      <c r="S103" s="247" t="str">
        <v>MCU:20230531_LC_R00_ENG00
SOC:20230531_LC_R00_ENG00</v>
      </c>
      <c r="T103" s="76" t="str">
        <v>由于bugFCIVIOS-15616 block</v>
      </c>
    </row>
    <row r="104">
      <c r="A104" s="36"/>
      <c r="B104" s="36"/>
      <c r="C104" s="36"/>
      <c r="D104" s="36"/>
      <c r="E104" s="252"/>
      <c r="F104" s="255"/>
      <c r="G104" s="10" t="str">
        <v>&lt;disable&gt;</v>
      </c>
      <c r="H104" s="10" t="str">
        <v>TS</v>
      </c>
      <c r="I104" s="10"/>
      <c r="J104" s="10"/>
      <c r="K104" s="10"/>
      <c r="L104" s="246"/>
      <c r="M104" s="252"/>
      <c r="N104" s="174"/>
      <c r="O104" s="248"/>
      <c r="P104" s="245" t="str">
        <v>BLOCK</v>
      </c>
      <c r="Q104" s="244" t="str">
        <v>台架</v>
      </c>
      <c r="R104" s="244" t="str">
        <v>姜云腾</v>
      </c>
      <c r="S104" s="247" t="str">
        <v>MCU:20230531_LC_R00_ENG00
SOC:20230531_LC_R00_ENG00</v>
      </c>
      <c r="T104" s="76" t="str">
        <v>由于bugFCIVIOS-15616 block</v>
      </c>
    </row>
    <row r="105">
      <c r="A105" s="36"/>
      <c r="B105" s="36"/>
      <c r="C105" s="36"/>
      <c r="D105" s="36"/>
      <c r="E105" s="252" t="str">
        <v>rearauto</v>
      </c>
      <c r="F105" s="255" t="s">
        <v>20</v>
      </c>
      <c r="G105" s="10" t="str">
        <v>&lt;on&gt;</v>
      </c>
      <c r="H105" s="10" t="str">
        <v>TS</v>
      </c>
      <c r="I105" s="10"/>
      <c r="J105" s="10"/>
      <c r="K105" s="10"/>
      <c r="L105" s="246"/>
      <c r="M105" s="252"/>
      <c r="N105" s="174"/>
      <c r="O105" s="248"/>
      <c r="P105" s="245" t="str">
        <v>BLOCK</v>
      </c>
      <c r="Q105" s="244" t="str">
        <v>台架</v>
      </c>
      <c r="R105" s="244" t="str">
        <v>姜云腾</v>
      </c>
      <c r="S105" s="247" t="str">
        <v>MCU:20230531_LC_R00_ENG00
SOC:20230531_LC_R00_ENG00</v>
      </c>
      <c r="T105" s="76" t="str">
        <v>由于bugFCIVIOS-15616 block</v>
      </c>
    </row>
    <row r="106">
      <c r="A106" s="36"/>
      <c r="B106" s="36"/>
      <c r="C106" s="36"/>
      <c r="D106" s="36"/>
      <c r="E106" s="252"/>
      <c r="F106" s="255"/>
      <c r="G106" s="10" t="str">
        <v>&lt;off&gt;</v>
      </c>
      <c r="H106" s="10" t="str">
        <v>TS</v>
      </c>
      <c r="I106" s="10"/>
      <c r="J106" s="10"/>
      <c r="K106" s="10"/>
      <c r="L106" s="246"/>
      <c r="M106" s="252"/>
      <c r="N106" s="174"/>
      <c r="O106" s="248"/>
      <c r="P106" s="245" t="str">
        <v>BLOCK</v>
      </c>
      <c r="Q106" s="244" t="str">
        <v>台架</v>
      </c>
      <c r="R106" s="244" t="str">
        <v>姜云腾</v>
      </c>
      <c r="S106" s="247" t="str">
        <v>MCU:20230531_LC_R00_ENG00
SOC:20230531_LC_R00_ENG00</v>
      </c>
      <c r="T106" s="76" t="str">
        <v>由于bugFCIVIOS-15616 block</v>
      </c>
    </row>
    <row r="107">
      <c r="A107" s="36"/>
      <c r="B107" s="36"/>
      <c r="C107" s="36"/>
      <c r="D107" s="36"/>
      <c r="E107" s="252"/>
      <c r="F107" s="255"/>
      <c r="G107" s="10" t="str">
        <v>&lt;disable&gt;</v>
      </c>
      <c r="H107" s="10" t="str">
        <v>TS</v>
      </c>
      <c r="I107" s="10"/>
      <c r="J107" s="10"/>
      <c r="K107" s="10"/>
      <c r="L107" s="246"/>
      <c r="M107" s="252"/>
      <c r="N107" s="174"/>
      <c r="O107" s="248"/>
      <c r="P107" s="245" t="str">
        <v>BLOCK</v>
      </c>
      <c r="Q107" s="244" t="str">
        <v>台架</v>
      </c>
      <c r="R107" s="244" t="str">
        <v>姜云腾</v>
      </c>
      <c r="S107" s="247" t="str">
        <v>MCU:20230531_LC_R00_ENG00
SOC:20230531_LC_R00_ENG00</v>
      </c>
      <c r="T107" s="76" t="str">
        <v>由于bugFCIVIOS-15616 block</v>
      </c>
    </row>
    <row r="108">
      <c r="A108" s="36"/>
      <c r="B108" s="36"/>
      <c r="C108" s="36"/>
      <c r="D108" s="36"/>
      <c r="E108" s="252" t="str">
        <v>rearlocking</v>
      </c>
      <c r="F108" s="255" t="s">
        <v>20</v>
      </c>
      <c r="G108" s="10" t="str">
        <v>&lt;on&gt;</v>
      </c>
      <c r="H108" s="10" t="str">
        <v>TS</v>
      </c>
      <c r="I108" s="10"/>
      <c r="J108" s="10"/>
      <c r="K108" s="10"/>
      <c r="L108" s="246"/>
      <c r="M108" s="252"/>
      <c r="N108" s="174"/>
      <c r="O108" s="248"/>
      <c r="P108" s="245" t="str">
        <v>BLOCK</v>
      </c>
      <c r="Q108" s="244" t="str">
        <v>台架</v>
      </c>
      <c r="R108" s="244" t="str">
        <v>姜云腾</v>
      </c>
      <c r="S108" s="247" t="str">
        <v>MCU:20230531_LC_R00_ENG00
SOC:20230531_LC_R00_ENG00</v>
      </c>
      <c r="T108" s="76" t="str">
        <v>由于bugFCIVIOS-15616 block</v>
      </c>
    </row>
    <row r="109">
      <c r="A109" s="36"/>
      <c r="B109" s="36"/>
      <c r="C109" s="36"/>
      <c r="D109" s="36"/>
      <c r="E109" s="252"/>
      <c r="F109" s="255"/>
      <c r="G109" s="10" t="str">
        <v>&lt;off&gt;</v>
      </c>
      <c r="H109" s="10" t="str">
        <v>TS</v>
      </c>
      <c r="I109" s="10"/>
      <c r="J109" s="10"/>
      <c r="K109" s="10"/>
      <c r="L109" s="246"/>
      <c r="M109" s="252"/>
      <c r="N109" s="174"/>
      <c r="O109" s="248"/>
      <c r="P109" s="245" t="str">
        <v>BLOCK</v>
      </c>
      <c r="Q109" s="244" t="str">
        <v>台架</v>
      </c>
      <c r="R109" s="244" t="str">
        <v>姜云腾</v>
      </c>
      <c r="S109" s="247" t="str">
        <v>MCU:20230531_LC_R00_ENG00
SOC:20230531_LC_R00_ENG00</v>
      </c>
      <c r="T109" s="76" t="str">
        <v>由于bugFCIVIOS-15616 block</v>
      </c>
    </row>
    <row r="110">
      <c r="A110" s="36"/>
      <c r="B110" s="36"/>
      <c r="C110" s="36"/>
      <c r="D110" s="36"/>
      <c r="E110" s="252"/>
      <c r="F110" s="255"/>
      <c r="G110" s="258" t="str">
        <v>&lt;disable&gt;</v>
      </c>
      <c r="H110" s="10" t="str">
        <v>TS</v>
      </c>
      <c r="I110" s="10"/>
      <c r="J110" s="10"/>
      <c r="K110" s="10"/>
      <c r="L110" s="246"/>
      <c r="M110" s="252"/>
      <c r="N110" s="174"/>
      <c r="O110" s="248"/>
      <c r="P110" s="245" t="str">
        <v>BLOCK</v>
      </c>
      <c r="Q110" s="244" t="str">
        <v>台架</v>
      </c>
      <c r="R110" s="244" t="str">
        <v>姜云腾</v>
      </c>
      <c r="S110" s="247" t="str">
        <v>MCU:20230531_LC_R00_ENG00
SOC:20230531_LC_R00_ENG00</v>
      </c>
      <c r="T110" s="76" t="str">
        <v>由于bugFCIVIOS-15616 block</v>
      </c>
    </row>
    <row r="111">
      <c r="A111" s="36"/>
      <c r="B111" s="36"/>
      <c r="C111" s="36"/>
      <c r="D111" s="36"/>
      <c r="E111" s="252" t="str">
        <v>rearvolume</v>
      </c>
      <c r="F111" s="253" t="str">
        <v>&lt;1~7&gt;</v>
      </c>
      <c r="G111" s="254"/>
      <c r="H111" s="10" t="str">
        <v>TS</v>
      </c>
      <c r="I111" s="10"/>
      <c r="J111" s="10"/>
      <c r="K111" s="10"/>
      <c r="L111" s="246"/>
      <c r="M111" s="252"/>
      <c r="N111" s="251"/>
      <c r="O111" s="248"/>
      <c r="P111" s="245" t="str">
        <v>BLOCK</v>
      </c>
      <c r="Q111" s="244" t="str">
        <v>台架</v>
      </c>
      <c r="R111" s="244" t="str">
        <v>姜云腾</v>
      </c>
      <c r="S111" s="247" t="str">
        <v>MCU:20230531_LC_R00_ENG00
SOC:20230531_LC_R00_ENG00</v>
      </c>
      <c r="T111" s="76" t="str">
        <v>由于bugFCIVIOS-15616 block</v>
      </c>
    </row>
    <row r="112">
      <c r="A112" s="36"/>
      <c r="B112" s="36"/>
      <c r="C112" s="36"/>
      <c r="D112" s="36"/>
      <c r="E112" s="252" t="str">
        <v>reartemp</v>
      </c>
      <c r="F112" s="276" t="str" xml:space="preserve">
        <v>℃&lt;15~30&gt; </v>
      </c>
      <c r="G112" s="10" t="str">
        <v>℃&lt;15~30&gt;</v>
      </c>
      <c r="H112" s="10" t="str">
        <v>TS</v>
      </c>
      <c r="I112" s="10"/>
      <c r="J112" s="10"/>
      <c r="K112" s="10"/>
      <c r="L112" s="246"/>
      <c r="M112" s="252"/>
      <c r="N112" s="251"/>
      <c r="O112" s="248"/>
      <c r="P112" s="245" t="str">
        <v>BLOCK</v>
      </c>
      <c r="Q112" s="244" t="str">
        <v>台架</v>
      </c>
      <c r="R112" s="244" t="str">
        <v>姜云腾</v>
      </c>
      <c r="S112" s="247" t="str">
        <v>MCU:20230531_LC_R00_ENG00
SOC:20230531_LC_R00_ENG00</v>
      </c>
      <c r="T112" s="76" t="str">
        <v>由于bugFCIVIOS-15616 block</v>
      </c>
    </row>
    <row r="113">
      <c r="A113" s="235"/>
      <c r="B113" s="235"/>
      <c r="C113" s="235"/>
      <c r="D113" s="235"/>
      <c r="E113" s="261"/>
      <c r="F113" s="262" t="str" xml:space="preserve">
        <v>℉&lt;59~86&gt; </v>
      </c>
      <c r="G113" s="10" t="str" xml:space="preserve">
        <v>℉&lt;59~86&gt; </v>
      </c>
      <c r="H113" s="10" t="str">
        <v>TS</v>
      </c>
      <c r="I113" s="10"/>
      <c r="J113" s="10"/>
      <c r="K113" s="10"/>
      <c r="L113" s="246"/>
      <c r="M113" s="261"/>
      <c r="N113" s="251"/>
      <c r="O113" s="248"/>
      <c r="P113" s="245" t="str">
        <v>BLOCK</v>
      </c>
      <c r="Q113" s="244" t="str">
        <v>台架</v>
      </c>
      <c r="R113" s="244" t="str">
        <v>姜云腾</v>
      </c>
      <c r="S113" s="247" t="str">
        <v>MCU:20230531_LC_R00_ENG00
SOC:20230531_LC_R00_ENG00</v>
      </c>
      <c r="T113" s="76" t="str">
        <v>由于bugFCIVIOS-15616 block</v>
      </c>
    </row>
    <row r="114">
      <c r="A114" s="10" t="str">
        <v>hvac</v>
      </c>
      <c r="B114" s="10" t="str">
        <v>blowingmodechanged</v>
      </c>
      <c r="C114" s="10" t="str">
        <v>onHvacBlowingmodechanged</v>
      </c>
      <c r="D114" s="10" t="str">
        <v>空调电动出风口模式变化时触发事件</v>
      </c>
      <c r="E114" s="10"/>
      <c r="F114" s="10"/>
      <c r="G114" s="10"/>
      <c r="H114" s="10"/>
      <c r="I114" s="10"/>
      <c r="J114" s="10"/>
      <c r="K114" s="10"/>
      <c r="L114" s="10"/>
      <c r="M114" s="246"/>
      <c r="N114" s="174"/>
      <c r="O114" s="257"/>
      <c r="P114" s="174"/>
      <c r="Q114" s="244"/>
      <c r="R114" s="10"/>
      <c r="S114" s="10"/>
      <c r="T114" s="249"/>
    </row>
    <row r="115">
      <c r="A115" s="10"/>
      <c r="B115" s="10"/>
      <c r="C115" s="10"/>
      <c r="D115" s="10"/>
      <c r="E115" s="10" t="str">
        <v>blowingmode</v>
      </c>
      <c r="F115" s="10" t="str">
        <v>xxx</v>
      </c>
      <c r="G115" s="10"/>
      <c r="H115" s="10" t="str">
        <v>TS</v>
      </c>
      <c r="I115" s="10"/>
      <c r="J115" s="10"/>
      <c r="K115" s="10"/>
      <c r="L115" s="10"/>
      <c r="M115" s="246"/>
      <c r="N115" s="251"/>
      <c r="O115" s="248"/>
      <c r="P115" s="245" t="str">
        <v>NA</v>
      </c>
      <c r="Q115" s="244"/>
      <c r="R115" s="244"/>
      <c r="S115" s="10"/>
      <c r="T115" s="249" t="str">
        <v>u611目前无此功能</v>
      </c>
    </row>
    <row r="116">
      <c r="A116" s="10"/>
      <c r="B116" s="10"/>
      <c r="C116" s="10"/>
      <c r="D116" s="10"/>
      <c r="E116" s="10" t="str">
        <v>from</v>
      </c>
      <c r="F116" s="10" t="str">
        <v>&lt;ms when Emr mode on&gt;</v>
      </c>
      <c r="G116" s="10"/>
      <c r="H116" s="10" t="str">
        <v>TS</v>
      </c>
      <c r="I116" s="10"/>
      <c r="J116" s="10"/>
      <c r="K116" s="10"/>
      <c r="L116" s="10"/>
      <c r="M116" s="246"/>
      <c r="N116" s="251"/>
      <c r="O116" s="248"/>
      <c r="P116" s="245" t="str">
        <v>NA</v>
      </c>
      <c r="Q116" s="244"/>
      <c r="R116" s="244"/>
      <c r="S116" s="10"/>
      <c r="T116" s="249" t="str">
        <v>u611目前无此功能</v>
      </c>
    </row>
    <row r="117">
      <c r="A117" s="10"/>
      <c r="B117" s="10"/>
      <c r="C117" s="10"/>
      <c r="D117" s="10"/>
      <c r="E117" s="10" t="str">
        <v>to</v>
      </c>
      <c r="F117" s="10" t="str">
        <v>&lt;ms when Emr mode off&gt;</v>
      </c>
      <c r="G117" s="10"/>
      <c r="H117" s="10" t="str">
        <v>TS</v>
      </c>
      <c r="I117" s="10"/>
      <c r="J117" s="10"/>
      <c r="K117" s="10"/>
      <c r="L117" s="10"/>
      <c r="M117" s="246"/>
      <c r="N117" s="251"/>
      <c r="O117" s="248"/>
      <c r="P117" s="245" t="str">
        <v>NA</v>
      </c>
      <c r="Q117" s="244"/>
      <c r="R117" s="244"/>
      <c r="S117" s="10"/>
      <c r="T117" s="249" t="str">
        <v>u611目前无此功能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</sheetData>
  <mergeCells>
    <mergeCell ref="I1:P1"/>
    <mergeCell ref="Q1:T1"/>
  </mergeCells>
  <dataValidations count="2">
    <dataValidation allowBlank="true" errorStyle="stop" showErrorMessage="true" sqref="P2:P221" type="list">
      <formula1>"PASS,FAIL,NT,BLOCK,NA"</formula1>
    </dataValidation>
    <dataValidation allowBlank="true" errorStyle="stop" showErrorMessage="true" sqref="Q4:Q117" type="list">
      <formula1>"实车,台架"</formula1>
    </dataValidation>
  </dataValidations>
  <hyperlinks>
    <hyperlink ref="T23" display="FCIVIOS-15616" r:id="rId1"/>
  </hyperlinks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7"/>
    <col collapsed="false" customWidth="true" hidden="false" max="3" min="3" style="0" width="30"/>
    <col collapsed="false" customWidth="true" hidden="false" max="4" min="4" style="0" width="14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36"/>
    <col collapsed="false" customWidth="true" hidden="false" max="8" min="8" style="0" width="15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4"/>
    <col collapsed="false" customWidth="true" hidden="false" max="12" min="12" style="0" width="10"/>
    <col collapsed="false" customWidth="true" hidden="true" max="12" min="12" style="0" width="10"/>
    <col collapsed="false" customWidth="true" hidden="false" max="13" min="13" style="0" width="10"/>
    <col collapsed="false" customWidth="true" hidden="true" max="13" min="13" style="0" width="10"/>
    <col collapsed="false" customWidth="true" hidden="false" max="14" min="14" style="0" width="10"/>
    <col collapsed="false" customWidth="true" hidden="true" max="14" min="14" style="0" width="10"/>
    <col collapsed="false" customWidth="true" hidden="false" max="15" min="15" style="0" width="10"/>
    <col collapsed="false" customWidth="true" hidden="true" max="15" min="15" style="0" width="10"/>
    <col collapsed="false" customWidth="true" hidden="false" max="16" min="16" style="0" width="10"/>
    <col collapsed="false" customWidth="true" hidden="tru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1"/>
    <col collapsed="false" customWidth="true" hidden="false" max="20" min="20" style="0" width="22"/>
    <col collapsed="false" customWidth="true" hidden="false" max="21" min="21" style="0" width="14"/>
  </cols>
  <sheetData>
    <row customHeight="true" ht="17" r="1">
      <c r="A1" s="109" t="s">
        <v>22</v>
      </c>
      <c r="B1" s="283" t="str">
        <v>Event Action</v>
      </c>
      <c r="C1" s="286" t="str" xml:space="preserve">
        <v>Event ID - </v>
      </c>
      <c r="D1" s="286" t="str">
        <v>Event Description</v>
      </c>
      <c r="E1" s="286" t="str">
        <v>Additional Attributes</v>
      </c>
      <c r="F1" s="286"/>
      <c r="G1" s="283"/>
      <c r="H1" s="285" t="str">
        <v>ECG</v>
      </c>
      <c r="I1" s="285"/>
      <c r="J1" s="285"/>
      <c r="K1" s="285"/>
      <c r="L1" s="285" t="str">
        <v>Android侧</v>
      </c>
      <c r="M1" s="285"/>
      <c r="N1" s="285"/>
      <c r="O1" s="285"/>
      <c r="P1" s="285"/>
      <c r="Q1" s="282"/>
      <c r="R1" s="282"/>
      <c r="S1" s="282"/>
      <c r="T1" s="282"/>
      <c r="U1" s="282"/>
    </row>
    <row customHeight="true" ht="17" r="2">
      <c r="A2" s="283"/>
      <c r="B2" s="283"/>
      <c r="C2" s="281" t="str">
        <v>Generated, no client impact</v>
      </c>
      <c r="D2" s="281"/>
      <c r="E2" s="281" t="str">
        <v>Key</v>
      </c>
      <c r="F2" s="281" t="str">
        <v>Value</v>
      </c>
      <c r="G2" s="281" t="str">
        <v>Description</v>
      </c>
      <c r="H2" s="282" t="str">
        <v>EventID</v>
      </c>
      <c r="I2" s="282" t="str">
        <v>key</v>
      </c>
      <c r="J2" s="282" t="str">
        <v>value</v>
      </c>
      <c r="K2" s="282" t="str">
        <v>time</v>
      </c>
      <c r="L2" s="282" t="str">
        <v>Event Category</v>
      </c>
      <c r="M2" s="282" t="str">
        <v>Event Action</v>
      </c>
      <c r="N2" s="282" t="str">
        <v>key</v>
      </c>
      <c r="O2" s="282" t="str">
        <v>value</v>
      </c>
      <c r="P2" s="282" t="str">
        <v>time</v>
      </c>
      <c r="Q2" s="282" t="str">
        <v>测试环境</v>
      </c>
      <c r="R2" s="282" t="str">
        <v>Result</v>
      </c>
      <c r="S2" s="282" t="str">
        <v>Tester</v>
      </c>
      <c r="T2" s="282" t="str">
        <v>SW Version</v>
      </c>
      <c r="U2" s="282" t="str">
        <v>Remark</v>
      </c>
    </row>
    <row customHeight="true" ht="17" r="3">
      <c r="A3" s="279" t="str">
        <v>account</v>
      </c>
      <c r="B3" s="279" t="str">
        <v>opened</v>
      </c>
      <c r="C3" s="279">
        <f>CONCAT("on", REPLACE(A3,1,1,UPPER(LEFT(A3,1))), REPLACE(B3,1,1,UPPER(LEFT(B3,1))))</f>
      </c>
      <c r="D3" s="279" t="str">
        <v>进入账号</v>
      </c>
      <c r="E3" s="284"/>
      <c r="F3" s="284"/>
      <c r="G3" s="279" t="str">
        <v>进入二维码扫码页面时上报</v>
      </c>
      <c r="H3" s="247"/>
      <c r="I3" s="247"/>
      <c r="J3" s="247"/>
      <c r="K3" s="247"/>
      <c r="L3" s="247"/>
      <c r="M3" s="247"/>
      <c r="N3" s="247"/>
      <c r="O3" s="247"/>
      <c r="P3" s="247"/>
      <c r="Q3" s="247" t="str">
        <v>台架</v>
      </c>
      <c r="R3" s="247" t="str">
        <v>FAIL</v>
      </c>
      <c r="S3" s="247" t="str">
        <v>赵雅非</v>
      </c>
      <c r="T3" s="247" t="str">
        <v>MCU:20230531_LC_R00_ENG00
SOC:20230531_LC_R00_ENG00</v>
      </c>
      <c r="U3" s="247" t="str">
        <v>APIMCIM-23414 Phase5_【U611】【黑盒】【必现】【Account】【埋点】进入二维码时需要上报onAccountOpened点位，当前没有埋点</v>
      </c>
    </row>
    <row customHeight="true" ht="17" r="4">
      <c r="A4" s="279" t="str">
        <v>account</v>
      </c>
      <c r="B4" s="279" t="str">
        <v>login</v>
      </c>
      <c r="C4" s="279">
        <f>CONCAT("on", REPLACE(A4,1,1,UPPER(LEFT(A4,1))), REPLACE(B4,1,1,UPPER(LEFT(B4,1))))</f>
      </c>
      <c r="D4" s="279" t="str">
        <v>账号登录</v>
      </c>
      <c r="E4" s="279"/>
      <c r="F4" s="279"/>
      <c r="G4" s="279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</row>
    <row customHeight="true" ht="17" r="5">
      <c r="A5" s="279"/>
      <c r="B5" s="279"/>
      <c r="C5" s="279"/>
      <c r="D5" s="279"/>
      <c r="E5" s="279" t="str">
        <v>issuccess</v>
      </c>
      <c r="F5" s="279" t="str">
        <v>&lt;true|false&gt;</v>
      </c>
      <c r="G5" s="247" t="str">
        <v>账号登录成功状态</v>
      </c>
      <c r="H5" s="279" t="str">
        <v>onAccountLogin</v>
      </c>
      <c r="I5" s="247" t="str">
        <v>issuccess</v>
      </c>
      <c r="J5" s="247" t="b">
        <v>1</v>
      </c>
      <c r="K5" s="280">
        <v>45079.56028935185</v>
      </c>
      <c r="L5" s="247"/>
      <c r="M5" s="247"/>
      <c r="N5" s="247"/>
      <c r="O5" s="247"/>
      <c r="P5" s="247"/>
      <c r="Q5" s="247" t="str">
        <v>台架</v>
      </c>
      <c r="R5" s="247" t="str">
        <v>PASS</v>
      </c>
      <c r="S5" s="247" t="str">
        <v>赵雅非</v>
      </c>
      <c r="T5" s="247" t="str">
        <v>MCU:20230531_LC_R00_ENG00
SOC:20230531_LC_R00_ENG00</v>
      </c>
      <c r="U5" s="247"/>
    </row>
    <row customHeight="true" ht="17" r="6">
      <c r="A6" s="279"/>
      <c r="B6" s="279"/>
      <c r="C6" s="279"/>
      <c r="D6" s="279"/>
      <c r="E6" s="279"/>
      <c r="F6" s="279"/>
      <c r="G6" s="247" t="str">
        <v>账号登录失败状态</v>
      </c>
      <c r="H6" s="279" t="str">
        <v>onAccountLogin</v>
      </c>
      <c r="I6" s="247" t="str">
        <v>issuccess</v>
      </c>
      <c r="J6" s="247" t="b">
        <v>0</v>
      </c>
      <c r="K6" s="280">
        <v>45089.75136574074</v>
      </c>
      <c r="L6" s="247"/>
      <c r="M6" s="247"/>
      <c r="N6" s="247"/>
      <c r="O6" s="247"/>
      <c r="P6" s="247"/>
      <c r="Q6" s="247" t="str">
        <v>台架</v>
      </c>
      <c r="R6" s="247" t="str">
        <v>PASS</v>
      </c>
      <c r="S6" s="247" t="str">
        <v>赵雅非</v>
      </c>
      <c r="T6" s="247" t="str">
        <v>MCU:20230531_LC_R00_ENG00
SOC:20230531_LC_R00_ENG00</v>
      </c>
      <c r="U6" s="247"/>
    </row>
    <row customHeight="true" ht="17" r="7">
      <c r="A7" s="279"/>
      <c r="B7" s="279"/>
      <c r="C7" s="279"/>
      <c r="D7" s="279"/>
      <c r="E7" s="279" t="str">
        <v>property</v>
      </c>
      <c r="F7" s="279" t="str">
        <v>&lt;扫码登录|其他&gt;</v>
      </c>
      <c r="G7" s="279" t="str">
        <v>登录账号的方式</v>
      </c>
      <c r="H7" s="279" t="str">
        <v>onAccountLogin</v>
      </c>
      <c r="I7" s="247" t="str">
        <v>property</v>
      </c>
      <c r="J7" s="247" t="str">
        <v>扫码登录</v>
      </c>
      <c r="K7" s="280">
        <v>45079.56028935185</v>
      </c>
      <c r="L7" s="247"/>
      <c r="M7" s="247"/>
      <c r="N7" s="247"/>
      <c r="O7" s="247"/>
      <c r="P7" s="247"/>
      <c r="Q7" s="247" t="str">
        <v>台架</v>
      </c>
      <c r="R7" s="247" t="str">
        <v>PASS</v>
      </c>
      <c r="S7" s="247" t="str">
        <v>赵雅非</v>
      </c>
      <c r="T7" s="247" t="str">
        <v>MCU:20230531_LC_R00_ENG00
SOC:20230531_LC_R00_ENG00</v>
      </c>
      <c r="U7" s="247"/>
    </row>
    <row customHeight="true" ht="17" r="8">
      <c r="A8" s="279"/>
      <c r="B8" s="279"/>
      <c r="C8" s="279"/>
      <c r="D8" s="279"/>
      <c r="E8" s="279" t="str">
        <v>reason</v>
      </c>
      <c r="F8" s="279" t="str">
        <v>&lt;error code&gt;</v>
      </c>
      <c r="G8" s="279" t="str">
        <v>仅在登录失败时，打印具体原因, error code link</v>
      </c>
      <c r="H8" s="279" t="str">
        <v>onAccountLogin</v>
      </c>
      <c r="I8" s="247" t="str">
        <v>reason</v>
      </c>
      <c r="J8" s="247">
        <v>130705</v>
      </c>
      <c r="K8" s="280">
        <v>45089.75136574074</v>
      </c>
      <c r="L8" s="247"/>
      <c r="M8" s="247"/>
      <c r="N8" s="247"/>
      <c r="O8" s="247"/>
      <c r="P8" s="247"/>
      <c r="Q8" s="247" t="str">
        <v>台架</v>
      </c>
      <c r="R8" s="247" t="str">
        <v>PASS</v>
      </c>
      <c r="S8" s="247" t="str">
        <v>赵雅非</v>
      </c>
      <c r="T8" s="247" t="str">
        <v>MCU:20230531_LC_R00_ENG00
SOC:20230531_LC_R00_ENG00</v>
      </c>
      <c r="U8" s="247"/>
    </row>
    <row customHeight="true" ht="17" r="9">
      <c r="A9" s="279"/>
      <c r="B9" s="279"/>
      <c r="C9" s="279"/>
      <c r="D9" s="279"/>
      <c r="E9" s="279" t="str">
        <v>accountnumber</v>
      </c>
      <c r="F9" s="279" t="str">
        <v>&lt;xx&gt;</v>
      </c>
      <c r="G9" s="279" t="str">
        <v>当前绑定账号数量&lt;=10</v>
      </c>
      <c r="H9" s="279" t="str">
        <v>onAccountLogin</v>
      </c>
      <c r="I9" s="247" t="str">
        <v>accountnumber</v>
      </c>
      <c r="J9" s="247">
        <v>4</v>
      </c>
      <c r="K9" s="280">
        <v>45079.56028935185</v>
      </c>
      <c r="L9" s="247"/>
      <c r="M9" s="247"/>
      <c r="N9" s="247"/>
      <c r="O9" s="247"/>
      <c r="P9" s="247"/>
      <c r="Q9" s="247" t="str">
        <v>台架</v>
      </c>
      <c r="R9" s="247" t="str">
        <v>PASS</v>
      </c>
      <c r="S9" s="247" t="str">
        <v>赵雅非</v>
      </c>
      <c r="T9" s="247" t="str">
        <v>MCU:20230531_LC_R00_ENG00
SOC:20230531_LC_R00_ENG00</v>
      </c>
      <c r="U9" s="247"/>
    </row>
    <row customHeight="true" ht="17" r="10">
      <c r="A10" s="279"/>
      <c r="B10" s="279"/>
      <c r="C10" s="279"/>
      <c r="D10" s="279"/>
      <c r="E10" s="279" t="str">
        <v>userid</v>
      </c>
      <c r="F10" s="279" t="str">
        <v>&lt;xx&gt;</v>
      </c>
      <c r="G10" s="279" t="str">
        <v>福特账号GUID， 仅登录成功时埋点</v>
      </c>
      <c r="H10" s="279" t="str">
        <v>onAccountLogin</v>
      </c>
      <c r="I10" s="51" t="str">
        <v>userid</v>
      </c>
      <c r="J10" s="247" t="str">
        <v>6b72579b-cf48-45ac-b66b-9ac3d7625e44</v>
      </c>
      <c r="K10" s="280">
        <v>45079.56028935185</v>
      </c>
      <c r="L10" s="247"/>
      <c r="M10" s="247"/>
      <c r="N10" s="247"/>
      <c r="O10" s="247"/>
      <c r="P10" s="247"/>
      <c r="Q10" s="247" t="str">
        <v>台架</v>
      </c>
      <c r="R10" s="247" t="str">
        <v>PASS</v>
      </c>
      <c r="S10" s="247" t="str">
        <v>赵雅非</v>
      </c>
      <c r="T10" s="247" t="str">
        <v>MCU:20230531_LC_R00_ENG00
SOC:20230531_LC_R00_ENG00</v>
      </c>
      <c r="U10" s="247"/>
    </row>
    <row customHeight="true" ht="17" r="11">
      <c r="A11" s="279"/>
      <c r="B11" s="279"/>
      <c r="C11" s="279"/>
      <c r="D11" s="279"/>
      <c r="E11" s="279" t="str">
        <v>timecost</v>
      </c>
      <c r="F11" s="279" t="str">
        <v>&lt;xxms&gt;</v>
      </c>
      <c r="G11" s="279" t="str">
        <v>登录成功消耗时长，仅登录成功时埋点</v>
      </c>
      <c r="H11" s="279" t="str">
        <v>onAccountLogin</v>
      </c>
      <c r="I11" s="279" t="str">
        <v>timecost</v>
      </c>
      <c r="J11" s="247">
        <v>2528</v>
      </c>
      <c r="K11" s="280">
        <v>45079.56028935185</v>
      </c>
      <c r="L11" s="247"/>
      <c r="M11" s="247"/>
      <c r="N11" s="247"/>
      <c r="O11" s="247"/>
      <c r="P11" s="247"/>
      <c r="Q11" s="247" t="str">
        <v>台架</v>
      </c>
      <c r="R11" s="247" t="str">
        <v>PASS</v>
      </c>
      <c r="S11" s="247" t="str">
        <v>赵雅非</v>
      </c>
      <c r="T11" s="247" t="str">
        <v>MCU:20230531_LC_R00_ENG00
SOC:20230531_LC_R00_ENG00</v>
      </c>
      <c r="U11" s="247"/>
    </row>
    <row customHeight="true" ht="17" r="12">
      <c r="A12" s="279" t="str">
        <v>account</v>
      </c>
      <c r="B12" s="279" t="str">
        <v>logout</v>
      </c>
      <c r="C12" s="279">
        <f>CONCAT("on", REPLACE(A12,1,1,UPPER(LEFT(A12,1))), REPLACE(B12,1,1,UPPER(LEFT(B12,1))))</f>
      </c>
      <c r="D12" s="279" t="str">
        <v>账号退出登录</v>
      </c>
      <c r="E12" s="279"/>
      <c r="F12" s="279"/>
      <c r="G12" s="279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</row>
    <row customHeight="true" ht="17" r="13">
      <c r="A13" s="279"/>
      <c r="B13" s="279"/>
      <c r="C13" s="279"/>
      <c r="D13" s="279"/>
      <c r="E13" s="279" t="str">
        <v>issuccess</v>
      </c>
      <c r="F13" s="279" t="str">
        <v>&lt;true|false&gt;</v>
      </c>
      <c r="G13" s="279" t="str">
        <v>账号退出成功</v>
      </c>
      <c r="H13" s="247" t="str">
        <v>onAccountLogout</v>
      </c>
      <c r="I13" s="247" t="str">
        <v>issuccess</v>
      </c>
      <c r="J13" s="247" t="b">
        <v>1</v>
      </c>
      <c r="K13" s="280">
        <v>45079.627800925926</v>
      </c>
      <c r="L13" s="247"/>
      <c r="M13" s="247"/>
      <c r="N13" s="247"/>
      <c r="O13" s="247"/>
      <c r="P13" s="247"/>
      <c r="Q13" s="247" t="str">
        <v>台架</v>
      </c>
      <c r="R13" s="247" t="str">
        <v>PASS</v>
      </c>
      <c r="S13" s="247" t="str">
        <v>赵雅非</v>
      </c>
      <c r="T13" s="247" t="str">
        <v>MCU:20230531_LC_R00_ENG00
SOC:20230531_LC_R00_ENG00</v>
      </c>
      <c r="U13" s="247"/>
    </row>
    <row customHeight="true" ht="17" r="14">
      <c r="A14" s="279"/>
      <c r="B14" s="279"/>
      <c r="C14" s="279"/>
      <c r="D14" s="279"/>
      <c r="E14" s="279" t="str">
        <v>property</v>
      </c>
      <c r="F14" s="279" t="str">
        <v>&lt;active|passive&gt;</v>
      </c>
      <c r="G14" s="247" t="str">
        <v>账号退出的方式-主动</v>
      </c>
      <c r="H14" s="247" t="str">
        <v>onAccountLogout</v>
      </c>
      <c r="I14" s="247" t="str">
        <v>property</v>
      </c>
      <c r="J14" s="247" t="str">
        <v>active</v>
      </c>
      <c r="K14" s="280">
        <v>45079.63260416667</v>
      </c>
      <c r="L14" s="247"/>
      <c r="M14" s="247"/>
      <c r="N14" s="247"/>
      <c r="O14" s="247"/>
      <c r="P14" s="247"/>
      <c r="Q14" s="247" t="str">
        <v>台架</v>
      </c>
      <c r="R14" s="247" t="str">
        <v>PASS</v>
      </c>
      <c r="S14" s="247" t="str">
        <v>赵雅非</v>
      </c>
      <c r="T14" s="247" t="str">
        <v>MCU:20230531_LC_R00_ENG00
SOC:20230531_LC_R00_ENG00</v>
      </c>
      <c r="U14" s="247"/>
    </row>
    <row customHeight="true" ht="17" r="15">
      <c r="A15" s="279"/>
      <c r="B15" s="279"/>
      <c r="C15" s="279"/>
      <c r="D15" s="279"/>
      <c r="E15" s="279"/>
      <c r="F15" s="279"/>
      <c r="G15" s="247" t="str">
        <v>账号退出的方式-被动</v>
      </c>
      <c r="H15" s="247" t="str">
        <v>onAccountLogout</v>
      </c>
      <c r="I15" s="247" t="str">
        <v>property</v>
      </c>
      <c r="J15" s="247" t="str">
        <v>passive</v>
      </c>
      <c r="K15" s="280">
        <v>45079.627800925926</v>
      </c>
      <c r="L15" s="247"/>
      <c r="M15" s="247"/>
      <c r="N15" s="247"/>
      <c r="O15" s="247"/>
      <c r="P15" s="247"/>
      <c r="Q15" s="247" t="str">
        <v>台架</v>
      </c>
      <c r="R15" s="247" t="str">
        <v>PASS</v>
      </c>
      <c r="S15" s="247" t="str">
        <v>赵雅非</v>
      </c>
      <c r="T15" s="247" t="str">
        <v>MCU:20230531_LC_R00_ENG00
SOC:20230531_LC_R00_ENG00</v>
      </c>
      <c r="U15" s="247"/>
    </row>
    <row customHeight="true" ht="17" r="16">
      <c r="A16" s="279" t="str">
        <v>account</v>
      </c>
      <c r="B16" s="279" t="str">
        <v>qrcodefailed</v>
      </c>
      <c r="C16" s="279">
        <f>CONCAT("on", REPLACE(A16,1,1,UPPER(LEFT(A16,1))), REPLACE(B16,1,1,UPPER(LEFT(B16,1))))</f>
      </c>
      <c r="D16" s="279" t="str">
        <v>二维码刷新失败</v>
      </c>
      <c r="E16" s="279"/>
      <c r="F16" s="279"/>
      <c r="G16" s="279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</row>
    <row customHeight="true" ht="17" r="17">
      <c r="A17" s="279"/>
      <c r="B17" s="279"/>
      <c r="C17" s="279"/>
      <c r="D17" s="279"/>
      <c r="E17" s="279" t="str">
        <v>reason</v>
      </c>
      <c r="F17" s="279" t="str">
        <v>&lt;error code&gt;</v>
      </c>
      <c r="G17" s="279"/>
      <c r="H17" s="247" t="str">
        <v>onAccountQrcodefailed</v>
      </c>
      <c r="I17" s="279" t="str">
        <v>reason</v>
      </c>
      <c r="J17" s="247">
        <v>201007</v>
      </c>
      <c r="K17" s="280">
        <v>45079.61517361111</v>
      </c>
      <c r="L17" s="247"/>
      <c r="M17" s="247"/>
      <c r="N17" s="247"/>
      <c r="O17" s="247"/>
      <c r="P17" s="247"/>
      <c r="Q17" s="247" t="str">
        <v>台架</v>
      </c>
      <c r="R17" s="247" t="str">
        <v>PASS</v>
      </c>
      <c r="S17" s="247" t="str">
        <v>赵雅非</v>
      </c>
      <c r="T17" s="247" t="str">
        <v>MCU:20230531_LC_R00_ENG00
SOC:20230531_LC_R00_ENG00</v>
      </c>
      <c r="U17" s="247"/>
    </row>
    <row customHeight="true" ht="17" r="18">
      <c r="A18" s="279" t="str">
        <v>account</v>
      </c>
      <c r="B18" s="279" t="str">
        <v>deleted</v>
      </c>
      <c r="C18" s="279">
        <f>CONCAT("on", REPLACE(A18,1,1,UPPER(LEFT(A18,1))), REPLACE(B18,1,1,UPPER(LEFT(B18,1))))</f>
      </c>
      <c r="D18" s="279" t="str">
        <v>账号删除</v>
      </c>
      <c r="E18" s="279"/>
      <c r="F18" s="279"/>
      <c r="G18" s="279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</row>
    <row customHeight="true" ht="17" r="19">
      <c r="A19" s="279"/>
      <c r="B19" s="279"/>
      <c r="C19" s="279"/>
      <c r="D19" s="279"/>
      <c r="E19" s="279" t="str">
        <v>issuccess</v>
      </c>
      <c r="F19" s="279" t="str">
        <v>&lt;true|false&gt;</v>
      </c>
      <c r="G19" s="279" t="str">
        <v>账号成功删除</v>
      </c>
      <c r="H19" s="247" t="str">
        <v>onAccountDeleted</v>
      </c>
      <c r="I19" s="247" t="str">
        <v>issuccess</v>
      </c>
      <c r="J19" s="247" t="b">
        <v>1</v>
      </c>
      <c r="K19" s="280">
        <v>45079.61513888889</v>
      </c>
      <c r="L19" s="247"/>
      <c r="M19" s="247"/>
      <c r="N19" s="247"/>
      <c r="O19" s="247"/>
      <c r="P19" s="247"/>
      <c r="Q19" s="247" t="str">
        <v>台架</v>
      </c>
      <c r="R19" s="247" t="str">
        <v>PASS</v>
      </c>
      <c r="S19" s="247" t="str">
        <v>赵雅非</v>
      </c>
      <c r="T19" s="247" t="str">
        <v>MCU:20230531_LC_R00_ENG00
SOC:20230531_LC_R00_ENG00</v>
      </c>
      <c r="U19" s="247"/>
    </row>
    <row customHeight="true" ht="17" r="20">
      <c r="A20" s="279"/>
      <c r="B20" s="279"/>
      <c r="C20" s="279"/>
      <c r="D20" s="279"/>
      <c r="E20" s="279" t="str">
        <v>accountnumber</v>
      </c>
      <c r="F20" s="279" t="str">
        <v>&lt;xx&gt;</v>
      </c>
      <c r="G20" s="279" t="str">
        <v>删除后当前绑定账号数量&lt;=10</v>
      </c>
      <c r="H20" s="247" t="str">
        <v>onAccountDeleted</v>
      </c>
      <c r="I20" s="247" t="str">
        <v>accountnumber</v>
      </c>
      <c r="J20" s="247">
        <v>9</v>
      </c>
      <c r="K20" s="280">
        <v>45079.61513888889</v>
      </c>
      <c r="L20" s="247"/>
      <c r="M20" s="247"/>
      <c r="N20" s="247"/>
      <c r="O20" s="247"/>
      <c r="P20" s="247"/>
      <c r="Q20" s="247" t="str">
        <v>台架</v>
      </c>
      <c r="R20" s="247" t="str">
        <v>PASS</v>
      </c>
      <c r="S20" s="247" t="str">
        <v>赵雅非</v>
      </c>
      <c r="T20" s="247" t="str">
        <v>MCU:20230531_LC_R00_ENG00
SOC:20230531_LC_R00_ENG00</v>
      </c>
      <c r="U20" s="247"/>
    </row>
  </sheetData>
  <mergeCells>
    <mergeCell ref="L1:P1"/>
    <mergeCell ref="Q1:U1"/>
    <mergeCell ref="H1:K1"/>
  </mergeCells>
  <hyperlinks>
    <hyperlink ref="A1" display="FCIVIOS-15578" r:id="rId1"/>
  </hyperlinks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7"/>
    <col collapsed="false" customWidth="true" hidden="false" max="4" min="4" style="0" width="24"/>
    <col collapsed="false" customWidth="true" hidden="false" max="5" min="5" style="0" width="42"/>
    <col collapsed="false" customWidth="true" hidden="false" max="6" min="6" style="0" width="50"/>
    <col collapsed="false" customWidth="true" hidden="false" max="7" min="7" style="0" width="4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8"/>
    <col collapsed="false" customWidth="true" hidden="false" max="11" min="11" style="0" width="26"/>
    <col collapsed="false" customWidth="true" hidden="false" max="12" min="12" style="0" width="31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27"/>
    <col collapsed="false" customWidth="true" hidden="false" max="19" min="19" style="0" width="27"/>
    <col collapsed="false" customWidth="true" hidden="false" max="20" min="20" style="0" width="10"/>
  </cols>
  <sheetData>
    <row customHeight="true" ht="17" r="1">
      <c r="A1" s="79" t="str">
        <v>Event Category</v>
      </c>
      <c r="B1" s="42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77"/>
      <c r="H1" s="239" t="str">
        <v>ECG LOG</v>
      </c>
      <c r="I1" s="239"/>
      <c r="J1" s="239"/>
      <c r="K1" s="239"/>
      <c r="L1" s="239"/>
      <c r="M1" s="239"/>
      <c r="N1" s="4"/>
      <c r="O1" s="4"/>
      <c r="P1" s="4"/>
      <c r="Q1" s="4"/>
      <c r="R1" s="4"/>
      <c r="S1" s="4"/>
    </row>
    <row customHeight="true" ht="17" r="2">
      <c r="A2" s="79"/>
      <c r="B2" s="118"/>
      <c r="C2" s="118" t="str">
        <v>Generated, no client impact</v>
      </c>
      <c r="D2" s="42"/>
      <c r="E2" s="77" t="str">
        <v>Key</v>
      </c>
      <c r="F2" s="77" t="str">
        <v>Value</v>
      </c>
      <c r="G2" s="77" t="str">
        <v>Description</v>
      </c>
      <c r="H2" s="95" t="str">
        <v>vin</v>
      </c>
      <c r="I2" s="95" t="str">
        <v>ccpufpn</v>
      </c>
      <c r="J2" s="95" t="str">
        <v>EventID</v>
      </c>
      <c r="K2" s="150" t="str">
        <v>key</v>
      </c>
      <c r="L2" s="150" t="str">
        <v>value</v>
      </c>
      <c r="M2" s="313" t="str">
        <v>time</v>
      </c>
      <c r="N2" s="311" t="str">
        <v>实车车辆</v>
      </c>
      <c r="O2" s="311" t="str">
        <v>测试环境</v>
      </c>
      <c r="P2" s="311" t="str">
        <v>Result</v>
      </c>
      <c r="Q2" s="311" t="str">
        <v>Tester</v>
      </c>
      <c r="R2" s="311" t="str">
        <v>SW Version</v>
      </c>
      <c r="S2" s="312" t="str">
        <v>Remark</v>
      </c>
    </row>
    <row customHeight="true" ht="17" r="3">
      <c r="A3" s="36" t="str">
        <v>vehicle</v>
      </c>
      <c r="B3" s="36" t="str">
        <v>datset</v>
      </c>
      <c r="C3" s="36">
        <f>CONCAT("on",REPLACE(A3,1,1,UPPER(LEFT(A3,1))),REPLACE(B3,1,1,UPPER(LEFT(B3,1))))</f>
      </c>
      <c r="D3" s="85" t="str">
        <v>辅助驾驶</v>
      </c>
      <c r="E3" s="36"/>
      <c r="F3" s="36"/>
      <c r="G3" s="36"/>
      <c r="H3" s="4"/>
      <c r="I3" s="4"/>
      <c r="J3" s="4"/>
      <c r="K3" s="4"/>
      <c r="L3" s="4"/>
      <c r="M3" s="177"/>
      <c r="N3" s="124"/>
      <c r="O3" s="124"/>
      <c r="P3" s="124"/>
      <c r="Q3" s="124"/>
      <c r="R3" s="182"/>
      <c r="S3" s="4"/>
    </row>
    <row customHeight="true" ht="17" r="4">
      <c r="A4" s="36"/>
      <c r="B4" s="36"/>
      <c r="C4" s="36"/>
      <c r="D4" s="36"/>
      <c r="E4" s="128" t="str">
        <v>&lt;The property that changed - see below&gt;</v>
      </c>
      <c r="F4" s="36"/>
      <c r="G4" s="36"/>
      <c r="H4" s="4"/>
      <c r="I4" s="4"/>
      <c r="J4" s="287"/>
      <c r="K4" s="19"/>
      <c r="L4" s="4"/>
      <c r="M4" s="177"/>
      <c r="N4" s="124"/>
      <c r="O4" s="124"/>
      <c r="P4" s="124"/>
      <c r="Q4" s="124"/>
      <c r="R4" s="182"/>
      <c r="S4" s="4"/>
    </row>
    <row customHeight="true" ht="17" r="5">
      <c r="A5" s="36"/>
      <c r="B5" s="36"/>
      <c r="C5" s="36"/>
      <c r="D5" s="36"/>
      <c r="E5" s="36" t="str">
        <v>安全开门预警</v>
      </c>
      <c r="F5" s="36" t="str">
        <v>on</v>
      </c>
      <c r="G5" s="36"/>
      <c r="H5" s="4"/>
      <c r="I5" s="4"/>
      <c r="J5" s="291" t="str">
        <v>onVehicleDatset</v>
      </c>
      <c r="K5" s="298" t="str">
        <v>安全开门预警</v>
      </c>
      <c r="L5" s="300" t="str">
        <v>on</v>
      </c>
      <c r="M5" s="325">
        <v>45084.6009837963</v>
      </c>
      <c r="N5" s="124"/>
      <c r="O5" s="124" t="str">
        <v>台架</v>
      </c>
      <c r="P5" s="124" t="str">
        <v>Pass</v>
      </c>
      <c r="Q5" s="204" t="str">
        <v>关满意</v>
      </c>
      <c r="R5" s="182" t="str">
        <v>20230605_LC_R00</v>
      </c>
      <c r="S5" s="4"/>
    </row>
    <row customHeight="true" ht="17" r="6">
      <c r="A6" s="36"/>
      <c r="B6" s="36"/>
      <c r="C6" s="36"/>
      <c r="D6" s="36"/>
      <c r="E6" s="36"/>
      <c r="F6" s="290" t="str">
        <v>off</v>
      </c>
      <c r="G6" s="36"/>
      <c r="H6" s="4"/>
      <c r="I6" s="4"/>
      <c r="J6" s="291" t="str">
        <v>onVehicleDatset</v>
      </c>
      <c r="K6" s="298" t="str">
        <v>安全开门预警</v>
      </c>
      <c r="L6" s="90" t="str">
        <v>off</v>
      </c>
      <c r="M6" s="106">
        <v>45084.60103009259</v>
      </c>
      <c r="N6" s="182"/>
      <c r="O6" s="124" t="str">
        <v>台架</v>
      </c>
      <c r="P6" s="124" t="str">
        <v>Pass</v>
      </c>
      <c r="Q6" s="204" t="str">
        <v>关满意</v>
      </c>
      <c r="R6" s="182" t="str">
        <v>20230605_LC_R00</v>
      </c>
      <c r="S6" s="4"/>
    </row>
    <row customHeight="true" ht="17" r="7">
      <c r="A7" s="36"/>
      <c r="B7" s="36"/>
      <c r="C7" s="36"/>
      <c r="D7" s="36"/>
      <c r="E7" s="36" t="str">
        <v>警告强度</v>
      </c>
      <c r="F7" s="36" t="str">
        <v>高</v>
      </c>
      <c r="G7" s="36"/>
      <c r="H7" s="4"/>
      <c r="I7" s="4"/>
      <c r="J7" s="291" t="str">
        <v>onVehicleDatset</v>
      </c>
      <c r="K7" s="338" t="str">
        <v>车道保持系统-警告强度</v>
      </c>
      <c r="L7" s="242" t="str">
        <v>高</v>
      </c>
      <c r="M7" s="106">
        <v>45084.60157407408</v>
      </c>
      <c r="N7" s="182"/>
      <c r="O7" s="124" t="str">
        <v>台架</v>
      </c>
      <c r="P7" s="124" t="str">
        <v>Pass</v>
      </c>
      <c r="Q7" s="204" t="str">
        <v>关满意</v>
      </c>
      <c r="R7" s="182" t="str">
        <v>20230605_LC_R00</v>
      </c>
      <c r="S7" s="4" t="str">
        <v>key名称不一致，需FO确认</v>
      </c>
    </row>
    <row customHeight="true" ht="17" r="8">
      <c r="A8" s="36"/>
      <c r="B8" s="36"/>
      <c r="C8" s="36"/>
      <c r="D8" s="36"/>
      <c r="E8" s="36"/>
      <c r="F8" s="36" t="str">
        <v>标准</v>
      </c>
      <c r="G8" s="36"/>
      <c r="H8" s="287"/>
      <c r="I8" s="287"/>
      <c r="J8" s="291" t="str">
        <v>onVehicleDatset</v>
      </c>
      <c r="K8" s="309" t="str">
        <v>车道保持系统-警告强度</v>
      </c>
      <c r="L8" s="242" t="str">
        <v>标准</v>
      </c>
      <c r="M8" s="310">
        <v>45084.60166666667</v>
      </c>
      <c r="N8" s="182"/>
      <c r="O8" s="124" t="str">
        <v>台架</v>
      </c>
      <c r="P8" s="124" t="str">
        <v>Pass</v>
      </c>
      <c r="Q8" s="204" t="str">
        <v>关满意</v>
      </c>
      <c r="R8" s="182" t="str">
        <v>20230605_LC_R00</v>
      </c>
      <c r="S8" s="4" t="str">
        <v>key名称不一致，需FO确认</v>
      </c>
    </row>
    <row customHeight="true" ht="17" r="9">
      <c r="A9" s="36"/>
      <c r="B9" s="36"/>
      <c r="C9" s="36"/>
      <c r="D9" s="36"/>
      <c r="E9" s="36"/>
      <c r="F9" s="290" t="str">
        <v>低</v>
      </c>
      <c r="G9" s="36"/>
      <c r="H9" s="287"/>
      <c r="I9" s="287"/>
      <c r="J9" s="291" t="str">
        <v>onVehicleDatset</v>
      </c>
      <c r="K9" s="309" t="str">
        <v>车道保持系统-警告强度</v>
      </c>
      <c r="L9" s="90" t="str">
        <v>低</v>
      </c>
      <c r="M9" s="310">
        <v>45084.601851851854</v>
      </c>
      <c r="N9" s="182"/>
      <c r="O9" s="124" t="str">
        <v>台架</v>
      </c>
      <c r="P9" s="124" t="str">
        <v>Pass</v>
      </c>
      <c r="Q9" s="204" t="str">
        <v>关满意</v>
      </c>
      <c r="R9" s="182" t="str">
        <v>20230605_LC_R00</v>
      </c>
      <c r="S9" s="4" t="str">
        <v>key名称不一致，需FO确认</v>
      </c>
    </row>
    <row customHeight="true" ht="17" r="10">
      <c r="A10" s="36"/>
      <c r="B10" s="36"/>
      <c r="C10" s="36"/>
      <c r="D10" s="36"/>
      <c r="E10" s="36"/>
      <c r="F10" s="36" t="str">
        <v>开启</v>
      </c>
      <c r="G10" s="36"/>
      <c r="H10" s="287"/>
      <c r="I10" s="287"/>
      <c r="J10" s="291" t="str">
        <v>onVehicleDatset</v>
      </c>
      <c r="K10" s="309" t="str">
        <v>车道保持系统-警告强度</v>
      </c>
      <c r="L10" s="242" t="str">
        <v>开启</v>
      </c>
      <c r="M10" s="310">
        <v>45084.601851851854</v>
      </c>
      <c r="N10" s="182"/>
      <c r="O10" s="124" t="str">
        <v>台架</v>
      </c>
      <c r="P10" s="124" t="str">
        <v>Pass</v>
      </c>
      <c r="Q10" s="204" t="str">
        <v>关满意</v>
      </c>
      <c r="R10" s="182" t="str">
        <v>20230605_LC_R00</v>
      </c>
      <c r="S10" s="4" t="str">
        <v>key名称不一致，需FO确认</v>
      </c>
    </row>
    <row customHeight="true" ht="17" r="11">
      <c r="A11" s="36"/>
      <c r="B11" s="36"/>
      <c r="C11" s="36"/>
      <c r="D11" s="36"/>
      <c r="E11" s="36"/>
      <c r="F11" s="36" t="str">
        <v>关闭</v>
      </c>
      <c r="G11" s="36"/>
      <c r="H11" s="287"/>
      <c r="I11" s="287"/>
      <c r="J11" s="291" t="str">
        <v>onVehicleDatset</v>
      </c>
      <c r="K11" s="309" t="str">
        <v>车道保持系统-警告强度</v>
      </c>
      <c r="L11" s="242" t="str">
        <v>关闭</v>
      </c>
      <c r="M11" s="310">
        <v>45084.601851851854</v>
      </c>
      <c r="N11" s="182"/>
      <c r="O11" s="124" t="str">
        <v>台架</v>
      </c>
      <c r="P11" s="124" t="str">
        <v>Pass</v>
      </c>
      <c r="Q11" s="204" t="str">
        <v>关满意</v>
      </c>
      <c r="R11" s="182" t="str">
        <v>20230605_LC_R00</v>
      </c>
      <c r="S11" s="4" t="str">
        <v>key名称不一致，需FO确认</v>
      </c>
    </row>
    <row customHeight="true" ht="17" r="12">
      <c r="A12" s="36"/>
      <c r="B12" s="36"/>
      <c r="C12" s="36"/>
      <c r="D12" s="36"/>
      <c r="E12" s="36" t="str">
        <v>超速警告</v>
      </c>
      <c r="F12" s="36" t="str">
        <v>on</v>
      </c>
      <c r="G12" s="36"/>
      <c r="H12" s="287"/>
      <c r="I12" s="287"/>
      <c r="J12" s="291" t="str">
        <v>onVehicleDatset</v>
      </c>
      <c r="K12" s="334" t="str">
        <v>车速限制辅助-超速警告</v>
      </c>
      <c r="L12" s="300" t="str">
        <v>on</v>
      </c>
      <c r="M12" s="343">
        <v>45084.60203703704</v>
      </c>
      <c r="N12" s="124"/>
      <c r="O12" s="124" t="str">
        <v>台架</v>
      </c>
      <c r="P12" s="124" t="str">
        <v>Pass</v>
      </c>
      <c r="Q12" s="204" t="str">
        <v>关满意</v>
      </c>
      <c r="R12" s="182" t="str">
        <v>20230605_LC_R00</v>
      </c>
      <c r="S12" s="4" t="str">
        <v>key名称不一致，需FO确认</v>
      </c>
    </row>
    <row customHeight="true" ht="17" r="13">
      <c r="A13" s="36"/>
      <c r="B13" s="36"/>
      <c r="C13" s="36"/>
      <c r="D13" s="36"/>
      <c r="E13" s="113"/>
      <c r="F13" s="290" t="str">
        <v>off</v>
      </c>
      <c r="G13" s="36"/>
      <c r="H13" s="287"/>
      <c r="I13" s="287"/>
      <c r="J13" s="291" t="str">
        <v>onVehicleDatset</v>
      </c>
      <c r="K13" s="334" t="str">
        <v>车速限制辅助-超速警告</v>
      </c>
      <c r="L13" s="90" t="str">
        <v>off</v>
      </c>
      <c r="M13" s="289">
        <v>45084.60208333333</v>
      </c>
      <c r="N13" s="124"/>
      <c r="O13" s="124" t="str">
        <v>台架</v>
      </c>
      <c r="P13" s="124" t="str">
        <v>Pass</v>
      </c>
      <c r="Q13" s="204" t="str">
        <v>关满意</v>
      </c>
      <c r="R13" s="182" t="str">
        <v>20230605_LC_R00</v>
      </c>
      <c r="S13" s="4" t="str">
        <v>key名称不一致，需FO确认</v>
      </c>
    </row>
    <row customHeight="true" ht="17" r="14">
      <c r="A14" s="36"/>
      <c r="B14" s="36"/>
      <c r="C14" s="36"/>
      <c r="D14" s="36"/>
      <c r="E14" s="36" t="s">
        <v>30</v>
      </c>
      <c r="F14" s="36" t="str">
        <v>on</v>
      </c>
      <c r="G14" s="36"/>
      <c r="H14" s="287"/>
      <c r="I14" s="287"/>
      <c r="J14" s="291" t="str">
        <v>onVehicleDatset</v>
      </c>
      <c r="K14" s="117" t="str">
        <v>倒车制动辅助</v>
      </c>
      <c r="L14" s="300" t="str">
        <v>on</v>
      </c>
      <c r="M14" s="289">
        <v>45084.602534722224</v>
      </c>
      <c r="N14" s="124"/>
      <c r="O14" s="124" t="str">
        <v>台架</v>
      </c>
      <c r="P14" s="124" t="str">
        <v>Pass</v>
      </c>
      <c r="Q14" s="204" t="str">
        <v>关满意</v>
      </c>
      <c r="R14" s="182" t="str">
        <v>20230605_LC_R00</v>
      </c>
      <c r="S14" s="296"/>
    </row>
    <row customHeight="true" ht="17" r="15">
      <c r="A15" s="36"/>
      <c r="B15" s="36"/>
      <c r="C15" s="36"/>
      <c r="D15" s="36"/>
      <c r="E15" s="113"/>
      <c r="F15" s="290" t="str">
        <v>off</v>
      </c>
      <c r="G15" s="36"/>
      <c r="H15" s="287"/>
      <c r="I15" s="287"/>
      <c r="J15" s="291" t="str">
        <v>onVehicleDatset</v>
      </c>
      <c r="K15" s="117" t="str">
        <v>倒车制动辅助</v>
      </c>
      <c r="L15" s="90" t="str">
        <v>off</v>
      </c>
      <c r="M15" s="289">
        <v>45084.602627314816</v>
      </c>
      <c r="N15" s="124"/>
      <c r="O15" s="124" t="str">
        <v>台架</v>
      </c>
      <c r="P15" s="124" t="str">
        <v>Pass</v>
      </c>
      <c r="Q15" s="204" t="str">
        <v>关满意</v>
      </c>
      <c r="R15" s="182" t="str">
        <v>20230605_LC_R00</v>
      </c>
      <c r="S15" s="296"/>
    </row>
    <row customHeight="true" ht="17" r="16">
      <c r="A16" s="36"/>
      <c r="B16" s="36"/>
      <c r="C16" s="36"/>
      <c r="D16" s="36"/>
      <c r="E16" s="36" t="s">
        <v>28</v>
      </c>
      <c r="F16" s="36" t="str">
        <v>on</v>
      </c>
      <c r="G16" s="36"/>
      <c r="H16" s="287"/>
      <c r="I16" s="287"/>
      <c r="J16" s="291" t="str">
        <v>onVehicleDatset</v>
      </c>
      <c r="K16" s="117" t="str">
        <v>泊车位自动提醒</v>
      </c>
      <c r="L16" s="300" t="str">
        <v>on</v>
      </c>
      <c r="M16" s="289">
        <v>45084.602743055555</v>
      </c>
      <c r="N16" s="124"/>
      <c r="O16" s="124" t="str">
        <v>台架</v>
      </c>
      <c r="P16" s="124" t="str">
        <v>Pass</v>
      </c>
      <c r="Q16" s="204" t="str">
        <v>关满意</v>
      </c>
      <c r="R16" s="182" t="str">
        <v>20230605_LC_R00</v>
      </c>
      <c r="S16" s="296"/>
    </row>
    <row customHeight="true" ht="17" r="17">
      <c r="A17" s="36"/>
      <c r="B17" s="36"/>
      <c r="C17" s="36"/>
      <c r="D17" s="36"/>
      <c r="E17" s="113"/>
      <c r="F17" s="290" t="str">
        <v>off</v>
      </c>
      <c r="G17" s="36"/>
      <c r="H17" s="287"/>
      <c r="I17" s="287"/>
      <c r="J17" s="291" t="str">
        <v>onVehicleDatset</v>
      </c>
      <c r="K17" s="117" t="str">
        <v>泊车位自动提醒</v>
      </c>
      <c r="L17" s="90" t="str">
        <v>off</v>
      </c>
      <c r="M17" s="289">
        <v>45084.602789351855</v>
      </c>
      <c r="N17" s="124"/>
      <c r="O17" s="124" t="str">
        <v>台架</v>
      </c>
      <c r="P17" s="124" t="str">
        <v>Pass</v>
      </c>
      <c r="Q17" s="204" t="str">
        <v>关满意</v>
      </c>
      <c r="R17" s="182" t="str">
        <v>20230605_LC_R00</v>
      </c>
      <c r="S17" s="296"/>
    </row>
    <row customHeight="true" ht="17" r="18">
      <c r="A18" s="36"/>
      <c r="B18" s="36"/>
      <c r="C18" s="36"/>
      <c r="D18" s="36"/>
      <c r="E18" s="36" t="s">
        <v>44</v>
      </c>
      <c r="F18" s="36" t="str">
        <v>on</v>
      </c>
      <c r="G18" s="36"/>
      <c r="H18" s="287"/>
      <c r="I18" s="287"/>
      <c r="J18" s="291" t="str">
        <v>onVehicleDatset</v>
      </c>
      <c r="K18" s="117" t="str">
        <v>倒挡来车预警</v>
      </c>
      <c r="L18" s="300" t="str">
        <v>on</v>
      </c>
      <c r="M18" s="289">
        <v>45084.60290509259</v>
      </c>
      <c r="N18" s="124"/>
      <c r="O18" s="124" t="str">
        <v>台架</v>
      </c>
      <c r="P18" s="124" t="str">
        <v>Pass</v>
      </c>
      <c r="Q18" s="204" t="str">
        <v>关满意</v>
      </c>
      <c r="R18" s="182" t="str">
        <v>20230605_LC_R00</v>
      </c>
      <c r="S18" s="296"/>
    </row>
    <row customHeight="true" ht="17" r="19">
      <c r="A19" s="36"/>
      <c r="B19" s="36"/>
      <c r="C19" s="36"/>
      <c r="D19" s="36"/>
      <c r="E19" s="113"/>
      <c r="F19" s="290" t="str">
        <v>off</v>
      </c>
      <c r="G19" s="36"/>
      <c r="H19" s="287"/>
      <c r="I19" s="287"/>
      <c r="J19" s="291" t="str">
        <v>onVehicleDatset</v>
      </c>
      <c r="K19" s="117" t="str">
        <v>倒挡来车预警</v>
      </c>
      <c r="L19" s="90" t="str">
        <v>off</v>
      </c>
      <c r="M19" s="289">
        <v>45084.60296296296</v>
      </c>
      <c r="N19" s="124"/>
      <c r="O19" s="124" t="str">
        <v>台架</v>
      </c>
      <c r="P19" s="124" t="str">
        <v>Pass</v>
      </c>
      <c r="Q19" s="204" t="str">
        <v>关满意</v>
      </c>
      <c r="R19" s="182" t="str">
        <v>20230605_LC_R00</v>
      </c>
      <c r="S19" s="296"/>
    </row>
    <row customHeight="true" ht="17" r="20">
      <c r="A20" s="36"/>
      <c r="B20" s="36"/>
      <c r="C20" s="36"/>
      <c r="D20" s="36"/>
      <c r="E20" s="36" t="s">
        <v>25</v>
      </c>
      <c r="F20" s="36" t="str">
        <v>on</v>
      </c>
      <c r="G20" s="36"/>
      <c r="H20" s="287"/>
      <c r="I20" s="287"/>
      <c r="J20" s="291" t="str">
        <v>onVehicleDatset</v>
      </c>
      <c r="K20" s="117" t="str">
        <v>陡坡缓降控制</v>
      </c>
      <c r="L20" s="300" t="str">
        <v>on</v>
      </c>
      <c r="M20" s="289">
        <v>45084.603113425925</v>
      </c>
      <c r="N20" s="124"/>
      <c r="O20" s="124" t="str">
        <v>台架</v>
      </c>
      <c r="P20" s="124" t="str">
        <v>Pass</v>
      </c>
      <c r="Q20" s="204" t="str">
        <v>关满意</v>
      </c>
      <c r="R20" s="182" t="str">
        <v>20230605_LC_R00</v>
      </c>
      <c r="S20" s="296"/>
    </row>
    <row customHeight="true" ht="17" r="21">
      <c r="A21" s="36"/>
      <c r="B21" s="36"/>
      <c r="C21" s="36"/>
      <c r="D21" s="36"/>
      <c r="E21" s="113"/>
      <c r="F21" s="290" t="str">
        <v>off</v>
      </c>
      <c r="G21" s="36"/>
      <c r="H21" s="287"/>
      <c r="I21" s="287"/>
      <c r="J21" s="291" t="str">
        <v>onVehicleDatset</v>
      </c>
      <c r="K21" s="288" t="str">
        <v>陡坡缓降控制</v>
      </c>
      <c r="L21" s="90" t="str">
        <v>off</v>
      </c>
      <c r="M21" s="289">
        <v>45084.60324074074</v>
      </c>
      <c r="N21" s="124"/>
      <c r="O21" s="124" t="str">
        <v>台架</v>
      </c>
      <c r="P21" s="124" t="str">
        <v>Pass</v>
      </c>
      <c r="Q21" s="204" t="str">
        <v>关满意</v>
      </c>
      <c r="R21" s="182" t="str">
        <v>20230605_LC_R00</v>
      </c>
      <c r="S21" s="287"/>
    </row>
    <row customHeight="true" ht="17" r="22">
      <c r="A22" s="36"/>
      <c r="B22" s="36"/>
      <c r="C22" s="36"/>
      <c r="D22" s="36"/>
      <c r="E22" s="36" t="s">
        <v>26</v>
      </c>
      <c r="F22" s="36" t="str">
        <v>on</v>
      </c>
      <c r="G22" s="36"/>
      <c r="H22" s="287"/>
      <c r="I22" s="287"/>
      <c r="J22" s="291" t="str">
        <v>onVehicleDatset</v>
      </c>
      <c r="K22" s="288" t="str">
        <v>坡道起步辅助</v>
      </c>
      <c r="L22" s="300" t="str">
        <v>on</v>
      </c>
      <c r="M22" s="289">
        <v>45084.60359953704</v>
      </c>
      <c r="N22" s="124"/>
      <c r="O22" s="124" t="str">
        <v>台架</v>
      </c>
      <c r="P22" s="124" t="str">
        <v>Pass</v>
      </c>
      <c r="Q22" s="204" t="str">
        <v>关满意</v>
      </c>
      <c r="R22" s="182" t="str">
        <v>20230605_LC_R00</v>
      </c>
      <c r="S22" s="287"/>
    </row>
    <row customHeight="true" ht="17" r="23">
      <c r="A23" s="36"/>
      <c r="B23" s="36"/>
      <c r="C23" s="36"/>
      <c r="D23" s="85"/>
      <c r="E23" s="36"/>
      <c r="F23" s="290" t="str">
        <v>off</v>
      </c>
      <c r="G23" s="36"/>
      <c r="H23" s="287"/>
      <c r="I23" s="287"/>
      <c r="J23" s="291" t="str">
        <v>onVehicleDatset</v>
      </c>
      <c r="K23" s="288" t="str">
        <v>坡道起步辅助</v>
      </c>
      <c r="L23" s="90" t="str">
        <v>off</v>
      </c>
      <c r="M23" s="289">
        <v>45084.60364583333</v>
      </c>
      <c r="N23" s="124"/>
      <c r="O23" s="124" t="str">
        <v>台架</v>
      </c>
      <c r="P23" s="124" t="str">
        <v>Pass</v>
      </c>
      <c r="Q23" s="204" t="str">
        <v>关满意</v>
      </c>
      <c r="R23" s="182" t="str">
        <v>20230605_LC_R00</v>
      </c>
      <c r="S23" s="287"/>
    </row>
    <row customHeight="true" ht="17" r="24">
      <c r="A24" s="36"/>
      <c r="B24" s="36"/>
      <c r="C24" s="36"/>
      <c r="D24" s="85"/>
      <c r="E24" s="331" t="str">
        <v>前后视角互切</v>
      </c>
      <c r="F24" s="36" t="str">
        <v>on</v>
      </c>
      <c r="G24" s="36"/>
      <c r="H24" s="287"/>
      <c r="I24" s="287"/>
      <c r="J24" s="291" t="str">
        <v>onVehicleDatset</v>
      </c>
      <c r="K24" s="336" t="str">
        <v>360全景影像设置-倒车影�</v>
      </c>
      <c r="L24" s="300" t="str">
        <v>on</v>
      </c>
      <c r="M24" s="289">
        <v>45084.603796296295</v>
      </c>
      <c r="N24" s="124"/>
      <c r="O24" s="124" t="str">
        <v>台架</v>
      </c>
      <c r="P24" s="124" t="str">
        <v>Fail</v>
      </c>
      <c r="Q24" s="204" t="str">
        <v>关满意</v>
      </c>
      <c r="R24" s="182" t="str">
        <v>20230605_LC_R00</v>
      </c>
      <c r="S24" s="287" t="s">
        <v>32</v>
      </c>
    </row>
    <row customHeight="true" ht="17" r="25">
      <c r="A25" s="36"/>
      <c r="B25" s="36"/>
      <c r="C25" s="36"/>
      <c r="D25" s="85"/>
      <c r="E25" s="36"/>
      <c r="F25" s="290" t="str">
        <v>off</v>
      </c>
      <c r="G25" s="36"/>
      <c r="H25" s="287"/>
      <c r="I25" s="287"/>
      <c r="J25" s="291" t="str">
        <v>onVehicleDatset</v>
      </c>
      <c r="K25" s="336" t="str">
        <v>360全景影像设置-倒车影�</v>
      </c>
      <c r="L25" s="90" t="str">
        <v>off</v>
      </c>
      <c r="M25" s="289">
        <v>45084.60391203704</v>
      </c>
      <c r="N25" s="124"/>
      <c r="O25" s="124" t="str">
        <v>台架</v>
      </c>
      <c r="P25" s="124" t="str">
        <v>Block</v>
      </c>
      <c r="Q25" s="204"/>
      <c r="R25" s="182"/>
      <c r="S25" s="287" t="s">
        <v>45</v>
      </c>
    </row>
    <row customHeight="true" ht="17" r="26">
      <c r="A26" s="36"/>
      <c r="B26" s="36"/>
      <c r="C26" s="36"/>
      <c r="D26" s="85"/>
      <c r="E26" s="36" t="str">
        <v>盲区监测</v>
      </c>
      <c r="F26" s="36" t="str">
        <v>on</v>
      </c>
      <c r="G26" s="36"/>
      <c r="H26" s="287"/>
      <c r="I26" s="287"/>
      <c r="J26" s="291" t="str">
        <v>onVehicleDatset</v>
      </c>
      <c r="K26" s="288" t="str">
        <v>盲区监测</v>
      </c>
      <c r="L26" s="300" t="str">
        <v>on</v>
      </c>
      <c r="M26" s="289">
        <v>45084.604166666664</v>
      </c>
      <c r="N26" s="124"/>
      <c r="O26" s="124" t="str">
        <v>台架</v>
      </c>
      <c r="P26" s="124" t="str">
        <v>Pass</v>
      </c>
      <c r="Q26" s="204" t="str">
        <v>关满意</v>
      </c>
      <c r="R26" s="182" t="str">
        <v>20230605_LC_R00</v>
      </c>
      <c r="S26" s="287"/>
    </row>
    <row customHeight="true" ht="17" r="27">
      <c r="A27" s="36"/>
      <c r="B27" s="36"/>
      <c r="C27" s="36"/>
      <c r="D27" s="36"/>
      <c r="E27" s="36"/>
      <c r="F27" s="290" t="str">
        <v>off</v>
      </c>
      <c r="G27" s="36"/>
      <c r="H27" s="287"/>
      <c r="I27" s="287"/>
      <c r="J27" s="291" t="str">
        <v>onVehicleDatset</v>
      </c>
      <c r="K27" s="288" t="str">
        <v>盲区监测</v>
      </c>
      <c r="L27" s="90" t="str">
        <v>off</v>
      </c>
      <c r="M27" s="289">
        <v>45084.60423611111</v>
      </c>
      <c r="N27" s="124"/>
      <c r="O27" s="124" t="str">
        <v>台架</v>
      </c>
      <c r="P27" s="124" t="str">
        <v>Pass</v>
      </c>
      <c r="Q27" s="204" t="str">
        <v>关满意</v>
      </c>
      <c r="R27" s="182" t="str">
        <v>20230605_LC_R00</v>
      </c>
      <c r="S27" s="287"/>
    </row>
    <row customHeight="true" ht="17" r="28">
      <c r="A28" s="36"/>
      <c r="B28" s="36"/>
      <c r="C28" s="36"/>
      <c r="D28" s="36"/>
      <c r="E28" s="36" t="str">
        <v>逆行提醒</v>
      </c>
      <c r="F28" s="36" t="str">
        <v>on</v>
      </c>
      <c r="G28" s="36"/>
      <c r="H28" s="287"/>
      <c r="I28" s="287"/>
      <c r="J28" s="291" t="str">
        <v>onVehicleDatset</v>
      </c>
      <c r="K28" s="288" t="str">
        <v>逆行提醒</v>
      </c>
      <c r="L28" s="300" t="str">
        <v>on</v>
      </c>
      <c r="M28" s="289">
        <v>45084.60430555556</v>
      </c>
      <c r="N28" s="124"/>
      <c r="O28" s="124" t="str">
        <v>台架</v>
      </c>
      <c r="P28" s="124" t="str">
        <v>Pass</v>
      </c>
      <c r="Q28" s="204" t="str">
        <v>关满意</v>
      </c>
      <c r="R28" s="182" t="str">
        <v>20230605_LC_R00</v>
      </c>
      <c r="S28" s="287"/>
    </row>
    <row customHeight="true" ht="17" r="29">
      <c r="A29" s="36"/>
      <c r="B29" s="36"/>
      <c r="C29" s="36"/>
      <c r="D29" s="36"/>
      <c r="E29" s="113"/>
      <c r="F29" s="290" t="str">
        <v>off</v>
      </c>
      <c r="G29" s="36"/>
      <c r="H29" s="287"/>
      <c r="I29" s="287"/>
      <c r="J29" s="291" t="str">
        <v>onVehicleDatset</v>
      </c>
      <c r="K29" s="117" t="str">
        <v>逆行提醒</v>
      </c>
      <c r="L29" s="90" t="str">
        <v>off</v>
      </c>
      <c r="M29" s="289">
        <v>45084.60435185185</v>
      </c>
      <c r="N29" s="124"/>
      <c r="O29" s="124" t="str">
        <v>台架</v>
      </c>
      <c r="P29" s="124" t="str">
        <v>Pass</v>
      </c>
      <c r="Q29" s="204" t="str">
        <v>关满意</v>
      </c>
      <c r="R29" s="182" t="str">
        <v>20230605_LC_R00</v>
      </c>
      <c r="S29" s="296"/>
    </row>
    <row customHeight="true" ht="17" r="30">
      <c r="A30" s="36"/>
      <c r="B30" s="36"/>
      <c r="C30" s="36"/>
      <c r="D30" s="36"/>
      <c r="E30" s="36" t="s">
        <v>36</v>
      </c>
      <c r="F30" s="36" t="str">
        <v>on</v>
      </c>
      <c r="G30" s="36"/>
      <c r="H30" s="287"/>
      <c r="I30" s="287"/>
      <c r="J30" s="291" t="str">
        <v>onVehicleDatset</v>
      </c>
      <c r="K30" s="117" t="str">
        <v>碰撞预警</v>
      </c>
      <c r="L30" s="300" t="str">
        <v>on</v>
      </c>
      <c r="M30" s="289">
        <v>45084.60456018519</v>
      </c>
      <c r="N30" s="124"/>
      <c r="O30" s="124" t="str">
        <v>台架</v>
      </c>
      <c r="P30" s="124" t="str">
        <v>Pass</v>
      </c>
      <c r="Q30" s="204" t="str">
        <v>关满意</v>
      </c>
      <c r="R30" s="182" t="str">
        <v>20230605_LC_R00</v>
      </c>
      <c r="S30" s="296"/>
    </row>
    <row customHeight="true" ht="17" r="31">
      <c r="A31" s="36"/>
      <c r="B31" s="36"/>
      <c r="C31" s="36"/>
      <c r="D31" s="36"/>
      <c r="E31" s="113"/>
      <c r="F31" s="290" t="str">
        <v>off</v>
      </c>
      <c r="G31" s="36"/>
      <c r="H31" s="287"/>
      <c r="I31" s="287"/>
      <c r="J31" s="291" t="str">
        <v>onVehicleDatset</v>
      </c>
      <c r="K31" s="117" t="str">
        <v>碰撞预警</v>
      </c>
      <c r="L31" s="90" t="str">
        <v>off</v>
      </c>
      <c r="M31" s="289">
        <v>45084.604583333334</v>
      </c>
      <c r="N31" s="124"/>
      <c r="O31" s="124" t="str">
        <v>台架</v>
      </c>
      <c r="P31" s="124" t="str">
        <v>Pass</v>
      </c>
      <c r="Q31" s="204" t="str">
        <v>关满意</v>
      </c>
      <c r="R31" s="182" t="str">
        <v>20230605_LC_R00</v>
      </c>
      <c r="S31" s="296"/>
    </row>
    <row customHeight="true" ht="17" r="32">
      <c r="A32" s="36"/>
      <c r="B32" s="36"/>
      <c r="C32" s="36"/>
      <c r="D32" s="36"/>
      <c r="E32" s="36" t="s">
        <v>23</v>
      </c>
      <c r="F32" s="36" t="str">
        <v>on</v>
      </c>
      <c r="G32" s="36"/>
      <c r="H32" s="287"/>
      <c r="I32" s="287"/>
      <c r="J32" s="291" t="str">
        <v>onVehicleDatset</v>
      </c>
      <c r="K32" s="117" t="str">
        <v>车距提示</v>
      </c>
      <c r="L32" s="300" t="str">
        <v>on</v>
      </c>
      <c r="M32" s="289">
        <v>45084.60476851852</v>
      </c>
      <c r="N32" s="124"/>
      <c r="O32" s="124" t="str">
        <v>台架</v>
      </c>
      <c r="P32" s="124" t="str">
        <v>Pass</v>
      </c>
      <c r="Q32" s="204" t="str">
        <v>关满意</v>
      </c>
      <c r="R32" s="182" t="str">
        <v>20230605_LC_R00</v>
      </c>
      <c r="S32" s="296"/>
    </row>
    <row customHeight="true" ht="17" r="33">
      <c r="A33" s="36"/>
      <c r="B33" s="36"/>
      <c r="C33" s="36"/>
      <c r="D33" s="85"/>
      <c r="E33" s="113"/>
      <c r="F33" s="290" t="str">
        <v>off</v>
      </c>
      <c r="G33" s="36"/>
      <c r="H33" s="287"/>
      <c r="I33" s="287"/>
      <c r="J33" s="291" t="str">
        <v>onVehicleDatset</v>
      </c>
      <c r="K33" s="288" t="str">
        <v>车距提示</v>
      </c>
      <c r="L33" s="90" t="str">
        <v>off</v>
      </c>
      <c r="M33" s="289">
        <v>45084.60481481482</v>
      </c>
      <c r="N33" s="124"/>
      <c r="O33" s="124" t="str">
        <v>台架</v>
      </c>
      <c r="P33" s="124" t="str">
        <v>Pass</v>
      </c>
      <c r="Q33" s="204" t="str">
        <v>关满意</v>
      </c>
      <c r="R33" s="182" t="str">
        <v>20230605_LC_R00</v>
      </c>
      <c r="S33" s="287"/>
    </row>
    <row customHeight="true" ht="17" r="34">
      <c r="A34" s="36"/>
      <c r="B34" s="36"/>
      <c r="C34" s="36"/>
      <c r="D34" s="85"/>
      <c r="E34" s="36" t="s">
        <v>29</v>
      </c>
      <c r="F34" s="36" t="str">
        <v>on</v>
      </c>
      <c r="G34" s="36"/>
      <c r="H34" s="287"/>
      <c r="I34" s="287"/>
      <c r="J34" s="291" t="str">
        <v>onVehicleDatset</v>
      </c>
      <c r="K34" s="288" t="str">
        <v>自动紧急制动</v>
      </c>
      <c r="L34" s="300" t="str">
        <v>on</v>
      </c>
      <c r="M34" s="289">
        <v>45084.60486111111</v>
      </c>
      <c r="N34" s="124"/>
      <c r="O34" s="124" t="str">
        <v>台架</v>
      </c>
      <c r="P34" s="124" t="str">
        <v>Pass</v>
      </c>
      <c r="Q34" s="204" t="str">
        <v>关满意</v>
      </c>
      <c r="R34" s="182" t="str">
        <v>20230605_LC_R00</v>
      </c>
      <c r="S34" s="287"/>
    </row>
    <row customHeight="true" ht="17" r="35">
      <c r="A35" s="36"/>
      <c r="B35" s="36"/>
      <c r="C35" s="36"/>
      <c r="D35" s="85"/>
      <c r="E35" s="36"/>
      <c r="F35" s="290" t="str">
        <v>off</v>
      </c>
      <c r="G35" s="36"/>
      <c r="H35" s="287"/>
      <c r="I35" s="287"/>
      <c r="J35" s="291" t="str">
        <v>onVehicleDatset</v>
      </c>
      <c r="K35" s="288" t="str">
        <v>自动紧急制动</v>
      </c>
      <c r="L35" s="90" t="str">
        <v>off</v>
      </c>
      <c r="M35" s="289">
        <v>45084.60491898148</v>
      </c>
      <c r="N35" s="124"/>
      <c r="O35" s="124" t="str">
        <v>台架</v>
      </c>
      <c r="P35" s="124" t="str">
        <v>Pass</v>
      </c>
      <c r="Q35" s="204" t="str">
        <v>关满意</v>
      </c>
      <c r="R35" s="182" t="str">
        <v>20230605_LC_R00</v>
      </c>
      <c r="S35" s="287"/>
    </row>
    <row customHeight="true" ht="17" r="36">
      <c r="A36" s="36"/>
      <c r="B36" s="36"/>
      <c r="C36" s="36"/>
      <c r="D36" s="85"/>
      <c r="E36" s="36" t="str">
        <v>碰撞预警灵敏度</v>
      </c>
      <c r="F36" s="36" t="str">
        <v>高</v>
      </c>
      <c r="G36" s="36"/>
      <c r="H36" s="287"/>
      <c r="I36" s="287"/>
      <c r="J36" s="291" t="str">
        <v>onVehicleDatset</v>
      </c>
      <c r="K36" s="288" t="str">
        <v>碰撞预警灵敏度</v>
      </c>
      <c r="L36" s="90" t="str">
        <v>高</v>
      </c>
      <c r="M36" s="289">
        <v>45084.605046296296</v>
      </c>
      <c r="N36" s="124"/>
      <c r="O36" s="124" t="str">
        <v>台架</v>
      </c>
      <c r="P36" s="124" t="str">
        <v>Pass</v>
      </c>
      <c r="Q36" s="204" t="str">
        <v>关满意</v>
      </c>
      <c r="R36" s="182" t="str">
        <v>20230605_LC_R00</v>
      </c>
      <c r="S36" s="287"/>
    </row>
    <row customHeight="true" ht="17" r="37">
      <c r="A37" s="36"/>
      <c r="B37" s="36"/>
      <c r="C37" s="36"/>
      <c r="D37" s="36"/>
      <c r="E37" s="36"/>
      <c r="F37" s="36" t="str">
        <v>标准</v>
      </c>
      <c r="G37" s="36"/>
      <c r="H37" s="287"/>
      <c r="I37" s="287"/>
      <c r="J37" s="291" t="str">
        <v>onVehicleDatset</v>
      </c>
      <c r="K37" s="298" t="str">
        <v>碰撞预警灵敏度</v>
      </c>
      <c r="L37" s="90" t="str">
        <v>标准</v>
      </c>
      <c r="M37" s="289">
        <v>45084.60508101852</v>
      </c>
      <c r="N37" s="124"/>
      <c r="O37" s="124" t="str">
        <v>台架</v>
      </c>
      <c r="P37" s="124" t="str">
        <v>Pass</v>
      </c>
      <c r="Q37" s="204" t="str">
        <v>关满意</v>
      </c>
      <c r="R37" s="182" t="str">
        <v>20230605_LC_R00</v>
      </c>
      <c r="S37" s="287"/>
    </row>
    <row customHeight="true" ht="17" r="38">
      <c r="A38" s="36"/>
      <c r="B38" s="36"/>
      <c r="C38" s="36"/>
      <c r="D38" s="36"/>
      <c r="E38" s="36"/>
      <c r="F38" s="36" t="str">
        <v>低</v>
      </c>
      <c r="G38" s="36"/>
      <c r="H38" s="287"/>
      <c r="I38" s="287"/>
      <c r="J38" s="291" t="str">
        <v>onVehicleDatset</v>
      </c>
      <c r="K38" s="298" t="str">
        <v>碰撞预警灵敏度</v>
      </c>
      <c r="L38" s="90" t="str">
        <v>低</v>
      </c>
      <c r="M38" s="289">
        <v>45084.60503472222</v>
      </c>
      <c r="N38" s="124"/>
      <c r="O38" s="124" t="str">
        <v>台架</v>
      </c>
      <c r="P38" s="124" t="str">
        <v>Pass</v>
      </c>
      <c r="Q38" s="204" t="str">
        <v>关满意</v>
      </c>
      <c r="R38" s="182" t="str">
        <v>20230605_LC_R00</v>
      </c>
      <c r="S38" s="287"/>
    </row>
    <row customHeight="true" ht="17" r="39">
      <c r="A39" s="36"/>
      <c r="B39" s="36"/>
      <c r="C39" s="36"/>
      <c r="D39" s="36"/>
      <c r="E39" s="36" t="str">
        <v>疲劳驾驶预警</v>
      </c>
      <c r="F39" s="36" t="str">
        <v>on</v>
      </c>
      <c r="G39" s="36"/>
      <c r="H39" s="287"/>
      <c r="I39" s="287"/>
      <c r="J39" s="291" t="str">
        <v>onVehicleDatset</v>
      </c>
      <c r="K39" s="298" t="str">
        <v>疲劳驾驶预警</v>
      </c>
      <c r="L39" s="300" t="str">
        <v>on</v>
      </c>
      <c r="M39" s="289">
        <v>45084.60538194444</v>
      </c>
      <c r="N39" s="124"/>
      <c r="O39" s="124" t="str">
        <v>台架</v>
      </c>
      <c r="P39" s="124" t="str">
        <v>Pass</v>
      </c>
      <c r="Q39" s="204" t="str">
        <v>关满意</v>
      </c>
      <c r="R39" s="182" t="str">
        <v>20230605_LC_R00</v>
      </c>
      <c r="S39" s="287"/>
    </row>
    <row customHeight="true" ht="17" r="40">
      <c r="A40" s="36"/>
      <c r="B40" s="36"/>
      <c r="C40" s="36"/>
      <c r="D40" s="36"/>
      <c r="E40" s="36"/>
      <c r="F40" s="290" t="str">
        <v>off</v>
      </c>
      <c r="G40" s="36"/>
      <c r="H40" s="287"/>
      <c r="I40" s="287"/>
      <c r="J40" s="291" t="str">
        <v>onVehicleDatset</v>
      </c>
      <c r="K40" s="298" t="str">
        <v>疲劳驾驶预警</v>
      </c>
      <c r="L40" s="90" t="str">
        <v>off</v>
      </c>
      <c r="M40" s="289">
        <v>45084.60545138889</v>
      </c>
      <c r="N40" s="124"/>
      <c r="O40" s="124" t="str">
        <v>台架</v>
      </c>
      <c r="P40" s="124" t="str">
        <v>Pass</v>
      </c>
      <c r="Q40" s="204" t="str">
        <v>关满意</v>
      </c>
      <c r="R40" s="182" t="str">
        <v>20230605_LC_R00</v>
      </c>
      <c r="S40" s="287"/>
    </row>
    <row customHeight="true" ht="17" r="41">
      <c r="A41" s="36"/>
      <c r="B41" s="36"/>
      <c r="C41" s="36"/>
      <c r="D41" s="36"/>
      <c r="E41" s="36" t="str">
        <v>牵引力控制</v>
      </c>
      <c r="F41" s="36" t="str">
        <v>on</v>
      </c>
      <c r="G41" s="36"/>
      <c r="H41" s="287"/>
      <c r="I41" s="287"/>
      <c r="J41" s="291" t="str">
        <v>onVehicleDatset</v>
      </c>
      <c r="K41" s="298" t="str">
        <v>牵引力控制</v>
      </c>
      <c r="L41" s="300" t="str">
        <v>on</v>
      </c>
      <c r="M41" s="289">
        <v>45084.605578703704</v>
      </c>
      <c r="N41" s="124"/>
      <c r="O41" s="124" t="str">
        <v>台架</v>
      </c>
      <c r="P41" s="124" t="str">
        <v>Pass</v>
      </c>
      <c r="Q41" s="204" t="str">
        <v>关满意</v>
      </c>
      <c r="R41" s="182" t="str">
        <v>20230605_LC_R00</v>
      </c>
      <c r="S41" s="287"/>
    </row>
    <row customHeight="true" ht="17" r="42">
      <c r="A42" s="36"/>
      <c r="B42" s="36"/>
      <c r="C42" s="36"/>
      <c r="D42" s="36"/>
      <c r="E42" s="36"/>
      <c r="F42" s="290" t="str">
        <v>off</v>
      </c>
      <c r="G42" s="36"/>
      <c r="H42" s="287"/>
      <c r="I42" s="287"/>
      <c r="J42" s="291" t="str">
        <v>onVehicleDatset</v>
      </c>
      <c r="K42" s="298" t="str">
        <v>牵引力控制</v>
      </c>
      <c r="L42" s="90" t="str">
        <v>off</v>
      </c>
      <c r="M42" s="289">
        <v>45084.60561342593</v>
      </c>
      <c r="N42" s="124"/>
      <c r="O42" s="124" t="str">
        <v>台架</v>
      </c>
      <c r="P42" s="124" t="str">
        <v>Pass</v>
      </c>
      <c r="Q42" s="204" t="str">
        <v>关满意</v>
      </c>
      <c r="R42" s="182" t="str">
        <v>20230605_LC_R00</v>
      </c>
      <c r="S42" s="287"/>
    </row>
    <row customHeight="true" ht="17" r="43">
      <c r="A43" s="36"/>
      <c r="B43" s="36"/>
      <c r="C43" s="36"/>
      <c r="D43" s="36"/>
      <c r="E43" s="36" t="str">
        <v>巡航控制</v>
      </c>
      <c r="F43" s="36" t="str">
        <v>自适应巡航</v>
      </c>
      <c r="G43" s="36"/>
      <c r="H43" s="287"/>
      <c r="I43" s="287"/>
      <c r="J43" s="291" t="str">
        <v>onVehicleDatset</v>
      </c>
      <c r="K43" s="298" t="str">
        <v>巡航控制</v>
      </c>
      <c r="L43" s="90" t="str">
        <v>定速巡航</v>
      </c>
      <c r="M43" s="289">
        <v>45084.605729166666</v>
      </c>
      <c r="N43" s="124"/>
      <c r="O43" s="124" t="str">
        <v>台架</v>
      </c>
      <c r="P43" s="124" t="str">
        <v>Pass</v>
      </c>
      <c r="Q43" s="204" t="str">
        <v>关满意</v>
      </c>
      <c r="R43" s="182" t="str">
        <v>20230605_LC_R00</v>
      </c>
      <c r="S43" s="287"/>
    </row>
    <row customHeight="true" ht="17" r="44">
      <c r="A44" s="36"/>
      <c r="B44" s="36"/>
      <c r="C44" s="36"/>
      <c r="D44" s="36"/>
      <c r="E44" s="36"/>
      <c r="F44" s="36" t="str">
        <v>定速巡航</v>
      </c>
      <c r="G44" s="36"/>
      <c r="H44" s="287"/>
      <c r="I44" s="287"/>
      <c r="J44" s="291" t="str">
        <v>onVehicleDatset</v>
      </c>
      <c r="K44" s="298" t="str">
        <v>巡航控制</v>
      </c>
      <c r="L44" s="90" t="str">
        <v>自适应巡航</v>
      </c>
      <c r="M44" s="289">
        <v>45084.605787037035</v>
      </c>
      <c r="N44" s="124"/>
      <c r="O44" s="124" t="str">
        <v>台架</v>
      </c>
      <c r="P44" s="124" t="str">
        <v>Pass</v>
      </c>
      <c r="Q44" s="204" t="str">
        <v>关满意</v>
      </c>
      <c r="R44" s="182" t="str">
        <v>20230605_LC_R00</v>
      </c>
      <c r="S44" s="287"/>
    </row>
    <row customHeight="true" ht="17" r="45">
      <c r="A45" s="36"/>
      <c r="B45" s="36"/>
      <c r="C45" s="36"/>
      <c r="D45" s="36"/>
      <c r="E45" s="331" t="str">
        <v>限速标记识别</v>
      </c>
      <c r="F45" s="36" t="str">
        <v>on</v>
      </c>
      <c r="G45" s="36"/>
      <c r="H45" s="287"/>
      <c r="I45" s="287"/>
      <c r="J45" s="291" t="str">
        <v>onVehicleDatset</v>
      </c>
      <c r="K45" s="316" t="str">
        <v>智能自适应巡航</v>
      </c>
      <c r="L45" s="300" t="str">
        <v>on</v>
      </c>
      <c r="M45" s="289">
        <v>45084.6059375</v>
      </c>
      <c r="N45" s="124"/>
      <c r="O45" s="124" t="str">
        <v>台架</v>
      </c>
      <c r="P45" s="124" t="str">
        <v>Pass</v>
      </c>
      <c r="Q45" s="204" t="str">
        <v>关满意</v>
      </c>
      <c r="R45" s="182" t="str">
        <v>20230605_LC_R00</v>
      </c>
      <c r="S45" s="287" t="str">
        <v>此功能名称已变更，需更新字典</v>
      </c>
    </row>
    <row customHeight="true" ht="17" r="46">
      <c r="A46" s="36"/>
      <c r="B46" s="36"/>
      <c r="C46" s="36"/>
      <c r="D46" s="36"/>
      <c r="E46" s="36"/>
      <c r="F46" s="290" t="str">
        <v>off</v>
      </c>
      <c r="G46" s="36"/>
      <c r="H46" s="287"/>
      <c r="I46" s="287"/>
      <c r="J46" s="291" t="str">
        <v>onVehicleDatset</v>
      </c>
      <c r="K46" s="316" t="str">
        <v>智能自适应巡航</v>
      </c>
      <c r="L46" s="90" t="str">
        <v>off</v>
      </c>
      <c r="M46" s="289">
        <v>45084.60601851852</v>
      </c>
      <c r="N46" s="124"/>
      <c r="O46" s="124" t="str">
        <v>台架</v>
      </c>
      <c r="P46" s="124" t="str">
        <v>Pass</v>
      </c>
      <c r="Q46" s="204" t="str">
        <v>关满意</v>
      </c>
      <c r="R46" s="182" t="str">
        <v>20230605_LC_R00</v>
      </c>
      <c r="S46" s="287" t="str">
        <v>此功能名称已变更，需更新字典</v>
      </c>
    </row>
    <row customHeight="true" ht="17" r="47">
      <c r="A47" s="36"/>
      <c r="B47" s="36"/>
      <c r="C47" s="36"/>
      <c r="D47" s="36"/>
      <c r="E47" s="36" t="str">
        <v>自动驻车</v>
      </c>
      <c r="F47" s="36" t="str">
        <v>on</v>
      </c>
      <c r="G47" s="36"/>
      <c r="H47" s="287"/>
      <c r="I47" s="287"/>
      <c r="J47" s="291" t="str">
        <v>onVehicleDatset</v>
      </c>
      <c r="K47" s="298" t="str">
        <v>自动驻车</v>
      </c>
      <c r="L47" s="300" t="str">
        <v>on</v>
      </c>
      <c r="M47" s="289">
        <v>45084.60634259259</v>
      </c>
      <c r="N47" s="124"/>
      <c r="O47" s="124" t="str">
        <v>台架</v>
      </c>
      <c r="P47" s="124" t="str">
        <v>Pass</v>
      </c>
      <c r="Q47" s="204" t="str">
        <v>关满意</v>
      </c>
      <c r="R47" s="182" t="str">
        <v>20230605_LC_R00</v>
      </c>
      <c r="S47" s="287"/>
    </row>
    <row customHeight="true" ht="17" r="48">
      <c r="A48" s="36"/>
      <c r="B48" s="36"/>
      <c r="C48" s="36"/>
      <c r="D48" s="36"/>
      <c r="E48" s="36"/>
      <c r="F48" s="290" t="str">
        <v>off</v>
      </c>
      <c r="G48" s="36"/>
      <c r="H48" s="287"/>
      <c r="I48" s="287"/>
      <c r="J48" s="291" t="str">
        <v>onVehicleDatset</v>
      </c>
      <c r="K48" s="298" t="str">
        <v>自动驻车</v>
      </c>
      <c r="L48" s="90" t="str">
        <v>off</v>
      </c>
      <c r="M48" s="289">
        <v>45084.60616898148</v>
      </c>
      <c r="N48" s="124"/>
      <c r="O48" s="124" t="str">
        <v>台架</v>
      </c>
      <c r="P48" s="124" t="str">
        <v>Pass</v>
      </c>
      <c r="Q48" s="204" t="str">
        <v>关满意</v>
      </c>
      <c r="R48" s="182" t="str">
        <v>20230605_LC_R00</v>
      </c>
      <c r="S48" s="287"/>
    </row>
    <row customHeight="true" ht="17" r="49">
      <c r="A49" s="36"/>
      <c r="B49" s="36"/>
      <c r="C49" s="36"/>
      <c r="D49" s="36"/>
      <c r="E49" s="36" t="str">
        <v>车道保持模式</v>
      </c>
      <c r="F49" s="36" t="str">
        <v>警告</v>
      </c>
      <c r="G49" s="36"/>
      <c r="H49" s="287"/>
      <c r="I49" s="287"/>
      <c r="J49" s="291" t="str">
        <v>onVehicleDatset</v>
      </c>
      <c r="K49" s="298" t="str">
        <v>车道保持模式</v>
      </c>
      <c r="L49" s="90" t="str">
        <v>警告</v>
      </c>
      <c r="M49" s="289">
        <v>45084.60666666667</v>
      </c>
      <c r="N49" s="124"/>
      <c r="O49" s="124" t="str">
        <v>台架</v>
      </c>
      <c r="P49" s="124" t="str">
        <v>Pass</v>
      </c>
      <c r="Q49" s="204" t="str">
        <v>关满意</v>
      </c>
      <c r="R49" s="182" t="str">
        <v>20230605_LC_R00</v>
      </c>
      <c r="S49" s="287"/>
    </row>
    <row customHeight="true" ht="17" r="50">
      <c r="A50" s="36"/>
      <c r="B50" s="36"/>
      <c r="C50" s="36"/>
      <c r="D50" s="36"/>
      <c r="E50" s="300"/>
      <c r="F50" s="300" t="str">
        <v>辅助</v>
      </c>
      <c r="G50" s="36"/>
      <c r="H50" s="287"/>
      <c r="I50" s="287"/>
      <c r="J50" s="291" t="str">
        <v>onVehicleDatset</v>
      </c>
      <c r="K50" s="298" t="str">
        <v>车道保持模式</v>
      </c>
      <c r="L50" s="90" t="str">
        <v>辅助</v>
      </c>
      <c r="M50" s="289">
        <v>45084.60667824074</v>
      </c>
      <c r="N50" s="124"/>
      <c r="O50" s="124" t="str">
        <v>台架</v>
      </c>
      <c r="P50" s="124" t="str">
        <v>Pass</v>
      </c>
      <c r="Q50" s="204" t="str">
        <v>关满意</v>
      </c>
      <c r="R50" s="182" t="str">
        <v>20230605_LC_R00</v>
      </c>
      <c r="S50" s="287"/>
    </row>
    <row customHeight="true" ht="17" r="51">
      <c r="A51" s="36"/>
      <c r="B51" s="36"/>
      <c r="C51" s="36"/>
      <c r="D51" s="36"/>
      <c r="E51" s="300"/>
      <c r="F51" s="300" t="str">
        <v>警告+辅助</v>
      </c>
      <c r="G51" s="36"/>
      <c r="H51" s="287"/>
      <c r="I51" s="287"/>
      <c r="J51" s="291" t="str">
        <v>onVehicleDatset</v>
      </c>
      <c r="K51" s="298" t="str">
        <v>车道保持模式</v>
      </c>
      <c r="L51" s="90" t="str">
        <v>警告+辅助</v>
      </c>
      <c r="M51" s="289">
        <v>45084.60668981481</v>
      </c>
      <c r="N51" s="124"/>
      <c r="O51" s="124" t="str">
        <v>台架</v>
      </c>
      <c r="P51" s="124" t="str">
        <v>Pass</v>
      </c>
      <c r="Q51" s="204" t="str">
        <v>关满意</v>
      </c>
      <c r="R51" s="182" t="str">
        <v>20230605_LC_R00</v>
      </c>
      <c r="S51" s="287"/>
    </row>
    <row customHeight="true" ht="17" r="52">
      <c r="A52" s="36"/>
      <c r="B52" s="36"/>
      <c r="C52" s="36"/>
      <c r="D52" s="36"/>
      <c r="E52" s="300" t="str">
        <v>车道保持系统-灵敏度</v>
      </c>
      <c r="F52" s="300" t="str">
        <v>标准</v>
      </c>
      <c r="G52" s="36"/>
      <c r="H52" s="287"/>
      <c r="I52" s="287"/>
      <c r="J52" s="291" t="str">
        <v>onVehicleDatset</v>
      </c>
      <c r="K52" s="298" t="str">
        <v>车道保持系统-灵敏度</v>
      </c>
      <c r="L52" s="90" t="str">
        <v>标准</v>
      </c>
      <c r="M52" s="289">
        <v>45084.60680555556</v>
      </c>
      <c r="N52" s="124"/>
      <c r="O52" s="124" t="str">
        <v>台架</v>
      </c>
      <c r="P52" s="124" t="str">
        <v>Pass</v>
      </c>
      <c r="Q52" s="204" t="str">
        <v>关满意</v>
      </c>
      <c r="R52" s="182" t="str">
        <v>20230605_LC_R00</v>
      </c>
      <c r="S52" s="287"/>
    </row>
    <row customHeight="true" ht="17" r="53">
      <c r="A53" s="36"/>
      <c r="B53" s="36"/>
      <c r="C53" s="36"/>
      <c r="D53" s="189"/>
      <c r="E53" s="36"/>
      <c r="F53" s="36" t="str">
        <v>增强</v>
      </c>
      <c r="G53" s="307"/>
      <c r="H53" s="287"/>
      <c r="I53" s="287"/>
      <c r="J53" s="291" t="str">
        <v>onVehicleDatset</v>
      </c>
      <c r="K53" s="298" t="str">
        <v>车道保持系统-灵敏度</v>
      </c>
      <c r="L53" s="90" t="str">
        <v>增强</v>
      </c>
      <c r="M53" s="289">
        <v>45084.60681712963</v>
      </c>
      <c r="N53" s="124"/>
      <c r="O53" s="124" t="str">
        <v>台架</v>
      </c>
      <c r="P53" s="124" t="str">
        <v>Pass</v>
      </c>
      <c r="Q53" s="204" t="str">
        <v>关满意</v>
      </c>
      <c r="R53" s="182" t="str">
        <v>20230605_LC_R00</v>
      </c>
      <c r="S53" s="287"/>
    </row>
    <row customHeight="true" ht="17" r="54">
      <c r="A54" s="36"/>
      <c r="B54" s="36"/>
      <c r="C54" s="36"/>
      <c r="D54" s="189"/>
      <c r="E54" s="36" t="s">
        <v>40</v>
      </c>
      <c r="F54" s="113" t="str">
        <v>开启</v>
      </c>
      <c r="G54" s="307"/>
      <c r="H54" s="287"/>
      <c r="I54" s="287"/>
      <c r="J54" s="291" t="str">
        <v>onVehicleDatset</v>
      </c>
      <c r="K54" s="298"/>
      <c r="L54" s="90"/>
      <c r="M54" s="289"/>
      <c r="N54" s="124"/>
      <c r="O54" s="124" t="str">
        <v>台架</v>
      </c>
      <c r="P54" s="124" t="str">
        <v>Fail</v>
      </c>
      <c r="Q54" s="204" t="str">
        <v>关满意</v>
      </c>
      <c r="R54" s="182" t="str">
        <v>20230605_LC_R00</v>
      </c>
      <c r="S54" s="330" t="s">
        <v>39</v>
      </c>
    </row>
    <row customHeight="true" ht="17" r="55">
      <c r="A55" s="36"/>
      <c r="B55" s="36"/>
      <c r="C55" s="36"/>
      <c r="D55" s="189"/>
      <c r="E55" s="36"/>
      <c r="F55" s="36" t="str">
        <v>关闭</v>
      </c>
      <c r="G55" s="307"/>
      <c r="H55" s="287"/>
      <c r="I55" s="287"/>
      <c r="J55" s="291" t="str">
        <v>onVehicleDatset</v>
      </c>
      <c r="K55" s="298"/>
      <c r="L55" s="90"/>
      <c r="M55" s="289"/>
      <c r="N55" s="124"/>
      <c r="O55" s="124" t="str">
        <v>台架</v>
      </c>
      <c r="P55" s="124" t="str">
        <v>Block</v>
      </c>
      <c r="Q55" s="204" t="str">
        <v>关满意</v>
      </c>
      <c r="R55" s="182" t="str">
        <v>20230605_LC_R00</v>
      </c>
      <c r="S55" s="287" t="s">
        <v>27</v>
      </c>
    </row>
    <row customHeight="true" ht="17" r="56">
      <c r="A56" s="36"/>
      <c r="B56" s="36"/>
      <c r="C56" s="36"/>
      <c r="D56" s="189"/>
      <c r="E56" s="36"/>
      <c r="F56" s="36" t="str">
        <v>标准</v>
      </c>
      <c r="G56" s="307"/>
      <c r="H56" s="287"/>
      <c r="I56" s="287"/>
      <c r="J56" s="291" t="str">
        <v>onVehicleDatset</v>
      </c>
      <c r="K56" s="298"/>
      <c r="L56" s="90"/>
      <c r="M56" s="289"/>
      <c r="N56" s="124"/>
      <c r="O56" s="124" t="str">
        <v>台架</v>
      </c>
      <c r="P56" s="124" t="str">
        <v>Block</v>
      </c>
      <c r="Q56" s="204" t="str">
        <v>关满意</v>
      </c>
      <c r="R56" s="182" t="str">
        <v>20230605_LC_R00</v>
      </c>
      <c r="S56" s="287" t="s">
        <v>27</v>
      </c>
    </row>
    <row customHeight="true" ht="17" r="57">
      <c r="A57" s="36"/>
      <c r="B57" s="36"/>
      <c r="C57" s="36"/>
      <c r="D57" s="189"/>
      <c r="E57" s="36"/>
      <c r="F57" s="36" t="str">
        <v>增强</v>
      </c>
      <c r="G57" s="307"/>
      <c r="H57" s="287"/>
      <c r="I57" s="287"/>
      <c r="J57" s="291" t="str">
        <v>onVehicleDatset</v>
      </c>
      <c r="K57" s="298"/>
      <c r="L57" s="90"/>
      <c r="M57" s="289"/>
      <c r="N57" s="124"/>
      <c r="O57" s="124" t="str">
        <v>台架</v>
      </c>
      <c r="P57" s="124" t="str">
        <v>Block</v>
      </c>
      <c r="Q57" s="204" t="str">
        <v>关满意</v>
      </c>
      <c r="R57" s="182" t="str">
        <v>20230605_LC_R00</v>
      </c>
      <c r="S57" s="287" t="s">
        <v>27</v>
      </c>
    </row>
    <row customHeight="true" ht="17" r="58">
      <c r="A58" s="36"/>
      <c r="B58" s="36"/>
      <c r="C58" s="36"/>
      <c r="D58" s="189"/>
      <c r="E58" s="36" t="str">
        <v>车速限制</v>
      </c>
      <c r="F58" s="36" t="str">
        <v>手动</v>
      </c>
      <c r="G58" s="307"/>
      <c r="H58" s="287"/>
      <c r="I58" s="287"/>
      <c r="J58" s="291" t="str">
        <v>onVehicleDatset</v>
      </c>
      <c r="K58" s="298" t="str">
        <v>车速限制</v>
      </c>
      <c r="L58" s="90" t="str">
        <v>手动</v>
      </c>
      <c r="M58" s="289">
        <v>45084.65650462963</v>
      </c>
      <c r="N58" s="124"/>
      <c r="O58" s="124" t="str">
        <v>台架</v>
      </c>
      <c r="P58" s="124" t="str">
        <v>Pass</v>
      </c>
      <c r="Q58" s="204" t="str">
        <v>关满意</v>
      </c>
      <c r="R58" s="182" t="str">
        <v>20230605_LC_R00</v>
      </c>
      <c r="S58" s="287"/>
    </row>
    <row customHeight="true" ht="17" r="59">
      <c r="A59" s="36"/>
      <c r="B59" s="36"/>
      <c r="C59" s="36"/>
      <c r="D59" s="36"/>
      <c r="E59" s="36"/>
      <c r="F59" s="36" t="str">
        <v>智能</v>
      </c>
      <c r="G59" s="36"/>
      <c r="H59" s="287"/>
      <c r="I59" s="287"/>
      <c r="J59" s="291" t="str">
        <v>onVehicleDatset</v>
      </c>
      <c r="K59" s="298" t="str">
        <v>车速限制</v>
      </c>
      <c r="L59" s="90" t="str">
        <v>智能</v>
      </c>
      <c r="M59" s="289">
        <v>45084.65659722222</v>
      </c>
      <c r="N59" s="124"/>
      <c r="O59" s="124" t="str">
        <v>台架</v>
      </c>
      <c r="P59" s="124" t="str">
        <v>Pass</v>
      </c>
      <c r="Q59" s="204" t="str">
        <v>关满意</v>
      </c>
      <c r="R59" s="182" t="str">
        <v>20230605_LC_R00</v>
      </c>
      <c r="S59" s="287"/>
    </row>
    <row customHeight="true" ht="17" r="60">
      <c r="A60" s="36"/>
      <c r="B60" s="36"/>
      <c r="C60" s="36"/>
      <c r="D60" s="36"/>
      <c r="E60" s="36" t="str">
        <v>车速限制-容限</v>
      </c>
      <c r="F60" s="36" t="str">
        <v>0-10</v>
      </c>
      <c r="G60" s="36"/>
      <c r="H60" s="287"/>
      <c r="I60" s="287"/>
      <c r="J60" s="291" t="str">
        <v>onVehicleDatset</v>
      </c>
      <c r="K60" s="298" t="str">
        <v>车速限制-容限</v>
      </c>
      <c r="L60" s="326">
        <v>3</v>
      </c>
      <c r="M60" s="289">
        <v>45084.657013888886</v>
      </c>
      <c r="N60" s="124"/>
      <c r="O60" s="124" t="str">
        <v>台架</v>
      </c>
      <c r="P60" s="124" t="str">
        <v>Pass</v>
      </c>
      <c r="Q60" s="204" t="str">
        <v>关满意</v>
      </c>
      <c r="R60" s="182" t="str">
        <v>20230605_LC_R00</v>
      </c>
      <c r="S60" s="287"/>
    </row>
    <row customHeight="true" ht="17" r="61">
      <c r="A61" s="36"/>
      <c r="B61" s="36"/>
      <c r="C61" s="36"/>
      <c r="D61" s="36"/>
      <c r="E61" s="36"/>
      <c r="F61" s="36"/>
      <c r="G61" s="36"/>
      <c r="H61" s="287"/>
      <c r="I61" s="287"/>
      <c r="J61" s="291" t="str">
        <v>onVehicleDatset</v>
      </c>
      <c r="K61" s="298" t="str">
        <v>车速限制-容限</v>
      </c>
      <c r="L61" s="335">
        <v>4</v>
      </c>
      <c r="M61" s="289">
        <v>45084.656793981485</v>
      </c>
      <c r="N61" s="124"/>
      <c r="O61" s="124" t="str">
        <v>台架</v>
      </c>
      <c r="P61" s="124" t="str">
        <v>Pass</v>
      </c>
      <c r="Q61" s="204" t="str">
        <v>关满意</v>
      </c>
      <c r="R61" s="182" t="str">
        <v>20230605_LC_R00</v>
      </c>
      <c r="S61" s="287"/>
    </row>
    <row customHeight="true" ht="17" r="62">
      <c r="A62" s="36"/>
      <c r="B62" s="36"/>
      <c r="C62" s="36"/>
      <c r="D62" s="36"/>
      <c r="E62" s="36"/>
      <c r="F62" s="36"/>
      <c r="G62" s="36"/>
      <c r="H62" s="287"/>
      <c r="I62" s="287"/>
      <c r="J62" s="291" t="str">
        <v>onVehicleDatset</v>
      </c>
      <c r="K62" s="298" t="str">
        <v>车速限制-容限</v>
      </c>
      <c r="L62" s="335">
        <v>5</v>
      </c>
      <c r="M62" s="289">
        <v>45084.656793981485</v>
      </c>
      <c r="N62" s="124"/>
      <c r="O62" s="124" t="str">
        <v>台架</v>
      </c>
      <c r="P62" s="124" t="str">
        <v>Pass</v>
      </c>
      <c r="Q62" s="204" t="str">
        <v>关满意</v>
      </c>
      <c r="R62" s="182" t="str">
        <v>20230605_LC_R00</v>
      </c>
      <c r="S62" s="287"/>
    </row>
    <row customHeight="true" ht="17" r="63">
      <c r="A63" s="36"/>
      <c r="B63" s="36"/>
      <c r="C63" s="36"/>
      <c r="D63" s="36"/>
      <c r="E63" s="36" t="str">
        <v>智能车速限制</v>
      </c>
      <c r="F63" s="36" t="str">
        <v>on</v>
      </c>
      <c r="G63" s="36"/>
      <c r="H63" s="287"/>
      <c r="I63" s="287"/>
      <c r="J63" s="291" t="str">
        <v>onVehicleDatset</v>
      </c>
      <c r="K63" s="298" t="str">
        <v>智能车速限制</v>
      </c>
      <c r="L63" s="300" t="str">
        <v>on</v>
      </c>
      <c r="M63" s="289">
        <v>45084.60733796296</v>
      </c>
      <c r="N63" s="124"/>
      <c r="O63" s="124" t="str">
        <v>台架</v>
      </c>
      <c r="P63" s="124" t="str">
        <v>Pass</v>
      </c>
      <c r="Q63" s="204" t="str">
        <v>关满意</v>
      </c>
      <c r="R63" s="182" t="str">
        <v>20230605_LC_R00</v>
      </c>
      <c r="S63" s="287"/>
    </row>
    <row customHeight="true" ht="17" r="64">
      <c r="A64" s="36"/>
      <c r="B64" s="36"/>
      <c r="C64" s="36"/>
      <c r="D64" s="36"/>
      <c r="E64" s="36"/>
      <c r="F64" s="290" t="str">
        <v>off</v>
      </c>
      <c r="G64" s="36"/>
      <c r="H64" s="287"/>
      <c r="I64" s="287"/>
      <c r="J64" s="291" t="str">
        <v>onVehicleDatset</v>
      </c>
      <c r="K64" s="298" t="str">
        <v>智能车速限制</v>
      </c>
      <c r="L64" s="90" t="str">
        <v>off</v>
      </c>
      <c r="M64" s="289">
        <v>45084.60741898148</v>
      </c>
      <c r="N64" s="124"/>
      <c r="O64" s="124" t="str">
        <v>台架</v>
      </c>
      <c r="P64" s="124" t="str">
        <v>Pass</v>
      </c>
      <c r="Q64" s="204" t="str">
        <v>关满意</v>
      </c>
      <c r="R64" s="182" t="str">
        <v>20230605_LC_R00</v>
      </c>
      <c r="S64" s="287"/>
    </row>
    <row customHeight="true" ht="17" r="65">
      <c r="A65" s="36"/>
      <c r="B65" s="36"/>
      <c r="C65" s="36"/>
      <c r="D65" s="36"/>
      <c r="E65" s="36" t="str">
        <v>车速限制辅助-容限</v>
      </c>
      <c r="F65" s="331" t="str">
        <v>0-30</v>
      </c>
      <c r="G65" s="36"/>
      <c r="H65" s="287"/>
      <c r="I65" s="287"/>
      <c r="J65" s="291" t="str">
        <v>onVehicleDatset</v>
      </c>
      <c r="K65" s="298" t="str">
        <v>车速限制辅助-容限</v>
      </c>
      <c r="L65" s="326">
        <v>5</v>
      </c>
      <c r="M65" s="289">
        <v>45084.60802083334</v>
      </c>
      <c r="N65" s="124"/>
      <c r="O65" s="124" t="str">
        <v>台架</v>
      </c>
      <c r="P65" s="124" t="str">
        <v>Pass</v>
      </c>
      <c r="Q65" s="204" t="str">
        <v>关满意</v>
      </c>
      <c r="R65" s="182" t="str">
        <v>20230605_LC_R00</v>
      </c>
      <c r="S65" s="287"/>
    </row>
    <row customHeight="true" ht="17" r="66">
      <c r="A66" s="36"/>
      <c r="B66" s="36"/>
      <c r="C66" s="36"/>
      <c r="D66" s="189"/>
      <c r="E66" s="36"/>
      <c r="F66" s="36"/>
      <c r="G66" s="307"/>
      <c r="H66" s="287"/>
      <c r="I66" s="287"/>
      <c r="J66" s="291" t="str">
        <v>onVehicleDatset</v>
      </c>
      <c r="K66" s="298" t="str">
        <v>车速限制辅助-容限</v>
      </c>
      <c r="L66" s="326">
        <v>2</v>
      </c>
      <c r="M66" s="289">
        <v>45084.60837962963</v>
      </c>
      <c r="N66" s="124"/>
      <c r="O66" s="124" t="str">
        <v>台架</v>
      </c>
      <c r="P66" s="124" t="str">
        <v>Pass</v>
      </c>
      <c r="Q66" s="204" t="str">
        <v>关满意</v>
      </c>
      <c r="R66" s="182" t="str">
        <v>20230605_LC_R00</v>
      </c>
      <c r="S66" s="287"/>
    </row>
    <row customHeight="true" ht="17" r="67">
      <c r="A67" s="36"/>
      <c r="B67" s="36"/>
      <c r="C67" s="36"/>
      <c r="D67" s="189"/>
      <c r="E67" s="36"/>
      <c r="F67" s="36"/>
      <c r="G67" s="307"/>
      <c r="H67" s="287"/>
      <c r="I67" s="287"/>
      <c r="J67" s="291" t="str">
        <v>onVehicleDatset</v>
      </c>
      <c r="K67" s="298" t="str">
        <v>车速限制辅助-容限</v>
      </c>
      <c r="L67" s="326">
        <v>8</v>
      </c>
      <c r="M67" s="289">
        <v>45084.60931712963</v>
      </c>
      <c r="N67" s="124"/>
      <c r="O67" s="124" t="str">
        <v>台架</v>
      </c>
      <c r="P67" s="124" t="str">
        <v>Pass</v>
      </c>
      <c r="Q67" s="204" t="str">
        <v>关满意</v>
      </c>
      <c r="R67" s="182" t="str">
        <v>20230605_LC_R00</v>
      </c>
      <c r="S67" s="287"/>
    </row>
    <row customHeight="true" ht="17" r="68">
      <c r="A68" s="36"/>
      <c r="B68" s="36"/>
      <c r="C68" s="36"/>
      <c r="D68" s="189"/>
      <c r="E68" s="36"/>
      <c r="F68" s="36"/>
      <c r="G68" s="307"/>
      <c r="H68" s="287"/>
      <c r="I68" s="287"/>
      <c r="J68" s="291" t="str">
        <v>onVehicleDatset</v>
      </c>
      <c r="K68" s="298" t="str">
        <v>车速限制辅助-容限</v>
      </c>
      <c r="L68" s="326">
        <v>6</v>
      </c>
      <c r="M68" s="289">
        <v>45084.60802083334</v>
      </c>
      <c r="N68" s="124"/>
      <c r="O68" s="124" t="str">
        <v>台架</v>
      </c>
      <c r="P68" s="124" t="str">
        <v>Pass</v>
      </c>
      <c r="Q68" s="204" t="str">
        <v>关满意</v>
      </c>
      <c r="R68" s="182" t="str">
        <v>20230605_LC_R00</v>
      </c>
      <c r="S68" s="287"/>
    </row>
    <row customHeight="true" ht="17" r="69">
      <c r="A69" s="36"/>
      <c r="B69" s="36"/>
      <c r="C69" s="36"/>
      <c r="D69" s="189"/>
      <c r="E69" s="36" t="str">
        <v>转向避险辅助</v>
      </c>
      <c r="F69" s="36" t="str">
        <v>on</v>
      </c>
      <c r="G69" s="307"/>
      <c r="H69" s="287"/>
      <c r="I69" s="287"/>
      <c r="J69" s="291" t="str">
        <v>onVehicleDatset</v>
      </c>
      <c r="K69" s="117" t="str">
        <v>转向避险辅助</v>
      </c>
      <c r="L69" s="300" t="str">
        <v>on</v>
      </c>
      <c r="M69" s="289">
        <v>45084.6049537037</v>
      </c>
      <c r="N69" s="124"/>
      <c r="O69" s="124" t="str">
        <v>台架</v>
      </c>
      <c r="P69" s="124" t="str">
        <v>Pass</v>
      </c>
      <c r="Q69" s="204" t="str">
        <v>关满意</v>
      </c>
      <c r="R69" s="182" t="str">
        <v>20230605_LC_R00</v>
      </c>
      <c r="S69" s="287"/>
    </row>
    <row customHeight="true" ht="17" r="70">
      <c r="A70" s="36"/>
      <c r="B70" s="36"/>
      <c r="C70" s="36"/>
      <c r="D70" s="189"/>
      <c r="E70" s="113"/>
      <c r="F70" s="290" t="str">
        <v>off</v>
      </c>
      <c r="G70" s="307"/>
      <c r="H70" s="287"/>
      <c r="I70" s="287"/>
      <c r="J70" s="291" t="str">
        <v>onVehicleDatset</v>
      </c>
      <c r="K70" s="117" t="str">
        <v>转向避险辅助</v>
      </c>
      <c r="L70" s="90" t="str">
        <v>off</v>
      </c>
      <c r="M70" s="289">
        <v>45084.60497685185</v>
      </c>
      <c r="N70" s="124"/>
      <c r="O70" s="124" t="str">
        <v>台架</v>
      </c>
      <c r="P70" s="124" t="str">
        <v>Pass</v>
      </c>
      <c r="Q70" s="204" t="str">
        <v>关满意</v>
      </c>
      <c r="R70" s="182" t="str">
        <v>20230605_LC_R00</v>
      </c>
      <c r="S70" s="287"/>
    </row>
    <row customHeight="true" ht="17" r="71">
      <c r="A71" s="36"/>
      <c r="B71" s="36"/>
      <c r="C71" s="36"/>
      <c r="D71" s="189"/>
      <c r="E71" s="113" t="str">
        <v>巡航控制-车道居中保持</v>
      </c>
      <c r="F71" s="36" t="str">
        <v>on</v>
      </c>
      <c r="G71" s="307"/>
      <c r="H71" s="287"/>
      <c r="I71" s="287"/>
      <c r="J71" s="291" t="str">
        <v>onVehicleDatset</v>
      </c>
      <c r="K71" s="117" t="str">
        <v>巡航控制-车道居中保持</v>
      </c>
      <c r="L71" s="300" t="str">
        <v>on</v>
      </c>
      <c r="M71" s="289">
        <v>45084.65802083333</v>
      </c>
      <c r="N71" s="124"/>
      <c r="O71" s="124" t="str">
        <v>台架</v>
      </c>
      <c r="P71" s="124" t="str">
        <v>Pass</v>
      </c>
      <c r="Q71" s="204" t="str">
        <v>关满意</v>
      </c>
      <c r="R71" s="182" t="str">
        <v>20230605_LC_R00</v>
      </c>
      <c r="S71" s="287"/>
    </row>
    <row customHeight="true" ht="17" r="72">
      <c r="A72" s="36"/>
      <c r="B72" s="36"/>
      <c r="C72" s="36"/>
      <c r="D72" s="189"/>
      <c r="E72" s="36"/>
      <c r="F72" s="290" t="str">
        <v>off</v>
      </c>
      <c r="G72" s="307"/>
      <c r="H72" s="287"/>
      <c r="I72" s="287"/>
      <c r="J72" s="291" t="str">
        <v>onVehicleDatset</v>
      </c>
      <c r="K72" s="117" t="str">
        <v>巡航控制-车道居中保持</v>
      </c>
      <c r="L72" s="90" t="str">
        <v>off</v>
      </c>
      <c r="M72" s="289">
        <v>45084.658055555556</v>
      </c>
      <c r="N72" s="124"/>
      <c r="O72" s="124" t="str">
        <v>台架</v>
      </c>
      <c r="P72" s="124" t="str">
        <v>Pass</v>
      </c>
      <c r="Q72" s="204" t="str">
        <v>关满意</v>
      </c>
      <c r="R72" s="182" t="str">
        <v>20230605_LC_R00</v>
      </c>
      <c r="S72" s="287"/>
    </row>
    <row customHeight="true" ht="17" r="73">
      <c r="A73" s="36"/>
      <c r="B73" s="36"/>
      <c r="C73" s="36"/>
      <c r="D73" s="189"/>
      <c r="E73" s="36" t="str">
        <v>巡航控制-激活提示</v>
      </c>
      <c r="F73" s="36" t="str">
        <v>on</v>
      </c>
      <c r="G73" s="307"/>
      <c r="H73" s="287"/>
      <c r="I73" s="287"/>
      <c r="J73" s="291" t="str">
        <v>onVehicleDatset</v>
      </c>
      <c r="K73" s="117" t="str">
        <v>巡航控制-激活提示</v>
      </c>
      <c r="L73" s="300" t="str">
        <v>on</v>
      </c>
      <c r="M73" s="289">
        <v>45084.61039351852</v>
      </c>
      <c r="N73" s="124"/>
      <c r="O73" s="124" t="str">
        <v>台架</v>
      </c>
      <c r="P73" s="124" t="str">
        <v>Pass</v>
      </c>
      <c r="Q73" s="204" t="str">
        <v>关满意</v>
      </c>
      <c r="R73" s="182" t="str">
        <v>20230605_LC_R00</v>
      </c>
      <c r="S73" s="287"/>
    </row>
    <row customHeight="true" ht="17" r="74">
      <c r="A74" s="36"/>
      <c r="B74" s="36"/>
      <c r="C74" s="36"/>
      <c r="D74" s="36"/>
      <c r="E74" s="36"/>
      <c r="F74" s="290" t="str">
        <v>off</v>
      </c>
      <c r="G74" s="36"/>
      <c r="H74" s="287"/>
      <c r="I74" s="287"/>
      <c r="J74" s="291" t="str">
        <v>onVehicleDatset</v>
      </c>
      <c r="K74" s="117" t="str">
        <v>巡航控制-激活提示</v>
      </c>
      <c r="L74" s="90" t="str">
        <v>off</v>
      </c>
      <c r="M74" s="289">
        <v>45084.61040509259</v>
      </c>
      <c r="N74" s="124"/>
      <c r="O74" s="124" t="str">
        <v>台架</v>
      </c>
      <c r="P74" s="124" t="str">
        <v>Pass</v>
      </c>
      <c r="Q74" s="204" t="str">
        <v>关满意</v>
      </c>
      <c r="R74" s="182" t="str">
        <v>20230605_LC_R00</v>
      </c>
      <c r="S74" s="287"/>
    </row>
    <row customHeight="true" ht="17" r="75">
      <c r="A75" s="36"/>
      <c r="B75" s="36"/>
      <c r="C75" s="36"/>
      <c r="D75" s="36"/>
      <c r="E75" s="36" t="str">
        <v>巡航控制-主动驾驶辅助</v>
      </c>
      <c r="F75" s="36" t="str">
        <v>on</v>
      </c>
      <c r="G75" s="36"/>
      <c r="H75" s="287"/>
      <c r="I75" s="287"/>
      <c r="J75" s="291" t="str">
        <v>onVehicleDatset</v>
      </c>
      <c r="K75" s="117" t="str">
        <v>巡航控制-主动驾驶辅助</v>
      </c>
      <c r="L75" s="300" t="str">
        <v>on</v>
      </c>
      <c r="M75" s="289">
        <v>45084.61016203704</v>
      </c>
      <c r="N75" s="124"/>
      <c r="O75" s="124" t="str">
        <v>台架</v>
      </c>
      <c r="P75" s="124" t="str">
        <v>Pass</v>
      </c>
      <c r="Q75" s="204" t="str">
        <v>关满意</v>
      </c>
      <c r="R75" s="182" t="str">
        <v>20230605_LC_R00</v>
      </c>
      <c r="S75" s="287"/>
    </row>
    <row customHeight="true" ht="17" r="76">
      <c r="A76" s="36"/>
      <c r="B76" s="36"/>
      <c r="C76" s="36"/>
      <c r="D76" s="36"/>
      <c r="E76" s="36"/>
      <c r="F76" s="290" t="str">
        <v>off</v>
      </c>
      <c r="G76" s="36"/>
      <c r="H76" s="287"/>
      <c r="I76" s="287"/>
      <c r="J76" s="291" t="str">
        <v>onVehicleDatset</v>
      </c>
      <c r="K76" s="117" t="str">
        <v>巡航控制-主动驾驶辅助</v>
      </c>
      <c r="L76" s="90" t="str">
        <v>off</v>
      </c>
      <c r="M76" s="289">
        <v>45084.61023148148</v>
      </c>
      <c r="N76" s="124"/>
      <c r="O76" s="124" t="str">
        <v>台架</v>
      </c>
      <c r="P76" s="124" t="str">
        <v>Pass</v>
      </c>
      <c r="Q76" s="204" t="str">
        <v>关满意</v>
      </c>
      <c r="R76" s="182" t="str">
        <v>20230605_LC_R00</v>
      </c>
      <c r="S76" s="287"/>
    </row>
    <row customHeight="true" ht="17" r="77">
      <c r="A77" s="36"/>
      <c r="B77" s="36"/>
      <c r="C77" s="36"/>
      <c r="D77" s="36"/>
      <c r="E77" s="36" t="str">
        <v>车道内动态避让</v>
      </c>
      <c r="F77" s="36" t="str">
        <v>on</v>
      </c>
      <c r="G77" s="36"/>
      <c r="H77" s="287"/>
      <c r="I77" s="287"/>
      <c r="J77" s="291" t="str">
        <v>onVehicleDatset</v>
      </c>
      <c r="K77" s="117" t="str">
        <v>车道内动态避让</v>
      </c>
      <c r="L77" s="300" t="str">
        <v>on</v>
      </c>
      <c r="M77" s="289">
        <v>45084.61046296296</v>
      </c>
      <c r="N77" s="124"/>
      <c r="O77" s="124" t="str">
        <v>台架</v>
      </c>
      <c r="P77" s="124" t="str">
        <v>Pass</v>
      </c>
      <c r="Q77" s="204" t="str">
        <v>关满意</v>
      </c>
      <c r="R77" s="182" t="str">
        <v>20230605_LC_R00</v>
      </c>
      <c r="S77" s="287"/>
    </row>
    <row customHeight="true" ht="17" r="78">
      <c r="A78" s="36"/>
      <c r="B78" s="36"/>
      <c r="C78" s="36"/>
      <c r="D78" s="36"/>
      <c r="E78" s="36"/>
      <c r="F78" s="290" t="str">
        <v>off</v>
      </c>
      <c r="G78" s="36"/>
      <c r="H78" s="287"/>
      <c r="I78" s="287"/>
      <c r="J78" s="291" t="str">
        <v>onVehicleDatset</v>
      </c>
      <c r="K78" s="117" t="str">
        <v>车道内动态避让</v>
      </c>
      <c r="L78" s="90" t="str">
        <v>off</v>
      </c>
      <c r="M78" s="289">
        <v>45084.610439814816</v>
      </c>
      <c r="N78" s="124"/>
      <c r="O78" s="124" t="str">
        <v>台架</v>
      </c>
      <c r="P78" s="124" t="str">
        <v>Pass</v>
      </c>
      <c r="Q78" s="204" t="str">
        <v>关满意</v>
      </c>
      <c r="R78" s="182" t="str">
        <v>20230605_LC_R00</v>
      </c>
      <c r="S78" s="287"/>
    </row>
    <row customHeight="true" ht="17" r="79">
      <c r="A79" s="36"/>
      <c r="B79" s="36"/>
      <c r="C79" s="36"/>
      <c r="D79" s="36"/>
      <c r="E79" s="36" t="str">
        <v>辅助变道系统</v>
      </c>
      <c r="F79" s="36" t="str">
        <v>on</v>
      </c>
      <c r="G79" s="36"/>
      <c r="H79" s="287"/>
      <c r="I79" s="287"/>
      <c r="J79" s="291" t="str">
        <v>onVehicleDatset</v>
      </c>
      <c r="K79" s="117" t="str">
        <v>辅助变道系统</v>
      </c>
      <c r="L79" s="300" t="str">
        <v>on</v>
      </c>
      <c r="M79" s="289">
        <v>45084.610497685186</v>
      </c>
      <c r="N79" s="124"/>
      <c r="O79" s="124" t="str">
        <v>台架</v>
      </c>
      <c r="P79" s="124" t="str">
        <v>Pass</v>
      </c>
      <c r="Q79" s="204" t="str">
        <v>关满意</v>
      </c>
      <c r="R79" s="182" t="str">
        <v>20230605_LC_R00</v>
      </c>
      <c r="S79" s="287"/>
    </row>
    <row customHeight="true" ht="17" r="80">
      <c r="A80" s="36"/>
      <c r="B80" s="36"/>
      <c r="C80" s="36"/>
      <c r="D80" s="36"/>
      <c r="E80" s="36"/>
      <c r="F80" s="290" t="str">
        <v>off</v>
      </c>
      <c r="G80" s="36"/>
      <c r="H80" s="287"/>
      <c r="I80" s="287"/>
      <c r="J80" s="291" t="str">
        <v>onVehicleDatset</v>
      </c>
      <c r="K80" s="117" t="str">
        <v>辅助变道系统</v>
      </c>
      <c r="L80" s="90" t="str">
        <v>off</v>
      </c>
      <c r="M80" s="289">
        <v>45084.61054398148</v>
      </c>
      <c r="N80" s="124"/>
      <c r="O80" s="124" t="str">
        <v>台架</v>
      </c>
      <c r="P80" s="124" t="str">
        <v>Pass</v>
      </c>
      <c r="Q80" s="204" t="str">
        <v>关满意</v>
      </c>
      <c r="R80" s="182" t="str">
        <v>20230605_LC_R00</v>
      </c>
      <c r="S80" s="287"/>
    </row>
    <row customHeight="true" ht="17" r="81">
      <c r="A81" s="36"/>
      <c r="B81" s="36"/>
      <c r="C81" s="36"/>
      <c r="D81" s="36"/>
      <c r="E81" s="36" t="str">
        <v>Predictive speed asisst</v>
      </c>
      <c r="F81" s="36" t="str">
        <v>on</v>
      </c>
      <c r="G81" s="36"/>
      <c r="H81" s="287"/>
      <c r="I81" s="287"/>
      <c r="J81" s="291" t="str">
        <v>onVehicleDatset</v>
      </c>
      <c r="K81" s="117" t="str">
        <v>Predictive speed asisst</v>
      </c>
      <c r="L81" s="300" t="str">
        <v>on</v>
      </c>
      <c r="M81" s="289">
        <v>45084.658113425925</v>
      </c>
      <c r="N81" s="124"/>
      <c r="O81" s="124" t="str">
        <v>台架</v>
      </c>
      <c r="P81" s="124" t="str">
        <v>Pass</v>
      </c>
      <c r="Q81" s="204" t="str">
        <v>关满意</v>
      </c>
      <c r="R81" s="182" t="str">
        <v>20230605_LC_R00</v>
      </c>
      <c r="S81" s="287"/>
    </row>
    <row customHeight="true" ht="17" r="82">
      <c r="A82" s="36"/>
      <c r="B82" s="36"/>
      <c r="C82" s="36"/>
      <c r="D82" s="36"/>
      <c r="E82" s="36"/>
      <c r="F82" s="290" t="str">
        <v>off</v>
      </c>
      <c r="G82" s="36"/>
      <c r="H82" s="287"/>
      <c r="I82" s="287"/>
      <c r="J82" s="291" t="str">
        <v>onVehicleDatset</v>
      </c>
      <c r="K82" s="117" t="str">
        <v>Predictive speed asisst</v>
      </c>
      <c r="L82" s="90" t="str">
        <v>off</v>
      </c>
      <c r="M82" s="289">
        <v>45084.658125</v>
      </c>
      <c r="N82" s="124"/>
      <c r="O82" s="124" t="str">
        <v>台架</v>
      </c>
      <c r="P82" s="124" t="str">
        <v>Pass</v>
      </c>
      <c r="Q82" s="204" t="str">
        <v>关满意</v>
      </c>
      <c r="R82" s="182" t="str">
        <v>20230605_LC_R00</v>
      </c>
      <c r="S82" s="287"/>
    </row>
    <row customHeight="true" ht="17" r="83">
      <c r="A83" s="36"/>
      <c r="B83" s="36"/>
      <c r="C83" s="36"/>
      <c r="D83" s="36"/>
      <c r="E83" s="36" t="str">
        <v>自动启停</v>
      </c>
      <c r="F83" s="36" t="str">
        <v>on</v>
      </c>
      <c r="G83" s="36"/>
      <c r="H83" s="287"/>
      <c r="I83" s="287"/>
      <c r="J83" s="291" t="str">
        <v>onVehicleDatset</v>
      </c>
      <c r="K83" s="117" t="str">
        <v>自动启停</v>
      </c>
      <c r="L83" s="300" t="str">
        <v>on</v>
      </c>
      <c r="M83" s="289">
        <v>45084.61199074074</v>
      </c>
      <c r="N83" s="124"/>
      <c r="O83" s="124" t="str">
        <v>台架</v>
      </c>
      <c r="P83" s="124" t="str">
        <v>Pass</v>
      </c>
      <c r="Q83" s="204" t="str">
        <v>关满意</v>
      </c>
      <c r="R83" s="182" t="str">
        <v>20230605_LC_R00</v>
      </c>
      <c r="S83" s="287"/>
    </row>
    <row customHeight="true" ht="17" r="84">
      <c r="A84" s="36"/>
      <c r="B84" s="36"/>
      <c r="C84" s="36"/>
      <c r="D84" s="36"/>
      <c r="E84" s="36"/>
      <c r="F84" s="290" t="str">
        <v>off</v>
      </c>
      <c r="G84" s="36"/>
      <c r="H84" s="287"/>
      <c r="I84" s="287"/>
      <c r="J84" s="291" t="str">
        <v>onVehicleDatset</v>
      </c>
      <c r="K84" s="117" t="str">
        <v>自动启停</v>
      </c>
      <c r="L84" s="90" t="str">
        <v>off</v>
      </c>
      <c r="M84" s="289">
        <v>45084.611863425926</v>
      </c>
      <c r="N84" s="124"/>
      <c r="O84" s="124" t="str">
        <v>台架</v>
      </c>
      <c r="P84" s="124" t="str">
        <v>Pass</v>
      </c>
      <c r="Q84" s="204" t="str">
        <v>关满意</v>
      </c>
      <c r="R84" s="182" t="str">
        <v>20230605_LC_R00</v>
      </c>
      <c r="S84" s="287"/>
    </row>
    <row customHeight="true" ht="17" r="85">
      <c r="A85" s="36"/>
      <c r="B85" s="36"/>
      <c r="C85" s="36"/>
      <c r="D85" s="36"/>
      <c r="E85" s="36" t="str">
        <v>自动启停阈值</v>
      </c>
      <c r="F85" s="36" t="str">
        <v>高</v>
      </c>
      <c r="G85" s="36"/>
      <c r="H85" s="287"/>
      <c r="I85" s="287"/>
      <c r="J85" s="291" t="str">
        <v>onVehicleDatset</v>
      </c>
      <c r="K85" s="117" t="str">
        <v>自动启停阈值</v>
      </c>
      <c r="L85" s="90" t="str">
        <v>高</v>
      </c>
      <c r="M85" s="289">
        <v>45084.612129629626</v>
      </c>
      <c r="N85" s="124"/>
      <c r="O85" s="124" t="str">
        <v>台架</v>
      </c>
      <c r="P85" s="124" t="str">
        <v>Pass</v>
      </c>
      <c r="Q85" s="204" t="str">
        <v>关满意</v>
      </c>
      <c r="R85" s="182" t="str">
        <v>20230605_LC_R00</v>
      </c>
      <c r="S85" s="287"/>
    </row>
    <row customHeight="true" ht="17" r="86">
      <c r="A86" s="36"/>
      <c r="B86" s="36"/>
      <c r="C86" s="36"/>
      <c r="D86" s="85"/>
      <c r="E86" s="36"/>
      <c r="F86" s="36" t="str">
        <v>中</v>
      </c>
      <c r="G86" s="36"/>
      <c r="H86" s="287"/>
      <c r="I86" s="287"/>
      <c r="J86" s="291" t="str">
        <v>onVehicleDatset</v>
      </c>
      <c r="K86" s="117" t="str">
        <v>自动启停阈值</v>
      </c>
      <c r="L86" s="90" t="str">
        <v>中</v>
      </c>
      <c r="M86" s="289">
        <v>45084.6121875</v>
      </c>
      <c r="N86" s="124"/>
      <c r="O86" s="124" t="str">
        <v>台架</v>
      </c>
      <c r="P86" s="124" t="str">
        <v>Pass</v>
      </c>
      <c r="Q86" s="204" t="str">
        <v>关满意</v>
      </c>
      <c r="R86" s="182" t="str">
        <v>20230605_LC_R00</v>
      </c>
      <c r="S86" s="287"/>
    </row>
    <row customHeight="true" ht="17" r="87">
      <c r="A87" s="36"/>
      <c r="B87" s="36"/>
      <c r="C87" s="36"/>
      <c r="D87" s="85"/>
      <c r="E87" s="36"/>
      <c r="F87" s="36" t="str">
        <v>低</v>
      </c>
      <c r="G87" s="36"/>
      <c r="H87" s="287"/>
      <c r="I87" s="287"/>
      <c r="J87" s="291" t="str">
        <v>onVehicleDatset</v>
      </c>
      <c r="K87" s="117" t="str">
        <v>自动启停阈值</v>
      </c>
      <c r="L87" s="90" t="str">
        <v>低</v>
      </c>
      <c r="M87" s="289">
        <v>45084.6121412037</v>
      </c>
      <c r="N87" s="124"/>
      <c r="O87" s="124" t="str">
        <v>台架</v>
      </c>
      <c r="P87" s="124" t="str">
        <v>Pass</v>
      </c>
      <c r="Q87" s="204" t="str">
        <v>关满意</v>
      </c>
      <c r="R87" s="182" t="str">
        <v>20230605_LC_R00</v>
      </c>
      <c r="S87" s="287"/>
    </row>
    <row customHeight="true" ht="17" r="88">
      <c r="A88" s="36" t="str">
        <v>vehicle</v>
      </c>
      <c r="B88" s="36" t="str">
        <v>normalset</v>
      </c>
      <c r="C88" s="36">
        <f>CONCAT("on",REPLACE(A88,1,1,UPPER(LEFT(A88,1))),REPLACE(B88,1,1,UPPER(LEFT(B88,1))))</f>
      </c>
      <c r="D88" s="85" t="str">
        <v>车辆设置</v>
      </c>
      <c r="E88" s="36"/>
      <c r="F88" s="36"/>
      <c r="G88" s="36"/>
      <c r="H88" s="287"/>
      <c r="I88" s="287"/>
      <c r="J88" s="291"/>
      <c r="K88" s="117"/>
      <c r="L88" s="90"/>
      <c r="M88" s="289"/>
      <c r="N88" s="124"/>
      <c r="O88" s="124"/>
      <c r="P88" s="124"/>
      <c r="Q88" s="204"/>
      <c r="R88" s="182"/>
      <c r="S88" s="287"/>
    </row>
    <row customHeight="true" ht="17" r="89">
      <c r="A89" s="36"/>
      <c r="B89" s="36"/>
      <c r="C89" s="36"/>
      <c r="D89" s="36"/>
      <c r="E89" s="128" t="str">
        <v>&lt;The property that changed - see below&gt;</v>
      </c>
      <c r="F89" s="36"/>
      <c r="G89" s="36"/>
      <c r="H89" s="287"/>
      <c r="I89" s="287"/>
      <c r="J89" s="291"/>
      <c r="K89" s="117"/>
      <c r="L89" s="90"/>
      <c r="M89" s="289"/>
      <c r="N89" s="124"/>
      <c r="O89" s="124"/>
      <c r="P89" s="124"/>
      <c r="Q89" s="204"/>
      <c r="R89" s="182"/>
      <c r="S89" s="287"/>
    </row>
    <row customHeight="true" ht="17" r="90">
      <c r="A90" s="36"/>
      <c r="B90" s="36"/>
      <c r="C90" s="36"/>
      <c r="D90" s="36"/>
      <c r="E90" s="36" t="str">
        <v>最多30分钟怠速</v>
      </c>
      <c r="F90" s="36" t="str">
        <v>on</v>
      </c>
      <c r="G90" s="36"/>
      <c r="H90" s="297"/>
      <c r="I90" s="287"/>
      <c r="J90" s="291" t="str">
        <v>onVehicleNormalset</v>
      </c>
      <c r="K90" s="117" t="str">
        <v>最多30分钟怠速</v>
      </c>
      <c r="L90" s="300" t="str">
        <v>on</v>
      </c>
      <c r="M90" s="289">
        <v>45084.61238425926</v>
      </c>
      <c r="N90" s="124"/>
      <c r="O90" s="124" t="str">
        <v>台架</v>
      </c>
      <c r="P90" s="124" t="str">
        <v>Pass</v>
      </c>
      <c r="Q90" s="204" t="str">
        <v>关满意</v>
      </c>
      <c r="R90" s="182" t="str">
        <v>20230605_LC_R00</v>
      </c>
      <c r="S90" s="287"/>
    </row>
    <row customHeight="true" ht="17" r="91">
      <c r="A91" s="36"/>
      <c r="B91" s="36"/>
      <c r="C91" s="36"/>
      <c r="D91" s="36"/>
      <c r="E91" s="36"/>
      <c r="F91" s="290" t="str">
        <v>off</v>
      </c>
      <c r="G91" s="36"/>
      <c r="H91" s="297"/>
      <c r="I91" s="287"/>
      <c r="J91" s="291" t="str">
        <v>onVehicleNormalset</v>
      </c>
      <c r="K91" s="117" t="str">
        <v>最多30分钟怠速</v>
      </c>
      <c r="L91" s="90" t="str">
        <v>off</v>
      </c>
      <c r="M91" s="289">
        <v>45084.61240740741</v>
      </c>
      <c r="N91" s="124"/>
      <c r="O91" s="124" t="str">
        <v>台架</v>
      </c>
      <c r="P91" s="124" t="str">
        <v>Pass</v>
      </c>
      <c r="Q91" s="204" t="str">
        <v>关满意</v>
      </c>
      <c r="R91" s="182" t="str">
        <v>20230605_LC_R00</v>
      </c>
      <c r="S91" s="287"/>
    </row>
    <row customHeight="true" ht="17" r="92">
      <c r="A92" s="36"/>
      <c r="B92" s="36"/>
      <c r="C92" s="36"/>
      <c r="D92" s="36"/>
      <c r="E92" s="36" t="str">
        <v>行车自动落锁</v>
      </c>
      <c r="F92" s="36" t="str">
        <v>on</v>
      </c>
      <c r="G92" s="36"/>
      <c r="H92" s="297"/>
      <c r="I92" s="287"/>
      <c r="J92" s="291" t="str">
        <v>onVehicleNormalset</v>
      </c>
      <c r="K92" s="117" t="str">
        <v>行车自动落锁</v>
      </c>
      <c r="L92" s="300" t="str">
        <v>on</v>
      </c>
      <c r="M92" s="289">
        <v>45084.612546296295</v>
      </c>
      <c r="N92" s="124"/>
      <c r="O92" s="124" t="str">
        <v>台架</v>
      </c>
      <c r="P92" s="124" t="str">
        <v>Pass</v>
      </c>
      <c r="Q92" s="204" t="str">
        <v>关满意</v>
      </c>
      <c r="R92" s="182" t="str">
        <v>20230605_LC_R00</v>
      </c>
      <c r="S92" s="287"/>
    </row>
    <row customHeight="true" ht="17" r="93">
      <c r="A93" s="36"/>
      <c r="B93" s="36"/>
      <c r="C93" s="36"/>
      <c r="D93" s="36"/>
      <c r="E93" s="36"/>
      <c r="F93" s="290" t="str">
        <v>off</v>
      </c>
      <c r="G93" s="36"/>
      <c r="H93" s="297"/>
      <c r="I93" s="287"/>
      <c r="J93" s="291" t="str">
        <v>onVehicleNormalset</v>
      </c>
      <c r="K93" s="298" t="str">
        <v>行车自动落锁</v>
      </c>
      <c r="L93" s="90" t="str">
        <v>off</v>
      </c>
      <c r="M93" s="289">
        <v>45084.61255787037</v>
      </c>
      <c r="N93" s="124"/>
      <c r="O93" s="124" t="str">
        <v>台架</v>
      </c>
      <c r="P93" s="124" t="str">
        <v>Pass</v>
      </c>
      <c r="Q93" s="204" t="str">
        <v>关满意</v>
      </c>
      <c r="R93" s="182" t="str">
        <v>20230605_LC_R00</v>
      </c>
      <c r="S93" s="287"/>
    </row>
    <row customHeight="true" ht="17" r="94">
      <c r="A94" s="36"/>
      <c r="B94" s="36"/>
      <c r="C94" s="36"/>
      <c r="D94" s="36"/>
      <c r="E94" s="36" t="str">
        <v>自动解锁</v>
      </c>
      <c r="F94" s="36" t="str">
        <v>on</v>
      </c>
      <c r="G94" s="36"/>
      <c r="H94" s="297"/>
      <c r="I94" s="287"/>
      <c r="J94" s="291" t="str">
        <v>onVehicleNormalset</v>
      </c>
      <c r="K94" s="298" t="str">
        <v>自动解锁</v>
      </c>
      <c r="L94" s="300" t="str">
        <v>on</v>
      </c>
      <c r="M94" s="289">
        <v>45084.612604166665</v>
      </c>
      <c r="N94" s="124"/>
      <c r="O94" s="124" t="str">
        <v>台架</v>
      </c>
      <c r="P94" s="124" t="str">
        <v>Pass</v>
      </c>
      <c r="Q94" s="204" t="str">
        <v>关满意</v>
      </c>
      <c r="R94" s="182" t="str">
        <v>20230605_LC_R00</v>
      </c>
      <c r="S94" s="287"/>
    </row>
    <row customHeight="true" ht="17" r="95">
      <c r="A95" s="36"/>
      <c r="B95" s="36"/>
      <c r="C95" s="36"/>
      <c r="D95" s="85"/>
      <c r="E95" s="36"/>
      <c r="F95" s="290" t="str">
        <v>off</v>
      </c>
      <c r="G95" s="36"/>
      <c r="H95" s="297"/>
      <c r="I95" s="287"/>
      <c r="J95" s="291" t="str">
        <v>onVehicleNormalset</v>
      </c>
      <c r="K95" s="298" t="str">
        <v>自动解锁</v>
      </c>
      <c r="L95" s="90" t="str">
        <v>off</v>
      </c>
      <c r="M95" s="289">
        <v>45084.61262731482</v>
      </c>
      <c r="N95" s="124"/>
      <c r="O95" s="124" t="str">
        <v>台架</v>
      </c>
      <c r="P95" s="124" t="str">
        <v>Pass</v>
      </c>
      <c r="Q95" s="204" t="str">
        <v>关满意</v>
      </c>
      <c r="R95" s="182" t="str">
        <v>20230605_LC_R00</v>
      </c>
      <c r="S95" s="287"/>
    </row>
    <row customHeight="true" ht="17" r="96">
      <c r="A96" s="36"/>
      <c r="B96" s="36"/>
      <c r="C96" s="36"/>
      <c r="D96" s="85"/>
      <c r="E96" s="36" t="str">
        <v>漏锁鸣响</v>
      </c>
      <c r="F96" s="36" t="str">
        <v>on</v>
      </c>
      <c r="G96" s="36" t="str">
        <v>`</v>
      </c>
      <c r="H96" s="297"/>
      <c r="I96" s="287"/>
      <c r="J96" s="291" t="str">
        <v>onVehicleNormalset</v>
      </c>
      <c r="K96" s="298" t="str">
        <v>漏锁鸣响</v>
      </c>
      <c r="L96" s="300" t="str">
        <v>on</v>
      </c>
      <c r="M96" s="289">
        <v>45084.612650462965</v>
      </c>
      <c r="N96" s="124"/>
      <c r="O96" s="124" t="str">
        <v>台架</v>
      </c>
      <c r="P96" s="124" t="str">
        <v>Pass</v>
      </c>
      <c r="Q96" s="204" t="str">
        <v>关满意</v>
      </c>
      <c r="R96" s="182" t="str">
        <v>20230605_LC_R00</v>
      </c>
      <c r="S96" s="287"/>
    </row>
    <row customHeight="true" ht="17" r="97">
      <c r="A97" s="36"/>
      <c r="B97" s="36"/>
      <c r="C97" s="36"/>
      <c r="D97" s="85"/>
      <c r="E97" s="36"/>
      <c r="F97" s="290" t="str">
        <v>off</v>
      </c>
      <c r="G97" s="36"/>
      <c r="H97" s="297"/>
      <c r="I97" s="287"/>
      <c r="J97" s="291" t="str">
        <v>onVehicleNormalset</v>
      </c>
      <c r="K97" s="298" t="str">
        <v>漏锁鸣响</v>
      </c>
      <c r="L97" s="90" t="str">
        <v>off</v>
      </c>
      <c r="M97" s="289">
        <v>45084.61268518519</v>
      </c>
      <c r="N97" s="124"/>
      <c r="O97" s="124" t="str">
        <v>台架</v>
      </c>
      <c r="P97" s="124" t="str">
        <v>Pass</v>
      </c>
      <c r="Q97" s="204" t="str">
        <v>关满意</v>
      </c>
      <c r="R97" s="182" t="str">
        <v>20230605_LC_R00</v>
      </c>
      <c r="S97" s="287"/>
    </row>
    <row customHeight="true" ht="17" r="98">
      <c r="A98" s="36"/>
      <c r="B98" s="36"/>
      <c r="C98" s="36"/>
      <c r="D98" s="85"/>
      <c r="E98" s="36" t="str">
        <v>离车自动落锁</v>
      </c>
      <c r="F98" s="36" t="str">
        <v>启动</v>
      </c>
      <c r="G98" s="36" t="str">
        <v>`</v>
      </c>
      <c r="H98" s="297"/>
      <c r="I98" s="287"/>
      <c r="J98" s="291" t="str">
        <v>onVehicleNormalset</v>
      </c>
      <c r="K98" s="298" t="str">
        <v>离车自动落锁</v>
      </c>
      <c r="L98" s="90" t="str">
        <v>启动</v>
      </c>
      <c r="M98" s="289">
        <v>45084.6127662037</v>
      </c>
      <c r="N98" s="124"/>
      <c r="O98" s="124" t="str">
        <v>台架</v>
      </c>
      <c r="P98" s="124" t="str">
        <v>Pass</v>
      </c>
      <c r="Q98" s="204" t="str">
        <v>关满意</v>
      </c>
      <c r="R98" s="182" t="str">
        <v>20230605_LC_R00</v>
      </c>
      <c r="S98" s="287"/>
    </row>
    <row customHeight="true" ht="17" r="99">
      <c r="A99" s="36"/>
      <c r="B99" s="36"/>
      <c r="C99" s="36"/>
      <c r="D99" s="36"/>
      <c r="E99" s="36"/>
      <c r="F99" s="36" t="str">
        <v>禁用</v>
      </c>
      <c r="G99" s="36"/>
      <c r="H99" s="297"/>
      <c r="I99" s="287"/>
      <c r="J99" s="291" t="str">
        <v>onVehicleNormalset</v>
      </c>
      <c r="K99" s="298" t="str">
        <v>离车自动落锁</v>
      </c>
      <c r="L99" s="293" t="str">
        <v>禁用</v>
      </c>
      <c r="M99" s="289">
        <v>45084.61280092593</v>
      </c>
      <c r="N99" s="124"/>
      <c r="O99" s="124" t="str">
        <v>台架</v>
      </c>
      <c r="P99" s="124" t="str">
        <v>Pass</v>
      </c>
      <c r="Q99" s="204" t="str">
        <v>关满意</v>
      </c>
      <c r="R99" s="182" t="str">
        <v>20230605_LC_R00</v>
      </c>
      <c r="S99" s="287"/>
    </row>
    <row customHeight="true" ht="17" r="100">
      <c r="A100" s="36"/>
      <c r="B100" s="36"/>
      <c r="C100" s="36"/>
      <c r="D100" s="36"/>
      <c r="E100" s="36" t="str">
        <v>落锁提示音</v>
      </c>
      <c r="F100" s="36" t="str">
        <v>on</v>
      </c>
      <c r="G100" s="36"/>
      <c r="H100" s="297"/>
      <c r="I100" s="287"/>
      <c r="J100" s="291" t="str">
        <v>onVehicleNormalset</v>
      </c>
      <c r="K100" s="298" t="str">
        <v>落锁提示音</v>
      </c>
      <c r="L100" s="300" t="str">
        <v>on</v>
      </c>
      <c r="M100" s="289">
        <v>45084.61282407407</v>
      </c>
      <c r="N100" s="124"/>
      <c r="O100" s="124" t="str">
        <v>台架</v>
      </c>
      <c r="P100" s="124" t="str">
        <v>Pass</v>
      </c>
      <c r="Q100" s="204" t="str">
        <v>关满意</v>
      </c>
      <c r="R100" s="182" t="str">
        <v>20230605_LC_R00</v>
      </c>
      <c r="S100" s="287"/>
    </row>
    <row customHeight="true" ht="17" r="101">
      <c r="A101" s="36"/>
      <c r="B101" s="36"/>
      <c r="C101" s="36"/>
      <c r="D101" s="36"/>
      <c r="E101" s="113"/>
      <c r="F101" s="290" t="str">
        <v>off</v>
      </c>
      <c r="G101" s="36"/>
      <c r="H101" s="297"/>
      <c r="I101" s="287"/>
      <c r="J101" s="291" t="str">
        <v>onVehicleNormalset</v>
      </c>
      <c r="K101" s="227" t="str">
        <v>落锁提示音</v>
      </c>
      <c r="L101" s="90" t="str">
        <v>off</v>
      </c>
      <c r="M101" s="289">
        <v>45084.612858796296</v>
      </c>
      <c r="N101" s="124"/>
      <c r="O101" s="124" t="str">
        <v>台架</v>
      </c>
      <c r="P101" s="124" t="str">
        <v>Pass</v>
      </c>
      <c r="Q101" s="204" t="str">
        <v>关满意</v>
      </c>
      <c r="R101" s="182" t="str">
        <v>20230605_LC_R00</v>
      </c>
      <c r="S101" s="287"/>
    </row>
    <row customHeight="true" ht="17" r="102">
      <c r="A102" s="36"/>
      <c r="B102" s="36"/>
      <c r="C102" s="36"/>
      <c r="D102" s="36"/>
      <c r="E102" s="36" t="s">
        <v>43</v>
      </c>
      <c r="F102" s="36" t="str">
        <v>on</v>
      </c>
      <c r="G102" s="36"/>
      <c r="H102" s="297"/>
      <c r="I102" s="287"/>
      <c r="J102" s="291" t="str">
        <v>onVehicleNormalset</v>
      </c>
      <c r="K102" s="227" t="str">
        <v>自动重锁</v>
      </c>
      <c r="L102" s="300" t="str">
        <v>on</v>
      </c>
      <c r="M102" s="289">
        <v>45084.61305555556</v>
      </c>
      <c r="N102" s="124"/>
      <c r="O102" s="124" t="str">
        <v>台架</v>
      </c>
      <c r="P102" s="124" t="str">
        <v>Pass</v>
      </c>
      <c r="Q102" s="204" t="str">
        <v>关满意</v>
      </c>
      <c r="R102" s="182" t="str">
        <v>20230605_LC_R00</v>
      </c>
      <c r="S102" s="287"/>
    </row>
    <row customHeight="true" ht="17" r="103">
      <c r="A103" s="36"/>
      <c r="B103" s="36"/>
      <c r="C103" s="36"/>
      <c r="D103" s="85"/>
      <c r="E103" s="113"/>
      <c r="F103" s="290" t="str">
        <v>off</v>
      </c>
      <c r="G103" s="36"/>
      <c r="H103" s="297"/>
      <c r="I103" s="287"/>
      <c r="J103" s="291" t="str">
        <v>onVehicleNormalset</v>
      </c>
      <c r="K103" s="227" t="str">
        <v>自动重锁</v>
      </c>
      <c r="L103" s="90" t="str">
        <v>off</v>
      </c>
      <c r="M103" s="289">
        <v>45084.61309027778</v>
      </c>
      <c r="N103" s="124"/>
      <c r="O103" s="124" t="str">
        <v>台架</v>
      </c>
      <c r="P103" s="124" t="str">
        <v>Pass</v>
      </c>
      <c r="Q103" s="204" t="str">
        <v>关满意</v>
      </c>
      <c r="R103" s="182" t="str">
        <v>20230605_LC_R00</v>
      </c>
      <c r="S103" s="287"/>
    </row>
    <row customHeight="true" ht="17" r="104">
      <c r="A104" s="36" t="str">
        <v>开关禁止</v>
      </c>
      <c r="B104" s="36"/>
      <c r="C104" s="36"/>
      <c r="D104" s="85"/>
      <c r="E104" s="36" t="s">
        <v>41</v>
      </c>
      <c r="F104" s="36" t="str">
        <v>on</v>
      </c>
      <c r="G104" s="36"/>
      <c r="H104" s="297"/>
      <c r="I104" s="287"/>
      <c r="J104" s="291" t="str">
        <v>onVehicleNormalset</v>
      </c>
      <c r="K104" s="227" t="str">
        <v>开关禁止</v>
      </c>
      <c r="L104" s="300" t="str">
        <v>on</v>
      </c>
      <c r="M104" s="289">
        <v>45084.613217592596</v>
      </c>
      <c r="N104" s="124"/>
      <c r="O104" s="124" t="str">
        <v>台架</v>
      </c>
      <c r="P104" s="124" t="str">
        <v>Pass</v>
      </c>
      <c r="Q104" s="204" t="str">
        <v>关满意</v>
      </c>
      <c r="R104" s="182" t="str">
        <v>20230605_LC_R00</v>
      </c>
      <c r="S104" s="287"/>
    </row>
    <row customHeight="true" ht="17" r="105">
      <c r="A105" s="36"/>
      <c r="B105" s="36"/>
      <c r="C105" s="36"/>
      <c r="D105" s="85"/>
      <c r="E105" s="36"/>
      <c r="F105" s="290" t="str">
        <v>off</v>
      </c>
      <c r="G105" s="36"/>
      <c r="H105" s="297"/>
      <c r="I105" s="287"/>
      <c r="J105" s="291" t="str">
        <v>onVehicleNormalset</v>
      </c>
      <c r="K105" s="227" t="str">
        <v>开关禁止</v>
      </c>
      <c r="L105" s="90" t="str">
        <v>off</v>
      </c>
      <c r="M105" s="289">
        <v>45084.61325231481</v>
      </c>
      <c r="N105" s="124"/>
      <c r="O105" s="124" t="str">
        <v>台架</v>
      </c>
      <c r="P105" s="124" t="str">
        <v>Pass</v>
      </c>
      <c r="Q105" s="204" t="str">
        <v>关满意</v>
      </c>
      <c r="R105" s="182" t="str">
        <v>20230605_LC_R00</v>
      </c>
      <c r="S105" s="287"/>
    </row>
    <row customHeight="true" ht="17" r="106">
      <c r="A106" s="36"/>
      <c r="B106" s="36"/>
      <c r="C106" s="36"/>
      <c r="D106" s="85"/>
      <c r="E106" s="36" t="str">
        <v>声音反馈</v>
      </c>
      <c r="F106" s="36" t="str">
        <v>on</v>
      </c>
      <c r="G106" s="36"/>
      <c r="H106" s="297"/>
      <c r="I106" s="287"/>
      <c r="J106" s="291" t="str">
        <v>onVehicleNormalset</v>
      </c>
      <c r="K106" s="227" t="str">
        <v>声音反馈</v>
      </c>
      <c r="L106" s="300" t="str">
        <v>on</v>
      </c>
      <c r="M106" s="289">
        <v>45084.61329861111</v>
      </c>
      <c r="N106" s="124"/>
      <c r="O106" s="124" t="str">
        <v>台架</v>
      </c>
      <c r="P106" s="124" t="str">
        <v>Pass</v>
      </c>
      <c r="Q106" s="204" t="str">
        <v>关满意</v>
      </c>
      <c r="R106" s="182" t="str">
        <v>20230605_LC_R00</v>
      </c>
      <c r="S106" s="287"/>
    </row>
    <row customHeight="true" ht="17" r="107">
      <c r="A107" s="36"/>
      <c r="B107" s="36"/>
      <c r="C107" s="36"/>
      <c r="D107" s="36"/>
      <c r="E107" s="300"/>
      <c r="F107" s="290" t="str">
        <v>off</v>
      </c>
      <c r="G107" s="36"/>
      <c r="H107" s="297"/>
      <c r="I107" s="287"/>
      <c r="J107" s="291" t="str">
        <v>onVehicleNormalset</v>
      </c>
      <c r="K107" s="227" t="str">
        <v>声音反馈</v>
      </c>
      <c r="L107" s="90" t="str">
        <v>off</v>
      </c>
      <c r="M107" s="289">
        <v>45084.61331018519</v>
      </c>
      <c r="N107" s="124"/>
      <c r="O107" s="124" t="str">
        <v>台架</v>
      </c>
      <c r="P107" s="124" t="str">
        <v>Pass</v>
      </c>
      <c r="Q107" s="204" t="str">
        <v>关满意</v>
      </c>
      <c r="R107" s="182" t="str">
        <v>20230605_LC_R00</v>
      </c>
      <c r="S107" s="287"/>
    </row>
    <row customHeight="true" ht="17" r="108">
      <c r="A108" s="36"/>
      <c r="B108" s="36"/>
      <c r="C108" s="36"/>
      <c r="D108" s="36"/>
      <c r="E108" s="300" t="str">
        <v>外部车灯反馈</v>
      </c>
      <c r="F108" s="36" t="str">
        <v>on</v>
      </c>
      <c r="G108" s="36"/>
      <c r="H108" s="297"/>
      <c r="I108" s="287"/>
      <c r="J108" s="291" t="str">
        <v>onVehicleNormalset</v>
      </c>
      <c r="K108" s="227" t="str">
        <v>外部车灯反馈</v>
      </c>
      <c r="L108" s="300" t="str">
        <v>on</v>
      </c>
      <c r="M108" s="289">
        <v>45084.61336805556</v>
      </c>
      <c r="N108" s="124"/>
      <c r="O108" s="124" t="str">
        <v>台架</v>
      </c>
      <c r="P108" s="124" t="str">
        <v>Pass</v>
      </c>
      <c r="Q108" s="204" t="str">
        <v>关满意</v>
      </c>
      <c r="R108" s="182" t="str">
        <v>20230605_LC_R00</v>
      </c>
      <c r="S108" s="287"/>
    </row>
    <row customHeight="true" ht="17" r="109">
      <c r="A109" s="36"/>
      <c r="B109" s="36"/>
      <c r="C109" s="36"/>
      <c r="D109" s="189"/>
      <c r="E109" s="36"/>
      <c r="F109" s="290" t="str">
        <v>off</v>
      </c>
      <c r="G109" s="307"/>
      <c r="H109" s="297"/>
      <c r="I109" s="287"/>
      <c r="J109" s="291" t="str">
        <v>onVehicleNormalset</v>
      </c>
      <c r="K109" s="227" t="str">
        <v>外部车灯反馈</v>
      </c>
      <c r="L109" s="90" t="str">
        <v>off</v>
      </c>
      <c r="M109" s="289">
        <v>45084.61340277778</v>
      </c>
      <c r="N109" s="124"/>
      <c r="O109" s="124" t="str">
        <v>台架</v>
      </c>
      <c r="P109" s="124" t="str">
        <v>Pass</v>
      </c>
      <c r="Q109" s="204" t="str">
        <v>关满意</v>
      </c>
      <c r="R109" s="182" t="str">
        <v>20230605_LC_R00</v>
      </c>
      <c r="S109" s="287"/>
    </row>
    <row customHeight="true" ht="17" r="110">
      <c r="A110" s="36"/>
      <c r="B110" s="36"/>
      <c r="C110" s="36"/>
      <c r="D110" s="189"/>
      <c r="E110" s="36" t="str">
        <v>重锁提醒</v>
      </c>
      <c r="F110" s="36" t="str">
        <v>on</v>
      </c>
      <c r="G110" s="307"/>
      <c r="H110" s="297"/>
      <c r="I110" s="287"/>
      <c r="J110" s="291" t="str">
        <v>onVehicleNormalset</v>
      </c>
      <c r="K110" s="227" t="str">
        <v>重锁提醒</v>
      </c>
      <c r="L110" s="300" t="str">
        <v>on</v>
      </c>
      <c r="M110" s="289">
        <v>45084.61344907407</v>
      </c>
      <c r="N110" s="124"/>
      <c r="O110" s="124" t="str">
        <v>台架</v>
      </c>
      <c r="P110" s="124" t="str">
        <v>Pass</v>
      </c>
      <c r="Q110" s="204" t="str">
        <v>关满意</v>
      </c>
      <c r="R110" s="182" t="str">
        <v>20230605_LC_R00</v>
      </c>
      <c r="S110" s="287"/>
    </row>
    <row customHeight="true" ht="17" r="111">
      <c r="A111" s="36"/>
      <c r="B111" s="36"/>
      <c r="C111" s="36"/>
      <c r="D111" s="36"/>
      <c r="E111" s="308"/>
      <c r="F111" s="290" t="str">
        <v>off</v>
      </c>
      <c r="G111" s="36"/>
      <c r="H111" s="297"/>
      <c r="I111" s="287"/>
      <c r="J111" s="291" t="str">
        <v>onVehicleNormalset</v>
      </c>
      <c r="K111" s="298" t="str">
        <v>重锁提醒</v>
      </c>
      <c r="L111" s="90" t="str">
        <v>off</v>
      </c>
      <c r="M111" s="289">
        <v>45084.6134375</v>
      </c>
      <c r="N111" s="124"/>
      <c r="O111" s="124" t="str">
        <v>台架</v>
      </c>
      <c r="P111" s="124" t="str">
        <v>Pass</v>
      </c>
      <c r="Q111" s="204" t="str">
        <v>关满意</v>
      </c>
      <c r="R111" s="182" t="str">
        <v>20230605_LC_R00</v>
      </c>
      <c r="S111" s="287"/>
    </row>
    <row customHeight="true" ht="17" r="112">
      <c r="A112" s="36"/>
      <c r="B112" s="36"/>
      <c r="C112" s="36"/>
      <c r="D112" s="36"/>
      <c r="E112" s="308" t="str">
        <v>遥控解锁</v>
      </c>
      <c r="F112" s="342" t="str">
        <v>全部车门</v>
      </c>
      <c r="G112" s="36"/>
      <c r="H112" s="297"/>
      <c r="I112" s="287"/>
      <c r="J112" s="291" t="str">
        <v>onVehicleNormalset</v>
      </c>
      <c r="K112" s="298" t="str">
        <v>遥控解锁</v>
      </c>
      <c r="L112" s="314" t="str">
        <v>全部车门</v>
      </c>
      <c r="M112" s="289">
        <v>45084.658634259256</v>
      </c>
      <c r="N112" s="124"/>
      <c r="O112" s="124" t="str">
        <v>台架</v>
      </c>
      <c r="P112" s="124" t="str">
        <v>Pass</v>
      </c>
      <c r="Q112" s="204" t="str">
        <v>关满意</v>
      </c>
      <c r="R112" s="182" t="str">
        <v>20230605_LC_R00</v>
      </c>
      <c r="S112" s="287"/>
    </row>
    <row customHeight="true" ht="17" r="113">
      <c r="A113" s="36"/>
      <c r="B113" s="36"/>
      <c r="C113" s="36"/>
      <c r="D113" s="36"/>
      <c r="E113" s="36"/>
      <c r="F113" s="36" t="str">
        <v>仅驾驶座车门</v>
      </c>
      <c r="G113" s="36"/>
      <c r="H113" s="297"/>
      <c r="I113" s="287"/>
      <c r="J113" s="291" t="str">
        <v>onVehicleNormalset</v>
      </c>
      <c r="K113" s="298" t="str">
        <v>遥控解锁</v>
      </c>
      <c r="L113" s="314" t="str">
        <v>仅驾驶座车门</v>
      </c>
      <c r="M113" s="289">
        <v>45084.658738425926</v>
      </c>
      <c r="N113" s="124"/>
      <c r="O113" s="124" t="str">
        <v>台架</v>
      </c>
      <c r="P113" s="124" t="str">
        <v>Pass</v>
      </c>
      <c r="Q113" s="204" t="str">
        <v>关满意</v>
      </c>
      <c r="R113" s="182" t="str">
        <v>20230605_LC_R00</v>
      </c>
      <c r="S113" s="287"/>
    </row>
    <row customHeight="true" ht="17" r="114">
      <c r="A114" s="36"/>
      <c r="B114" s="36"/>
      <c r="C114" s="36"/>
      <c r="D114" s="36"/>
      <c r="E114" s="36" t="str">
        <v>前照灯延时</v>
      </c>
      <c r="F114" s="36" t="str">
        <v>关闭</v>
      </c>
      <c r="G114" s="36"/>
      <c r="H114" s="297"/>
      <c r="I114" s="287"/>
      <c r="J114" s="291" t="str">
        <v>onVehicleNormalset</v>
      </c>
      <c r="K114" s="298" t="str">
        <v>前照灯延时</v>
      </c>
      <c r="L114" s="314" t="str">
        <v>关闭</v>
      </c>
      <c r="M114" s="289">
        <v>45084.615625</v>
      </c>
      <c r="N114" s="124"/>
      <c r="O114" s="124" t="str">
        <v>台架</v>
      </c>
      <c r="P114" s="124" t="str">
        <v>Pass</v>
      </c>
      <c r="Q114" s="204" t="str">
        <v>关满意</v>
      </c>
      <c r="R114" s="182" t="str">
        <v>20230605_LC_R00</v>
      </c>
      <c r="S114" s="287"/>
    </row>
    <row customHeight="true" ht="17" r="115">
      <c r="A115" s="36"/>
      <c r="B115" s="36"/>
      <c r="C115" s="36"/>
      <c r="D115" s="36"/>
      <c r="E115" s="36"/>
      <c r="F115" s="36" t="str">
        <v>10s</v>
      </c>
      <c r="G115" s="36"/>
      <c r="H115" s="297"/>
      <c r="I115" s="287"/>
      <c r="J115" s="291" t="str">
        <v>onVehicleNormalset</v>
      </c>
      <c r="K115" s="298" t="str">
        <v>前照灯延时</v>
      </c>
      <c r="L115" s="314" t="str">
        <v>10s</v>
      </c>
      <c r="M115" s="289">
        <v>45084.61572916667</v>
      </c>
      <c r="N115" s="124"/>
      <c r="O115" s="124" t="str">
        <v>台架</v>
      </c>
      <c r="P115" s="124" t="str">
        <v>Pass</v>
      </c>
      <c r="Q115" s="204" t="str">
        <v>关满意</v>
      </c>
      <c r="R115" s="182" t="str">
        <v>20230605_LC_R00</v>
      </c>
      <c r="S115" s="287"/>
    </row>
    <row customHeight="true" ht="17" r="116">
      <c r="A116" s="36"/>
      <c r="B116" s="36"/>
      <c r="C116" s="36"/>
      <c r="D116" s="36"/>
      <c r="E116" s="36"/>
      <c r="F116" s="36" t="str">
        <v>20s</v>
      </c>
      <c r="G116" s="36"/>
      <c r="H116" s="297"/>
      <c r="I116" s="287"/>
      <c r="J116" s="291" t="str">
        <v>onVehicleNormalset</v>
      </c>
      <c r="K116" s="298" t="str">
        <v>前照灯延时</v>
      </c>
      <c r="L116" s="314" t="str">
        <v>20s</v>
      </c>
      <c r="M116" s="289">
        <v>45084.61568287037</v>
      </c>
      <c r="N116" s="124"/>
      <c r="O116" s="124" t="str">
        <v>台架</v>
      </c>
      <c r="P116" s="124" t="str">
        <v>Pass</v>
      </c>
      <c r="Q116" s="204" t="str">
        <v>关满意</v>
      </c>
      <c r="R116" s="182" t="str">
        <v>20230605_LC_R00</v>
      </c>
      <c r="S116" s="287"/>
    </row>
    <row customHeight="true" ht="17" r="117">
      <c r="A117" s="36"/>
      <c r="B117" s="36"/>
      <c r="C117" s="36"/>
      <c r="D117" s="36"/>
      <c r="E117" s="36"/>
      <c r="F117" s="36" t="str">
        <v>120s</v>
      </c>
      <c r="G117" s="36"/>
      <c r="H117" s="297"/>
      <c r="I117" s="287"/>
      <c r="J117" s="291" t="str">
        <v>onVehicleNormalset</v>
      </c>
      <c r="K117" s="298" t="str">
        <v>前照灯延时</v>
      </c>
      <c r="L117" s="314" t="str">
        <v>120s</v>
      </c>
      <c r="M117" s="289">
        <v>45084.615590277775</v>
      </c>
      <c r="N117" s="124"/>
      <c r="O117" s="124" t="str">
        <v>台架</v>
      </c>
      <c r="P117" s="124" t="str">
        <v>Pass</v>
      </c>
      <c r="Q117" s="204" t="str">
        <v>关满意</v>
      </c>
      <c r="R117" s="182" t="str">
        <v>20230605_LC_R00</v>
      </c>
      <c r="S117" s="287"/>
    </row>
    <row customHeight="true" ht="17" r="118">
      <c r="A118" s="36"/>
      <c r="B118" s="36"/>
      <c r="C118" s="36"/>
      <c r="D118" s="36"/>
      <c r="E118" s="36" t="str">
        <v>迎宾灯</v>
      </c>
      <c r="F118" s="36" t="str">
        <v>on</v>
      </c>
      <c r="G118" s="36"/>
      <c r="H118" s="297"/>
      <c r="I118" s="287"/>
      <c r="J118" s="291" t="str">
        <v>onVehicleNormalset</v>
      </c>
      <c r="K118" s="298" t="str">
        <v>迎宾灯</v>
      </c>
      <c r="L118" s="300" t="str">
        <v>on</v>
      </c>
      <c r="M118" s="289">
        <v>45084.61582175926</v>
      </c>
      <c r="N118" s="124"/>
      <c r="O118" s="124" t="str">
        <v>台架</v>
      </c>
      <c r="P118" s="124" t="str">
        <v>Pass</v>
      </c>
      <c r="Q118" s="204" t="str">
        <v>关满意</v>
      </c>
      <c r="R118" s="182" t="str">
        <v>20230605_LC_R00</v>
      </c>
      <c r="S118" s="287"/>
    </row>
    <row customHeight="true" ht="17" r="119">
      <c r="A119" s="36"/>
      <c r="B119" s="36"/>
      <c r="C119" s="36"/>
      <c r="D119" s="36"/>
      <c r="E119" s="36"/>
      <c r="F119" s="290" t="str">
        <v>off</v>
      </c>
      <c r="G119" s="36"/>
      <c r="H119" s="297"/>
      <c r="I119" s="287"/>
      <c r="J119" s="291" t="str">
        <v>onVehicleNormalset</v>
      </c>
      <c r="K119" s="298" t="str">
        <v>迎宾灯</v>
      </c>
      <c r="L119" s="90" t="str">
        <v>off</v>
      </c>
      <c r="M119" s="289">
        <v>45084.61592592593</v>
      </c>
      <c r="N119" s="124"/>
      <c r="O119" s="124" t="str">
        <v>台架</v>
      </c>
      <c r="P119" s="124" t="str">
        <v>Pass</v>
      </c>
      <c r="Q119" s="204" t="str">
        <v>关满意</v>
      </c>
      <c r="R119" s="182" t="str">
        <v>20230605_LC_R00</v>
      </c>
      <c r="S119" s="287"/>
    </row>
    <row customHeight="true" ht="17" r="120">
      <c r="A120" s="36"/>
      <c r="B120" s="36"/>
      <c r="C120" s="36"/>
      <c r="D120" s="36"/>
      <c r="E120" s="36" t="str">
        <v>自动远光等</v>
      </c>
      <c r="F120" s="36" t="str">
        <v>on</v>
      </c>
      <c r="G120" s="36"/>
      <c r="H120" s="297"/>
      <c r="I120" s="287"/>
      <c r="J120" s="291" t="str">
        <v>onVehicleNormalset</v>
      </c>
      <c r="K120" s="298" t="str">
        <v>自动远光灯</v>
      </c>
      <c r="L120" s="300" t="str">
        <v>on</v>
      </c>
      <c r="M120" s="289">
        <v>45084.61597222222</v>
      </c>
      <c r="N120" s="124"/>
      <c r="O120" s="124" t="str">
        <v>台架</v>
      </c>
      <c r="P120" s="124" t="str">
        <v>Pass</v>
      </c>
      <c r="Q120" s="204" t="str">
        <v>关满意</v>
      </c>
      <c r="R120" s="182" t="str">
        <v>20230605_LC_R00</v>
      </c>
      <c r="S120" s="287"/>
    </row>
    <row customHeight="true" ht="17" r="121">
      <c r="A121" s="36"/>
      <c r="B121" s="36"/>
      <c r="C121" s="36"/>
      <c r="D121" s="36"/>
      <c r="E121" s="36"/>
      <c r="F121" s="290" t="str">
        <v>off</v>
      </c>
      <c r="G121" s="36"/>
      <c r="H121" s="297"/>
      <c r="I121" s="287"/>
      <c r="J121" s="291" t="str">
        <v>onVehicleNormalset</v>
      </c>
      <c r="K121" s="298" t="str">
        <v>自动远光灯</v>
      </c>
      <c r="L121" s="90" t="str">
        <v>off</v>
      </c>
      <c r="M121" s="289">
        <v>45084.61603009259</v>
      </c>
      <c r="N121" s="124"/>
      <c r="O121" s="124" t="str">
        <v>台架</v>
      </c>
      <c r="P121" s="124" t="str">
        <v>Pass</v>
      </c>
      <c r="Q121" s="204" t="str">
        <v>关满意</v>
      </c>
      <c r="R121" s="182" t="str">
        <v>20230605_LC_R00</v>
      </c>
      <c r="S121" s="287"/>
    </row>
    <row customHeight="true" ht="17" r="122">
      <c r="A122" s="36"/>
      <c r="B122" s="36"/>
      <c r="C122" s="36"/>
      <c r="D122" s="36"/>
      <c r="E122" s="36" t="str">
        <v>自适应前照灯</v>
      </c>
      <c r="F122" s="36" t="str">
        <v>on</v>
      </c>
      <c r="G122" s="36"/>
      <c r="H122" s="297"/>
      <c r="I122" s="287"/>
      <c r="J122" s="291" t="str">
        <v>onVehicleNormalset</v>
      </c>
      <c r="K122" s="298" t="str">
        <v>自适应前照灯</v>
      </c>
      <c r="L122" s="300" t="str">
        <v>on</v>
      </c>
      <c r="M122" s="289">
        <v>45084.61609953704</v>
      </c>
      <c r="N122" s="124"/>
      <c r="O122" s="124" t="str">
        <v>台架</v>
      </c>
      <c r="P122" s="124" t="str">
        <v>Pass</v>
      </c>
      <c r="Q122" s="204" t="str">
        <v>关满意</v>
      </c>
      <c r="R122" s="182" t="str">
        <v>20230605_LC_R00</v>
      </c>
      <c r="S122" s="287"/>
    </row>
    <row customHeight="true" ht="17" r="123">
      <c r="A123" s="36"/>
      <c r="B123" s="36"/>
      <c r="C123" s="36"/>
      <c r="D123" s="36"/>
      <c r="E123" s="36"/>
      <c r="F123" s="290" t="str">
        <v>off</v>
      </c>
      <c r="G123" s="36"/>
      <c r="H123" s="297"/>
      <c r="I123" s="287"/>
      <c r="J123" s="291" t="str">
        <v>onVehicleNormalset</v>
      </c>
      <c r="K123" s="298" t="str">
        <v>自适应前照灯</v>
      </c>
      <c r="L123" s="90" t="str">
        <v>off</v>
      </c>
      <c r="M123" s="289">
        <v>45084.61613425926</v>
      </c>
      <c r="N123" s="124"/>
      <c r="O123" s="124" t="str">
        <v>台架</v>
      </c>
      <c r="P123" s="124" t="str">
        <v>Pass</v>
      </c>
      <c r="Q123" s="204" t="str">
        <v>关满意</v>
      </c>
      <c r="R123" s="182" t="str">
        <v>20230605_LC_R00</v>
      </c>
      <c r="S123" s="287"/>
    </row>
    <row customHeight="true" ht="17" r="124">
      <c r="A124" s="36"/>
      <c r="B124" s="36"/>
      <c r="C124" s="36"/>
      <c r="D124" s="36"/>
      <c r="E124" s="36" t="str">
        <v>电动窗遥控开启</v>
      </c>
      <c r="F124" s="36" t="str">
        <v>on</v>
      </c>
      <c r="G124" s="36"/>
      <c r="H124" s="297"/>
      <c r="I124" s="287"/>
      <c r="J124" s="291" t="str">
        <v>onVehicleNormalset</v>
      </c>
      <c r="K124" s="298" t="str">
        <v>电动窗遥控开启</v>
      </c>
      <c r="L124" s="300" t="str">
        <v>on</v>
      </c>
      <c r="M124" s="289">
        <v>45084.6162962963</v>
      </c>
      <c r="N124" s="124"/>
      <c r="O124" s="124" t="str">
        <v>台架</v>
      </c>
      <c r="P124" s="124" t="str">
        <v>Pass</v>
      </c>
      <c r="Q124" s="204" t="str">
        <v>关满意</v>
      </c>
      <c r="R124" s="182" t="str">
        <v>20230605_LC_R00</v>
      </c>
      <c r="S124" s="287"/>
    </row>
    <row customHeight="true" ht="17" r="125">
      <c r="A125" s="36"/>
      <c r="B125" s="36"/>
      <c r="C125" s="36"/>
      <c r="D125" s="36"/>
      <c r="E125" s="36"/>
      <c r="F125" s="290" t="str">
        <v>off</v>
      </c>
      <c r="G125" s="36"/>
      <c r="H125" s="297"/>
      <c r="I125" s="287"/>
      <c r="J125" s="291" t="str">
        <v>onVehicleNormalset</v>
      </c>
      <c r="K125" s="298" t="str">
        <v>电动窗遥控开启</v>
      </c>
      <c r="L125" s="90" t="str">
        <v>off</v>
      </c>
      <c r="M125" s="289">
        <v>45084.6162962963</v>
      </c>
      <c r="N125" s="124"/>
      <c r="O125" s="124" t="str">
        <v>台架</v>
      </c>
      <c r="P125" s="124" t="str">
        <v>Pass</v>
      </c>
      <c r="Q125" s="204" t="str">
        <v>关满意</v>
      </c>
      <c r="R125" s="182" t="str">
        <v>20230605_LC_R00</v>
      </c>
      <c r="S125" s="287"/>
    </row>
    <row customHeight="true" ht="17" r="126">
      <c r="A126" s="36"/>
      <c r="B126" s="36"/>
      <c r="C126" s="36"/>
      <c r="D126" s="36"/>
      <c r="E126" s="36" t="str">
        <v>电动窗遥控关闭</v>
      </c>
      <c r="F126" s="36" t="str">
        <v>on</v>
      </c>
      <c r="G126" s="36"/>
      <c r="H126" s="297"/>
      <c r="I126" s="287"/>
      <c r="J126" s="291" t="str">
        <v>onVehicleNormalset</v>
      </c>
      <c r="K126" s="298" t="str">
        <v>电动窗遥控关闭</v>
      </c>
      <c r="L126" s="300" t="str">
        <v>on</v>
      </c>
      <c r="M126" s="289">
        <v>45084.61633101852</v>
      </c>
      <c r="N126" s="124"/>
      <c r="O126" s="124" t="str">
        <v>台架</v>
      </c>
      <c r="P126" s="124" t="str">
        <v>Pass</v>
      </c>
      <c r="Q126" s="204" t="str">
        <v>关满意</v>
      </c>
      <c r="R126" s="182" t="str">
        <v>20230605_LC_R00</v>
      </c>
      <c r="S126" s="287"/>
    </row>
    <row customHeight="true" ht="17" r="127">
      <c r="A127" s="36"/>
      <c r="B127" s="36"/>
      <c r="C127" s="36"/>
      <c r="D127" s="36"/>
      <c r="E127" s="36"/>
      <c r="F127" s="290" t="str">
        <v>off</v>
      </c>
      <c r="G127" s="36"/>
      <c r="H127" s="297"/>
      <c r="I127" s="287"/>
      <c r="J127" s="291" t="str">
        <v>onVehicleNormalset</v>
      </c>
      <c r="K127" s="288" t="str">
        <v>电动窗遥控关闭</v>
      </c>
      <c r="L127" s="90" t="str">
        <v>off</v>
      </c>
      <c r="M127" s="289">
        <v>45084.61636574074</v>
      </c>
      <c r="N127" s="124"/>
      <c r="O127" s="124" t="str">
        <v>台架</v>
      </c>
      <c r="P127" s="124" t="str">
        <v>Pass</v>
      </c>
      <c r="Q127" s="204" t="str">
        <v>关满意</v>
      </c>
      <c r="R127" s="182" t="str">
        <v>20230605_LC_R00</v>
      </c>
      <c r="S127" s="287"/>
    </row>
    <row customHeight="true" ht="17" r="128">
      <c r="A128" s="36"/>
      <c r="B128" s="36"/>
      <c r="C128" s="36"/>
      <c r="D128" s="36"/>
      <c r="E128" s="36" t="str">
        <v>电动后备箱</v>
      </c>
      <c r="F128" s="36" t="str">
        <v>电动</v>
      </c>
      <c r="G128" s="36"/>
      <c r="H128" s="297"/>
      <c r="I128" s="287"/>
      <c r="J128" s="291" t="str">
        <v>onVehicleNormalset</v>
      </c>
      <c r="K128" s="288" t="str">
        <v>电动后备箱</v>
      </c>
      <c r="L128" s="326" t="str">
        <v>电动</v>
      </c>
      <c r="M128" s="289">
        <v>45084.61645833333</v>
      </c>
      <c r="N128" s="124"/>
      <c r="O128" s="124" t="str">
        <v>台架</v>
      </c>
      <c r="P128" s="124" t="str">
        <v>Pass</v>
      </c>
      <c r="Q128" s="204" t="str">
        <v>关满意</v>
      </c>
      <c r="R128" s="182" t="str">
        <v>20230605_LC_R00</v>
      </c>
      <c r="S128" s="287"/>
    </row>
    <row customHeight="true" ht="17" r="129">
      <c r="A129" s="36"/>
      <c r="B129" s="36"/>
      <c r="C129" s="36"/>
      <c r="D129" s="36"/>
      <c r="E129" s="36"/>
      <c r="F129" s="36" t="str">
        <v>手动</v>
      </c>
      <c r="G129" s="36"/>
      <c r="H129" s="297"/>
      <c r="I129" s="287"/>
      <c r="J129" s="291" t="str">
        <v>onVehicleNormalset</v>
      </c>
      <c r="K129" s="288" t="str">
        <v>电动后备箱</v>
      </c>
      <c r="L129" s="90" t="str">
        <v>手动</v>
      </c>
      <c r="M129" s="289">
        <v>45084.61651620371</v>
      </c>
      <c r="N129" s="124"/>
      <c r="O129" s="124" t="str">
        <v>台架</v>
      </c>
      <c r="P129" s="124" t="str">
        <v>Pass</v>
      </c>
      <c r="Q129" s="204" t="str">
        <v>关满意</v>
      </c>
      <c r="R129" s="182" t="str">
        <v>20230605_LC_R00</v>
      </c>
      <c r="S129" s="287"/>
    </row>
    <row customHeight="true" ht="17" r="130">
      <c r="A130" s="36"/>
      <c r="B130" s="36"/>
      <c r="C130" s="36"/>
      <c r="D130" s="36"/>
      <c r="E130" s="36" t="str">
        <v>感应开启</v>
      </c>
      <c r="F130" s="36" t="str">
        <v>on</v>
      </c>
      <c r="G130" s="36"/>
      <c r="H130" s="297"/>
      <c r="I130" s="287"/>
      <c r="J130" s="291" t="str">
        <v>onVehicleNormalset</v>
      </c>
      <c r="K130" s="288" t="str">
        <v>感应开启</v>
      </c>
      <c r="L130" s="300" t="str">
        <v>on</v>
      </c>
      <c r="M130" s="289">
        <v>45084.6166087963</v>
      </c>
      <c r="N130" s="124"/>
      <c r="O130" s="124" t="str">
        <v>台架</v>
      </c>
      <c r="P130" s="124" t="str">
        <v>Pass</v>
      </c>
      <c r="Q130" s="204" t="str">
        <v>关满意</v>
      </c>
      <c r="R130" s="182" t="str">
        <v>20230605_LC_R00</v>
      </c>
      <c r="S130" s="287"/>
    </row>
    <row customHeight="true" ht="17" r="131">
      <c r="A131" s="36"/>
      <c r="B131" s="36"/>
      <c r="C131" s="36"/>
      <c r="D131" s="36"/>
      <c r="E131" s="36"/>
      <c r="F131" s="290" t="str">
        <v>off</v>
      </c>
      <c r="G131" s="36"/>
      <c r="H131" s="297"/>
      <c r="I131" s="287"/>
      <c r="J131" s="291" t="str">
        <v>onVehicleNormalset</v>
      </c>
      <c r="K131" s="288" t="str">
        <v>感应开启</v>
      </c>
      <c r="L131" s="90" t="str">
        <v>off</v>
      </c>
      <c r="M131" s="289">
        <v>45084.616631944446</v>
      </c>
      <c r="N131" s="124"/>
      <c r="O131" s="124" t="str">
        <v>台架</v>
      </c>
      <c r="P131" s="124" t="str">
        <v>Pass</v>
      </c>
      <c r="Q131" s="204" t="str">
        <v>关满意</v>
      </c>
      <c r="R131" s="182" t="str">
        <v>20230605_LC_R00</v>
      </c>
      <c r="S131" s="287"/>
    </row>
    <row customHeight="true" ht="17" r="132">
      <c r="A132" s="36"/>
      <c r="B132" s="36"/>
      <c r="C132" s="36"/>
      <c r="D132" s="36"/>
      <c r="E132" s="36" t="str">
        <v>电动后视镜自动折叠</v>
      </c>
      <c r="F132" s="36" t="str">
        <v>on</v>
      </c>
      <c r="G132" s="36"/>
      <c r="H132" s="297"/>
      <c r="I132" s="287"/>
      <c r="J132" s="291" t="str">
        <v>onVehicleNormalset</v>
      </c>
      <c r="K132" s="288" t="str">
        <v>电动后视镜自动折叠</v>
      </c>
      <c r="L132" s="300" t="str">
        <v>on</v>
      </c>
      <c r="M132" s="289">
        <v>45084.61680555555</v>
      </c>
      <c r="N132" s="124"/>
      <c r="O132" s="124" t="str">
        <v>台架</v>
      </c>
      <c r="P132" s="124" t="str">
        <v>Pass</v>
      </c>
      <c r="Q132" s="204" t="str">
        <v>关满意</v>
      </c>
      <c r="R132" s="182" t="str">
        <v>20230605_LC_R00</v>
      </c>
      <c r="S132" s="287"/>
    </row>
    <row customHeight="true" ht="17" r="133">
      <c r="A133" s="36"/>
      <c r="B133" s="36"/>
      <c r="C133" s="36"/>
      <c r="D133" s="36"/>
      <c r="E133" s="36"/>
      <c r="F133" s="290" t="str">
        <v>off</v>
      </c>
      <c r="G133" s="36"/>
      <c r="H133" s="297"/>
      <c r="I133" s="287"/>
      <c r="J133" s="291" t="str">
        <v>onVehicleNormalset</v>
      </c>
      <c r="K133" s="288" t="str">
        <v>电动后视镜自动折叠</v>
      </c>
      <c r="L133" s="90" t="str">
        <v>off</v>
      </c>
      <c r="M133" s="289">
        <v>45084.61684027778</v>
      </c>
      <c r="N133" s="124"/>
      <c r="O133" s="124" t="str">
        <v>台架</v>
      </c>
      <c r="P133" s="124" t="str">
        <v>Pass</v>
      </c>
      <c r="Q133" s="204" t="str">
        <v>关满意</v>
      </c>
      <c r="R133" s="182" t="str">
        <v>20230605_LC_R00</v>
      </c>
      <c r="S133" s="287"/>
    </row>
    <row customHeight="true" ht="17" r="134">
      <c r="A134" s="36"/>
      <c r="B134" s="36"/>
      <c r="C134" s="36"/>
      <c r="D134" s="36"/>
      <c r="E134" s="36" t="str">
        <v>电动后视镜倒车倾斜</v>
      </c>
      <c r="F134" s="36" t="str">
        <v>on</v>
      </c>
      <c r="G134" s="36"/>
      <c r="H134" s="297"/>
      <c r="I134" s="287"/>
      <c r="J134" s="291" t="str">
        <v>onVehicleNormalset</v>
      </c>
      <c r="K134" s="288" t="str">
        <v>电动后视镜倒车倾斜</v>
      </c>
      <c r="L134" s="300" t="str">
        <v>on</v>
      </c>
      <c r="M134" s="289">
        <v>45084.616875</v>
      </c>
      <c r="N134" s="124"/>
      <c r="O134" s="124" t="str">
        <v>台架</v>
      </c>
      <c r="P134" s="124" t="str">
        <v>Pass</v>
      </c>
      <c r="Q134" s="204" t="str">
        <v>关满意</v>
      </c>
      <c r="R134" s="182" t="str">
        <v>20230605_LC_R00</v>
      </c>
      <c r="S134" s="287"/>
    </row>
    <row customHeight="true" ht="17" r="135">
      <c r="A135" s="36"/>
      <c r="B135" s="36"/>
      <c r="C135" s="36"/>
      <c r="D135" s="36"/>
      <c r="E135" s="36"/>
      <c r="F135" s="290" t="str">
        <v>off</v>
      </c>
      <c r="G135" s="36"/>
      <c r="H135" s="297"/>
      <c r="I135" s="287"/>
      <c r="J135" s="291" t="str">
        <v>onVehicleNormalset</v>
      </c>
      <c r="K135" s="298" t="str">
        <v>电动后视镜倒车倾斜</v>
      </c>
      <c r="L135" s="90" t="str">
        <v>off</v>
      </c>
      <c r="M135" s="289">
        <v>45084.61690972222</v>
      </c>
      <c r="N135" s="124"/>
      <c r="O135" s="124" t="str">
        <v>台架</v>
      </c>
      <c r="P135" s="124" t="str">
        <v>Pass</v>
      </c>
      <c r="Q135" s="204" t="str">
        <v>关满意</v>
      </c>
      <c r="R135" s="182" t="str">
        <v>20230605_LC_R00</v>
      </c>
      <c r="S135" s="296"/>
    </row>
    <row customHeight="true" ht="17" r="136">
      <c r="A136" s="36"/>
      <c r="B136" s="36"/>
      <c r="C136" s="36"/>
      <c r="D136" s="36"/>
      <c r="E136" s="36" t="str">
        <v>舒适进出座椅调整</v>
      </c>
      <c r="F136" s="36" t="str">
        <v>on</v>
      </c>
      <c r="G136" s="36"/>
      <c r="H136" s="297"/>
      <c r="I136" s="287"/>
      <c r="J136" s="291" t="str">
        <v>onVehicleNormalset</v>
      </c>
      <c r="K136" s="298" t="str">
        <v>舒适进出座椅调整</v>
      </c>
      <c r="L136" s="300" t="str">
        <v>on</v>
      </c>
      <c r="M136" s="289">
        <v>45084.61708333333</v>
      </c>
      <c r="N136" s="124"/>
      <c r="O136" s="124" t="str">
        <v>台架</v>
      </c>
      <c r="P136" s="124" t="str">
        <v>Pass</v>
      </c>
      <c r="Q136" s="204" t="str">
        <v>关满意</v>
      </c>
      <c r="R136" s="182" t="str">
        <v>20230605_LC_R00</v>
      </c>
      <c r="S136" s="296"/>
    </row>
    <row customHeight="true" ht="17" r="137">
      <c r="A137" s="36"/>
      <c r="B137" s="36"/>
      <c r="C137" s="36"/>
      <c r="D137" s="36"/>
      <c r="E137" s="36"/>
      <c r="F137" s="290" t="str">
        <v>off</v>
      </c>
      <c r="G137" s="36"/>
      <c r="H137" s="297"/>
      <c r="I137" s="287"/>
      <c r="J137" s="291" t="str">
        <v>onVehicleNormalset</v>
      </c>
      <c r="K137" s="298" t="str">
        <v>舒适进出座椅调整</v>
      </c>
      <c r="L137" s="90" t="str">
        <v>off</v>
      </c>
      <c r="M137" s="289">
        <v>45084.61704861111</v>
      </c>
      <c r="N137" s="124"/>
      <c r="O137" s="124" t="str">
        <v>台架</v>
      </c>
      <c r="P137" s="124" t="str">
        <v>Pass</v>
      </c>
      <c r="Q137" s="204" t="str">
        <v>关满意</v>
      </c>
      <c r="R137" s="182" t="str">
        <v>20230605_LC_R00</v>
      </c>
      <c r="S137" s="296"/>
    </row>
    <row customHeight="true" ht="17" r="138">
      <c r="A138" s="36"/>
      <c r="B138" s="36"/>
      <c r="C138" s="36"/>
      <c r="D138" s="36"/>
      <c r="E138" s="36" t="str">
        <v>空调控制</v>
      </c>
      <c r="F138" s="36" t="str">
        <v>自动</v>
      </c>
      <c r="G138" s="36"/>
      <c r="H138" s="297"/>
      <c r="I138" s="287"/>
      <c r="J138" s="291" t="str">
        <v>onVehicleNormalset</v>
      </c>
      <c r="K138" s="298" t="str">
        <v>空调控制</v>
      </c>
      <c r="L138" s="300" t="str">
        <v>自动</v>
      </c>
      <c r="M138" s="289">
        <v>45084.61730324074</v>
      </c>
      <c r="N138" s="124"/>
      <c r="O138" s="124" t="str">
        <v>台架</v>
      </c>
      <c r="P138" s="124" t="str">
        <v>Pass</v>
      </c>
      <c r="Q138" s="204" t="str">
        <v>关满意</v>
      </c>
      <c r="R138" s="182" t="str">
        <v>20230605_LC_R00</v>
      </c>
      <c r="S138" s="296"/>
    </row>
    <row customHeight="true" ht="17" r="139">
      <c r="A139" s="36"/>
      <c r="B139" s="36"/>
      <c r="C139" s="36"/>
      <c r="D139" s="36"/>
      <c r="E139" s="36"/>
      <c r="F139" s="36" t="str">
        <v>上一次设定</v>
      </c>
      <c r="G139" s="36"/>
      <c r="H139" s="297"/>
      <c r="I139" s="287"/>
      <c r="J139" s="291" t="str">
        <v>onVehicleNormalset</v>
      </c>
      <c r="K139" s="298" t="str">
        <v>空调控制</v>
      </c>
      <c r="L139" s="90" t="str">
        <v>上一次设定</v>
      </c>
      <c r="M139" s="289">
        <v>45084.61739583333</v>
      </c>
      <c r="N139" s="124"/>
      <c r="O139" s="124" t="str">
        <v>台架</v>
      </c>
      <c r="P139" s="124" t="str">
        <v>Pass</v>
      </c>
      <c r="Q139" s="204" t="str">
        <v>关满意</v>
      </c>
      <c r="R139" s="182" t="str">
        <v>20230605_LC_R00</v>
      </c>
      <c r="S139" s="296"/>
    </row>
    <row customHeight="true" ht="17" r="140">
      <c r="A140" s="36"/>
      <c r="B140" s="36"/>
      <c r="C140" s="36"/>
      <c r="D140" s="36"/>
      <c r="E140" s="36" t="str" xml:space="preserve">
        <v>方向盘加热和座椅空调 </v>
      </c>
      <c r="F140" s="36" t="str">
        <v>自动</v>
      </c>
      <c r="G140" s="36"/>
      <c r="H140" s="297"/>
      <c r="I140" s="287"/>
      <c r="J140" s="291" t="str">
        <v>onVehicleNormalset</v>
      </c>
      <c r="K140" s="298" t="str">
        <v>方向盘加热和座椅空调</v>
      </c>
      <c r="L140" s="90" t="str">
        <v>自动</v>
      </c>
      <c r="M140" s="289">
        <v>45084.617581018516</v>
      </c>
      <c r="N140" s="124"/>
      <c r="O140" s="124" t="str">
        <v>台架</v>
      </c>
      <c r="P140" s="124" t="str">
        <v>Pass</v>
      </c>
      <c r="Q140" s="204" t="str">
        <v>关满意</v>
      </c>
      <c r="R140" s="182" t="str">
        <v>20230605_LC_R00</v>
      </c>
      <c r="S140" s="296"/>
    </row>
    <row customHeight="true" ht="17" r="141">
      <c r="A141" s="36"/>
      <c r="B141" s="36"/>
      <c r="C141" s="36"/>
      <c r="D141" s="36"/>
      <c r="E141" s="36"/>
      <c r="F141" s="36" t="str">
        <v>关闭</v>
      </c>
      <c r="G141" s="36"/>
      <c r="H141" s="297"/>
      <c r="I141" s="287"/>
      <c r="J141" s="291" t="str">
        <v>onVehicleNormalset</v>
      </c>
      <c r="K141" s="298" t="str">
        <v>方向盘加热和座椅空调</v>
      </c>
      <c r="L141" s="90" t="str">
        <v>关闭</v>
      </c>
      <c r="M141" s="289">
        <v>45084.617627314816</v>
      </c>
      <c r="N141" s="124"/>
      <c r="O141" s="124" t="str">
        <v>台架</v>
      </c>
      <c r="P141" s="124" t="str">
        <v>Pass</v>
      </c>
      <c r="Q141" s="204" t="str">
        <v>关满意</v>
      </c>
      <c r="R141" s="182" t="str">
        <v>20230605_LC_R00</v>
      </c>
      <c r="S141" s="296"/>
    </row>
    <row customHeight="true" ht="17" r="142">
      <c r="A142" s="36"/>
      <c r="B142" s="36"/>
      <c r="C142" s="36"/>
      <c r="D142" s="36"/>
      <c r="E142" s="36" t="str" xml:space="preserve">
        <v>座椅空调 </v>
      </c>
      <c r="F142" s="36" t="str">
        <v>自动</v>
      </c>
      <c r="G142" s="36"/>
      <c r="H142" s="297"/>
      <c r="I142" s="287"/>
      <c r="J142" s="291" t="str">
        <v>onVehicleNormalset</v>
      </c>
      <c r="K142" s="298" t="str">
        <v>座椅空调</v>
      </c>
      <c r="L142" s="90" t="str">
        <v>自动</v>
      </c>
      <c r="M142" s="289">
        <v>45084.659375</v>
      </c>
      <c r="N142" s="124"/>
      <c r="O142" s="124" t="str">
        <v>台架</v>
      </c>
      <c r="P142" s="124" t="str">
        <v>Pass</v>
      </c>
      <c r="Q142" s="204" t="str">
        <v>关满意</v>
      </c>
      <c r="R142" s="182" t="str">
        <v>20230605_LC_R00</v>
      </c>
      <c r="S142" s="296"/>
    </row>
    <row customHeight="true" ht="17" r="143">
      <c r="A143" s="36"/>
      <c r="B143" s="36"/>
      <c r="C143" s="36"/>
      <c r="D143" s="36"/>
      <c r="E143" s="36"/>
      <c r="F143" s="36" t="str">
        <v>关闭</v>
      </c>
      <c r="G143" s="36"/>
      <c r="H143" s="297"/>
      <c r="I143" s="287"/>
      <c r="J143" s="291" t="str">
        <v>onVehicleNormalset</v>
      </c>
      <c r="K143" s="298" t="str">
        <v>座椅空调</v>
      </c>
      <c r="L143" s="90" t="str">
        <v>关闭</v>
      </c>
      <c r="M143" s="289">
        <v>45084.65939814815</v>
      </c>
      <c r="N143" s="124"/>
      <c r="O143" s="124" t="str">
        <v>台架</v>
      </c>
      <c r="P143" s="124" t="str">
        <v>Pass</v>
      </c>
      <c r="Q143" s="204" t="str">
        <v>关满意</v>
      </c>
      <c r="R143" s="182" t="str">
        <v>20230605_LC_R00</v>
      </c>
      <c r="S143" s="287"/>
    </row>
    <row customHeight="true" ht="17" r="144">
      <c r="A144" s="36"/>
      <c r="B144" s="36"/>
      <c r="C144" s="36"/>
      <c r="D144" s="36"/>
      <c r="E144" s="36" t="str" xml:space="preserve">
        <v>周期 </v>
      </c>
      <c r="F144" s="36" t="str">
        <v>5分钟</v>
      </c>
      <c r="G144" s="36"/>
      <c r="H144" s="297"/>
      <c r="I144" s="287"/>
      <c r="J144" s="291" t="str">
        <v>onVehicleNormalset</v>
      </c>
      <c r="K144" s="298" t="str">
        <v>周期</v>
      </c>
      <c r="L144" s="90" t="str">
        <v>5分钟</v>
      </c>
      <c r="M144" s="289">
        <v>45084.61782407408</v>
      </c>
      <c r="N144" s="124"/>
      <c r="O144" s="124" t="str">
        <v>台架</v>
      </c>
      <c r="P144" s="124" t="str">
        <v>Pass</v>
      </c>
      <c r="Q144" s="204" t="str">
        <v>关满意</v>
      </c>
      <c r="R144" s="182" t="str">
        <v>20230605_LC_R00</v>
      </c>
      <c r="S144" s="287"/>
    </row>
    <row customHeight="true" ht="17" r="145">
      <c r="A145" s="36"/>
      <c r="B145" s="36"/>
      <c r="C145" s="36"/>
      <c r="D145" s="36"/>
      <c r="E145" s="36"/>
      <c r="F145" s="36" t="str">
        <v>10分钟</v>
      </c>
      <c r="G145" s="36"/>
      <c r="H145" s="297"/>
      <c r="I145" s="287"/>
      <c r="J145" s="291" t="str">
        <v>onVehicleNormalset</v>
      </c>
      <c r="K145" s="298" t="str">
        <v>周期</v>
      </c>
      <c r="L145" s="90" t="str">
        <v>10分钟</v>
      </c>
      <c r="M145" s="289">
        <v>45084.61792824074</v>
      </c>
      <c r="N145" s="124"/>
      <c r="O145" s="124" t="str">
        <v>台架</v>
      </c>
      <c r="P145" s="124" t="str">
        <v>Pass</v>
      </c>
      <c r="Q145" s="204" t="str">
        <v>关满意</v>
      </c>
      <c r="R145" s="182" t="str">
        <v>20230605_LC_R00</v>
      </c>
      <c r="S145" s="287"/>
    </row>
    <row customHeight="true" ht="17" r="146">
      <c r="A146" s="36"/>
      <c r="B146" s="36"/>
      <c r="C146" s="36"/>
      <c r="D146" s="36"/>
      <c r="E146" s="36"/>
      <c r="F146" s="36" t="str">
        <v>15分钟</v>
      </c>
      <c r="G146" s="36"/>
      <c r="H146" s="297"/>
      <c r="I146" s="287"/>
      <c r="J146" s="291" t="str">
        <v>onVehicleNormalset</v>
      </c>
      <c r="K146" s="298" t="str">
        <v>周期</v>
      </c>
      <c r="L146" s="90" t="str">
        <v>15分钟</v>
      </c>
      <c r="M146" s="289">
        <v>45084.61806712963</v>
      </c>
      <c r="N146" s="124"/>
      <c r="O146" s="124" t="str">
        <v>台架</v>
      </c>
      <c r="P146" s="124" t="str">
        <v>Pass</v>
      </c>
      <c r="Q146" s="204" t="str">
        <v>关满意</v>
      </c>
      <c r="R146" s="182" t="str">
        <v>20230605_LC_R00</v>
      </c>
      <c r="S146" s="287"/>
    </row>
    <row customHeight="true" ht="17" r="147">
      <c r="A147" s="36"/>
      <c r="B147" s="36"/>
      <c r="C147" s="36"/>
      <c r="D147" s="36"/>
      <c r="E147" s="36" t="str">
        <v>雨量感应式雨刮</v>
      </c>
      <c r="F147" s="36" t="str">
        <v>on</v>
      </c>
      <c r="G147" s="36"/>
      <c r="H147" s="297"/>
      <c r="I147" s="287"/>
      <c r="J147" s="291" t="str">
        <v>onVehicleNormalset</v>
      </c>
      <c r="K147" s="298" t="str">
        <v>雨量感应式雨刮</v>
      </c>
      <c r="L147" s="300" t="str">
        <v>on</v>
      </c>
      <c r="M147" s="289">
        <v>45084.61819444445</v>
      </c>
      <c r="N147" s="124"/>
      <c r="O147" s="124" t="str">
        <v>台架</v>
      </c>
      <c r="P147" s="124" t="str">
        <v>Pass</v>
      </c>
      <c r="Q147" s="204" t="str">
        <v>关满意</v>
      </c>
      <c r="R147" s="182" t="str">
        <v>20230605_LC_R00</v>
      </c>
      <c r="S147" s="287"/>
    </row>
    <row customHeight="true" ht="17" r="148">
      <c r="A148" s="36"/>
      <c r="B148" s="36"/>
      <c r="C148" s="36"/>
      <c r="D148" s="36"/>
      <c r="E148" s="36"/>
      <c r="F148" s="290" t="str">
        <v>off</v>
      </c>
      <c r="G148" s="36"/>
      <c r="H148" s="297"/>
      <c r="I148" s="287"/>
      <c r="J148" s="291" t="str">
        <v>onVehicleNormalset</v>
      </c>
      <c r="K148" s="298" t="str">
        <v>雨量感应式雨刮</v>
      </c>
      <c r="L148" s="90" t="str">
        <v>off</v>
      </c>
      <c r="M148" s="289">
        <v>45084.61818287037</v>
      </c>
      <c r="N148" s="124"/>
      <c r="O148" s="124" t="str">
        <v>台架</v>
      </c>
      <c r="P148" s="124" t="str">
        <v>Pass</v>
      </c>
      <c r="Q148" s="204" t="str">
        <v>关满意</v>
      </c>
      <c r="R148" s="182" t="str">
        <v>20230605_LC_R00</v>
      </c>
      <c r="S148" s="287"/>
    </row>
    <row customHeight="true" ht="17" r="149">
      <c r="A149" s="36"/>
      <c r="B149" s="36"/>
      <c r="C149" s="36"/>
      <c r="D149" s="36"/>
      <c r="E149" s="36" t="str">
        <v>重复雨刮一次</v>
      </c>
      <c r="F149" s="36" t="str">
        <v>on</v>
      </c>
      <c r="G149" s="36"/>
      <c r="H149" s="297"/>
      <c r="I149" s="287"/>
      <c r="J149" s="291" t="str">
        <v>onVehicleNormalset</v>
      </c>
      <c r="K149" s="298" t="str">
        <v>重复雨刮一次</v>
      </c>
      <c r="L149" s="300" t="str">
        <v>on</v>
      </c>
      <c r="M149" s="289">
        <v>45084.618263888886</v>
      </c>
      <c r="N149" s="124"/>
      <c r="O149" s="124" t="str">
        <v>台架</v>
      </c>
      <c r="P149" s="124" t="str">
        <v>Pass</v>
      </c>
      <c r="Q149" s="204" t="str">
        <v>关满意</v>
      </c>
      <c r="R149" s="182" t="str">
        <v>20230605_LC_R00</v>
      </c>
      <c r="S149" s="287"/>
    </row>
    <row customHeight="true" ht="17" r="150">
      <c r="A150" s="36"/>
      <c r="B150" s="36"/>
      <c r="C150" s="36"/>
      <c r="D150" s="36"/>
      <c r="E150" s="36"/>
      <c r="F150" s="290" t="str">
        <v>off</v>
      </c>
      <c r="G150" s="36"/>
      <c r="H150" s="297"/>
      <c r="I150" s="287"/>
      <c r="J150" s="291" t="str">
        <v>onVehicleNormalset</v>
      </c>
      <c r="K150" s="298" t="str">
        <v>重复雨刮一次</v>
      </c>
      <c r="L150" s="90" t="str">
        <v>off</v>
      </c>
      <c r="M150" s="289">
        <v>45084.61827546296</v>
      </c>
      <c r="N150" s="124"/>
      <c r="O150" s="124" t="str">
        <v>台架</v>
      </c>
      <c r="P150" s="124" t="str">
        <v>Pass</v>
      </c>
      <c r="Q150" s="204" t="str">
        <v>关满意</v>
      </c>
      <c r="R150" s="182" t="str">
        <v>20230605_LC_R00</v>
      </c>
      <c r="S150" s="287"/>
    </row>
    <row customHeight="true" ht="17" r="151">
      <c r="A151" s="36"/>
      <c r="B151" s="36"/>
      <c r="C151" s="36"/>
      <c r="D151" s="36"/>
      <c r="E151" s="36" t="str">
        <v>后雨刮器</v>
      </c>
      <c r="F151" s="36" t="str">
        <v>on</v>
      </c>
      <c r="G151" s="36"/>
      <c r="H151" s="297"/>
      <c r="I151" s="287"/>
      <c r="J151" s="291" t="str">
        <v>onVehicleNormalset</v>
      </c>
      <c r="K151" s="298" t="str">
        <v>后雨刮器</v>
      </c>
      <c r="L151" s="300" t="str">
        <v>on</v>
      </c>
      <c r="M151" s="289">
        <v>45084.61840277778</v>
      </c>
      <c r="N151" s="124"/>
      <c r="O151" s="124" t="str">
        <v>台架</v>
      </c>
      <c r="P151" s="124" t="str">
        <v>Pass</v>
      </c>
      <c r="Q151" s="204" t="str">
        <v>关满意</v>
      </c>
      <c r="R151" s="182" t="str">
        <v>20230605_LC_R00</v>
      </c>
      <c r="S151" s="287"/>
    </row>
    <row customHeight="true" ht="32" r="152">
      <c r="A152" s="36"/>
      <c r="B152" s="36"/>
      <c r="C152" s="36"/>
      <c r="D152" s="36"/>
      <c r="E152" s="294"/>
      <c r="F152" s="290" t="str">
        <v>off</v>
      </c>
      <c r="G152" s="295"/>
      <c r="H152" s="297"/>
      <c r="I152" s="287"/>
      <c r="J152" s="291" t="str">
        <v>onVehicleNormalset</v>
      </c>
      <c r="K152" s="299" t="str">
        <v>后雨刮器</v>
      </c>
      <c r="L152" s="90" t="str">
        <v>off</v>
      </c>
      <c r="M152" s="289">
        <v>45084.61837962963</v>
      </c>
      <c r="N152" s="124"/>
      <c r="O152" s="124" t="str">
        <v>台架</v>
      </c>
      <c r="P152" s="124" t="str">
        <v>Pass</v>
      </c>
      <c r="Q152" s="204" t="str">
        <v>关满意</v>
      </c>
      <c r="R152" s="182" t="str">
        <v>20230605_LC_R00</v>
      </c>
      <c r="S152" s="287"/>
    </row>
    <row customHeight="true" ht="32" r="153">
      <c r="A153" s="36"/>
      <c r="B153" s="36"/>
      <c r="C153" s="36"/>
      <c r="D153" s="36"/>
      <c r="E153" s="294" t="str">
        <v>IOD显示</v>
      </c>
      <c r="F153" s="294" t="str">
        <v>&lt;胎压检测,行车电脑1,行车电脑2,xxx,xxx&gt;</v>
      </c>
      <c r="G153" s="295" t="str">
        <v>页面退出时保存设置结果,U611&amp;U625配置项区别如有图所示</v>
      </c>
      <c r="H153" s="297"/>
      <c r="I153" s="287"/>
      <c r="J153" s="291" t="str">
        <v>onVehicleNormalset</v>
      </c>
      <c r="K153" s="299"/>
      <c r="L153" s="90"/>
      <c r="M153" s="289"/>
      <c r="N153" s="124"/>
      <c r="O153" s="124" t="str">
        <v>台架</v>
      </c>
      <c r="P153" s="11" t="str">
        <v>Fail</v>
      </c>
      <c r="Q153" s="204" t="str">
        <v>关满意</v>
      </c>
      <c r="R153" s="182" t="str">
        <v>20230605_LC_R00</v>
      </c>
      <c r="S153" s="11" t="s">
        <v>34</v>
      </c>
    </row>
    <row customHeight="true" ht="17" r="154">
      <c r="A154" s="36"/>
      <c r="B154" s="36"/>
      <c r="C154" s="36"/>
      <c r="D154" s="36"/>
      <c r="E154" s="36" t="str">
        <v>行车电脑1配置视图</v>
      </c>
      <c r="F154" s="36" t="str">
        <v>&lt;xx,xx,xx&gt;</v>
      </c>
      <c r="G154" s="36" t="str">
        <v>页面退出时保存选择的视图组合</v>
      </c>
      <c r="H154" s="297"/>
      <c r="I154" s="287"/>
      <c r="J154" s="291" t="str">
        <v>onVehicleNormalset</v>
      </c>
      <c r="K154" s="298"/>
      <c r="L154" s="90"/>
      <c r="M154" s="289"/>
      <c r="N154" s="124"/>
      <c r="O154" s="124" t="str">
        <v>台架</v>
      </c>
      <c r="P154" s="11" t="str">
        <v>Block</v>
      </c>
      <c r="Q154" s="204" t="str">
        <v>关满意</v>
      </c>
      <c r="R154" s="182" t="str">
        <v>20230605_LC_R00</v>
      </c>
      <c r="S154" s="287" t="s">
        <v>35</v>
      </c>
    </row>
    <row customHeight="true" ht="17" r="155">
      <c r="A155" s="36"/>
      <c r="B155" s="36"/>
      <c r="C155" s="36"/>
      <c r="D155" s="36"/>
      <c r="E155" s="36" t="str">
        <v>行车电脑2配置视图</v>
      </c>
      <c r="F155" s="36" t="str">
        <v>&lt;xx,xx,xx&gt;</v>
      </c>
      <c r="G155" s="36" t="str">
        <v>页面退出时保存选择的视图组合</v>
      </c>
      <c r="H155" s="297"/>
      <c r="I155" s="287"/>
      <c r="J155" s="291" t="str">
        <v>onVehicleNormalset</v>
      </c>
      <c r="K155" s="298"/>
      <c r="L155" s="90"/>
      <c r="M155" s="289"/>
      <c r="N155" s="124"/>
      <c r="O155" s="124" t="str">
        <v>台架</v>
      </c>
      <c r="P155" s="11" t="str">
        <v>Block</v>
      </c>
      <c r="Q155" s="204" t="str">
        <v>关满意</v>
      </c>
      <c r="R155" s="182" t="str">
        <v>20230605_LC_R00</v>
      </c>
      <c r="S155" s="287" t="s">
        <v>35</v>
      </c>
    </row>
    <row customHeight="true" ht="17" r="156">
      <c r="A156" s="36"/>
      <c r="B156" s="36"/>
      <c r="C156" s="36"/>
      <c r="D156" s="36"/>
      <c r="E156" s="36" t="str">
        <v>全部解锁</v>
      </c>
      <c r="F156" s="36" t="str">
        <v>on</v>
      </c>
      <c r="G156" s="36"/>
      <c r="H156" s="297"/>
      <c r="I156" s="287"/>
      <c r="J156" s="291" t="str">
        <v>onVehicleNormalset</v>
      </c>
      <c r="K156" s="298" t="str">
        <v>全部解锁</v>
      </c>
      <c r="L156" s="300" t="str">
        <v>on</v>
      </c>
      <c r="M156" s="289">
        <v>45084.62126157407</v>
      </c>
      <c r="N156" s="124"/>
      <c r="O156" s="124" t="str">
        <v>台架</v>
      </c>
      <c r="P156" s="124" t="str">
        <v>Pass</v>
      </c>
      <c r="Q156" s="204" t="str">
        <v>关满意</v>
      </c>
      <c r="R156" s="182" t="str">
        <v>20230605_LC_R00</v>
      </c>
      <c r="S156" s="287"/>
    </row>
    <row customHeight="true" ht="17" r="157">
      <c r="A157" s="36"/>
      <c r="B157" s="36"/>
      <c r="C157" s="36"/>
      <c r="D157" s="36"/>
      <c r="E157" s="36"/>
      <c r="F157" s="290" t="str">
        <v>off</v>
      </c>
      <c r="G157" s="36"/>
      <c r="H157" s="297"/>
      <c r="I157" s="287"/>
      <c r="J157" s="291" t="str">
        <v>onVehicleNormalset</v>
      </c>
      <c r="K157" s="298" t="str">
        <v>全部解锁</v>
      </c>
      <c r="L157" s="90" t="str">
        <v>off</v>
      </c>
      <c r="M157" s="289">
        <v>45084.620787037034</v>
      </c>
      <c r="N157" s="124"/>
      <c r="O157" s="124" t="str">
        <v>台架</v>
      </c>
      <c r="P157" s="124" t="str">
        <v>Pass</v>
      </c>
      <c r="Q157" s="204" t="str">
        <v>关满意</v>
      </c>
      <c r="R157" s="182" t="str">
        <v>20230605_LC_R00</v>
      </c>
      <c r="S157" s="287"/>
    </row>
    <row customHeight="true" ht="17" r="158">
      <c r="A158" s="36"/>
      <c r="B158" s="36"/>
      <c r="C158" s="36"/>
      <c r="D158" s="36"/>
      <c r="E158" s="36" t="str">
        <v>智能进入</v>
      </c>
      <c r="F158" s="36" t="str">
        <v>on</v>
      </c>
      <c r="G158" s="36"/>
      <c r="H158" s="297"/>
      <c r="I158" s="287"/>
      <c r="J158" s="291" t="str">
        <v>onVehicleNormalset</v>
      </c>
      <c r="K158" s="298" t="str">
        <v>智能进入</v>
      </c>
      <c r="L158" s="300" t="str">
        <v>on</v>
      </c>
      <c r="M158" s="289">
        <v>45084.65972222222</v>
      </c>
      <c r="N158" s="124"/>
      <c r="O158" s="124" t="str">
        <v>台架</v>
      </c>
      <c r="P158" s="124" t="str">
        <v>Pass</v>
      </c>
      <c r="Q158" s="204" t="str">
        <v>关满意</v>
      </c>
      <c r="R158" s="182" t="str">
        <v>20230605_LC_R00</v>
      </c>
      <c r="S158" s="287"/>
    </row>
    <row customHeight="true" ht="17" r="159">
      <c r="A159" s="36"/>
      <c r="B159" s="36"/>
      <c r="C159" s="36"/>
      <c r="D159" s="36"/>
      <c r="E159" s="36"/>
      <c r="F159" s="290" t="str">
        <v>off</v>
      </c>
      <c r="G159" s="36"/>
      <c r="H159" s="297"/>
      <c r="I159" s="287"/>
      <c r="J159" s="291" t="str">
        <v>onVehicleNormalset</v>
      </c>
      <c r="K159" s="298" t="str">
        <v>智能进入</v>
      </c>
      <c r="L159" s="90" t="str">
        <v>off</v>
      </c>
      <c r="M159" s="289">
        <v>45084.65975694444</v>
      </c>
      <c r="N159" s="124"/>
      <c r="O159" s="124" t="str">
        <v>台架</v>
      </c>
      <c r="P159" s="124" t="str">
        <v>Pass</v>
      </c>
      <c r="Q159" s="204" t="str">
        <v>关满意</v>
      </c>
      <c r="R159" s="182" t="str">
        <v>20230605_LC_R00</v>
      </c>
      <c r="S159" s="287"/>
    </row>
    <row customHeight="true" ht="17" r="160">
      <c r="A160" s="36"/>
      <c r="B160" s="36"/>
      <c r="C160" s="36"/>
      <c r="D160" s="36"/>
      <c r="E160" s="36" t="str">
        <v>无钥匙进入</v>
      </c>
      <c r="F160" s="36" t="str">
        <v>on</v>
      </c>
      <c r="G160" s="36"/>
      <c r="H160" s="297"/>
      <c r="I160" s="287"/>
      <c r="J160" s="291" t="str">
        <v>onVehicleNormalset</v>
      </c>
      <c r="K160" s="298" t="str">
        <v>无钥匙进入</v>
      </c>
      <c r="L160" s="300" t="str">
        <v>on</v>
      </c>
      <c r="M160" s="289">
        <v>45084.621516203704</v>
      </c>
      <c r="N160" s="124"/>
      <c r="O160" s="124" t="str">
        <v>台架</v>
      </c>
      <c r="P160" s="124" t="str">
        <v>Pass</v>
      </c>
      <c r="Q160" s="204" t="str">
        <v>关满意</v>
      </c>
      <c r="R160" s="182" t="str">
        <v>20230605_LC_R00</v>
      </c>
      <c r="S160" s="287"/>
    </row>
    <row customHeight="true" ht="17" r="161">
      <c r="A161" s="36"/>
      <c r="B161" s="36"/>
      <c r="C161" s="36"/>
      <c r="D161" s="36"/>
      <c r="E161" s="36"/>
      <c r="F161" s="290" t="str">
        <v>off</v>
      </c>
      <c r="G161" s="36"/>
      <c r="H161" s="297"/>
      <c r="I161" s="287"/>
      <c r="J161" s="291" t="str">
        <v>onVehicleNormalset</v>
      </c>
      <c r="K161" s="276" t="str">
        <v>无钥匙进入</v>
      </c>
      <c r="L161" s="90" t="str">
        <v>off</v>
      </c>
      <c r="M161" s="289">
        <v>45084.621516203704</v>
      </c>
      <c r="N161" s="124"/>
      <c r="O161" s="124" t="str">
        <v>台架</v>
      </c>
      <c r="P161" s="124" t="str">
        <v>Pass</v>
      </c>
      <c r="Q161" s="204" t="str">
        <v>关满意</v>
      </c>
      <c r="R161" s="182" t="str">
        <v>20230605_LC_R00</v>
      </c>
      <c r="S161" s="287"/>
    </row>
    <row customHeight="true" ht="17" r="162">
      <c r="A162" s="36"/>
      <c r="B162" s="36"/>
      <c r="C162" s="36"/>
      <c r="D162" s="36"/>
      <c r="E162" s="36" t="str">
        <v>乘客安全气囊</v>
      </c>
      <c r="F162" s="36" t="str">
        <v>on</v>
      </c>
      <c r="G162" s="36"/>
      <c r="H162" s="297"/>
      <c r="I162" s="287"/>
      <c r="J162" s="291" t="str">
        <v>onVehicleNormalset</v>
      </c>
      <c r="K162" s="276" t="str">
        <v>乘客安全气囊</v>
      </c>
      <c r="L162" s="300" t="str">
        <v>on</v>
      </c>
      <c r="M162" s="289">
        <v>45084.62170138889</v>
      </c>
      <c r="N162" s="124"/>
      <c r="O162" s="124" t="str">
        <v>台架</v>
      </c>
      <c r="P162" s="124" t="str">
        <v>Pass</v>
      </c>
      <c r="Q162" s="204" t="str">
        <v>关满意</v>
      </c>
      <c r="R162" s="182" t="str">
        <v>20230605_LC_R00</v>
      </c>
      <c r="S162" s="287"/>
    </row>
    <row customHeight="true" ht="17" r="163">
      <c r="A163" s="36"/>
      <c r="B163" s="36"/>
      <c r="C163" s="36"/>
      <c r="D163" s="36"/>
      <c r="E163" s="36"/>
      <c r="F163" s="290" t="str">
        <v>off</v>
      </c>
      <c r="G163" s="36"/>
      <c r="H163" s="297"/>
      <c r="I163" s="287"/>
      <c r="J163" s="291" t="str">
        <v>onVehicleNormalset</v>
      </c>
      <c r="K163" s="288" t="str">
        <v>乘客安全气囊</v>
      </c>
      <c r="L163" s="90" t="str">
        <v>off</v>
      </c>
      <c r="M163" s="289">
        <v>45084.621724537035</v>
      </c>
      <c r="N163" s="124"/>
      <c r="O163" s="124" t="str">
        <v>台架</v>
      </c>
      <c r="P163" s="124" t="str">
        <v>Pass</v>
      </c>
      <c r="Q163" s="204" t="str">
        <v>关满意</v>
      </c>
      <c r="R163" s="182" t="str">
        <v>20230605_LC_R00</v>
      </c>
      <c r="S163" s="287"/>
    </row>
    <row customHeight="true" ht="17" r="164">
      <c r="A164" s="36"/>
      <c r="B164" s="36"/>
      <c r="C164" s="36"/>
      <c r="D164" s="36"/>
      <c r="E164" s="36" t="str">
        <v>防眩照明</v>
      </c>
      <c r="F164" s="36" t="str">
        <v>on</v>
      </c>
      <c r="G164" s="36"/>
      <c r="H164" s="297"/>
      <c r="I164" s="287"/>
      <c r="J164" s="291" t="str">
        <v>onVehicleNormalset</v>
      </c>
      <c r="K164" s="288" t="str">
        <v>防眩照明</v>
      </c>
      <c r="L164" s="300" t="str">
        <v>on</v>
      </c>
      <c r="M164" s="289">
        <v>45084.6609375</v>
      </c>
      <c r="N164" s="124"/>
      <c r="O164" s="124" t="str">
        <v>台架</v>
      </c>
      <c r="P164" s="124" t="str">
        <v>Pass</v>
      </c>
      <c r="Q164" s="204" t="str">
        <v>关满意</v>
      </c>
      <c r="R164" s="182" t="str">
        <v>20230605_LC_R00</v>
      </c>
      <c r="S164" s="287"/>
    </row>
    <row customHeight="true" ht="17" r="165">
      <c r="A165" s="36"/>
      <c r="B165" s="36"/>
      <c r="C165" s="36"/>
      <c r="D165" s="36"/>
      <c r="E165" s="36"/>
      <c r="F165" s="290" t="str">
        <v>off</v>
      </c>
      <c r="G165" s="36"/>
      <c r="H165" s="297"/>
      <c r="I165" s="287"/>
      <c r="J165" s="291" t="str">
        <v>onVehicleNormalset</v>
      </c>
      <c r="K165" s="117" t="str">
        <v>防眩照明</v>
      </c>
      <c r="L165" s="90" t="str">
        <v>off</v>
      </c>
      <c r="M165" s="289">
        <v>45084.660995370374</v>
      </c>
      <c r="N165" s="124"/>
      <c r="O165" s="124" t="str">
        <v>台架</v>
      </c>
      <c r="P165" s="124" t="str">
        <v>Pass</v>
      </c>
      <c r="Q165" s="204" t="str">
        <v>关满意</v>
      </c>
      <c r="R165" s="182" t="str">
        <v>20230605_LC_R00</v>
      </c>
      <c r="S165" s="296"/>
    </row>
    <row customHeight="true" ht="17" r="166">
      <c r="A166" s="36"/>
      <c r="B166" s="36"/>
      <c r="C166" s="36"/>
      <c r="D166" s="36"/>
      <c r="E166" s="36" t="str">
        <v>日间行车灯</v>
      </c>
      <c r="F166" s="36" t="str">
        <v>on</v>
      </c>
      <c r="G166" s="36"/>
      <c r="H166" s="297"/>
      <c r="I166" s="287"/>
      <c r="J166" s="291" t="str">
        <v>onVehicleNormalset</v>
      </c>
      <c r="K166" s="117" t="str">
        <v>日间行车灯</v>
      </c>
      <c r="L166" s="300" t="str">
        <v>on</v>
      </c>
      <c r="M166" s="289">
        <v>45084.62190972222</v>
      </c>
      <c r="N166" s="124"/>
      <c r="O166" s="124" t="str">
        <v>台架</v>
      </c>
      <c r="P166" s="124" t="str">
        <v>Pass</v>
      </c>
      <c r="Q166" s="204" t="str">
        <v>关满意</v>
      </c>
      <c r="R166" s="182" t="str">
        <v>20230605_LC_R00</v>
      </c>
      <c r="S166" s="296"/>
    </row>
    <row customHeight="true" ht="17" r="167">
      <c r="A167" s="36"/>
      <c r="B167" s="36"/>
      <c r="C167" s="36"/>
      <c r="D167" s="36"/>
      <c r="E167" s="36"/>
      <c r="F167" s="290" t="str">
        <v>off</v>
      </c>
      <c r="G167" s="36"/>
      <c r="H167" s="297"/>
      <c r="I167" s="287"/>
      <c r="J167" s="291" t="str">
        <v>onVehicleNormalset</v>
      </c>
      <c r="K167" s="117" t="str">
        <v>日间行车灯</v>
      </c>
      <c r="L167" s="90" t="str">
        <v>off</v>
      </c>
      <c r="M167" s="289">
        <v>45084.62196759259</v>
      </c>
      <c r="N167" s="124"/>
      <c r="O167" s="124" t="str">
        <v>台架</v>
      </c>
      <c r="P167" s="124" t="str">
        <v>Pass</v>
      </c>
      <c r="Q167" s="204" t="str">
        <v>关满意</v>
      </c>
      <c r="R167" s="182" t="str">
        <v>20230605_LC_R00</v>
      </c>
      <c r="S167" s="296"/>
    </row>
    <row customHeight="true" ht="17" r="168">
      <c r="A168" s="36"/>
      <c r="B168" s="36"/>
      <c r="C168" s="36"/>
      <c r="D168" s="36"/>
      <c r="E168" s="36" t="str">
        <v>自适应前照灯设置</v>
      </c>
      <c r="F168" s="36" t="str">
        <v>靠左行驶</v>
      </c>
      <c r="G168" s="36"/>
      <c r="H168" s="297"/>
      <c r="I168" s="287"/>
      <c r="J168" s="291" t="str">
        <v>onVehicleNormalset</v>
      </c>
      <c r="K168" s="117" t="str">
        <v>自适应前照灯设置</v>
      </c>
      <c r="L168" s="293" t="str">
        <v>靠左行驶</v>
      </c>
      <c r="M168" s="289">
        <v>45084.622037037036</v>
      </c>
      <c r="N168" s="124"/>
      <c r="O168" s="124" t="str">
        <v>台架</v>
      </c>
      <c r="P168" s="124" t="str">
        <v>Pass</v>
      </c>
      <c r="Q168" s="204" t="str">
        <v>关满意</v>
      </c>
      <c r="R168" s="182" t="str">
        <v>20230605_LC_R00</v>
      </c>
      <c r="S168" s="296"/>
    </row>
    <row customHeight="true" ht="17" r="169">
      <c r="A169" s="36"/>
      <c r="B169" s="36"/>
      <c r="C169" s="36"/>
      <c r="D169" s="36"/>
      <c r="E169" s="36"/>
      <c r="F169" s="36" t="str">
        <v>靠右行驶</v>
      </c>
      <c r="G169" s="36"/>
      <c r="H169" s="297"/>
      <c r="I169" s="287"/>
      <c r="J169" s="291" t="str">
        <v>onVehicleNormalset</v>
      </c>
      <c r="K169" s="227" t="str">
        <v>自适应前照灯设置</v>
      </c>
      <c r="L169" s="117" t="str">
        <v>靠右行驶</v>
      </c>
      <c r="M169" s="289">
        <v>45084.62207175926</v>
      </c>
      <c r="N169" s="124"/>
      <c r="O169" s="124" t="str">
        <v>台架</v>
      </c>
      <c r="P169" s="124" t="str">
        <v>Pass</v>
      </c>
      <c r="Q169" s="204" t="str">
        <v>关满意</v>
      </c>
      <c r="R169" s="182" t="str">
        <v>20230605_LC_R00</v>
      </c>
      <c r="S169" s="287"/>
    </row>
    <row customHeight="true" ht="17" r="170">
      <c r="A170" s="36"/>
      <c r="B170" s="36"/>
      <c r="C170" s="36"/>
      <c r="D170" s="36"/>
      <c r="E170" s="36" t="str">
        <v>自动远光模式</v>
      </c>
      <c r="F170" s="36" t="str">
        <v>关闭</v>
      </c>
      <c r="G170" s="36"/>
      <c r="H170" s="297"/>
      <c r="I170" s="287"/>
      <c r="J170" s="291" t="str">
        <v>onVehicleNormalset</v>
      </c>
      <c r="K170" s="227" t="str">
        <v>自动远光模式</v>
      </c>
      <c r="L170" s="117" t="str">
        <v>关闭</v>
      </c>
      <c r="M170" s="289">
        <v>45084.66064814815</v>
      </c>
      <c r="N170" s="124"/>
      <c r="O170" s="124" t="str">
        <v>台架</v>
      </c>
      <c r="P170" s="124" t="str">
        <v>Pass</v>
      </c>
      <c r="Q170" s="204" t="str">
        <v>关满意</v>
      </c>
      <c r="R170" s="182" t="str">
        <v>20230605_LC_R00</v>
      </c>
      <c r="S170" s="287"/>
    </row>
    <row customHeight="true" ht="17" r="171">
      <c r="A171" s="36"/>
      <c r="B171" s="36"/>
      <c r="C171" s="36"/>
      <c r="D171" s="36"/>
      <c r="E171" s="36"/>
      <c r="F171" s="36" t="str">
        <v>防眩照明</v>
      </c>
      <c r="G171" s="36"/>
      <c r="H171" s="297"/>
      <c r="I171" s="287"/>
      <c r="J171" s="291" t="str">
        <v>onVehicleNormalset</v>
      </c>
      <c r="K171" s="227" t="str">
        <v>自动远光模式</v>
      </c>
      <c r="L171" s="117" t="str">
        <v>防眩照明</v>
      </c>
      <c r="M171" s="289">
        <v>45084.66065972222</v>
      </c>
      <c r="N171" s="124"/>
      <c r="O171" s="124" t="str">
        <v>台架</v>
      </c>
      <c r="P171" s="124" t="str">
        <v>Pass</v>
      </c>
      <c r="Q171" s="204" t="str">
        <v>关满意</v>
      </c>
      <c r="R171" s="182" t="str">
        <v>20230605_LC_R00</v>
      </c>
      <c r="S171" s="287"/>
    </row>
    <row customHeight="true" ht="17" r="172">
      <c r="A172" s="36"/>
      <c r="B172" s="36"/>
      <c r="C172" s="36"/>
      <c r="D172" s="36"/>
      <c r="E172" s="36"/>
      <c r="F172" s="36" t="str">
        <v>自动远光灯</v>
      </c>
      <c r="G172" s="36"/>
      <c r="H172" s="297"/>
      <c r="I172" s="287"/>
      <c r="J172" s="291" t="str">
        <v>onVehicleNormalset</v>
      </c>
      <c r="K172" s="227" t="str">
        <v>自动远光模式</v>
      </c>
      <c r="L172" s="117" t="str">
        <v>自动远光灯</v>
      </c>
      <c r="M172" s="289">
        <v>45084.66070601852</v>
      </c>
      <c r="N172" s="124"/>
      <c r="O172" s="124" t="str">
        <v>台架</v>
      </c>
      <c r="P172" s="124" t="str">
        <v>Pass</v>
      </c>
      <c r="Q172" s="204" t="str">
        <v>关满意</v>
      </c>
      <c r="R172" s="182" t="str">
        <v>20230605_LC_R00</v>
      </c>
      <c r="S172" s="287"/>
    </row>
    <row customHeight="true" ht="17" r="173">
      <c r="A173" s="36"/>
      <c r="B173" s="36"/>
      <c r="C173" s="36"/>
      <c r="D173" s="36"/>
      <c r="E173" s="36" t="str">
        <v>询问退出</v>
      </c>
      <c r="F173" s="36" t="str">
        <v>on</v>
      </c>
      <c r="G173" s="36"/>
      <c r="H173" s="297"/>
      <c r="I173" s="287"/>
      <c r="J173" s="291" t="str">
        <v>onVehicleNormalset</v>
      </c>
      <c r="K173" s="227" t="str">
        <v>询问退出</v>
      </c>
      <c r="L173" s="300" t="str">
        <v>on</v>
      </c>
      <c r="M173" s="289">
        <v>45084.62231481481</v>
      </c>
      <c r="N173" s="124"/>
      <c r="O173" s="124" t="str">
        <v>台架</v>
      </c>
      <c r="P173" s="124" t="str">
        <v>Pass</v>
      </c>
      <c r="Q173" s="204" t="str">
        <v>关满意</v>
      </c>
      <c r="R173" s="182" t="str">
        <v>20230605_LC_R00</v>
      </c>
      <c r="S173" s="287"/>
    </row>
    <row customHeight="true" ht="17" r="174">
      <c r="A174" s="36"/>
      <c r="B174" s="36"/>
      <c r="C174" s="36"/>
      <c r="D174" s="36"/>
      <c r="E174" s="294"/>
      <c r="F174" s="290" t="str">
        <v>off</v>
      </c>
      <c r="G174" s="36"/>
      <c r="H174" s="297"/>
      <c r="I174" s="287"/>
      <c r="J174" s="291" t="str">
        <v>onVehicleNormalset</v>
      </c>
      <c r="K174" s="227" t="str">
        <v>询问退出</v>
      </c>
      <c r="L174" s="90" t="str">
        <v>off</v>
      </c>
      <c r="M174" s="289">
        <v>45084.62233796297</v>
      </c>
      <c r="N174" s="124"/>
      <c r="O174" s="124" t="str">
        <v>台架</v>
      </c>
      <c r="P174" s="124" t="str">
        <v>Pass</v>
      </c>
      <c r="Q174" s="204" t="str">
        <v>关满意</v>
      </c>
      <c r="R174" s="182" t="str">
        <v>20230605_LC_R00</v>
      </c>
      <c r="S174" s="287"/>
    </row>
    <row customHeight="true" ht="17" r="175">
      <c r="A175" s="36"/>
      <c r="B175" s="36"/>
      <c r="C175" s="36"/>
      <c r="D175" s="36"/>
      <c r="E175" s="317" t="str">
        <v>防盗系统</v>
      </c>
      <c r="F175" s="317" t="str">
        <v>&lt;on|off&gt;</v>
      </c>
      <c r="G175" s="323"/>
      <c r="H175" s="318"/>
      <c r="I175" s="319"/>
      <c r="J175" s="320"/>
      <c r="K175" s="324"/>
      <c r="L175" s="321"/>
      <c r="M175" s="322"/>
      <c r="N175" s="124"/>
      <c r="O175" s="124"/>
      <c r="P175" s="124"/>
      <c r="Q175" s="204"/>
      <c r="R175" s="182"/>
      <c r="S175" s="287" t="str">
        <v>无此软开关</v>
      </c>
    </row>
    <row customHeight="true" ht="17" r="176">
      <c r="A176" s="36"/>
      <c r="B176" s="36"/>
      <c r="C176" s="36"/>
      <c r="D176" s="36"/>
      <c r="E176" s="36" t="str">
        <v>运动传感器</v>
      </c>
      <c r="F176" s="36" t="str">
        <v>开启</v>
      </c>
      <c r="G176" s="36"/>
      <c r="H176" s="297"/>
      <c r="I176" s="287"/>
      <c r="J176" s="291" t="str">
        <v>onVehicleNormalset</v>
      </c>
      <c r="K176" s="288" t="str">
        <v>运动传感器</v>
      </c>
      <c r="L176" s="297" t="str">
        <v>开启</v>
      </c>
      <c r="M176" s="289">
        <v>45084.622453703705</v>
      </c>
      <c r="N176" s="124"/>
      <c r="O176" s="124" t="str">
        <v>台架</v>
      </c>
      <c r="P176" s="124" t="str">
        <v>Pass</v>
      </c>
      <c r="Q176" s="204" t="str">
        <v>关满意</v>
      </c>
      <c r="R176" s="182" t="str">
        <v>20230605_LC_R00</v>
      </c>
      <c r="S176" s="287"/>
    </row>
    <row customHeight="true" ht="17" r="177">
      <c r="A177" s="36"/>
      <c r="B177" s="36"/>
      <c r="C177" s="36"/>
      <c r="D177" s="36"/>
      <c r="E177" s="36"/>
      <c r="F177" s="36" t="str">
        <v>关闭</v>
      </c>
      <c r="G177" s="36"/>
      <c r="H177" s="297"/>
      <c r="I177" s="287"/>
      <c r="J177" s="291" t="str">
        <v>onVehicleNormalset</v>
      </c>
      <c r="K177" s="117" t="str">
        <v>运动传感器</v>
      </c>
      <c r="L177" s="90" t="str">
        <v>关闭</v>
      </c>
      <c r="M177" s="289">
        <v>45084.62255787037</v>
      </c>
      <c r="N177" s="124"/>
      <c r="O177" s="124" t="str">
        <v>台架</v>
      </c>
      <c r="P177" s="124" t="str">
        <v>Pass</v>
      </c>
      <c r="Q177" s="204" t="str">
        <v>关满意</v>
      </c>
      <c r="R177" s="182" t="str">
        <v>20230605_LC_R00</v>
      </c>
      <c r="S177" s="287"/>
    </row>
    <row customHeight="true" ht="17" r="178">
      <c r="A178" s="36"/>
      <c r="B178" s="36"/>
      <c r="C178" s="36"/>
      <c r="D178" s="36"/>
      <c r="E178" s="36" t="str">
        <v>节能怠速</v>
      </c>
      <c r="F178" s="36" t="str">
        <v>on</v>
      </c>
      <c r="G178" s="36"/>
      <c r="H178" s="297"/>
      <c r="I178" s="287"/>
      <c r="J178" s="291" t="str">
        <v>onVehicleNormalset</v>
      </c>
      <c r="K178" s="117" t="str">
        <v>节能怠速</v>
      </c>
      <c r="L178" s="300" t="str">
        <v>on</v>
      </c>
      <c r="M178" s="289">
        <v>45084.62300925926</v>
      </c>
      <c r="N178" s="124"/>
      <c r="O178" s="124" t="str">
        <v>台架</v>
      </c>
      <c r="P178" s="124" t="str">
        <v>Pass</v>
      </c>
      <c r="Q178" s="204" t="str">
        <v>关满意</v>
      </c>
      <c r="R178" s="182" t="str">
        <v>20230605_LC_R00</v>
      </c>
      <c r="S178" s="287"/>
    </row>
    <row customHeight="true" ht="17" r="179">
      <c r="A179" s="36"/>
      <c r="B179" s="36"/>
      <c r="C179" s="36"/>
      <c r="D179" s="36"/>
      <c r="E179" s="36"/>
      <c r="F179" s="290" t="str">
        <v>off</v>
      </c>
      <c r="G179" s="36"/>
      <c r="H179" s="297"/>
      <c r="I179" s="287"/>
      <c r="J179" s="291" t="str">
        <v>onVehicleNormalset</v>
      </c>
      <c r="K179" s="117" t="str">
        <v>节能怠速</v>
      </c>
      <c r="L179" s="90" t="str">
        <v>off</v>
      </c>
      <c r="M179" s="289">
        <v>45084.62306712963</v>
      </c>
      <c r="N179" s="124"/>
      <c r="O179" s="124" t="str">
        <v>台架</v>
      </c>
      <c r="P179" s="124" t="str">
        <v>Pass</v>
      </c>
      <c r="Q179" s="204" t="str">
        <v>关满意</v>
      </c>
      <c r="R179" s="182" t="str">
        <v>20230605_LC_R00</v>
      </c>
      <c r="S179" s="287"/>
    </row>
    <row customHeight="true" ht="17" r="180">
      <c r="A180" s="36"/>
      <c r="B180" s="36"/>
      <c r="C180" s="36"/>
      <c r="D180" s="36"/>
      <c r="E180" s="36" t="str">
        <v>静默模式</v>
      </c>
      <c r="F180" s="36" t="str">
        <v>on</v>
      </c>
      <c r="G180" s="36"/>
      <c r="H180" s="297"/>
      <c r="I180" s="287"/>
      <c r="J180" s="291" t="str">
        <v>onVehicleNormalset</v>
      </c>
      <c r="K180" s="117" t="str">
        <v>静默模式</v>
      </c>
      <c r="L180" s="300" t="str">
        <v>on</v>
      </c>
      <c r="M180" s="289">
        <v>45084.62331018518</v>
      </c>
      <c r="N180" s="124"/>
      <c r="O180" s="124" t="str">
        <v>台架</v>
      </c>
      <c r="P180" s="124" t="str">
        <v>Pass</v>
      </c>
      <c r="Q180" s="204" t="str">
        <v>关满意</v>
      </c>
      <c r="R180" s="182" t="str">
        <v>20230605_LC_R00</v>
      </c>
      <c r="S180" s="287"/>
    </row>
    <row customHeight="true" ht="17" r="181">
      <c r="A181" s="36"/>
      <c r="B181" s="36"/>
      <c r="C181" s="36"/>
      <c r="D181" s="36"/>
      <c r="E181" s="36"/>
      <c r="F181" s="290" t="str">
        <v>off</v>
      </c>
      <c r="G181" s="36"/>
      <c r="H181" s="297"/>
      <c r="I181" s="287"/>
      <c r="J181" s="291" t="str">
        <v>onVehicleNormalset</v>
      </c>
      <c r="K181" s="117" t="str">
        <v>静默模式</v>
      </c>
      <c r="L181" s="90" t="str">
        <v>off</v>
      </c>
      <c r="M181" s="289">
        <v>45084.62337962963</v>
      </c>
      <c r="N181" s="124"/>
      <c r="O181" s="124" t="str">
        <v>台架</v>
      </c>
      <c r="P181" s="124" t="str">
        <v>Pass</v>
      </c>
      <c r="Q181" s="204" t="str">
        <v>关满意</v>
      </c>
      <c r="R181" s="182" t="str">
        <v>20230605_LC_R00</v>
      </c>
      <c r="S181" s="287"/>
    </row>
    <row customHeight="true" ht="17" r="182">
      <c r="A182" s="36"/>
      <c r="B182" s="36"/>
      <c r="C182" s="36"/>
      <c r="D182" s="36"/>
      <c r="E182" s="36" t="str">
        <v>静默启动</v>
      </c>
      <c r="F182" s="36" t="str">
        <v>on</v>
      </c>
      <c r="G182" s="36"/>
      <c r="H182" s="297"/>
      <c r="I182" s="287"/>
      <c r="J182" s="291" t="str">
        <v>onVehicleNormalset</v>
      </c>
      <c r="K182" s="117" t="str">
        <v>静默启动</v>
      </c>
      <c r="L182" s="300" t="str">
        <v>on</v>
      </c>
      <c r="M182" s="289">
        <v>45084.62342592593</v>
      </c>
      <c r="N182" s="124"/>
      <c r="O182" s="124" t="str">
        <v>台架</v>
      </c>
      <c r="P182" s="124" t="str">
        <v>Pass</v>
      </c>
      <c r="Q182" s="204" t="str">
        <v>关满意</v>
      </c>
      <c r="R182" s="182" t="str">
        <v>20230605_LC_R00</v>
      </c>
      <c r="S182" s="287"/>
    </row>
    <row customHeight="true" ht="80" r="183">
      <c r="A183" s="115"/>
      <c r="B183" s="115"/>
      <c r="C183" s="115"/>
      <c r="D183" s="115"/>
      <c r="E183" s="115"/>
      <c r="F183" s="290" t="str">
        <v>off</v>
      </c>
      <c r="G183" s="341"/>
      <c r="H183" s="297"/>
      <c r="I183" s="287"/>
      <c r="J183" s="291" t="str">
        <v>onVehicleNormalset</v>
      </c>
      <c r="K183" s="298" t="str">
        <v>静默启动</v>
      </c>
      <c r="L183" s="90" t="str">
        <v>off</v>
      </c>
      <c r="M183" s="289">
        <v>45084.623449074075</v>
      </c>
      <c r="N183" s="124"/>
      <c r="O183" s="124" t="str">
        <v>台架</v>
      </c>
      <c r="P183" s="124" t="str">
        <v>Pass</v>
      </c>
      <c r="Q183" s="204" t="str">
        <v>关满意</v>
      </c>
      <c r="R183" s="182" t="str">
        <v>20230605_LC_R00</v>
      </c>
      <c r="S183" s="287"/>
    </row>
    <row customHeight="true" ht="80" r="184">
      <c r="A184" s="115"/>
      <c r="B184" s="115"/>
      <c r="C184" s="115"/>
      <c r="D184" s="115"/>
      <c r="E184" s="115" t="str">
        <v>设置静默时间</v>
      </c>
      <c r="F184" s="115" t="str">
        <v>&lt;start time : xxx, end time : xxx&gt;</v>
      </c>
      <c r="G184" s="341" t="str">
        <v>以页面退出作为触发条件，保存开始与结束时间设置
12h 制 ： start time: 6am, end time:7pm</v>
      </c>
      <c r="H184" s="297"/>
      <c r="I184" s="287"/>
      <c r="J184" s="291" t="str">
        <v>onVehicleNormalset</v>
      </c>
      <c r="K184" s="298" t="str">
        <v>设置静默时间</v>
      </c>
      <c r="L184" s="340" t="str">
        <v>start time:-1am, end time:6pm</v>
      </c>
      <c r="M184" s="289">
        <v>45084.62564814815</v>
      </c>
      <c r="N184" s="124"/>
      <c r="O184" s="124" t="str">
        <v>台架</v>
      </c>
      <c r="P184" s="124" t="str">
        <v>Fail</v>
      </c>
      <c r="Q184" s="204" t="str">
        <v>关满意</v>
      </c>
      <c r="R184" s="182" t="str">
        <v>20230605_LC_R00</v>
      </c>
      <c r="S184" s="296" t="s">
        <v>42</v>
      </c>
    </row>
    <row customHeight="true" ht="49" r="185">
      <c r="A185" s="36"/>
      <c r="B185" s="36"/>
      <c r="C185" s="36"/>
      <c r="D185" s="36"/>
      <c r="E185" s="36"/>
      <c r="F185" s="36"/>
      <c r="G185" s="85" t="str">
        <v>以页面退出作为触发条件，保存开始与结束时间设置
24h 制， start time: 6 clock, end time: 17 clock</v>
      </c>
      <c r="H185" s="297"/>
      <c r="I185" s="287"/>
      <c r="J185" s="291" t="str">
        <v>onVehicleNormalset</v>
      </c>
      <c r="K185" s="298" t="str">
        <v>设置静默时间</v>
      </c>
      <c r="L185" s="339" t="str">
        <v>start time:20 clock, end time:11 clock</v>
      </c>
      <c r="M185" s="289">
        <v>45084.624456018515</v>
      </c>
      <c r="N185" s="124"/>
      <c r="O185" s="124" t="str">
        <v>台架</v>
      </c>
      <c r="P185" s="124" t="str">
        <v>Pass</v>
      </c>
      <c r="Q185" s="204" t="str">
        <v>关满意</v>
      </c>
      <c r="R185" s="182" t="str">
        <v>20230605_LC_R00</v>
      </c>
      <c r="S185" s="287"/>
    </row>
    <row customHeight="true" ht="17" r="186">
      <c r="A186" s="36"/>
      <c r="B186" s="36"/>
      <c r="C186" s="36"/>
      <c r="D186" s="36"/>
      <c r="E186" s="36" t="str">
        <v>轮胎修补工具</v>
      </c>
      <c r="F186" s="36" t="str">
        <v>1年</v>
      </c>
      <c r="G186" s="36"/>
      <c r="H186" s="297"/>
      <c r="I186" s="287"/>
      <c r="J186" s="291" t="str">
        <v>onVehicleNormalset</v>
      </c>
      <c r="K186" s="117" t="str">
        <v>轮胎修补工具</v>
      </c>
      <c r="L186" s="90" t="str">
        <v>1年</v>
      </c>
      <c r="M186" s="289">
        <v>45084.62596064815</v>
      </c>
      <c r="N186" s="124"/>
      <c r="O186" s="124" t="str">
        <v>台架</v>
      </c>
      <c r="P186" s="124" t="str">
        <v>Pass</v>
      </c>
      <c r="Q186" s="204" t="str">
        <v>关满意</v>
      </c>
      <c r="R186" s="182" t="str">
        <v>20230605_LC_R00</v>
      </c>
      <c r="S186" s="287"/>
    </row>
    <row customHeight="true" ht="17" r="187">
      <c r="A187" s="36"/>
      <c r="B187" s="36"/>
      <c r="C187" s="36"/>
      <c r="D187" s="36"/>
      <c r="E187" s="36"/>
      <c r="F187" s="36" t="str">
        <v>2年</v>
      </c>
      <c r="G187" s="36"/>
      <c r="H187" s="297"/>
      <c r="I187" s="287"/>
      <c r="J187" s="291" t="str">
        <v>onVehicleNormalset</v>
      </c>
      <c r="K187" s="117" t="str">
        <v>轮胎修补工具</v>
      </c>
      <c r="L187" s="90" t="str">
        <v>2年</v>
      </c>
      <c r="M187" s="289">
        <v>45084.62598379629</v>
      </c>
      <c r="N187" s="124"/>
      <c r="O187" s="124" t="str">
        <v>台架</v>
      </c>
      <c r="P187" s="124" t="str">
        <v>Pass</v>
      </c>
      <c r="Q187" s="204" t="str">
        <v>关满意</v>
      </c>
      <c r="R187" s="182" t="str">
        <v>20230605_LC_R00</v>
      </c>
      <c r="S187" s="287"/>
    </row>
    <row customHeight="true" ht="17" r="188">
      <c r="A188" s="36"/>
      <c r="B188" s="36"/>
      <c r="C188" s="36"/>
      <c r="D188" s="36"/>
      <c r="E188" s="36"/>
      <c r="F188" s="290" t="str">
        <v>3年</v>
      </c>
      <c r="G188" s="36"/>
      <c r="H188" s="297"/>
      <c r="I188" s="287"/>
      <c r="J188" s="291" t="str">
        <v>onVehicleNormalset</v>
      </c>
      <c r="K188" s="117" t="str">
        <v>轮胎修补工具</v>
      </c>
      <c r="L188" s="90" t="str">
        <v>3年</v>
      </c>
      <c r="M188" s="289">
        <v>45084.62605324074</v>
      </c>
      <c r="N188" s="124"/>
      <c r="O188" s="124" t="str">
        <v>台架</v>
      </c>
      <c r="P188" s="124" t="str">
        <v>Pass</v>
      </c>
      <c r="Q188" s="204" t="str">
        <v>关满意</v>
      </c>
      <c r="R188" s="182" t="str">
        <v>20230605_LC_R00</v>
      </c>
      <c r="S188" s="287"/>
    </row>
    <row customHeight="true" ht="17" r="189">
      <c r="A189" s="36"/>
      <c r="B189" s="36"/>
      <c r="C189" s="36"/>
      <c r="D189" s="36"/>
      <c r="E189" s="36"/>
      <c r="F189" s="290" t="str">
        <v>4年</v>
      </c>
      <c r="G189" s="36"/>
      <c r="H189" s="297"/>
      <c r="I189" s="287"/>
      <c r="J189" s="291" t="str">
        <v>onVehicleNormalset</v>
      </c>
      <c r="K189" s="117" t="str">
        <v>轮胎修补工具</v>
      </c>
      <c r="L189" s="90" t="str">
        <v>4年</v>
      </c>
      <c r="M189" s="289">
        <v>45084.626122685186</v>
      </c>
      <c r="N189" s="124"/>
      <c r="O189" s="124" t="str">
        <v>台架</v>
      </c>
      <c r="P189" s="124" t="str">
        <v>Pass</v>
      </c>
      <c r="Q189" s="204" t="str">
        <v>关满意</v>
      </c>
      <c r="R189" s="182" t="str">
        <v>20230605_LC_R00</v>
      </c>
      <c r="S189" s="287"/>
    </row>
    <row customHeight="true" ht="17" r="190">
      <c r="A190" s="36"/>
      <c r="B190" s="36"/>
      <c r="C190" s="36"/>
      <c r="D190" s="36"/>
      <c r="E190" s="36" t="str">
        <v>货物装载</v>
      </c>
      <c r="F190" s="36" t="str">
        <v>on</v>
      </c>
      <c r="G190" s="36"/>
      <c r="H190" s="297"/>
      <c r="I190" s="287"/>
      <c r="J190" s="291" t="str">
        <v>onVehicleNormalset</v>
      </c>
      <c r="K190" s="117" t="str">
        <v>货物装载</v>
      </c>
      <c r="L190" s="300" t="str">
        <v>on</v>
      </c>
      <c r="M190" s="289">
        <v>45084.62646990741</v>
      </c>
      <c r="N190" s="124"/>
      <c r="O190" s="124" t="str">
        <v>台架</v>
      </c>
      <c r="P190" s="124" t="str">
        <v>Pass</v>
      </c>
      <c r="Q190" s="204" t="str">
        <v>关满意</v>
      </c>
      <c r="R190" s="182" t="str">
        <v>20230605_LC_R00</v>
      </c>
      <c r="S190" s="287"/>
    </row>
    <row customHeight="true" ht="17" r="191">
      <c r="A191" s="36"/>
      <c r="B191" s="36"/>
      <c r="C191" s="36"/>
      <c r="D191" s="36"/>
      <c r="E191" s="36"/>
      <c r="F191" s="290" t="str">
        <v>off</v>
      </c>
      <c r="G191" s="36"/>
      <c r="H191" s="297"/>
      <c r="I191" s="287"/>
      <c r="J191" s="291" t="str">
        <v>onVehicleNormalset</v>
      </c>
      <c r="K191" s="298" t="str">
        <v>货物装载</v>
      </c>
      <c r="L191" s="90" t="str">
        <v>off</v>
      </c>
      <c r="M191" s="289">
        <v>45084.62650462963</v>
      </c>
      <c r="N191" s="124"/>
      <c r="O191" s="124" t="str">
        <v>台架</v>
      </c>
      <c r="P191" s="124" t="str">
        <v>Pass</v>
      </c>
      <c r="Q191" s="204" t="str">
        <v>关满意</v>
      </c>
      <c r="R191" s="182" t="str">
        <v>20230605_LC_R00</v>
      </c>
      <c r="S191" s="287"/>
    </row>
    <row customHeight="true" ht="17" r="192">
      <c r="A192" s="36"/>
      <c r="B192" s="36"/>
      <c r="C192" s="36"/>
      <c r="D192" s="36"/>
      <c r="E192" s="36" t="str">
        <v>舒适上下车高度</v>
      </c>
      <c r="F192" s="36" t="str">
        <v>on</v>
      </c>
      <c r="G192" s="36"/>
      <c r="H192" s="297"/>
      <c r="I192" s="287"/>
      <c r="J192" s="291" t="str">
        <v>onVehicleNormalset</v>
      </c>
      <c r="K192" s="298" t="str">
        <v>舒适上下车高度</v>
      </c>
      <c r="L192" s="300" t="str">
        <v>on</v>
      </c>
      <c r="M192" s="289">
        <v>45084.6265625</v>
      </c>
      <c r="N192" s="124"/>
      <c r="O192" s="124" t="str">
        <v>台架</v>
      </c>
      <c r="P192" s="124" t="str">
        <v>Pass</v>
      </c>
      <c r="Q192" s="204" t="str">
        <v>关满意</v>
      </c>
      <c r="R192" s="182" t="str">
        <v>20230605_LC_R00</v>
      </c>
      <c r="S192" s="287"/>
    </row>
    <row customHeight="true" ht="17" r="193">
      <c r="A193" s="36"/>
      <c r="B193" s="36"/>
      <c r="C193" s="36"/>
      <c r="D193" s="36"/>
      <c r="E193" s="36"/>
      <c r="F193" s="290" t="str">
        <v>off</v>
      </c>
      <c r="G193" s="36"/>
      <c r="H193" s="297"/>
      <c r="I193" s="287"/>
      <c r="J193" s="291" t="str">
        <v>onVehicleNormalset</v>
      </c>
      <c r="K193" s="298" t="str">
        <v>舒适上下车高度</v>
      </c>
      <c r="L193" s="90" t="str">
        <v>off</v>
      </c>
      <c r="M193" s="289">
        <v>45084.62658564815</v>
      </c>
      <c r="N193" s="124"/>
      <c r="O193" s="124" t="str">
        <v>台架</v>
      </c>
      <c r="P193" s="124" t="str">
        <v>Pass</v>
      </c>
      <c r="Q193" s="204" t="str">
        <v>关满意</v>
      </c>
      <c r="R193" s="182" t="str">
        <v>20230605_LC_R00</v>
      </c>
      <c r="S193" s="287"/>
    </row>
    <row customHeight="true" ht="17" r="194">
      <c r="A194" s="36"/>
      <c r="B194" s="36"/>
      <c r="C194" s="36"/>
      <c r="D194" s="36"/>
      <c r="E194" s="36" t="str">
        <v>电动踏板模式</v>
      </c>
      <c r="F194" s="36" t="str">
        <v>始终收回</v>
      </c>
      <c r="G194" s="36"/>
      <c r="H194" s="297"/>
      <c r="I194" s="287"/>
      <c r="J194" s="291" t="str">
        <v>onVehicleNormalset</v>
      </c>
      <c r="K194" s="298" t="str">
        <v>电动踏板模式</v>
      </c>
      <c r="L194" s="293" t="str">
        <v>始终收回</v>
      </c>
      <c r="M194" s="289">
        <v>45084.62670138889</v>
      </c>
      <c r="N194" s="124"/>
      <c r="O194" s="124" t="str">
        <v>台架</v>
      </c>
      <c r="P194" s="124" t="str">
        <v>Pass</v>
      </c>
      <c r="Q194" s="204" t="str">
        <v>关满意</v>
      </c>
      <c r="R194" s="182" t="str">
        <v>20230605_LC_R00</v>
      </c>
      <c r="S194" s="287"/>
    </row>
    <row customHeight="true" ht="17" r="195">
      <c r="A195" s="36"/>
      <c r="B195" s="36"/>
      <c r="C195" s="36"/>
      <c r="D195" s="36"/>
      <c r="E195" s="36"/>
      <c r="F195" s="36" t="str">
        <v>始终展开</v>
      </c>
      <c r="G195" s="36"/>
      <c r="H195" s="297"/>
      <c r="I195" s="287"/>
      <c r="J195" s="291" t="str">
        <v>onVehicleNormalset</v>
      </c>
      <c r="K195" s="113" t="str">
        <v>电动踏板模式</v>
      </c>
      <c r="L195" s="117" t="str">
        <v>始终展开</v>
      </c>
      <c r="M195" s="289">
        <v>45084.6271412037</v>
      </c>
      <c r="N195" s="124"/>
      <c r="O195" s="124" t="str">
        <v>台架</v>
      </c>
      <c r="P195" s="124" t="str">
        <v>Pass</v>
      </c>
      <c r="Q195" s="204" t="str">
        <v>关满意</v>
      </c>
      <c r="R195" s="182" t="str">
        <v>20230605_LC_R00</v>
      </c>
      <c r="S195" s="287"/>
    </row>
    <row customHeight="true" ht="17" r="196">
      <c r="A196" s="36"/>
      <c r="B196" s="36"/>
      <c r="C196" s="36"/>
      <c r="D196" s="36"/>
      <c r="E196" s="36"/>
      <c r="F196" s="36" t="str">
        <v>自动</v>
      </c>
      <c r="G196" s="36"/>
      <c r="H196" s="297"/>
      <c r="I196" s="287"/>
      <c r="J196" s="291" t="str">
        <v>onVehicleNormalset</v>
      </c>
      <c r="K196" s="113" t="str">
        <v>电动踏板模式</v>
      </c>
      <c r="L196" s="117" t="str">
        <v>自动</v>
      </c>
      <c r="M196" s="289">
        <v>45084.627233796295</v>
      </c>
      <c r="N196" s="124"/>
      <c r="O196" s="124" t="str">
        <v>台架</v>
      </c>
      <c r="P196" s="124" t="str">
        <v>Pass</v>
      </c>
      <c r="Q196" s="204" t="str">
        <v>关满意</v>
      </c>
      <c r="R196" s="182" t="str">
        <v>20230605_LC_R00</v>
      </c>
      <c r="S196" s="287"/>
    </row>
    <row customHeight="true" ht="17" r="197">
      <c r="A197" s="36"/>
      <c r="B197" s="36"/>
      <c r="C197" s="36"/>
      <c r="D197" s="36"/>
      <c r="E197" s="36" t="str">
        <v>自动计时器</v>
      </c>
      <c r="F197" s="36" t="str">
        <v>标准计时器</v>
      </c>
      <c r="G197" s="36"/>
      <c r="H197" s="297"/>
      <c r="I197" s="287"/>
      <c r="J197" s="291" t="str">
        <v>onVehicleNormalset</v>
      </c>
      <c r="K197" s="113" t="str">
        <v>自动计时器</v>
      </c>
      <c r="L197" s="117" t="str">
        <v>标准计时器</v>
      </c>
      <c r="M197" s="289">
        <v>45084.62744212963</v>
      </c>
      <c r="N197" s="124"/>
      <c r="O197" s="124" t="str">
        <v>台架</v>
      </c>
      <c r="P197" s="124" t="str">
        <v>Pass</v>
      </c>
      <c r="Q197" s="204" t="str">
        <v>关满意</v>
      </c>
      <c r="R197" s="182" t="str">
        <v>20230605_LC_R00</v>
      </c>
      <c r="S197" s="287"/>
    </row>
    <row customHeight="true" ht="17" r="198">
      <c r="A198" s="36"/>
      <c r="B198" s="36"/>
      <c r="C198" s="36"/>
      <c r="D198" s="36"/>
      <c r="E198" s="36"/>
      <c r="F198" s="36" t="str">
        <v>延时计时器</v>
      </c>
      <c r="G198" s="36"/>
      <c r="H198" s="297"/>
      <c r="I198" s="287"/>
      <c r="J198" s="291" t="str">
        <v>onVehicleNormalset</v>
      </c>
      <c r="K198" s="113" t="str">
        <v>自动计时器</v>
      </c>
      <c r="L198" s="304" t="str">
        <v>延时计时器</v>
      </c>
      <c r="M198" s="289">
        <v>45084.62746527778</v>
      </c>
      <c r="N198" s="124"/>
      <c r="O198" s="124" t="str">
        <v>台架</v>
      </c>
      <c r="P198" s="124" t="str">
        <v>Pass</v>
      </c>
      <c r="Q198" s="204" t="str">
        <v>关满意</v>
      </c>
      <c r="R198" s="182" t="str">
        <v>20230605_LC_R00</v>
      </c>
      <c r="S198" s="287"/>
    </row>
    <row customHeight="true" ht="17" r="199">
      <c r="A199" s="36"/>
      <c r="B199" s="36"/>
      <c r="C199" s="36"/>
      <c r="D199" s="36"/>
      <c r="E199" s="36" t="str">
        <v>脚踏开关</v>
      </c>
      <c r="F199" s="36" t="str">
        <v>始终激活</v>
      </c>
      <c r="G199" s="36"/>
      <c r="H199" s="297"/>
      <c r="I199" s="287"/>
      <c r="J199" s="291" t="str">
        <v>onVehicleNormalset</v>
      </c>
      <c r="K199" s="113" t="str">
        <v>脚踏开关</v>
      </c>
      <c r="L199" s="304" t="str">
        <v>始终激活</v>
      </c>
      <c r="M199" s="289">
        <v>45084.627592592595</v>
      </c>
      <c r="N199" s="124"/>
      <c r="O199" s="124" t="str">
        <v>台架</v>
      </c>
      <c r="P199" s="124" t="str">
        <v>Pass</v>
      </c>
      <c r="Q199" s="204" t="str">
        <v>关满意</v>
      </c>
      <c r="R199" s="182" t="str">
        <v>20230605_LC_R00</v>
      </c>
      <c r="S199" s="287"/>
    </row>
    <row customHeight="true" ht="17" r="200">
      <c r="A200" s="36"/>
      <c r="B200" s="36"/>
      <c r="C200" s="36"/>
      <c r="D200" s="36"/>
      <c r="E200" s="36"/>
      <c r="F200" s="36" t="str">
        <v>仅在解锁时</v>
      </c>
      <c r="G200" s="36"/>
      <c r="H200" s="297"/>
      <c r="I200" s="287"/>
      <c r="J200" s="291" t="str">
        <v>onVehicleNormalset</v>
      </c>
      <c r="K200" s="117" t="str">
        <v>脚踏开关</v>
      </c>
      <c r="L200" s="90" t="str">
        <v>仅在解锁时</v>
      </c>
      <c r="M200" s="289">
        <v>45084.62762731482</v>
      </c>
      <c r="N200" s="124"/>
      <c r="O200" s="124" t="str">
        <v>台架</v>
      </c>
      <c r="P200" s="124" t="str">
        <v>Pass</v>
      </c>
      <c r="Q200" s="204" t="str">
        <v>关满意</v>
      </c>
      <c r="R200" s="182" t="str">
        <v>20230605_LC_R00</v>
      </c>
      <c r="S200" s="287"/>
    </row>
    <row customHeight="true" ht="17" r="201">
      <c r="A201" s="36"/>
      <c r="B201" s="36"/>
      <c r="C201" s="36"/>
      <c r="D201" s="36"/>
      <c r="E201" s="36" t="str">
        <v>接近检测</v>
      </c>
      <c r="F201" s="36" t="str">
        <v>on</v>
      </c>
      <c r="G201" s="36"/>
      <c r="H201" s="297"/>
      <c r="I201" s="287"/>
      <c r="J201" s="291" t="str">
        <v>onVehicleNormalset</v>
      </c>
      <c r="K201" s="117" t="str">
        <v>接近检测</v>
      </c>
      <c r="L201" s="300" t="str">
        <v>on</v>
      </c>
      <c r="M201" s="289">
        <v>45084.6277662037</v>
      </c>
      <c r="N201" s="124"/>
      <c r="O201" s="124" t="str">
        <v>台架</v>
      </c>
      <c r="P201" s="124" t="str">
        <v>Pass</v>
      </c>
      <c r="Q201" s="204" t="str">
        <v>关满意</v>
      </c>
      <c r="R201" s="182" t="str">
        <v>20230605_LC_R00</v>
      </c>
      <c r="S201" s="287"/>
    </row>
    <row customHeight="true" ht="17" r="202">
      <c r="A202" s="36"/>
      <c r="B202" s="36"/>
      <c r="C202" s="36"/>
      <c r="D202" s="36"/>
      <c r="E202" s="36"/>
      <c r="F202" s="290" t="str">
        <v>off</v>
      </c>
      <c r="G202" s="36"/>
      <c r="H202" s="297"/>
      <c r="I202" s="287"/>
      <c r="J202" s="291" t="str">
        <v>onVehicleNormalset</v>
      </c>
      <c r="K202" s="117" t="str">
        <v>接近检测</v>
      </c>
      <c r="L202" s="90" t="str">
        <v>off</v>
      </c>
      <c r="M202" s="289">
        <v>45084.62783564815</v>
      </c>
      <c r="N202" s="124"/>
      <c r="O202" s="124" t="str">
        <v>台架</v>
      </c>
      <c r="P202" s="124" t="str">
        <v>Pass</v>
      </c>
      <c r="Q202" s="204" t="str">
        <v>关满意</v>
      </c>
      <c r="R202" s="182" t="str">
        <v>20230605_LC_R00</v>
      </c>
      <c r="S202" s="287"/>
    </row>
    <row customHeight="true" ht="17" r="203">
      <c r="A203" s="36"/>
      <c r="B203" s="36"/>
      <c r="C203" s="36"/>
      <c r="D203" s="36"/>
      <c r="E203" s="36" t="str">
        <v>找到泊车位</v>
      </c>
      <c r="F203" s="36" t="str">
        <v>on</v>
      </c>
      <c r="G203" s="36"/>
      <c r="H203" s="297"/>
      <c r="I203" s="287"/>
      <c r="J203" s="291" t="str">
        <v>onVehicleNormalset</v>
      </c>
      <c r="K203" s="117" t="str">
        <v>找到泊车位</v>
      </c>
      <c r="L203" s="300" t="str">
        <v>on</v>
      </c>
      <c r="M203" s="289">
        <v>45084.62814814815</v>
      </c>
      <c r="N203" s="124"/>
      <c r="O203" s="124" t="str">
        <v>台架</v>
      </c>
      <c r="P203" s="124" t="str">
        <v>Pass</v>
      </c>
      <c r="Q203" s="204" t="str">
        <v>关满意</v>
      </c>
      <c r="R203" s="182" t="str">
        <v>20230605_LC_R00</v>
      </c>
      <c r="S203" s="287"/>
    </row>
    <row customHeight="true" ht="17" r="204">
      <c r="A204" s="36"/>
      <c r="B204" s="36"/>
      <c r="C204" s="36"/>
      <c r="D204" s="36"/>
      <c r="E204" s="36"/>
      <c r="F204" s="290" t="str">
        <v>off</v>
      </c>
      <c r="G204" s="36"/>
      <c r="H204" s="297"/>
      <c r="I204" s="287"/>
      <c r="J204" s="291" t="str">
        <v>onVehicleNormalset</v>
      </c>
      <c r="K204" s="117" t="str">
        <v>找到泊车位</v>
      </c>
      <c r="L204" s="90" t="str">
        <v>off</v>
      </c>
      <c r="M204" s="289">
        <v>45084.628171296295</v>
      </c>
      <c r="N204" s="124"/>
      <c r="O204" s="124" t="str">
        <v>台架</v>
      </c>
      <c r="P204" s="124" t="str">
        <v>Pass</v>
      </c>
      <c r="Q204" s="204" t="str">
        <v>关满意</v>
      </c>
      <c r="R204" s="182" t="str">
        <v>20230605_LC_R00</v>
      </c>
      <c r="S204" s="287"/>
    </row>
    <row customHeight="true" ht="17" r="205">
      <c r="A205" s="36"/>
      <c r="B205" s="36"/>
      <c r="C205" s="36"/>
      <c r="D205" s="36"/>
      <c r="E205" s="36" t="str">
        <v>车辆状态提示音</v>
      </c>
      <c r="F205" s="36" t="str">
        <v>on</v>
      </c>
      <c r="G205" s="36"/>
      <c r="H205" s="297"/>
      <c r="I205" s="287"/>
      <c r="J205" s="291" t="str">
        <v>onVehicleNormalset</v>
      </c>
      <c r="K205" s="117" t="str">
        <v>车辆状态提示音</v>
      </c>
      <c r="L205" s="300" t="str">
        <v>on</v>
      </c>
      <c r="M205" s="289">
        <v>45084.628229166665</v>
      </c>
      <c r="N205" s="124"/>
      <c r="O205" s="124" t="str">
        <v>台架</v>
      </c>
      <c r="P205" s="124" t="str">
        <v>Pass</v>
      </c>
      <c r="Q205" s="204" t="str">
        <v>关满意</v>
      </c>
      <c r="R205" s="182" t="str">
        <v>20230605_LC_R00</v>
      </c>
      <c r="S205" s="287"/>
    </row>
    <row customHeight="true" ht="17" r="206">
      <c r="A206" s="36"/>
      <c r="B206" s="36"/>
      <c r="C206" s="36"/>
      <c r="D206" s="36"/>
      <c r="E206" s="36"/>
      <c r="F206" s="290" t="str">
        <v>off</v>
      </c>
      <c r="G206" s="36"/>
      <c r="H206" s="297"/>
      <c r="I206" s="287"/>
      <c r="J206" s="291" t="str">
        <v>onVehicleNormalset</v>
      </c>
      <c r="K206" s="117" t="str">
        <v>车辆状态提示音</v>
      </c>
      <c r="L206" s="90" t="str">
        <v>off</v>
      </c>
      <c r="M206" s="289">
        <v>45084.62834490741</v>
      </c>
      <c r="N206" s="124"/>
      <c r="O206" s="124" t="str">
        <v>台架</v>
      </c>
      <c r="P206" s="124" t="str">
        <v>Pass</v>
      </c>
      <c r="Q206" s="204" t="str">
        <v>关满意</v>
      </c>
      <c r="R206" s="182" t="str">
        <v>20230605_LC_R00</v>
      </c>
      <c r="S206" s="287"/>
    </row>
    <row customHeight="true" ht="17" r="207">
      <c r="A207" s="36"/>
      <c r="B207" s="36"/>
      <c r="C207" s="36"/>
      <c r="D207" s="36"/>
      <c r="E207" s="36" t="str">
        <v>驻车锁控制</v>
      </c>
      <c r="F207" s="36" t="str">
        <v>on</v>
      </c>
      <c r="G207" s="36"/>
      <c r="H207" s="297"/>
      <c r="I207" s="287"/>
      <c r="J207" s="291" t="str">
        <v>onVehicleNormalset</v>
      </c>
      <c r="K207" s="117" t="str">
        <v>驻车锁控制</v>
      </c>
      <c r="L207" s="300" t="str">
        <v>on</v>
      </c>
      <c r="M207" s="289">
        <v>45084.62841435185</v>
      </c>
      <c r="N207" s="124"/>
      <c r="O207" s="124" t="str">
        <v>台架</v>
      </c>
      <c r="P207" s="124" t="str">
        <v>Pass</v>
      </c>
      <c r="Q207" s="204" t="str">
        <v>关满意</v>
      </c>
      <c r="R207" s="182" t="str">
        <v>20230605_LC_R00</v>
      </c>
      <c r="S207" s="287"/>
    </row>
    <row customHeight="true" ht="17" r="208">
      <c r="A208" s="36"/>
      <c r="B208" s="36"/>
      <c r="C208" s="36"/>
      <c r="D208" s="36"/>
      <c r="E208" s="36"/>
      <c r="F208" s="290" t="str">
        <v>off</v>
      </c>
      <c r="G208" s="36"/>
      <c r="H208" s="297"/>
      <c r="I208" s="287"/>
      <c r="J208" s="291" t="str">
        <v>onVehicleNormalset</v>
      </c>
      <c r="K208" s="117" t="str">
        <v>驻车锁控制</v>
      </c>
      <c r="L208" s="90" t="str">
        <v>off</v>
      </c>
      <c r="M208" s="289">
        <v>45084.62846064815</v>
      </c>
      <c r="N208" s="124"/>
      <c r="O208" s="124" t="str">
        <v>台架</v>
      </c>
      <c r="P208" s="124" t="str">
        <v>Pass</v>
      </c>
      <c r="Q208" s="204" t="str">
        <v>关满意</v>
      </c>
      <c r="R208" s="182" t="str">
        <v>20230605_LC_R00</v>
      </c>
      <c r="S208" s="287"/>
    </row>
    <row customHeight="true" ht="17" r="209">
      <c r="A209" s="36"/>
      <c r="B209" s="36"/>
      <c r="C209" s="36"/>
      <c r="D209" s="36"/>
      <c r="E209" s="36" t="str">
        <v>自动再生制动</v>
      </c>
      <c r="F209" s="36" t="str">
        <v>on</v>
      </c>
      <c r="G209" s="36"/>
      <c r="H209" s="297"/>
      <c r="I209" s="287"/>
      <c r="J209" s="291" t="str">
        <v>onVehicleNormalset</v>
      </c>
      <c r="K209" s="117" t="str">
        <v>自动再生制动</v>
      </c>
      <c r="L209" s="300" t="str">
        <v>on</v>
      </c>
      <c r="M209" s="289">
        <v>45084.64068287037</v>
      </c>
      <c r="N209" s="124"/>
      <c r="O209" s="124" t="str">
        <v>台架</v>
      </c>
      <c r="P209" s="124" t="str">
        <v>Pass</v>
      </c>
      <c r="Q209" s="204" t="str">
        <v>关满意</v>
      </c>
      <c r="R209" s="182" t="str">
        <v>20230605_LC_R00</v>
      </c>
      <c r="S209" s="287"/>
    </row>
    <row customHeight="true" ht="17" r="210">
      <c r="A210" s="36"/>
      <c r="B210" s="36"/>
      <c r="C210" s="36"/>
      <c r="D210" s="36"/>
      <c r="E210" s="36"/>
      <c r="F210" s="290" t="str">
        <v>off</v>
      </c>
      <c r="G210" s="36"/>
      <c r="H210" s="297"/>
      <c r="I210" s="287"/>
      <c r="J210" s="291" t="str">
        <v>onVehicleNormalset</v>
      </c>
      <c r="K210" s="298" t="str">
        <v>自动再生制动</v>
      </c>
      <c r="L210" s="90" t="str">
        <v>off</v>
      </c>
      <c r="M210" s="289">
        <v>45084.62914351852</v>
      </c>
      <c r="N210" s="124"/>
      <c r="O210" s="124" t="str">
        <v>台架</v>
      </c>
      <c r="P210" s="124" t="str">
        <v>Pass</v>
      </c>
      <c r="Q210" s="204" t="str">
        <v>关满意</v>
      </c>
      <c r="R210" s="182" t="str">
        <v>20230605_LC_R00</v>
      </c>
      <c r="S210" s="287"/>
    </row>
    <row customHeight="true" ht="17" r="211">
      <c r="A211" s="36"/>
      <c r="B211" s="36"/>
      <c r="C211" s="36"/>
      <c r="D211" s="36"/>
      <c r="E211" s="36" t="str">
        <v>机油寿命</v>
      </c>
      <c r="F211" s="36" t="str">
        <v>长按重置</v>
      </c>
      <c r="G211" s="36"/>
      <c r="H211" s="297"/>
      <c r="I211" s="287"/>
      <c r="J211" s="291" t="str">
        <v>onVehicleNormalset</v>
      </c>
      <c r="K211" s="298" t="str">
        <v>机油寿命</v>
      </c>
      <c r="L211" s="90" t="str">
        <v>长按重置</v>
      </c>
      <c r="M211" s="289">
        <v>45084.641168981485</v>
      </c>
      <c r="N211" s="124"/>
      <c r="O211" s="124" t="str">
        <v>台架</v>
      </c>
      <c r="P211" s="124" t="str">
        <v>Pass</v>
      </c>
      <c r="Q211" s="204" t="str">
        <v>关满意</v>
      </c>
      <c r="R211" s="182" t="str">
        <v>20230605_LC_R00</v>
      </c>
      <c r="S211" s="287"/>
    </row>
    <row customHeight="true" ht="17" r="212">
      <c r="A212" s="36"/>
      <c r="B212" s="36"/>
      <c r="C212" s="36"/>
      <c r="D212" s="36"/>
      <c r="E212" s="36" t="str">
        <v>空挡牵引</v>
      </c>
      <c r="F212" s="36" t="str">
        <v>长按重置</v>
      </c>
      <c r="G212" s="36"/>
      <c r="H212" s="297"/>
      <c r="I212" s="287"/>
      <c r="J212" s="291" t="str">
        <v>onVehicleNormalset</v>
      </c>
      <c r="K212" s="298" t="str">
        <v>空挡牵引</v>
      </c>
      <c r="L212" s="90" t="str">
        <v>长按重置</v>
      </c>
      <c r="M212" s="289">
        <v>45084.64140046296</v>
      </c>
      <c r="N212" s="124"/>
      <c r="O212" s="124" t="str">
        <v>台架</v>
      </c>
      <c r="P212" s="124" t="str">
        <v>Pass</v>
      </c>
      <c r="Q212" s="204" t="str">
        <v>关满意</v>
      </c>
      <c r="R212" s="182" t="str">
        <v>20230605_LC_R00</v>
      </c>
      <c r="S212" s="287"/>
    </row>
    <row customHeight="true" ht="17" r="213">
      <c r="A213" s="36"/>
      <c r="B213" s="36"/>
      <c r="C213" s="36"/>
      <c r="D213" s="36"/>
      <c r="E213" s="36" t="str">
        <v>胎压监测</v>
      </c>
      <c r="F213" s="36" t="str">
        <v>长按重置</v>
      </c>
      <c r="G213" s="36"/>
      <c r="H213" s="297"/>
      <c r="I213" s="287"/>
      <c r="J213" s="291" t="str">
        <v>onVehicleNormalset</v>
      </c>
      <c r="K213" s="117" t="str">
        <v>胎压监测</v>
      </c>
      <c r="L213" s="90" t="str">
        <v>长按重置</v>
      </c>
      <c r="M213" s="289">
        <v>45084.641550925924</v>
      </c>
      <c r="N213" s="124"/>
      <c r="O213" s="124" t="str">
        <v>台架</v>
      </c>
      <c r="P213" s="124" t="str">
        <v>Pass</v>
      </c>
      <c r="Q213" s="204" t="str">
        <v>关满意</v>
      </c>
      <c r="R213" s="182" t="str">
        <v>20230605_LC_R00</v>
      </c>
      <c r="S213" s="287"/>
    </row>
    <row customHeight="true" ht="32" r="214">
      <c r="A214" s="36"/>
      <c r="B214" s="36"/>
      <c r="C214" s="36"/>
      <c r="D214" s="36"/>
      <c r="E214" s="36" t="str">
        <v>儿童座椅状态</v>
      </c>
      <c r="F214" s="279">
        <v>0</v>
      </c>
      <c r="G214" s="85" t="str">
        <v>0：无座椅连接</v>
      </c>
      <c r="H214" s="297"/>
      <c r="I214" s="287"/>
      <c r="J214" s="291" t="str">
        <v>onVehicleNormalset</v>
      </c>
      <c r="K214" s="117" t="str">
        <v>儿童座椅状态</v>
      </c>
      <c r="L214" s="326">
        <v>0</v>
      </c>
      <c r="M214" s="289">
        <v>45084.66596064815</v>
      </c>
      <c r="N214" s="124"/>
      <c r="O214" s="124" t="str">
        <v>台架</v>
      </c>
      <c r="P214" s="124" t="str">
        <v>Pass</v>
      </c>
      <c r="Q214" s="204" t="str">
        <v>关满意</v>
      </c>
      <c r="R214" s="182" t="str">
        <v>20230605_LC_R00</v>
      </c>
      <c r="S214" s="287"/>
    </row>
    <row customHeight="true" ht="17" r="215">
      <c r="A215" s="36"/>
      <c r="B215" s="36"/>
      <c r="C215" s="36"/>
      <c r="D215" s="36"/>
      <c r="E215" s="36"/>
      <c r="F215" s="279">
        <v>1</v>
      </c>
      <c r="G215" s="85" t="str">
        <v>1：座椅已连接</v>
      </c>
      <c r="H215" s="297"/>
      <c r="I215" s="287"/>
      <c r="J215" s="291" t="str">
        <v>onVehicleNormalset</v>
      </c>
      <c r="K215" s="117" t="str">
        <v>儿童座椅状态</v>
      </c>
      <c r="L215" s="326">
        <v>1</v>
      </c>
      <c r="M215" s="289">
        <v>45084.66679398148</v>
      </c>
      <c r="N215" s="124"/>
      <c r="O215" s="124" t="str">
        <v>台架</v>
      </c>
      <c r="P215" s="124" t="str">
        <v>Pass</v>
      </c>
      <c r="Q215" s="204" t="str">
        <v>关满意</v>
      </c>
      <c r="R215" s="182" t="str">
        <v>20230605_LC_R00</v>
      </c>
      <c r="S215" s="287"/>
    </row>
    <row customHeight="true" ht="17" r="216">
      <c r="A216" s="36"/>
      <c r="B216" s="36"/>
      <c r="C216" s="36"/>
      <c r="D216" s="36"/>
      <c r="E216" s="36" t="str">
        <v>氛围灯开关</v>
      </c>
      <c r="F216" s="36" t="str">
        <v>on</v>
      </c>
      <c r="G216" s="85"/>
      <c r="H216" s="297"/>
      <c r="I216" s="287"/>
      <c r="J216" s="291" t="str">
        <v>onVehicleNormalset</v>
      </c>
      <c r="K216" s="117" t="str">
        <v>氛围灯开关</v>
      </c>
      <c r="L216" s="36" t="str">
        <v>on</v>
      </c>
      <c r="M216" s="289">
        <v>45084.642222222225</v>
      </c>
      <c r="N216" s="124"/>
      <c r="O216" s="124" t="str">
        <v>台架</v>
      </c>
      <c r="P216" s="124" t="str">
        <v>Pass</v>
      </c>
      <c r="Q216" s="204" t="str">
        <v>关满意</v>
      </c>
      <c r="R216" s="182" t="str">
        <v>20230605_LC_R00</v>
      </c>
      <c r="S216" s="287"/>
    </row>
    <row customHeight="true" ht="17" r="217">
      <c r="A217" s="36"/>
      <c r="B217" s="36"/>
      <c r="C217" s="36"/>
      <c r="D217" s="36"/>
      <c r="E217" s="36"/>
      <c r="F217" s="290" t="str">
        <v>off</v>
      </c>
      <c r="G217" s="85"/>
      <c r="H217" s="297"/>
      <c r="I217" s="287"/>
      <c r="J217" s="291" t="str">
        <v>onVehicleNormalset</v>
      </c>
      <c r="K217" s="117" t="str">
        <v>氛围灯开关</v>
      </c>
      <c r="L217" s="290" t="str">
        <v>off</v>
      </c>
      <c r="M217" s="289">
        <v>45084.64215277778</v>
      </c>
      <c r="N217" s="124"/>
      <c r="O217" s="124" t="str">
        <v>台架</v>
      </c>
      <c r="P217" s="124" t="str">
        <v>Pass</v>
      </c>
      <c r="Q217" s="204" t="str">
        <v>关满意</v>
      </c>
      <c r="R217" s="182" t="str">
        <v>20230605_LC_R00</v>
      </c>
      <c r="S217" s="287"/>
    </row>
    <row customHeight="true" ht="17" r="218">
      <c r="A218" s="36"/>
      <c r="B218" s="36"/>
      <c r="C218" s="36"/>
      <c r="D218" s="36"/>
      <c r="E218" s="323" t="str">
        <v>氛围灯模式</v>
      </c>
      <c r="F218" s="323" t="str">
        <v>&lt;静态|动态|自定义模式|音乐律动&gt;</v>
      </c>
      <c r="G218" s="346"/>
      <c r="H218" s="318"/>
      <c r="I218" s="319"/>
      <c r="J218" s="345"/>
      <c r="K218" s="344"/>
      <c r="L218" s="347"/>
      <c r="M218" s="322"/>
      <c r="N218" s="124"/>
      <c r="O218" s="124"/>
      <c r="P218" s="124"/>
      <c r="Q218" s="204"/>
      <c r="R218" s="182"/>
      <c r="S218" s="287" t="str">
        <v>U6无此功能</v>
      </c>
    </row>
    <row customHeight="true" ht="17" r="219">
      <c r="A219" s="36"/>
      <c r="B219" s="36"/>
      <c r="C219" s="36"/>
      <c r="D219" s="36"/>
      <c r="E219" s="36" t="str">
        <v>氛围灯亮度</v>
      </c>
      <c r="F219" s="36" t="str">
        <v>&lt;1~100&gt;</v>
      </c>
      <c r="G219" s="36" t="str">
        <v>挡位</v>
      </c>
      <c r="H219" s="297"/>
      <c r="I219" s="287"/>
      <c r="J219" s="291" t="str">
        <v>onVehicleNormalset</v>
      </c>
      <c r="K219" s="308" t="str">
        <v>氛围灯亮度</v>
      </c>
      <c r="L219" s="306">
        <v>89</v>
      </c>
      <c r="M219" s="289">
        <v>45084.64273148148</v>
      </c>
      <c r="N219" s="124"/>
      <c r="O219" s="124" t="str">
        <v>台架</v>
      </c>
      <c r="P219" s="124" t="str">
        <v>Pass</v>
      </c>
      <c r="Q219" s="204" t="str">
        <v>关满意</v>
      </c>
      <c r="R219" s="182" t="str">
        <v>20230605_LC_R00</v>
      </c>
      <c r="S219" s="287"/>
    </row>
    <row customHeight="true" ht="17" r="220">
      <c r="A220" s="36"/>
      <c r="B220" s="36"/>
      <c r="C220" s="36"/>
      <c r="D220" s="36"/>
      <c r="E220" s="36"/>
      <c r="F220" s="295"/>
      <c r="G220" s="295"/>
      <c r="H220" s="297"/>
      <c r="I220" s="287"/>
      <c r="J220" s="291" t="str">
        <v>onVehicleNormalset</v>
      </c>
      <c r="K220" s="308" t="str">
        <v>氛围灯亮度</v>
      </c>
      <c r="L220" s="306">
        <v>100</v>
      </c>
      <c r="M220" s="289">
        <v>45084.642916666664</v>
      </c>
      <c r="N220" s="124"/>
      <c r="O220" s="124" t="str">
        <v>台架</v>
      </c>
      <c r="P220" s="124" t="str">
        <v>Pass</v>
      </c>
      <c r="Q220" s="204" t="str">
        <v>关满意</v>
      </c>
      <c r="R220" s="182" t="str">
        <v>20230605_LC_R00</v>
      </c>
      <c r="S220" s="287"/>
    </row>
    <row customHeight="true" ht="17" r="221">
      <c r="A221" s="36"/>
      <c r="B221" s="36"/>
      <c r="C221" s="36"/>
      <c r="D221" s="36"/>
      <c r="E221" s="36"/>
      <c r="F221" s="295"/>
      <c r="G221" s="295"/>
      <c r="H221" s="297"/>
      <c r="I221" s="287"/>
      <c r="J221" s="291" t="str">
        <v>onVehicleNormalset</v>
      </c>
      <c r="K221" s="308" t="str">
        <v>氛围灯亮度</v>
      </c>
      <c r="L221" s="306">
        <v>31</v>
      </c>
      <c r="M221" s="289">
        <v>45084.643113425926</v>
      </c>
      <c r="N221" s="124"/>
      <c r="O221" s="124" t="str">
        <v>台架</v>
      </c>
      <c r="P221" s="124" t="str">
        <v>Pass</v>
      </c>
      <c r="Q221" s="204" t="str">
        <v>关满意</v>
      </c>
      <c r="R221" s="182" t="str">
        <v>20230605_LC_R00</v>
      </c>
      <c r="S221" s="287"/>
    </row>
    <row customHeight="true" ht="17" r="222">
      <c r="A222" s="36"/>
      <c r="B222" s="36"/>
      <c r="C222" s="36"/>
      <c r="D222" s="36"/>
      <c r="E222" s="36"/>
      <c r="F222" s="295"/>
      <c r="G222" s="295"/>
      <c r="H222" s="297"/>
      <c r="I222" s="287"/>
      <c r="J222" s="291" t="str">
        <v>onVehicleNormalset</v>
      </c>
      <c r="K222" s="308" t="str">
        <v>氛围灯亮度</v>
      </c>
      <c r="L222" s="306">
        <v>1</v>
      </c>
      <c r="M222" s="289">
        <v>45084.643217592595</v>
      </c>
      <c r="N222" s="124"/>
      <c r="O222" s="124" t="str">
        <v>台架</v>
      </c>
      <c r="P222" s="124" t="str">
        <v>Pass</v>
      </c>
      <c r="Q222" s="204" t="str">
        <v>关满意</v>
      </c>
      <c r="R222" s="182" t="str">
        <v>20230605_LC_R00</v>
      </c>
      <c r="S222" s="287"/>
    </row>
    <row customHeight="true" ht="17" r="223">
      <c r="A223" s="36"/>
      <c r="B223" s="36"/>
      <c r="C223" s="36"/>
      <c r="D223" s="36"/>
      <c r="E223" s="36" t="str">
        <v>氛围灯颜色</v>
      </c>
      <c r="F223" s="295" t="str">
        <v>&lt;1~7&gt;</v>
      </c>
      <c r="G223" s="295"/>
      <c r="H223" s="297"/>
      <c r="I223" s="287"/>
      <c r="J223" s="291" t="str">
        <v>onVehicleNormalset</v>
      </c>
      <c r="K223" s="332" t="str">
        <v>氛围灯颜色</v>
      </c>
      <c r="L223" s="306">
        <v>2</v>
      </c>
      <c r="M223" s="289">
        <v>45084.64328703703</v>
      </c>
      <c r="N223" s="124"/>
      <c r="O223" s="124" t="str">
        <v>台架</v>
      </c>
      <c r="P223" s="124" t="str">
        <v>Pass</v>
      </c>
      <c r="Q223" s="204" t="str">
        <v>关满意</v>
      </c>
      <c r="R223" s="182" t="str">
        <v>20230605_LC_R00</v>
      </c>
      <c r="S223" s="287"/>
    </row>
    <row customHeight="true" ht="17" r="224">
      <c r="A224" s="36"/>
      <c r="B224" s="36"/>
      <c r="C224" s="36"/>
      <c r="D224" s="36"/>
      <c r="E224" s="294"/>
      <c r="F224" s="294"/>
      <c r="G224" s="85"/>
      <c r="H224" s="297"/>
      <c r="I224" s="287"/>
      <c r="J224" s="291" t="str">
        <v>onVehicleNormalset</v>
      </c>
      <c r="K224" s="305" t="str">
        <v>氛围灯颜色</v>
      </c>
      <c r="L224" s="306">
        <v>5</v>
      </c>
      <c r="M224" s="289">
        <v>45084.64331018519</v>
      </c>
      <c r="N224" s="124"/>
      <c r="O224" s="124" t="str">
        <v>台架</v>
      </c>
      <c r="P224" s="124" t="str">
        <v>Pass</v>
      </c>
      <c r="Q224" s="204" t="str">
        <v>关满意</v>
      </c>
      <c r="R224" s="182" t="str">
        <v>20230605_LC_R00</v>
      </c>
      <c r="S224" s="287"/>
    </row>
    <row customHeight="true" ht="17" r="225">
      <c r="A225" s="36"/>
      <c r="B225" s="36"/>
      <c r="C225" s="36"/>
      <c r="D225" s="36"/>
      <c r="E225" s="294"/>
      <c r="F225" s="294"/>
      <c r="G225" s="85"/>
      <c r="H225" s="297"/>
      <c r="I225" s="287"/>
      <c r="J225" s="291" t="str">
        <v>onVehicleNormalset</v>
      </c>
      <c r="K225" s="305" t="str">
        <v>氛围灯颜色</v>
      </c>
      <c r="L225" s="306">
        <v>6</v>
      </c>
      <c r="M225" s="289">
        <v>45084.64334490741</v>
      </c>
      <c r="N225" s="124"/>
      <c r="O225" s="124" t="str">
        <v>台架</v>
      </c>
      <c r="P225" s="124" t="str">
        <v>Pass</v>
      </c>
      <c r="Q225" s="204" t="str">
        <v>关满意</v>
      </c>
      <c r="R225" s="182" t="str">
        <v>20230605_LC_R00</v>
      </c>
      <c r="S225" s="287"/>
    </row>
    <row customHeight="true" ht="17" r="226">
      <c r="A226" s="36"/>
      <c r="B226" s="36"/>
      <c r="C226" s="36"/>
      <c r="D226" s="36"/>
      <c r="E226" s="294" t="str">
        <v>拖车</v>
      </c>
      <c r="F226" s="294" t="str">
        <v>关</v>
      </c>
      <c r="G226" s="85"/>
      <c r="H226" s="297"/>
      <c r="I226" s="287"/>
      <c r="J226" s="4"/>
      <c r="K226" s="305"/>
      <c r="L226" s="117"/>
      <c r="M226" s="289"/>
      <c r="N226" s="124"/>
      <c r="O226" s="124" t="str">
        <v>台架</v>
      </c>
      <c r="P226" s="124" t="str">
        <v>Fail</v>
      </c>
      <c r="Q226" s="204" t="str">
        <v>关满意</v>
      </c>
      <c r="R226" s="182" t="str">
        <v>20230605_LC_R00</v>
      </c>
      <c r="S226" s="330" t="s">
        <v>38</v>
      </c>
    </row>
    <row customHeight="true" ht="17" r="227">
      <c r="A227" s="36"/>
      <c r="B227" s="36"/>
      <c r="C227" s="36"/>
      <c r="D227" s="36"/>
      <c r="E227" s="294"/>
      <c r="F227" s="294" t="str">
        <v>自动</v>
      </c>
      <c r="G227" s="295"/>
      <c r="H227" s="297"/>
      <c r="I227" s="287"/>
      <c r="J227" s="171"/>
      <c r="K227" s="113"/>
      <c r="L227" s="117"/>
      <c r="M227" s="289"/>
      <c r="N227" s="124"/>
      <c r="O227" s="124" t="str">
        <v>台架</v>
      </c>
      <c r="P227" s="124" t="str">
        <v>Block</v>
      </c>
      <c r="Q227" s="204" t="str">
        <v>关满意</v>
      </c>
      <c r="R227" s="182" t="str">
        <v>20230605_LC_R00</v>
      </c>
      <c r="S227" s="287" t="s">
        <v>33</v>
      </c>
    </row>
    <row customHeight="true" ht="17" r="228">
      <c r="A228" s="36"/>
      <c r="B228" s="36"/>
      <c r="C228" s="36"/>
      <c r="D228" s="36"/>
      <c r="E228" s="294" t="str">
        <v>无线充电</v>
      </c>
      <c r="F228" s="294" t="str">
        <v>启用</v>
      </c>
      <c r="G228" s="295" t="str">
        <v>成功开始充电和结束充电时上报</v>
      </c>
      <c r="H228" s="297"/>
      <c r="I228" s="287"/>
      <c r="J228" s="171"/>
      <c r="K228" s="113"/>
      <c r="L228" s="117"/>
      <c r="M228" s="289"/>
      <c r="N228" s="124"/>
      <c r="O228" s="124"/>
      <c r="P228" s="124"/>
      <c r="Q228" s="204"/>
      <c r="R228" s="182"/>
      <c r="S228" s="287"/>
    </row>
    <row customHeight="true" ht="17" r="229">
      <c r="A229" s="36"/>
      <c r="B229" s="36"/>
      <c r="C229" s="36"/>
      <c r="D229" s="36"/>
      <c r="E229" s="294"/>
      <c r="F229" s="294" t="str">
        <v>停止</v>
      </c>
      <c r="G229" s="295"/>
      <c r="H229" s="297"/>
      <c r="I229" s="287"/>
      <c r="J229" s="171"/>
      <c r="K229" s="113"/>
      <c r="L229" s="117"/>
      <c r="M229" s="289"/>
      <c r="N229" s="124"/>
      <c r="O229" s="124"/>
      <c r="P229" s="124"/>
      <c r="Q229" s="204"/>
      <c r="R229" s="182"/>
      <c r="S229" s="287"/>
    </row>
    <row customHeight="true" ht="17" r="230">
      <c r="A230" s="36"/>
      <c r="B230" s="36"/>
      <c r="C230" s="36"/>
      <c r="D230" s="36"/>
      <c r="E230" s="294" t="str">
        <v>车门解锁密码</v>
      </c>
      <c r="F230" s="294" t="str">
        <v>finished</v>
      </c>
      <c r="G230" s="295" t="str">
        <v>用户保存密码成功后上报</v>
      </c>
      <c r="H230" s="297"/>
      <c r="I230" s="287"/>
      <c r="J230" s="171"/>
      <c r="K230" s="113"/>
      <c r="L230" s="117"/>
      <c r="M230" s="289"/>
      <c r="N230" s="124"/>
      <c r="O230" s="124"/>
      <c r="P230" s="124"/>
      <c r="Q230" s="204"/>
      <c r="R230" s="182"/>
      <c r="S230" s="287"/>
    </row>
    <row customHeight="true" ht="17" r="231">
      <c r="A231" s="36"/>
      <c r="B231" s="36"/>
      <c r="C231" s="36"/>
      <c r="D231" s="36"/>
      <c r="E231" s="294" t="str">
        <v>创建智能备用密钥</v>
      </c>
      <c r="F231" s="294" t="str">
        <v>finished</v>
      </c>
      <c r="G231" s="295" t="str">
        <v>用户创建后上报</v>
      </c>
      <c r="H231" s="297"/>
      <c r="I231" s="287"/>
      <c r="J231" s="171"/>
      <c r="K231" s="113"/>
      <c r="L231" s="304"/>
      <c r="M231" s="289"/>
      <c r="N231" s="124"/>
      <c r="O231" s="124"/>
      <c r="P231" s="124"/>
      <c r="Q231" s="204"/>
      <c r="R231" s="182"/>
      <c r="S231" s="287"/>
    </row>
    <row customHeight="true" ht="17" r="232">
      <c r="A232" s="36"/>
      <c r="B232" s="36"/>
      <c r="C232" s="36"/>
      <c r="D232" s="36"/>
      <c r="E232" s="294" t="str">
        <v>重置智能备用密钥</v>
      </c>
      <c r="F232" s="294" t="str">
        <v>finished</v>
      </c>
      <c r="G232" s="295" t="str">
        <v>用户重置后上报</v>
      </c>
      <c r="H232" s="90"/>
      <c r="I232" s="4"/>
      <c r="J232" s="171"/>
      <c r="K232" s="117"/>
      <c r="L232" s="90"/>
      <c r="M232" s="292"/>
      <c r="N232" s="124"/>
      <c r="O232" s="124"/>
      <c r="P232" s="124"/>
      <c r="Q232" s="204"/>
      <c r="R232" s="182"/>
      <c r="S232" s="4"/>
    </row>
    <row customHeight="true" ht="17" r="233">
      <c r="A233" s="36"/>
      <c r="B233" s="36"/>
      <c r="C233" s="36"/>
      <c r="D233" s="36"/>
      <c r="E233" s="294" t="str">
        <v>删除智能备用密钥</v>
      </c>
      <c r="F233" s="294" t="str">
        <v>finished</v>
      </c>
      <c r="G233" s="295" t="str">
        <v>用户删除后上报</v>
      </c>
      <c r="H233" s="90"/>
      <c r="I233" s="4"/>
      <c r="J233" s="171"/>
      <c r="K233" s="117"/>
      <c r="L233" s="293"/>
      <c r="M233" s="292"/>
      <c r="N233" s="124"/>
      <c r="O233" s="124"/>
      <c r="P233" s="124"/>
      <c r="Q233" s="204"/>
      <c r="R233" s="182"/>
      <c r="S233" s="4"/>
    </row>
    <row customHeight="true" ht="17" r="234">
      <c r="A234" s="36"/>
      <c r="B234" s="36"/>
      <c r="C234" s="36"/>
      <c r="D234" s="36"/>
      <c r="E234" s="294" t="str">
        <v>智能备用密钥使用</v>
      </c>
      <c r="F234" s="294" t="str">
        <v>finished</v>
      </c>
      <c r="G234" s="295" t="str">
        <v>用户输入密钥成功后记录</v>
      </c>
      <c r="H234" s="90"/>
      <c r="I234" s="4"/>
      <c r="J234" s="171"/>
      <c r="K234" s="301"/>
      <c r="L234" s="117"/>
      <c r="M234" s="106"/>
      <c r="N234" s="182"/>
      <c r="O234" s="124"/>
      <c r="P234" s="124"/>
      <c r="Q234" s="204"/>
      <c r="R234" s="182"/>
      <c r="S234" s="4"/>
    </row>
    <row customHeight="true" ht="17" r="235">
      <c r="A235" s="36" t="str">
        <v>vehicle</v>
      </c>
      <c r="B235" s="36" t="str">
        <v>v2iset</v>
      </c>
      <c r="C235" s="36">
        <f>CONCAT("on",REPLACE(A235,1,1,UPPER(LEFT(A235,1))),REPLACE(B235,1,1,UPPER(LEFT(B235,1))))</f>
      </c>
      <c r="D235" s="85" t="str">
        <v>车路协同</v>
      </c>
      <c r="E235" s="36"/>
      <c r="F235" s="36"/>
      <c r="G235" s="89"/>
      <c r="H235" s="90"/>
      <c r="I235" s="4"/>
      <c r="J235" s="171"/>
      <c r="K235" s="117"/>
      <c r="L235" s="90"/>
      <c r="M235" s="292"/>
      <c r="N235" s="124"/>
      <c r="O235" s="124"/>
      <c r="P235" s="124"/>
      <c r="Q235" s="204"/>
      <c r="R235" s="182"/>
      <c r="S235" s="4"/>
      <c r="T235" s="1"/>
    </row>
    <row customHeight="true" ht="17" r="236">
      <c r="A236" s="36"/>
      <c r="B236" s="36"/>
      <c r="C236" s="36"/>
      <c r="D236" s="36"/>
      <c r="E236" s="128" t="str">
        <v>&lt;The property that changed - see below&gt;</v>
      </c>
      <c r="F236" s="36"/>
      <c r="G236" s="89"/>
      <c r="H236" s="90"/>
      <c r="I236" s="4"/>
      <c r="J236" s="171"/>
      <c r="K236" s="117"/>
      <c r="L236" s="293"/>
      <c r="M236" s="292"/>
      <c r="N236" s="124"/>
      <c r="O236" s="124"/>
      <c r="P236" s="124"/>
      <c r="Q236" s="204"/>
      <c r="R236" s="182"/>
      <c r="S236" s="4"/>
      <c r="T236" s="1"/>
    </row>
    <row customHeight="true" ht="17" r="237">
      <c r="A237" s="36"/>
      <c r="B237" s="36"/>
      <c r="C237" s="36"/>
      <c r="D237" s="36"/>
      <c r="E237" s="36" t="str">
        <v>允许通知</v>
      </c>
      <c r="F237" s="36" t="str">
        <v>&lt;on|off&gt;</v>
      </c>
      <c r="G237" s="89"/>
      <c r="H237" s="90"/>
      <c r="I237" s="4"/>
      <c r="J237" s="171" t="str">
        <v>onVehicleV2iset</v>
      </c>
      <c r="K237" s="301"/>
      <c r="L237" s="117" t="str">
        <v>on</v>
      </c>
      <c r="M237" s="106"/>
      <c r="N237" s="182"/>
      <c r="O237" s="124" t="str">
        <v>台架</v>
      </c>
      <c r="P237" s="124" t="str">
        <v>Fail</v>
      </c>
      <c r="Q237" s="204" t="str">
        <v>杨惟婧</v>
      </c>
      <c r="R237" s="182" t="str">
        <v>20230605_LC_R00</v>
      </c>
      <c r="S237" s="10" t="s">
        <v>37</v>
      </c>
      <c r="T237" s="1"/>
    </row>
    <row customHeight="true" ht="17" r="238">
      <c r="A238" s="36"/>
      <c r="B238" s="36"/>
      <c r="C238" s="36"/>
      <c r="D238" s="36"/>
      <c r="E238" s="36"/>
      <c r="F238" s="36"/>
      <c r="G238" s="89"/>
      <c r="H238" s="90"/>
      <c r="I238" s="4"/>
      <c r="J238" s="171"/>
      <c r="K238" s="301"/>
      <c r="L238" s="117" t="str">
        <v>off</v>
      </c>
      <c r="M238" s="106"/>
      <c r="N238" s="182"/>
      <c r="O238" s="124" t="str">
        <v>台架</v>
      </c>
      <c r="P238" s="124" t="str">
        <v>Block</v>
      </c>
      <c r="Q238" s="204" t="str">
        <v>杨惟婧</v>
      </c>
      <c r="R238" s="182" t="str">
        <v>20230605_LC_R00</v>
      </c>
      <c r="S238" s="4" t="s">
        <v>31</v>
      </c>
      <c r="T238" s="1"/>
    </row>
    <row customHeight="true" ht="17" r="239">
      <c r="A239" s="36"/>
      <c r="B239" s="36"/>
      <c r="C239" s="36"/>
      <c r="D239" s="36"/>
      <c r="E239" s="36" t="str">
        <v>接收红绿灯信号</v>
      </c>
      <c r="F239" s="36" t="str">
        <v>&lt;远|近|关闭&gt;</v>
      </c>
      <c r="G239" s="89"/>
      <c r="H239" s="90"/>
      <c r="I239" s="4"/>
      <c r="J239" s="171" t="str">
        <v>onVehicleV2iset</v>
      </c>
      <c r="K239" s="301"/>
      <c r="L239" s="117" t="str">
        <v>近</v>
      </c>
      <c r="M239" s="328">
        <v>45083.813425925924</v>
      </c>
      <c r="N239" s="182"/>
      <c r="O239" s="124" t="str">
        <v>台架</v>
      </c>
      <c r="P239" s="124"/>
      <c r="Q239" s="204" t="str">
        <v>杨惟婧</v>
      </c>
      <c r="R239" s="182" t="str">
        <v>20230605_LC_R00</v>
      </c>
      <c r="S239" s="4"/>
      <c r="T239" s="1"/>
    </row>
    <row customHeight="true" ht="17" r="240">
      <c r="A240" s="36"/>
      <c r="B240" s="36"/>
      <c r="C240" s="36"/>
      <c r="D240" s="36"/>
      <c r="E240" s="36"/>
      <c r="F240" s="36"/>
      <c r="G240" s="89"/>
      <c r="H240" s="90"/>
      <c r="I240" s="4"/>
      <c r="J240" s="171"/>
      <c r="K240" s="301"/>
      <c r="L240" s="117" t="str">
        <v>远</v>
      </c>
      <c r="M240" s="327">
        <v>45083.8134375</v>
      </c>
      <c r="N240" s="182"/>
      <c r="O240" s="124" t="str">
        <v>台架</v>
      </c>
      <c r="P240" s="124"/>
      <c r="Q240" s="204" t="str">
        <v>杨惟婧</v>
      </c>
      <c r="R240" s="182" t="str">
        <v>20230605_LC_R00</v>
      </c>
      <c r="S240" s="4"/>
      <c r="T240" s="1"/>
    </row>
    <row customHeight="true" ht="17" r="241">
      <c r="A241" s="36"/>
      <c r="B241" s="36"/>
      <c r="C241" s="36"/>
      <c r="D241" s="36"/>
      <c r="E241" s="36"/>
      <c r="F241" s="36"/>
      <c r="G241" s="89"/>
      <c r="H241" s="90"/>
      <c r="I241" s="4"/>
      <c r="J241" s="171"/>
      <c r="K241" s="301"/>
      <c r="L241" s="117" t="str">
        <v>关闭</v>
      </c>
      <c r="M241" s="327">
        <v>45083.813425925924</v>
      </c>
      <c r="N241" s="182"/>
      <c r="O241" s="124" t="str">
        <v>台架</v>
      </c>
      <c r="P241" s="124"/>
      <c r="Q241" s="204" t="str">
        <v>杨惟婧</v>
      </c>
      <c r="R241" s="182" t="str">
        <v>20230605_LC_R00</v>
      </c>
      <c r="S241" s="4"/>
      <c r="T241" s="1"/>
    </row>
    <row customHeight="true" ht="17" r="242">
      <c r="A242" s="36"/>
      <c r="B242" s="36"/>
      <c r="C242" s="36"/>
      <c r="D242" s="36"/>
      <c r="E242" s="36" t="str">
        <v>绿波引导</v>
      </c>
      <c r="F242" s="36" t="str">
        <v>&lt;on|off&gt;</v>
      </c>
      <c r="G242" s="89"/>
      <c r="H242" s="90"/>
      <c r="I242" s="4"/>
      <c r="J242" s="171" t="str">
        <v>onVehicleV2iset</v>
      </c>
      <c r="K242" s="301"/>
      <c r="L242" s="117" t="str">
        <v>on</v>
      </c>
      <c r="M242" s="106">
        <v>45083.81351851852</v>
      </c>
      <c r="N242" s="182"/>
      <c r="O242" s="124" t="str">
        <v>台架</v>
      </c>
      <c r="P242" s="124"/>
      <c r="Q242" s="204" t="str">
        <v>杨惟婧</v>
      </c>
      <c r="R242" s="182" t="str">
        <v>20230605_LC_R00</v>
      </c>
      <c r="S242" s="4"/>
      <c r="T242" s="1"/>
    </row>
    <row customHeight="true" ht="17" r="243">
      <c r="A243" s="36"/>
      <c r="B243" s="36"/>
      <c r="C243" s="36"/>
      <c r="D243" s="36"/>
      <c r="E243" s="36"/>
      <c r="F243" s="36"/>
      <c r="G243" s="89"/>
      <c r="H243" s="90"/>
      <c r="I243" s="4"/>
      <c r="J243" s="171"/>
      <c r="K243" s="301"/>
      <c r="L243" s="117" t="str">
        <v>off</v>
      </c>
      <c r="M243" s="302">
        <v>45083.81350694445</v>
      </c>
      <c r="N243" s="124"/>
      <c r="O243" s="124" t="str">
        <v>台架</v>
      </c>
      <c r="P243" s="124"/>
      <c r="Q243" s="204" t="str">
        <v>杨惟婧</v>
      </c>
      <c r="R243" s="182" t="str">
        <v>20230605_LC_R00</v>
      </c>
      <c r="S243" s="4"/>
      <c r="T243" s="1"/>
    </row>
    <row customHeight="true" ht="17" r="244">
      <c r="A244" s="36"/>
      <c r="B244" s="36"/>
      <c r="C244" s="36"/>
      <c r="D244" s="36"/>
      <c r="E244" s="36" t="str">
        <v>红绿灯起步提醒</v>
      </c>
      <c r="F244" s="36" t="str">
        <v>&lt;8s|5s|3s|关闭&gt;</v>
      </c>
      <c r="G244" s="89"/>
      <c r="H244" s="90"/>
      <c r="I244" s="4"/>
      <c r="J244" s="171" t="str">
        <v>onVehicleV2iset</v>
      </c>
      <c r="K244" s="301"/>
      <c r="L244" s="117" t="str">
        <v>8s</v>
      </c>
      <c r="M244" s="292">
        <v>45083.81361111111</v>
      </c>
      <c r="N244" s="124"/>
      <c r="O244" s="124" t="str">
        <v>台架</v>
      </c>
      <c r="P244" s="124"/>
      <c r="Q244" s="204" t="str">
        <v>杨惟婧</v>
      </c>
      <c r="R244" s="182" t="str">
        <v>20230605_LC_R00</v>
      </c>
      <c r="S244" s="4"/>
      <c r="T244" s="1"/>
    </row>
    <row customHeight="true" ht="17" r="245">
      <c r="A245" s="36"/>
      <c r="B245" s="36"/>
      <c r="C245" s="36"/>
      <c r="D245" s="36"/>
      <c r="E245" s="36"/>
      <c r="F245" s="36"/>
      <c r="G245" s="89"/>
      <c r="H245" s="90"/>
      <c r="I245" s="4"/>
      <c r="J245" s="171"/>
      <c r="K245" s="301"/>
      <c r="L245" s="117" t="str">
        <v>5s</v>
      </c>
      <c r="M245" s="292">
        <v>45083.81361111111</v>
      </c>
      <c r="N245" s="124"/>
      <c r="O245" s="124" t="str">
        <v>台架</v>
      </c>
      <c r="P245" s="124"/>
      <c r="Q245" s="204" t="str">
        <v>杨惟婧</v>
      </c>
      <c r="R245" s="182" t="str">
        <v>20230605_LC_R00</v>
      </c>
      <c r="S245" s="4"/>
      <c r="T245" s="1"/>
    </row>
    <row customHeight="true" ht="17" r="246">
      <c r="A246" s="36"/>
      <c r="B246" s="36"/>
      <c r="C246" s="36"/>
      <c r="D246" s="36"/>
      <c r="E246" s="36"/>
      <c r="F246" s="36"/>
      <c r="G246" s="89"/>
      <c r="H246" s="90"/>
      <c r="I246" s="4"/>
      <c r="J246" s="171"/>
      <c r="K246" s="301"/>
      <c r="L246" s="117" t="str">
        <v>3s</v>
      </c>
      <c r="M246" s="292">
        <v>45083.813622685186</v>
      </c>
      <c r="N246" s="124"/>
      <c r="O246" s="124" t="str">
        <v>台架</v>
      </c>
      <c r="P246" s="124"/>
      <c r="Q246" s="204" t="str">
        <v>杨惟婧</v>
      </c>
      <c r="R246" s="182" t="str">
        <v>20230605_LC_R00</v>
      </c>
      <c r="S246" s="4"/>
      <c r="T246" s="1"/>
    </row>
    <row customHeight="true" ht="17" r="247">
      <c r="A247" s="36"/>
      <c r="B247" s="36"/>
      <c r="C247" s="36"/>
      <c r="D247" s="36"/>
      <c r="E247" s="36"/>
      <c r="F247" s="36"/>
      <c r="G247" s="89"/>
      <c r="H247" s="90"/>
      <c r="I247" s="4"/>
      <c r="J247" s="171"/>
      <c r="K247" s="301"/>
      <c r="L247" s="117" t="str">
        <v>关闭</v>
      </c>
      <c r="M247" s="292">
        <v>45083.813622685186</v>
      </c>
      <c r="N247" s="124"/>
      <c r="O247" s="124" t="str">
        <v>台架</v>
      </c>
      <c r="P247" s="124"/>
      <c r="Q247" s="204" t="str">
        <v>杨惟婧</v>
      </c>
      <c r="R247" s="182" t="str">
        <v>20230605_LC_R00</v>
      </c>
      <c r="S247" s="4"/>
      <c r="T247" s="1"/>
    </row>
    <row customHeight="true" ht="17" r="248">
      <c r="A248" s="36"/>
      <c r="B248" s="36"/>
      <c r="C248" s="36"/>
      <c r="D248" s="36"/>
      <c r="E248" s="36" t="str">
        <v>闯红灯预警</v>
      </c>
      <c r="F248" s="36" t="str">
        <v>&lt;高|低|关闭&gt;</v>
      </c>
      <c r="G248" s="89"/>
      <c r="H248" s="90"/>
      <c r="I248" s="4"/>
      <c r="J248" s="171" t="str">
        <v>onVehicleV2iset</v>
      </c>
      <c r="K248" s="301"/>
      <c r="L248" s="117" t="str">
        <v>高</v>
      </c>
      <c r="M248" s="292">
        <v>45083.813726851855</v>
      </c>
      <c r="N248" s="124"/>
      <c r="O248" s="124" t="str">
        <v>台架</v>
      </c>
      <c r="P248" s="124"/>
      <c r="Q248" s="204" t="str">
        <v>杨惟婧</v>
      </c>
      <c r="R248" s="182" t="str">
        <v>20230605_LC_R00</v>
      </c>
      <c r="S248" s="4"/>
      <c r="T248" s="1"/>
    </row>
    <row customHeight="true" ht="17" r="249">
      <c r="A249" s="36"/>
      <c r="B249" s="36"/>
      <c r="C249" s="36"/>
      <c r="D249" s="36"/>
      <c r="E249" s="36"/>
      <c r="F249" s="36"/>
      <c r="G249" s="89"/>
      <c r="H249" s="90"/>
      <c r="I249" s="4"/>
      <c r="J249" s="171"/>
      <c r="K249" s="301"/>
      <c r="L249" s="117" t="str">
        <v>低</v>
      </c>
      <c r="M249" s="292">
        <v>45083.81371527778</v>
      </c>
      <c r="N249" s="124"/>
      <c r="O249" s="124" t="str">
        <v>台架</v>
      </c>
      <c r="P249" s="124"/>
      <c r="Q249" s="204" t="str">
        <v>杨惟婧</v>
      </c>
      <c r="R249" s="182" t="str">
        <v>20230605_LC_R00</v>
      </c>
      <c r="S249" s="4"/>
      <c r="T249" s="1"/>
    </row>
    <row customHeight="true" ht="17" r="250">
      <c r="A250" s="36"/>
      <c r="B250" s="36"/>
      <c r="C250" s="36"/>
      <c r="D250" s="36"/>
      <c r="E250" s="36"/>
      <c r="F250" s="36"/>
      <c r="G250" s="89"/>
      <c r="H250" s="90"/>
      <c r="I250" s="4"/>
      <c r="J250" s="171"/>
      <c r="K250" s="301"/>
      <c r="L250" s="117" t="str">
        <v>关闭</v>
      </c>
      <c r="M250" s="292">
        <v>45083.81371527778</v>
      </c>
      <c r="N250" s="124"/>
      <c r="O250" s="124" t="str">
        <v>台架</v>
      </c>
      <c r="P250" s="124"/>
      <c r="Q250" s="204" t="str">
        <v>杨惟婧</v>
      </c>
      <c r="R250" s="182" t="str">
        <v>20230605_LC_R00</v>
      </c>
      <c r="S250" s="4"/>
      <c r="T250" s="1"/>
    </row>
    <row customHeight="true" ht="17" r="251">
      <c r="A251" s="36"/>
      <c r="B251" s="36"/>
      <c r="C251" s="36"/>
      <c r="D251" s="36"/>
      <c r="E251" s="36" t="str">
        <v>道路信息广播</v>
      </c>
      <c r="F251" s="36" t="str">
        <v>&lt;on|off&gt;</v>
      </c>
      <c r="G251" s="89"/>
      <c r="H251" s="90"/>
      <c r="I251" s="4"/>
      <c r="J251" s="171" t="str">
        <v>onVehicleV2iset</v>
      </c>
      <c r="K251" s="301"/>
      <c r="L251" s="117" t="str">
        <v>on</v>
      </c>
      <c r="M251" s="329">
        <v>45083.81381944445</v>
      </c>
      <c r="N251" s="124"/>
      <c r="O251" s="124" t="str">
        <v>台架</v>
      </c>
      <c r="P251" s="124"/>
      <c r="Q251" s="204" t="str">
        <v>杨惟婧</v>
      </c>
      <c r="R251" s="182" t="str">
        <v>20230605_LC_R00</v>
      </c>
      <c r="S251" s="4"/>
      <c r="T251" s="1"/>
    </row>
    <row customHeight="true" ht="17" r="252">
      <c r="A252" s="36"/>
      <c r="B252" s="36"/>
      <c r="C252" s="36"/>
      <c r="D252" s="36"/>
      <c r="E252" s="36"/>
      <c r="F252" s="36"/>
      <c r="G252" s="89"/>
      <c r="H252" s="90"/>
      <c r="I252" s="4"/>
      <c r="J252" s="171"/>
      <c r="K252" s="301"/>
      <c r="L252" s="113" t="str">
        <v>off</v>
      </c>
      <c r="M252" s="303">
        <v>45083.81381944445</v>
      </c>
      <c r="N252" s="182"/>
      <c r="O252" s="124" t="str">
        <v>台架</v>
      </c>
      <c r="P252" s="124"/>
      <c r="Q252" s="204" t="str">
        <v>杨惟婧</v>
      </c>
      <c r="R252" s="182" t="str">
        <v>20230605_LC_R00</v>
      </c>
      <c r="S252" s="4"/>
      <c r="T252" s="1"/>
    </row>
    <row customHeight="true" ht="17" r="253">
      <c r="A253" s="36"/>
      <c r="B253" s="36"/>
      <c r="C253" s="36"/>
      <c r="D253" s="36"/>
      <c r="E253" s="36" t="str">
        <v>声音设置</v>
      </c>
      <c r="F253" s="36" t="str">
        <v>&lt;详细|简洁|关闭&gt;</v>
      </c>
      <c r="G253" s="89"/>
      <c r="H253" s="90"/>
      <c r="I253" s="4"/>
      <c r="J253" s="171" t="str">
        <v>onVehicleV2iset</v>
      </c>
      <c r="K253" s="301"/>
      <c r="L253" s="113" t="str">
        <v>详细</v>
      </c>
      <c r="M253" s="303">
        <v>45083.81386574074</v>
      </c>
      <c r="N253" s="182"/>
      <c r="O253" s="124" t="str">
        <v>台架</v>
      </c>
      <c r="P253" s="124"/>
      <c r="Q253" s="204" t="str">
        <v>杨惟婧</v>
      </c>
      <c r="R253" s="182" t="str">
        <v>20230605_LC_R00</v>
      </c>
      <c r="S253" s="4"/>
      <c r="T253" s="1"/>
    </row>
    <row customHeight="true" ht="17" r="254">
      <c r="A254" s="36"/>
      <c r="B254" s="36"/>
      <c r="C254" s="36"/>
      <c r="D254" s="36"/>
      <c r="E254" s="36"/>
      <c r="F254" s="36"/>
      <c r="G254" s="89"/>
      <c r="H254" s="90"/>
      <c r="I254" s="4"/>
      <c r="J254" s="171"/>
      <c r="K254" s="301"/>
      <c r="L254" s="113" t="str">
        <v>简洁</v>
      </c>
      <c r="M254" s="303">
        <v>45083.81385416666</v>
      </c>
      <c r="N254" s="182"/>
      <c r="O254" s="124" t="str">
        <v>台架</v>
      </c>
      <c r="P254" s="124"/>
      <c r="Q254" s="204" t="str">
        <v>杨惟婧</v>
      </c>
      <c r="R254" s="182" t="str">
        <v>20230605_LC_R00</v>
      </c>
      <c r="S254" s="4"/>
      <c r="T254" s="1"/>
    </row>
    <row customHeight="true" ht="17" r="255">
      <c r="A255" s="36"/>
      <c r="B255" s="36"/>
      <c r="C255" s="36"/>
      <c r="D255" s="36"/>
      <c r="E255" s="36"/>
      <c r="F255" s="36"/>
      <c r="G255" s="89"/>
      <c r="H255" s="90"/>
      <c r="I255" s="4"/>
      <c r="J255" s="171"/>
      <c r="K255" s="301"/>
      <c r="L255" s="113" t="str">
        <v>关闭</v>
      </c>
      <c r="M255" s="303">
        <v>45083.81385416666</v>
      </c>
      <c r="N255" s="182"/>
      <c r="O255" s="124" t="str">
        <v>台架</v>
      </c>
      <c r="P255" s="124"/>
      <c r="Q255" s="204" t="str">
        <v>杨惟婧</v>
      </c>
      <c r="R255" s="182" t="str">
        <v>20230605_LC_R00</v>
      </c>
      <c r="S255" s="4"/>
      <c r="T255" s="1"/>
    </row>
    <row customHeight="true" ht="17" r="256">
      <c r="A256" s="36"/>
      <c r="B256" s="36"/>
      <c r="C256" s="36"/>
      <c r="D256" s="36"/>
      <c r="E256" s="36" t="str">
        <v>恢复默认</v>
      </c>
      <c r="F256" s="36" t="str">
        <v>clicked</v>
      </c>
      <c r="G256" s="89"/>
      <c r="H256" s="90"/>
      <c r="I256" s="4"/>
      <c r="J256" s="171" t="str">
        <v>onVehicleV2iset</v>
      </c>
      <c r="K256" s="301"/>
      <c r="L256" s="113" t="str">
        <v>clicked</v>
      </c>
      <c r="M256" s="333"/>
      <c r="N256" s="182"/>
      <c r="O256" s="124" t="str">
        <v>台架</v>
      </c>
      <c r="P256" s="124" t="str">
        <v>Block</v>
      </c>
      <c r="Q256" s="204" t="str">
        <v>杨惟婧</v>
      </c>
      <c r="R256" s="182" t="str">
        <v>20230605_LC_R00</v>
      </c>
      <c r="S256" s="4" t="s">
        <v>31</v>
      </c>
      <c r="T256" s="1"/>
    </row>
    <row customHeight="true" ht="64" r="257">
      <c r="A257" s="36" t="str">
        <v>vehicle</v>
      </c>
      <c r="B257" s="36" t="str">
        <v>othersset</v>
      </c>
      <c r="C257" s="36">
        <f>CONCAT("on",REPLACE(A257,1,1,UPPER(LEFT(A257,1))),REPLACE(B257,1,1,UPPER(LEFT(B257,1))))</f>
      </c>
      <c r="D257" s="85" t="str">
        <v>其他设置，包括驾驶模式，主题设置，尾灯设置以及后备箱控制</v>
      </c>
      <c r="E257" s="36"/>
      <c r="F257" s="36"/>
      <c r="G257" s="36"/>
      <c r="H257" s="90"/>
      <c r="I257" s="4"/>
      <c r="J257" s="171"/>
      <c r="K257" s="301"/>
      <c r="L257" s="117"/>
      <c r="M257" s="292"/>
      <c r="N257" s="124"/>
      <c r="O257" s="124"/>
      <c r="P257" s="124"/>
      <c r="Q257" s="204"/>
      <c r="R257" s="182"/>
      <c r="S257" s="4"/>
    </row>
    <row customHeight="true" ht="17" r="258">
      <c r="A258" s="36"/>
      <c r="B258" s="36"/>
      <c r="C258" s="36"/>
      <c r="D258" s="36"/>
      <c r="E258" s="128" t="str">
        <v>&lt;The property that changed - see below&gt;</v>
      </c>
      <c r="F258" s="36"/>
      <c r="G258" s="36"/>
      <c r="H258" s="90"/>
      <c r="I258" s="4"/>
      <c r="J258" s="171"/>
      <c r="K258" s="301"/>
      <c r="L258" s="117"/>
      <c r="M258" s="292"/>
      <c r="N258" s="124"/>
      <c r="O258" s="124"/>
      <c r="P258" s="124"/>
      <c r="Q258" s="204"/>
      <c r="R258" s="182"/>
      <c r="S258" s="4"/>
    </row>
    <row customHeight="true" ht="17" r="259">
      <c r="A259" s="36"/>
      <c r="B259" s="36"/>
      <c r="C259" s="36"/>
      <c r="D259" s="36"/>
      <c r="E259" s="36" t="str">
        <v>主题与氛围灯联动</v>
      </c>
      <c r="F259" s="36" t="str">
        <v>&lt;on|off&gt;</v>
      </c>
      <c r="G259" s="128" t="str">
        <v>YF</v>
      </c>
      <c r="H259" s="90"/>
      <c r="I259" s="4"/>
      <c r="J259" s="171"/>
      <c r="K259" s="301"/>
      <c r="L259" s="117"/>
      <c r="M259" s="292"/>
      <c r="N259" s="124"/>
      <c r="O259" s="124"/>
      <c r="P259" s="124"/>
      <c r="Q259" s="204"/>
      <c r="R259" s="182"/>
      <c r="S259" s="4"/>
    </row>
    <row customHeight="true" ht="17" r="260">
      <c r="A260" s="36"/>
      <c r="B260" s="36"/>
      <c r="C260" s="36"/>
      <c r="D260" s="36"/>
      <c r="E260" s="36" t="str">
        <v>尾灯设置</v>
      </c>
      <c r="F260" s="36" t="str">
        <v>优雅</v>
      </c>
      <c r="G260" s="36"/>
      <c r="H260" s="90"/>
      <c r="I260" s="4"/>
      <c r="J260" s="171"/>
      <c r="K260" s="301"/>
      <c r="L260" s="117"/>
      <c r="M260" s="329"/>
      <c r="N260" s="124"/>
      <c r="O260" s="124" t="str">
        <v>台架</v>
      </c>
      <c r="P260" s="124" t="str">
        <v>Fail</v>
      </c>
      <c r="Q260" s="204" t="str">
        <v>关满意</v>
      </c>
      <c r="R260" s="182" t="str">
        <v>20230605_LC_R00</v>
      </c>
      <c r="S260" s="330" t="s">
        <v>22</v>
      </c>
    </row>
    <row customHeight="true" ht="17" r="261">
      <c r="A261" s="36"/>
      <c r="B261" s="36"/>
      <c r="C261" s="36"/>
      <c r="D261" s="85"/>
      <c r="E261" s="36"/>
      <c r="F261" s="36" t="str">
        <v>动感</v>
      </c>
      <c r="G261" s="36"/>
      <c r="H261" s="90"/>
      <c r="I261" s="4"/>
      <c r="J261" s="171"/>
      <c r="K261" s="301"/>
      <c r="L261" s="113"/>
      <c r="M261" s="303"/>
      <c r="N261" s="182"/>
      <c r="O261" s="124" t="str">
        <v>台架</v>
      </c>
      <c r="P261" s="124" t="str">
        <v>Block</v>
      </c>
      <c r="Q261" s="204" t="str">
        <v>关满意</v>
      </c>
      <c r="R261" s="182" t="str">
        <v>20230605_LC_R00</v>
      </c>
      <c r="S261" s="4" t="s">
        <v>24</v>
      </c>
    </row>
    <row customHeight="true" ht="17" r="262">
      <c r="A262" s="36"/>
      <c r="B262" s="36"/>
      <c r="C262" s="36"/>
      <c r="D262" s="85"/>
      <c r="E262" s="36"/>
      <c r="F262" s="36" t="str">
        <v>激情</v>
      </c>
      <c r="G262" s="36"/>
      <c r="H262" s="90"/>
      <c r="I262" s="4"/>
      <c r="J262" s="171"/>
      <c r="K262" s="301"/>
      <c r="L262" s="113"/>
      <c r="M262" s="303"/>
      <c r="N262" s="182"/>
      <c r="O262" s="124" t="str">
        <v>台架</v>
      </c>
      <c r="P262" s="124" t="str">
        <v>Block</v>
      </c>
      <c r="Q262" s="204" t="str">
        <v>关满意</v>
      </c>
      <c r="R262" s="182" t="str">
        <v>20230605_LC_R00</v>
      </c>
      <c r="S262" s="4" t="s">
        <v>24</v>
      </c>
    </row>
    <row customHeight="true" ht="17" r="263">
      <c r="A263" s="36"/>
      <c r="B263" s="36"/>
      <c r="C263" s="36"/>
      <c r="D263" s="85"/>
      <c r="E263" s="36" t="str">
        <v>后备箱盖</v>
      </c>
      <c r="F263" s="36" t="str">
        <v>clicked</v>
      </c>
      <c r="G263" s="36"/>
      <c r="H263" s="90"/>
      <c r="I263" s="4"/>
      <c r="J263" s="171" t="str">
        <v>onVehicleOthersset</v>
      </c>
      <c r="K263" s="290" t="str">
        <v>后备箱盖</v>
      </c>
      <c r="L263" s="113" t="str">
        <v>clicked</v>
      </c>
      <c r="M263" s="303">
        <v>45084.644953703704</v>
      </c>
      <c r="N263" s="182"/>
      <c r="O263" s="124" t="str">
        <v>台架</v>
      </c>
      <c r="P263" s="124" t="str">
        <v>Pass</v>
      </c>
      <c r="Q263" s="204" t="str">
        <v>关满意</v>
      </c>
      <c r="R263" s="182" t="str">
        <v>20230605_LC_R00</v>
      </c>
      <c r="S263" s="4"/>
    </row>
    <row customHeight="true" ht="17" r="264">
      <c r="A264" s="36"/>
      <c r="B264" s="36"/>
      <c r="C264" s="36"/>
      <c r="D264" s="36"/>
      <c r="E264" s="294" t="str">
        <v>主题设置</v>
      </c>
      <c r="F264" s="294" t="str">
        <v>&lt;自在航行|坐享净界|光速探境|冰海领航|山湖无界&gt;</v>
      </c>
      <c r="G264" s="337" t="str" xml:space="preserve">
        <v>YF </v>
      </c>
      <c r="H264" s="90"/>
      <c r="I264" s="4"/>
      <c r="J264" s="171"/>
      <c r="K264" s="301"/>
      <c r="L264" s="113"/>
      <c r="M264" s="303"/>
      <c r="N264" s="182"/>
      <c r="O264" s="124"/>
      <c r="P264" s="124"/>
      <c r="Q264" s="204"/>
      <c r="R264" s="182"/>
      <c r="S264" s="4"/>
    </row>
    <row customHeight="true" ht="17" r="265">
      <c r="A265" s="36"/>
      <c r="B265" s="36"/>
      <c r="C265" s="36"/>
      <c r="D265" s="36"/>
      <c r="E265" s="294" t="str">
        <v>自在航行双表盘开关</v>
      </c>
      <c r="F265" s="294" t="str">
        <v>&lt;on|off&gt;</v>
      </c>
      <c r="G265" s="337" t="str" xml:space="preserve">
        <v>YF </v>
      </c>
      <c r="H265" s="90"/>
      <c r="I265" s="4"/>
      <c r="J265" s="171"/>
      <c r="K265" s="301"/>
      <c r="L265" s="113"/>
      <c r="M265" s="303"/>
      <c r="N265" s="182"/>
      <c r="O265" s="124"/>
      <c r="P265" s="124"/>
      <c r="Q265" s="204"/>
      <c r="R265" s="182"/>
      <c r="S265" s="4"/>
    </row>
    <row customHeight="true" ht="17" r="266">
      <c r="A266" s="36"/>
      <c r="B266" s="36"/>
      <c r="C266" s="36"/>
      <c r="D266" s="36"/>
      <c r="E266" s="294" t="str">
        <v>冰海领航双表盘开关</v>
      </c>
      <c r="F266" s="294" t="str">
        <v>&lt;on|off&gt;</v>
      </c>
      <c r="G266" s="337" t="str" xml:space="preserve">
        <v>YF </v>
      </c>
      <c r="H266" s="90"/>
      <c r="I266" s="4"/>
      <c r="J266" s="171"/>
      <c r="K266" s="301"/>
      <c r="L266" s="113"/>
      <c r="M266" s="303"/>
      <c r="N266" s="182"/>
      <c r="O266" s="124"/>
      <c r="P266" s="124"/>
      <c r="Q266" s="204"/>
      <c r="R266" s="182"/>
      <c r="S266" s="4"/>
    </row>
    <row r="267">
      <c r="H267" s="90"/>
      <c r="I267" s="4"/>
      <c r="J267" s="171"/>
      <c r="K267" s="301"/>
      <c r="L267" s="113"/>
      <c r="M267" s="333"/>
      <c r="N267" s="182"/>
      <c r="O267" s="124"/>
      <c r="P267" s="124"/>
      <c r="Q267" s="204"/>
      <c r="R267" s="182"/>
      <c r="S267" s="4"/>
    </row>
    <row r="268">
      <c r="H268" s="90"/>
      <c r="I268" s="4"/>
      <c r="J268" s="171"/>
      <c r="K268" s="113"/>
      <c r="L268" s="117"/>
      <c r="M268" s="292"/>
      <c r="N268" s="124"/>
      <c r="O268" s="124"/>
      <c r="P268" s="124"/>
      <c r="Q268" s="204"/>
      <c r="R268" s="182"/>
      <c r="S268" s="4"/>
    </row>
    <row r="269">
      <c r="H269" s="90"/>
      <c r="I269" s="4"/>
      <c r="J269" s="171"/>
      <c r="K269" s="113"/>
      <c r="L269" s="304"/>
      <c r="M269" s="292"/>
      <c r="N269" s="124"/>
      <c r="O269" s="124"/>
      <c r="P269" s="124"/>
      <c r="Q269" s="204"/>
      <c r="R269" s="182"/>
      <c r="S269" s="4"/>
    </row>
    <row r="270">
      <c r="H270" s="90"/>
      <c r="I270" s="4"/>
      <c r="J270" s="171"/>
      <c r="K270" s="117"/>
      <c r="L270" s="90"/>
      <c r="M270" s="292"/>
      <c r="N270" s="124"/>
      <c r="O270" s="124"/>
      <c r="P270" s="124"/>
      <c r="Q270" s="204"/>
      <c r="R270" s="182"/>
      <c r="S270" s="4"/>
    </row>
    <row r="271">
      <c r="H271" s="90"/>
      <c r="I271" s="4"/>
      <c r="J271" s="171"/>
      <c r="K271" s="117"/>
      <c r="L271" s="90"/>
      <c r="M271" s="292"/>
      <c r="N271" s="124"/>
      <c r="O271" s="124"/>
      <c r="P271" s="124"/>
      <c r="Q271" s="204"/>
      <c r="R271" s="182"/>
      <c r="S271" s="4"/>
    </row>
    <row r="272">
      <c r="H272" s="90"/>
      <c r="I272" s="4"/>
      <c r="J272" s="171"/>
      <c r="K272" s="117"/>
      <c r="L272" s="90"/>
      <c r="M272" s="292"/>
      <c r="N272" s="124"/>
      <c r="O272" s="124"/>
      <c r="P272" s="124"/>
      <c r="Q272" s="204"/>
      <c r="R272" s="182"/>
      <c r="S272" s="4"/>
    </row>
    <row r="273">
      <c r="H273" s="90"/>
      <c r="I273" s="4"/>
      <c r="J273" s="171"/>
      <c r="K273" s="117"/>
      <c r="L273" s="90"/>
      <c r="M273" s="292"/>
      <c r="N273" s="124"/>
      <c r="O273" s="124"/>
      <c r="P273" s="124"/>
      <c r="Q273" s="204"/>
      <c r="R273" s="182"/>
      <c r="S273" s="4"/>
    </row>
    <row r="274">
      <c r="H274" s="90"/>
      <c r="I274" s="4"/>
      <c r="J274" s="171"/>
      <c r="K274" s="117"/>
      <c r="L274" s="90"/>
      <c r="M274" s="292"/>
      <c r="N274" s="124"/>
      <c r="O274" s="124"/>
      <c r="P274" s="124"/>
      <c r="Q274" s="204"/>
      <c r="R274" s="182"/>
      <c r="S274" s="4"/>
    </row>
    <row r="275">
      <c r="H275" s="90"/>
      <c r="I275" s="4"/>
      <c r="J275" s="171"/>
      <c r="K275" s="117"/>
      <c r="L275" s="90"/>
      <c r="M275" s="292"/>
      <c r="N275" s="124"/>
      <c r="O275" s="124"/>
      <c r="P275" s="124"/>
      <c r="Q275" s="204"/>
      <c r="R275" s="182"/>
      <c r="S275" s="4"/>
    </row>
    <row r="276">
      <c r="H276" s="90"/>
      <c r="I276" s="4"/>
      <c r="J276" s="171"/>
      <c r="K276" s="298"/>
      <c r="L276" s="90"/>
      <c r="M276" s="292"/>
      <c r="N276" s="124"/>
      <c r="O276" s="124"/>
      <c r="P276" s="124"/>
      <c r="Q276" s="204"/>
      <c r="R276" s="182"/>
      <c r="S276" s="10"/>
    </row>
    <row r="277">
      <c r="H277" s="90"/>
      <c r="I277" s="4"/>
      <c r="J277" s="171"/>
      <c r="K277" s="298"/>
      <c r="L277" s="293"/>
      <c r="M277" s="292"/>
      <c r="N277" s="124"/>
      <c r="O277" s="124"/>
      <c r="P277" s="124"/>
      <c r="Q277" s="204"/>
      <c r="R277" s="182"/>
      <c r="S277" s="10"/>
    </row>
    <row r="278">
      <c r="H278" s="90"/>
      <c r="I278" s="4"/>
      <c r="J278" s="171"/>
      <c r="K278" s="113"/>
      <c r="L278" s="117"/>
      <c r="M278" s="292"/>
      <c r="N278" s="124"/>
      <c r="O278" s="124"/>
      <c r="P278" s="124"/>
      <c r="Q278" s="204"/>
      <c r="R278" s="182"/>
      <c r="S278" s="4"/>
    </row>
    <row r="279">
      <c r="H279" s="90"/>
      <c r="I279" s="4"/>
      <c r="J279" s="171"/>
      <c r="K279" s="113"/>
      <c r="L279" s="117"/>
      <c r="M279" s="292"/>
      <c r="N279" s="124"/>
      <c r="O279" s="124"/>
      <c r="P279" s="124"/>
      <c r="Q279" s="204"/>
      <c r="R279" s="182"/>
      <c r="S279" s="4"/>
    </row>
    <row r="280">
      <c r="H280" s="90"/>
      <c r="I280" s="4"/>
      <c r="J280" s="171"/>
      <c r="K280" s="315"/>
      <c r="L280" s="117"/>
      <c r="M280" s="292"/>
      <c r="N280" s="124"/>
      <c r="O280" s="124"/>
      <c r="P280" s="124"/>
      <c r="Q280" s="204"/>
      <c r="R280" s="182"/>
      <c r="S280" s="4"/>
    </row>
    <row r="281">
      <c r="H281" s="90"/>
      <c r="I281" s="4"/>
      <c r="J281" s="171"/>
      <c r="K281" s="113"/>
      <c r="L281" s="117"/>
      <c r="M281" s="292"/>
      <c r="N281" s="124"/>
      <c r="O281" s="124"/>
      <c r="P281" s="124"/>
      <c r="Q281" s="204"/>
      <c r="R281" s="182"/>
      <c r="S281" s="4"/>
    </row>
    <row r="282">
      <c r="H282" s="90"/>
      <c r="I282" s="4"/>
      <c r="J282" s="171"/>
      <c r="K282" s="113"/>
      <c r="L282" s="117"/>
      <c r="M282" s="292"/>
      <c r="N282" s="124"/>
      <c r="O282" s="124"/>
      <c r="P282" s="124"/>
      <c r="Q282" s="204"/>
      <c r="R282" s="182"/>
      <c r="S282" s="4"/>
    </row>
    <row r="283">
      <c r="H283" s="90"/>
      <c r="I283" s="4"/>
      <c r="J283" s="171"/>
      <c r="K283" s="113"/>
      <c r="L283" s="117"/>
      <c r="M283" s="292"/>
      <c r="N283" s="124"/>
      <c r="O283" s="124"/>
      <c r="P283" s="124"/>
      <c r="Q283" s="204"/>
      <c r="R283" s="182"/>
      <c r="S283" s="4"/>
    </row>
    <row r="284">
      <c r="H284" s="90"/>
      <c r="I284" s="4"/>
      <c r="J284" s="171"/>
      <c r="K284" s="113"/>
      <c r="L284" s="117"/>
      <c r="M284" s="292"/>
      <c r="N284" s="124"/>
      <c r="O284" s="124"/>
      <c r="P284" s="124"/>
      <c r="Q284" s="204"/>
      <c r="R284" s="182"/>
      <c r="S284" s="4"/>
    </row>
    <row r="285">
      <c r="H285" s="90"/>
      <c r="I285" s="4"/>
      <c r="J285" s="171"/>
      <c r="K285" s="113"/>
      <c r="L285" s="117"/>
      <c r="M285" s="292"/>
      <c r="N285" s="124"/>
      <c r="O285" s="124"/>
      <c r="P285" s="124"/>
      <c r="Q285" s="204"/>
      <c r="R285" s="182"/>
      <c r="S285" s="4"/>
    </row>
    <row r="286">
      <c r="H286" s="90"/>
      <c r="I286" s="4"/>
      <c r="J286" s="171"/>
      <c r="K286" s="113"/>
      <c r="L286" s="304"/>
      <c r="M286" s="292"/>
      <c r="N286" s="124"/>
      <c r="O286" s="124"/>
      <c r="P286" s="124"/>
      <c r="Q286" s="204"/>
      <c r="R286" s="182"/>
      <c r="S286" s="4"/>
    </row>
    <row r="287">
      <c r="H287" s="90"/>
      <c r="I287" s="4"/>
      <c r="J287" s="171"/>
      <c r="K287" s="117"/>
      <c r="L287" s="90"/>
      <c r="M287" s="292"/>
      <c r="N287" s="124"/>
      <c r="O287" s="124"/>
      <c r="P287" s="124"/>
      <c r="Q287" s="204"/>
      <c r="R287" s="182"/>
      <c r="S287" s="10"/>
    </row>
    <row r="288">
      <c r="H288" s="90"/>
      <c r="I288" s="4"/>
      <c r="J288" s="171"/>
      <c r="K288" s="117"/>
      <c r="L288" s="90"/>
      <c r="M288" s="292"/>
      <c r="N288" s="124"/>
      <c r="O288" s="124"/>
      <c r="P288" s="124"/>
      <c r="Q288" s="204"/>
      <c r="R288" s="182"/>
      <c r="S288" s="10"/>
    </row>
  </sheetData>
  <mergeCells>
    <mergeCell ref="H1:M1"/>
  </mergeCells>
  <hyperlinks>
    <hyperlink ref="S57" display="FCIVIOS-15576" r:id="rId1"/>
    <hyperlink ref="S154" display="FCIVIOS-15577" r:id="rId2"/>
    <hyperlink ref="S226" display="FCIVIOS-15579" r:id="rId3"/>
    <hyperlink ref="S237" display="FCIVIOS-15609" r:id="rId4"/>
    <hyperlink ref="S227" display="FCIVIOS-15579" r:id="rId5"/>
    <hyperlink ref="S54" display="FCIVIOS-15576" r:id="rId6"/>
    <hyperlink ref="S25" display="FCIVIOS-15575" r:id="rId7"/>
    <hyperlink ref="S155" display="FCIVIOS-15577" r:id="rId8"/>
    <hyperlink ref="S238" display="FCIVIOS-15609" r:id="rId9"/>
    <hyperlink ref="S24" display="FCIVIOS-15575" r:id="rId10"/>
    <hyperlink ref="S56" display="FCIVIOS-15576" r:id="rId11"/>
    <hyperlink ref="S260" display="FCIVIOS-15578" r:id="rId12"/>
    <hyperlink ref="S256" display="FCIVIOS-15609" r:id="rId13"/>
    <hyperlink ref="S153" display="FCIVIOS-15577" r:id="rId14"/>
    <hyperlink ref="S261" display="FCIVIOS-15578" r:id="rId15"/>
    <hyperlink ref="S55" display="FCIVIOS-15576" r:id="rId16"/>
    <hyperlink ref="S184" display="FCIVIOS-15617" r:id="rId17"/>
    <hyperlink ref="S262" display="FCIVIOS-15578" r:id="rId18"/>
  </hyperlinks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6"/>
    <col collapsed="false" customWidth="true" hidden="false" max="3" min="3" style="0" width="27"/>
    <col collapsed="false" customWidth="true" hidden="false" max="4" min="4" style="0" width="21"/>
    <col collapsed="false" customWidth="true" hidden="false" max="5" min="5" style="0" width="42"/>
    <col collapsed="false" customWidth="true" hidden="false" max="6" min="6" style="0" width="42"/>
    <col collapsed="false" customWidth="true" hidden="false" max="7" min="7" style="0" width="32"/>
    <col collapsed="false" customWidth="true" hidden="false" max="8" min="8" style="0" width="23"/>
    <col collapsed="false" customWidth="true" hidden="false" max="9" min="9" style="0" width="10"/>
    <col collapsed="false" customWidth="true" hidden="false" max="10" min="10" style="0" width="22"/>
    <col collapsed="false" customWidth="true" hidden="false" max="11" min="11" style="0" width="15"/>
    <col collapsed="false" customWidth="true" hidden="false" max="12" min="12" style="0" width="10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29"/>
    <col collapsed="false" customWidth="true" hidden="false" max="20" min="20" style="0" width="10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221"/>
      <c r="H1" s="351" t="str">
        <v>ECG LOG</v>
      </c>
      <c r="I1" s="351"/>
      <c r="J1" s="351"/>
      <c r="K1" s="351"/>
      <c r="L1" s="351"/>
      <c r="M1" s="351"/>
      <c r="N1" s="351"/>
      <c r="O1" s="353"/>
      <c r="P1" s="352"/>
      <c r="Q1" s="352"/>
      <c r="R1" s="352"/>
      <c r="S1" s="352"/>
      <c r="T1" s="352"/>
    </row>
    <row customHeight="true" ht="17" r="2">
      <c r="A2" s="79"/>
      <c r="B2" s="79"/>
      <c r="C2" s="118" t="str">
        <v>Generated, no client impact</v>
      </c>
      <c r="D2" s="118"/>
      <c r="E2" s="207" t="str">
        <v>Key</v>
      </c>
      <c r="F2" s="207" t="str">
        <v>Value</v>
      </c>
      <c r="G2" s="207" t="str">
        <v>Description</v>
      </c>
      <c r="H2" s="359" t="str">
        <v>vin</v>
      </c>
      <c r="I2" s="357" t="str">
        <v>ccpufpn</v>
      </c>
      <c r="J2" s="357" t="str">
        <v>EventID</v>
      </c>
      <c r="K2" s="357" t="str">
        <v>key</v>
      </c>
      <c r="L2" s="357" t="str">
        <v>value</v>
      </c>
      <c r="M2" s="357" t="str">
        <v>time</v>
      </c>
      <c r="N2" s="357" t="str">
        <v>Result</v>
      </c>
      <c r="O2" s="357" t="str">
        <v>ID</v>
      </c>
      <c r="P2" s="358" t="str">
        <v>测试环境</v>
      </c>
      <c r="Q2" s="360" t="str">
        <v>Result</v>
      </c>
      <c r="R2" s="358" t="str">
        <v>Tester</v>
      </c>
      <c r="S2" s="358" t="str">
        <v>SW Version</v>
      </c>
      <c r="T2" s="358" t="str">
        <v>Remark</v>
      </c>
    </row>
    <row customHeight="true" ht="17" r="3">
      <c r="A3" s="36" t="str">
        <v>system</v>
      </c>
      <c r="B3" s="36" t="str">
        <v>normalset</v>
      </c>
      <c r="C3" s="36">
        <f>CONCAT("on", REPLACE(A3,1,1,UPPER(LEFT(A3,1))), REPLACE(B3,1,1,UPPER(LEFT(B3,1))))</f>
      </c>
      <c r="D3" s="85" t="str">
        <v>常规设置</v>
      </c>
      <c r="E3" s="36"/>
      <c r="F3" s="36"/>
      <c r="G3" s="189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</row>
    <row customHeight="true" ht="17" r="4">
      <c r="A4" s="36"/>
      <c r="B4" s="36"/>
      <c r="C4" s="36"/>
      <c r="D4" s="36"/>
      <c r="E4" s="128" t="str">
        <v>&lt;The property that changed - see below&gt;</v>
      </c>
      <c r="F4" s="36"/>
      <c r="G4" s="189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</row>
    <row customHeight="true" ht="17" r="5">
      <c r="A5" s="36"/>
      <c r="B5" s="36"/>
      <c r="C5" s="36"/>
      <c r="D5" s="36"/>
      <c r="E5" s="36" t="str">
        <v>温度单位</v>
      </c>
      <c r="F5" s="36" t="str">
        <v>&lt;摄氏度|华氏度&gt;</v>
      </c>
      <c r="G5" s="189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</row>
    <row customHeight="true" ht="17" r="6">
      <c r="A6" s="36"/>
      <c r="B6" s="36"/>
      <c r="C6" s="36"/>
      <c r="D6" s="36"/>
      <c r="E6" s="36" t="str">
        <v>度量单位</v>
      </c>
      <c r="F6" s="36" t="str">
        <v>&lt;km/l|l/100km|mile/gallon&gt;</v>
      </c>
      <c r="G6" s="189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</row>
    <row customHeight="true" ht="17" r="7">
      <c r="A7" s="36"/>
      <c r="B7" s="36"/>
      <c r="C7" s="36"/>
      <c r="D7" s="36"/>
      <c r="E7" s="36" t="str">
        <v>胎压单位</v>
      </c>
      <c r="F7" s="36" t="str">
        <v>&lt;kpa|psi|bar&gt;</v>
      </c>
      <c r="G7" s="189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</row>
    <row customHeight="true" ht="17" r="8">
      <c r="A8" s="36" t="str">
        <v>system</v>
      </c>
      <c r="B8" s="36" t="str">
        <v>displayset</v>
      </c>
      <c r="C8" s="36">
        <f>CONCAT("on", REPLACE(A8,1,1,UPPER(LEFT(A8,1))), REPLACE(B8,1,1,UPPER(LEFT(B8,1))))</f>
      </c>
      <c r="D8" s="85" t="str">
        <v>显示设置</v>
      </c>
      <c r="E8" s="36"/>
      <c r="F8" s="36"/>
      <c r="G8" s="189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</row>
    <row customHeight="true" ht="17" r="9">
      <c r="A9" s="36"/>
      <c r="B9" s="36"/>
      <c r="C9" s="36"/>
      <c r="D9" s="36"/>
      <c r="E9" s="128" t="str">
        <v>&lt;The property that changed - see below&gt;</v>
      </c>
      <c r="F9" s="36"/>
      <c r="G9" s="189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</row>
    <row customHeight="true" ht="17" r="10">
      <c r="A10" s="36"/>
      <c r="B10" s="36"/>
      <c r="C10" s="36"/>
      <c r="D10" s="36"/>
      <c r="E10" s="36" t="str">
        <v>亮度调节</v>
      </c>
      <c r="F10" s="36" t="str">
        <v>&lt;-4~4&gt;</v>
      </c>
      <c r="G10" s="189" t="str">
        <v>调整后的亮度值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customHeight="true" ht="48" r="11">
      <c r="A11" s="36"/>
      <c r="B11" s="36"/>
      <c r="C11" s="36"/>
      <c r="D11" s="36"/>
      <c r="E11" s="36" t="str">
        <v>精简屏幕</v>
      </c>
      <c r="F11" s="36" t="str">
        <v>&lt;on|off&gt;</v>
      </c>
      <c r="G11" s="363" t="str">
        <v>打开精简屏幕时，上下两个屏将同时进入精简状态， 点击‘确认’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</row>
    <row customHeight="true" ht="17" r="12">
      <c r="A12" s="36" t="str">
        <v>system</v>
      </c>
      <c r="B12" s="36" t="str">
        <v>dlanset</v>
      </c>
      <c r="C12" s="36">
        <f>CONCAT("on", REPLACE(A12,1,1,UPPER(LEFT(A12,1))), REPLACE(B12,1,1,UPPER(LEFT(B12,1))))</f>
      </c>
      <c r="D12" s="85" t="str">
        <v>媒体投射</v>
      </c>
      <c r="E12" s="36"/>
      <c r="F12" s="36"/>
      <c r="G12" s="189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</row>
    <row customHeight="true" ht="17" r="13">
      <c r="A13" s="36"/>
      <c r="B13" s="36"/>
      <c r="C13" s="36"/>
      <c r="D13" s="36"/>
      <c r="E13" s="128" t="str">
        <v>&lt;The property that changed - see below&gt;</v>
      </c>
      <c r="F13" s="36"/>
      <c r="G13" s="189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customHeight="true" ht="17" r="14">
      <c r="A14" s="36"/>
      <c r="B14" s="36"/>
      <c r="C14" s="36"/>
      <c r="D14" s="36"/>
      <c r="E14" s="36" t="str">
        <v>功能开关</v>
      </c>
      <c r="F14" s="36" t="str">
        <v>&lt;on|off&gt;</v>
      </c>
      <c r="G14" s="189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</row>
    <row customHeight="true" ht="17" r="15">
      <c r="A15" s="36"/>
      <c r="B15" s="36"/>
      <c r="C15" s="36"/>
      <c r="D15" s="36"/>
      <c r="E15" s="36" t="str">
        <v>手机热点模式</v>
      </c>
      <c r="F15" s="36" t="str">
        <v>&lt;on|off&gt;</v>
      </c>
      <c r="G15" s="189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</row>
    <row customHeight="true" ht="17" r="16">
      <c r="A16" s="36"/>
      <c r="B16" s="36"/>
      <c r="C16" s="36"/>
      <c r="D16" s="36"/>
      <c r="E16" s="36" t="str">
        <v>车辆热点模式</v>
      </c>
      <c r="F16" s="36" t="str">
        <v>&lt;on|off&gt;</v>
      </c>
      <c r="G16" s="189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</row>
    <row customHeight="true" ht="17" r="17">
      <c r="A17" s="36"/>
      <c r="B17" s="36"/>
      <c r="C17" s="36"/>
      <c r="D17" s="36"/>
      <c r="E17" s="361" t="str">
        <v>投屏成功</v>
      </c>
      <c r="F17" s="361" t="str">
        <v>finished</v>
      </c>
      <c r="G17" s="189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</row>
    <row customHeight="true" ht="17" r="18">
      <c r="A18" s="36"/>
      <c r="B18" s="36"/>
      <c r="C18" s="36"/>
      <c r="D18" s="36"/>
      <c r="E18" s="361" t="str">
        <v>退出投屏</v>
      </c>
      <c r="F18" s="361" t="str">
        <v>finished</v>
      </c>
      <c r="G18" s="189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</row>
    <row customHeight="true" ht="17" r="19">
      <c r="A19" s="36" t="str">
        <v>system</v>
      </c>
      <c r="B19" s="36" t="str">
        <v>pass.btset</v>
      </c>
      <c r="C19" s="36">
        <f>CONCAT("on", REPLACE(A19,1,1,UPPER(LEFT(A19,1))), REPLACE(B19,1,1,UPPER(LEFT(B19,1))))</f>
      </c>
      <c r="D19" s="85" t="str">
        <v>副驾蓝牙耳机</v>
      </c>
      <c r="E19" s="36"/>
      <c r="F19" s="36"/>
      <c r="G19" s="189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</row>
    <row customHeight="true" ht="17" r="20">
      <c r="A20" s="36"/>
      <c r="B20" s="36"/>
      <c r="C20" s="36"/>
      <c r="D20" s="36"/>
      <c r="E20" s="128" t="str">
        <v>&lt;The property that changed - see below&gt;</v>
      </c>
      <c r="F20" s="36"/>
      <c r="G20" s="189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</row>
    <row customHeight="true" ht="17" r="21">
      <c r="A21" s="36"/>
      <c r="B21" s="36"/>
      <c r="C21" s="36"/>
      <c r="D21" s="36"/>
      <c r="E21" s="36" t="str">
        <v>功能开关</v>
      </c>
      <c r="F21" s="36" t="str">
        <v>&lt;on|off&gt;</v>
      </c>
      <c r="G21" s="189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</row>
    <row customHeight="true" ht="17" r="22">
      <c r="A22" s="36"/>
      <c r="B22" s="36"/>
      <c r="C22" s="36"/>
      <c r="D22" s="36"/>
      <c r="E22" s="36" t="str">
        <v>添加设备成功</v>
      </c>
      <c r="F22" s="36" t="str">
        <v>finished</v>
      </c>
      <c r="G22" s="189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</row>
    <row customHeight="true" ht="17" r="23">
      <c r="A23" s="36" t="str">
        <v>system</v>
      </c>
      <c r="B23" s="36" t="str">
        <v>soundset</v>
      </c>
      <c r="C23" s="36">
        <f>CONCAT("on",REPLACE(A23,1,1,UPPER(LEFT(A23,1))),REPLACE(B23,1,1,UPPER(LEFT(B23,1))))</f>
      </c>
      <c r="D23" s="85" t="str">
        <v>音效设置</v>
      </c>
      <c r="E23" s="36"/>
      <c r="F23" s="36"/>
      <c r="G23" s="354" t="str">
        <v>TS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1"/>
    </row>
    <row customHeight="true" ht="17" r="24">
      <c r="A24" s="36"/>
      <c r="B24" s="36"/>
      <c r="C24" s="36"/>
      <c r="D24" s="36"/>
      <c r="E24" s="128" t="str">
        <v>&lt;The property that changed - see below&gt;</v>
      </c>
      <c r="F24" s="36"/>
      <c r="G24" s="89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1"/>
    </row>
    <row customHeight="true" ht="17" r="25">
      <c r="A25" s="36"/>
      <c r="B25" s="36"/>
      <c r="C25" s="36"/>
      <c r="D25" s="36"/>
      <c r="E25" s="36" t="str">
        <v>触摸提示音</v>
      </c>
      <c r="F25" s="36" t="str">
        <v>&lt;on&gt;</v>
      </c>
      <c r="G25" s="89"/>
      <c r="H25" s="76"/>
      <c r="I25" s="76"/>
      <c r="J25" s="76" t="str">
        <v>onSystemSoundset</v>
      </c>
      <c r="K25" s="76" t="str">
        <v>触摸提示音</v>
      </c>
      <c r="L25" s="349" t="str">
        <v>off</v>
      </c>
      <c r="M25" s="83">
        <v>45083.81427083333</v>
      </c>
      <c r="N25" s="76"/>
      <c r="O25" s="76"/>
      <c r="P25" s="76" t="str">
        <v>台架</v>
      </c>
      <c r="Q25" s="76" t="str">
        <v>pass</v>
      </c>
      <c r="R25" s="76" t="str">
        <v>杨惟婧</v>
      </c>
      <c r="S25" s="76" t="str">
        <v>20230605_LC_R00_ENG00</v>
      </c>
      <c r="T25" s="1"/>
    </row>
    <row customHeight="true" ht="17" r="26">
      <c r="A26" s="36"/>
      <c r="B26" s="36"/>
      <c r="C26" s="36"/>
      <c r="D26" s="36"/>
      <c r="E26" s="36"/>
      <c r="F26" s="36" t="str">
        <v>&lt;off&gt;</v>
      </c>
      <c r="G26" s="89"/>
      <c r="H26" s="76"/>
      <c r="I26" s="76"/>
      <c r="J26" s="76" t="str">
        <v>onSystemSoundset</v>
      </c>
      <c r="K26" s="76" t="str">
        <v>触摸提示音</v>
      </c>
      <c r="L26" s="349" t="str">
        <v>on</v>
      </c>
      <c r="M26" s="83">
        <v>45083.81428240741</v>
      </c>
      <c r="N26" s="76"/>
      <c r="O26" s="76"/>
      <c r="P26" s="76" t="str">
        <v>台架</v>
      </c>
      <c r="Q26" s="76" t="str">
        <v>pass</v>
      </c>
      <c r="R26" s="76" t="str">
        <v>杨惟婧</v>
      </c>
      <c r="S26" s="76" t="str">
        <v>20230605_LC_R00_ENG00</v>
      </c>
      <c r="T26" s="1"/>
    </row>
    <row customHeight="true" ht="17" r="27">
      <c r="A27" s="36"/>
      <c r="B27" s="36"/>
      <c r="C27" s="36"/>
      <c r="D27" s="36"/>
      <c r="E27" s="36" t="str">
        <v>高音</v>
      </c>
      <c r="F27" s="36" t="str">
        <v>&lt;xxx&gt;</v>
      </c>
      <c r="G27" s="89"/>
      <c r="H27" s="76"/>
      <c r="I27" s="76"/>
      <c r="J27" s="76" t="str">
        <v>onSystemSoundset</v>
      </c>
      <c r="K27" s="76" t="str">
        <v>高音</v>
      </c>
      <c r="L27" s="349">
        <v>14</v>
      </c>
      <c r="M27" s="83">
        <v>45083.814351851855</v>
      </c>
      <c r="N27" s="76"/>
      <c r="O27" s="76"/>
      <c r="P27" s="76" t="str">
        <v>台架</v>
      </c>
      <c r="Q27" s="76" t="str">
        <v>pass</v>
      </c>
      <c r="R27" s="76" t="str">
        <v>杨惟婧</v>
      </c>
      <c r="S27" s="76" t="str">
        <v>20230605_LC_R00_ENG00</v>
      </c>
      <c r="T27" s="1"/>
    </row>
    <row customHeight="true" ht="17" r="28">
      <c r="A28" s="36"/>
      <c r="B28" s="36"/>
      <c r="C28" s="36"/>
      <c r="D28" s="36"/>
      <c r="E28" s="36" t="str">
        <v>中音</v>
      </c>
      <c r="F28" s="36" t="str">
        <v>&lt;xxx&gt;</v>
      </c>
      <c r="G28" s="89"/>
      <c r="H28" s="76"/>
      <c r="I28" s="76"/>
      <c r="J28" s="76" t="str">
        <v>onSystemSoundset</v>
      </c>
      <c r="K28" s="76" t="str">
        <v>中音</v>
      </c>
      <c r="L28" s="349">
        <v>1</v>
      </c>
      <c r="M28" s="83">
        <v>45083.814375</v>
      </c>
      <c r="N28" s="76"/>
      <c r="O28" s="76"/>
      <c r="P28" s="76" t="str">
        <v>台架</v>
      </c>
      <c r="Q28" s="76" t="str">
        <v>pass</v>
      </c>
      <c r="R28" s="76" t="str">
        <v>杨惟婧</v>
      </c>
      <c r="S28" s="76" t="str">
        <v>20230605_LC_R00_ENG00</v>
      </c>
      <c r="T28" s="1"/>
    </row>
    <row customHeight="true" ht="17" r="29">
      <c r="A29" s="36"/>
      <c r="B29" s="36"/>
      <c r="C29" s="36"/>
      <c r="D29" s="36"/>
      <c r="E29" s="36" t="str">
        <v>低音</v>
      </c>
      <c r="F29" s="36" t="str">
        <v>&lt;xxx&gt;</v>
      </c>
      <c r="G29" s="89"/>
      <c r="H29" s="76"/>
      <c r="I29" s="76"/>
      <c r="J29" s="76" t="str">
        <v>onSystemSoundset</v>
      </c>
      <c r="K29" s="76" t="str">
        <v>低音</v>
      </c>
      <c r="L29" s="349">
        <v>9</v>
      </c>
      <c r="M29" s="83">
        <v>45083.81439814815</v>
      </c>
      <c r="N29" s="76"/>
      <c r="O29" s="76"/>
      <c r="P29" s="76" t="str">
        <v>台架</v>
      </c>
      <c r="Q29" s="76" t="str">
        <v>pass</v>
      </c>
      <c r="R29" s="76" t="str">
        <v>杨惟婧</v>
      </c>
      <c r="S29" s="76" t="str">
        <v>20230605_LC_R00_ENG00</v>
      </c>
      <c r="T29" s="1"/>
    </row>
    <row customHeight="true" ht="17" r="30">
      <c r="A30" s="36"/>
      <c r="B30" s="36"/>
      <c r="C30" s="36"/>
      <c r="D30" s="36"/>
      <c r="E30" s="36" t="str">
        <v>重置</v>
      </c>
      <c r="F30" s="36" t="str">
        <v>clicked</v>
      </c>
      <c r="G30" s="89"/>
      <c r="H30" s="76"/>
      <c r="I30" s="76"/>
      <c r="J30" s="76" t="str">
        <v>onSystemSoundset</v>
      </c>
      <c r="K30" s="76" t="str">
        <v>重置</v>
      </c>
      <c r="L30" s="349" t="str">
        <v>clicked</v>
      </c>
      <c r="M30" s="83">
        <v>45083.81439814815</v>
      </c>
      <c r="N30" s="76"/>
      <c r="O30" s="76"/>
      <c r="P30" s="76" t="str">
        <v>台架</v>
      </c>
      <c r="Q30" s="76" t="str">
        <v>pass</v>
      </c>
      <c r="R30" s="76" t="str">
        <v>杨惟婧</v>
      </c>
      <c r="S30" s="76" t="str">
        <v>20230605_LC_R00_ENG00</v>
      </c>
      <c r="T30" s="1"/>
    </row>
    <row customHeight="true" ht="17" r="31">
      <c r="A31" s="36" t="str">
        <v>system</v>
      </c>
      <c r="B31" s="36" t="str">
        <v>wifiset</v>
      </c>
      <c r="C31" s="36">
        <f>CONCAT("on", REPLACE(A31,1,1,UPPER(LEFT(A31,1))), REPLACE(B31,1,1,UPPER(LEFT(B31,1))))</f>
      </c>
      <c r="D31" s="85" t="str">
        <v>wifi设置</v>
      </c>
      <c r="E31" s="36"/>
      <c r="F31" s="36"/>
      <c r="G31" s="189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</row>
    <row customHeight="true" ht="17" r="32">
      <c r="A32" s="36"/>
      <c r="B32" s="36"/>
      <c r="C32" s="36"/>
      <c r="D32" s="36"/>
      <c r="E32" s="128" t="str">
        <v>&lt;The property that changed - see below&gt;</v>
      </c>
      <c r="F32" s="36"/>
      <c r="G32" s="189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</row>
    <row customHeight="true" ht="17" r="33">
      <c r="A33" s="36"/>
      <c r="B33" s="36"/>
      <c r="C33" s="36"/>
      <c r="D33" s="36"/>
      <c r="E33" s="36" t="str">
        <v>功能开关</v>
      </c>
      <c r="F33" s="36" t="str">
        <v>&lt;on|off&gt;</v>
      </c>
      <c r="G33" s="189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</row>
    <row customHeight="true" ht="17" r="34">
      <c r="A34" s="36"/>
      <c r="B34" s="36"/>
      <c r="C34" s="36"/>
      <c r="D34" s="36"/>
      <c r="E34" s="36" t="str">
        <v>可用网络通知</v>
      </c>
      <c r="F34" s="36" t="str">
        <v>&lt;on|off&gt;</v>
      </c>
      <c r="G34" s="189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</row>
    <row customHeight="true" ht="17" r="35">
      <c r="A35" s="36"/>
      <c r="B35" s="36"/>
      <c r="C35" s="36"/>
      <c r="D35" s="36"/>
      <c r="E35" s="36" t="str">
        <v>wifi连接成功</v>
      </c>
      <c r="F35" s="36" t="str">
        <v>&lt;ture|false&gt;</v>
      </c>
      <c r="G35" s="18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</row>
    <row customHeight="true" ht="17" r="36">
      <c r="A36" s="36" t="str">
        <v>system</v>
      </c>
      <c r="B36" s="36" t="str">
        <v>voiceset</v>
      </c>
      <c r="C36" s="36">
        <f>CONCAT("on", REPLACE(A36,1,1,UPPER(LEFT(A36,1))), REPLACE(B36,1,1,UPPER(LEFT(B36,1))))</f>
      </c>
      <c r="D36" s="85" t="str">
        <v>语音设置</v>
      </c>
      <c r="E36" s="36"/>
      <c r="F36" s="36"/>
      <c r="G36" s="189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</row>
    <row customHeight="true" ht="17" r="37">
      <c r="A37" s="36"/>
      <c r="B37" s="36"/>
      <c r="C37" s="36"/>
      <c r="D37" s="36"/>
      <c r="E37" s="128" t="str">
        <v>&lt;The property that changed - see below&gt;</v>
      </c>
      <c r="F37" s="36"/>
      <c r="G37" s="189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</row>
    <row customHeight="true" ht="17" r="38">
      <c r="A38" s="36"/>
      <c r="B38" s="36"/>
      <c r="C38" s="36"/>
      <c r="D38" s="36"/>
      <c r="E38" s="36" t="str">
        <v>允许语音唤醒</v>
      </c>
      <c r="F38" s="36" t="str">
        <v>&lt;on|off&gt;</v>
      </c>
      <c r="G38" s="189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</row>
    <row customHeight="true" ht="17" r="39">
      <c r="A39" s="36"/>
      <c r="B39" s="36"/>
      <c r="C39" s="36"/>
      <c r="D39" s="36"/>
      <c r="E39" s="36" t="str">
        <v>自定义唤醒词内容</v>
      </c>
      <c r="F39" s="36" t="str">
        <v>&lt;xx&gt;</v>
      </c>
      <c r="G39" s="189" t="str">
        <v>你好小白</v>
      </c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</row>
    <row customHeight="true" ht="17" r="40">
      <c r="A40" s="36"/>
      <c r="B40" s="36"/>
      <c r="C40" s="36"/>
      <c r="D40" s="36"/>
      <c r="E40" s="36" t="str">
        <v>唤醒词+指令开关</v>
      </c>
      <c r="F40" s="36" t="str">
        <v>&lt;on|off&gt;</v>
      </c>
      <c r="G40" s="189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</row>
    <row customHeight="true" ht="17" r="41">
      <c r="A41" s="36"/>
      <c r="B41" s="36"/>
      <c r="C41" s="36"/>
      <c r="D41" s="36"/>
      <c r="E41" s="36" t="str">
        <v>语音问候开关</v>
      </c>
      <c r="F41" s="36" t="str">
        <v>&lt;on|off&gt;</v>
      </c>
      <c r="G41" s="189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</row>
    <row customHeight="true" ht="17" r="42">
      <c r="A42" s="36"/>
      <c r="B42" s="36"/>
      <c r="C42" s="36"/>
      <c r="D42" s="36"/>
      <c r="E42" s="294" t="str">
        <v>延长聆听开关</v>
      </c>
      <c r="F42" s="294" t="str">
        <v>&lt;on|off&gt;</v>
      </c>
      <c r="G42" s="189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</row>
    <row customHeight="true" ht="17" r="43">
      <c r="A43" s="36"/>
      <c r="B43" s="36"/>
      <c r="C43" s="36"/>
      <c r="D43" s="36"/>
      <c r="E43" s="36" t="str">
        <v>免唤醒命令词开关</v>
      </c>
      <c r="F43" s="36" t="str">
        <v>&lt;on|off&gt;</v>
      </c>
      <c r="G43" s="189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</row>
    <row customHeight="true" ht="17" r="44">
      <c r="A44" s="36"/>
      <c r="B44" s="36"/>
      <c r="C44" s="36"/>
      <c r="D44" s="36"/>
      <c r="E44" s="36" t="str">
        <v>语音播报</v>
      </c>
      <c r="F44" s="36" t="str">
        <v>&lt;可爱女童|甜美女声}温柔女声|标准女声|...&gt;</v>
      </c>
      <c r="G44" s="189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</row>
    <row customHeight="true" ht="17" r="45">
      <c r="A45" s="36"/>
      <c r="B45" s="36"/>
      <c r="C45" s="36"/>
      <c r="D45" s="36"/>
      <c r="E45" s="36" t="str">
        <v>全部重置</v>
      </c>
      <c r="F45" s="36" t="str">
        <v>&lt;确定|取消&gt;</v>
      </c>
      <c r="G45" s="189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</row>
    <row customHeight="true" ht="17" r="46">
      <c r="A46" s="36"/>
      <c r="B46" s="36"/>
      <c r="C46" s="36"/>
      <c r="D46" s="36"/>
      <c r="E46" s="294" t="str">
        <v>语速</v>
      </c>
      <c r="F46" s="294" t="str">
        <v>&lt;标准|xxx|xxx&gt;</v>
      </c>
      <c r="G46" s="189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</row>
    <row customHeight="true" ht="17" r="47">
      <c r="A47" s="36"/>
      <c r="B47" s="36"/>
      <c r="C47" s="36"/>
      <c r="D47" s="36"/>
      <c r="E47" s="294" t="str">
        <v>音源定位</v>
      </c>
      <c r="F47" s="294" t="str">
        <v>&lt;主副驾|主架|xxx&gt;</v>
      </c>
      <c r="G47" s="189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</row>
    <row customHeight="true" ht="17" r="48">
      <c r="A48" s="36"/>
      <c r="B48" s="36"/>
      <c r="C48" s="36"/>
      <c r="D48" s="36"/>
      <c r="E48" s="295" t="str">
        <v>应答语模式选择</v>
      </c>
      <c r="F48" s="294" t="str">
        <v>&lt;默认应答语|应答音效|自定义应答语&gt;</v>
      </c>
      <c r="G48" s="348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</row>
    <row customHeight="true" ht="17" r="49">
      <c r="A49" s="36"/>
      <c r="B49" s="36"/>
      <c r="C49" s="36"/>
      <c r="D49" s="36"/>
      <c r="E49" s="294" t="str">
        <v>编辑自定义应答语</v>
      </c>
      <c r="F49" s="294" t="str">
        <v>&lt;已设置|未设置&gt;</v>
      </c>
      <c r="G49" s="348" t="str">
        <v>保存后上报</v>
      </c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</row>
    <row customHeight="true" ht="17" r="50">
      <c r="A50" s="36"/>
      <c r="B50" s="36"/>
      <c r="C50" s="36"/>
      <c r="D50" s="36"/>
      <c r="E50" s="294" t="str">
        <v>个性化语音播报</v>
      </c>
      <c r="F50" s="294" t="str">
        <v>&lt;on|off&gt;</v>
      </c>
      <c r="G50" s="348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</row>
    <row customHeight="true" ht="17" r="51">
      <c r="A51" s="36"/>
      <c r="B51" s="36"/>
      <c r="C51" s="36"/>
      <c r="D51" s="36"/>
      <c r="E51" s="294" t="str">
        <v>编辑个性化语音播报</v>
      </c>
      <c r="F51" s="294" t="str">
        <v>&lt;已设置|未设置&gt;</v>
      </c>
      <c r="G51" s="348" t="str">
        <v>保存后上报</v>
      </c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</row>
    <row customHeight="true" ht="17" r="52">
      <c r="A52" s="36"/>
      <c r="B52" s="36"/>
      <c r="C52" s="36"/>
      <c r="D52" s="36"/>
      <c r="E52" s="294" t="str">
        <v>车机个性化语音播报下载状态</v>
      </c>
      <c r="F52" s="294" t="str">
        <v>&lt;开始下载|下载完成&gt;</v>
      </c>
      <c r="G52" s="364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</row>
    <row customHeight="true" ht="32" r="53">
      <c r="A53" s="36" t="str">
        <v>system</v>
      </c>
      <c r="B53" s="294" t="str">
        <v>voiceClonelist</v>
      </c>
      <c r="C53" s="294">
        <f>CONCAT("on", REPLACE(A53,1,1,UPPER(LEFT(A53,1))), REPLACE(B53,1,1,UPPER(LEFT(B53,1))))</f>
      </c>
      <c r="D53" s="295" t="str">
        <v>车机个性化语音播报显示列表</v>
      </c>
      <c r="E53" s="294"/>
      <c r="F53" s="294"/>
      <c r="G53" s="362" t="str">
        <v>用户点击个性化语音入口时上报数据</v>
      </c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</row>
    <row customHeight="true" ht="17" r="54">
      <c r="A54" s="294"/>
      <c r="B54" s="294"/>
      <c r="C54" s="294"/>
      <c r="D54" s="295"/>
      <c r="E54" s="294" t="str">
        <v>total records num</v>
      </c>
      <c r="F54" s="294" t="str">
        <v>&lt;xxx&gt;</v>
      </c>
      <c r="G54" s="362" t="str">
        <v>总共录了有多少条</v>
      </c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</row>
    <row customHeight="true" ht="17" r="55">
      <c r="A55" s="294"/>
      <c r="B55" s="294"/>
      <c r="C55" s="294"/>
      <c r="D55" s="294"/>
      <c r="E55" s="294" t="str">
        <v>downloaded num</v>
      </c>
      <c r="F55" s="294" t="str">
        <v>&lt;xxx&gt;</v>
      </c>
      <c r="G55" s="348" t="str">
        <v>车端下载了多少条</v>
      </c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</row>
    <row customHeight="true" ht="32" r="56">
      <c r="A56" s="36" t="str">
        <v>system</v>
      </c>
      <c r="B56" s="294" t="str">
        <v>voiceCloneerror</v>
      </c>
      <c r="C56" s="294">
        <f>CONCAT("on", REPLACE(A56,1,1,UPPER(LEFT(A56,1))), REPLACE(B56,1,1,UPPER(LEFT(B56,1))))</f>
      </c>
      <c r="D56" s="295" t="str">
        <v>车机个性化语音播报报错</v>
      </c>
      <c r="E56" s="294"/>
      <c r="F56" s="294"/>
      <c r="G56" s="362" t="str">
        <v>个性化语音下载，超时，断网，使用等报错时上报</v>
      </c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</row>
    <row customHeight="true" ht="17" r="57">
      <c r="A57" s="294"/>
      <c r="B57" s="294"/>
      <c r="C57" s="294"/>
      <c r="D57" s="294"/>
      <c r="E57" s="294" t="str">
        <v>failReason</v>
      </c>
      <c r="F57" s="294" t="str">
        <v>&lt;xxx&gt;</v>
      </c>
      <c r="G57" s="348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</row>
    <row customHeight="true" ht="17" r="58">
      <c r="A58" s="36" t="str">
        <v>system</v>
      </c>
      <c r="B58" s="36" t="str">
        <v>otaset</v>
      </c>
      <c r="C58" s="36">
        <f>CONCAT("on", REPLACE(A58,1,1,UPPER(LEFT(A58,1))), REPLACE(B58,1,1,UPPER(LEFT(B58,1))))</f>
      </c>
      <c r="D58" s="85" t="str">
        <v>系统更新</v>
      </c>
      <c r="E58" s="36"/>
      <c r="F58" s="36"/>
      <c r="G58" s="355" t="str">
        <v>TS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</row>
    <row customHeight="true" ht="17" r="59">
      <c r="A59" s="36"/>
      <c r="B59" s="36"/>
      <c r="C59" s="36"/>
      <c r="D59" s="36"/>
      <c r="E59" s="128" t="str">
        <v>&lt;The property that changed - see below&gt;</v>
      </c>
      <c r="F59" s="36"/>
      <c r="G59" s="189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</row>
    <row customHeight="true" ht="17" r="60">
      <c r="A60" s="36"/>
      <c r="B60" s="36"/>
      <c r="C60" s="36"/>
      <c r="D60" s="36"/>
      <c r="E60" s="36" t="str">
        <v>系统自动更新</v>
      </c>
      <c r="F60" s="36" t="str">
        <v>on</v>
      </c>
      <c r="G60" s="189"/>
      <c r="H60" s="76"/>
      <c r="I60" s="76"/>
      <c r="J60" s="76" t="str">
        <v>onSystemOtaset</v>
      </c>
      <c r="K60" s="76" t="str">
        <v>系统自动更新开关</v>
      </c>
      <c r="L60" s="76" t="str">
        <v>on</v>
      </c>
      <c r="M60" s="350">
        <v>45079.75445601852</v>
      </c>
      <c r="N60" s="76"/>
      <c r="O60" s="76"/>
      <c r="P60" s="76" t="str">
        <v>台架</v>
      </c>
      <c r="Q60" s="76" t="str">
        <v>pass</v>
      </c>
      <c r="R60" s="76" t="str">
        <v>黄钊敏</v>
      </c>
      <c r="S60" s="76" t="str">
        <v>SOC：20230531_LC_R00_ENG00
MCU：20230531_LC_R00_ENG00</v>
      </c>
      <c r="T60" s="76" t="str">
        <v>2023.06.02</v>
      </c>
    </row>
    <row customHeight="true" ht="17" r="61">
      <c r="A61" s="36"/>
      <c r="B61" s="36"/>
      <c r="C61" s="36"/>
      <c r="D61" s="36"/>
      <c r="E61" s="36"/>
      <c r="F61" s="36" t="str">
        <v>off</v>
      </c>
      <c r="G61" s="189"/>
      <c r="H61" s="76"/>
      <c r="I61" s="76"/>
      <c r="J61" s="76" t="str">
        <v>onSystemOtaset</v>
      </c>
      <c r="K61" s="76" t="str">
        <v>系统自动更新开关</v>
      </c>
      <c r="L61" s="76" t="str">
        <v>off</v>
      </c>
      <c r="M61" s="350">
        <v>45079.754537037035</v>
      </c>
      <c r="N61" s="76"/>
      <c r="O61" s="76"/>
      <c r="P61" s="76" t="str">
        <v>台架</v>
      </c>
      <c r="Q61" s="76" t="str">
        <v>pass</v>
      </c>
      <c r="R61" s="76" t="str">
        <v>黄钊敏</v>
      </c>
      <c r="S61" s="76" t="str">
        <v>SOC：20230531_LC_R00_ENG00
MCU：20230531_LC_R00_ENG00</v>
      </c>
      <c r="T61" s="76" t="str">
        <v>2023.06.02</v>
      </c>
    </row>
    <row customHeight="true" ht="17" r="62">
      <c r="A62" s="36"/>
      <c r="B62" s="36"/>
      <c r="C62" s="36"/>
      <c r="D62" s="36"/>
      <c r="E62" s="36" t="str">
        <v>开始下载</v>
      </c>
      <c r="F62" s="36" t="str">
        <v>finished</v>
      </c>
      <c r="G62" s="189"/>
      <c r="H62" s="76"/>
      <c r="I62" s="76"/>
      <c r="J62" s="76" t="str">
        <v>onSystemOtaset</v>
      </c>
      <c r="K62" s="76" t="str">
        <v>开始下载</v>
      </c>
      <c r="L62" s="76" t="str">
        <v>finished</v>
      </c>
      <c r="M62" s="350">
        <v>45079.7596412037</v>
      </c>
      <c r="N62" s="76"/>
      <c r="O62" s="76"/>
      <c r="P62" s="76" t="str">
        <v>台架</v>
      </c>
      <c r="Q62" s="76" t="str">
        <v>pass</v>
      </c>
      <c r="R62" s="76" t="str">
        <v>黄钊敏</v>
      </c>
      <c r="S62" s="76" t="str">
        <v>SOC：20230531_LC_R00_ENG00
MCU：20230531_LC_R00_ENG00</v>
      </c>
      <c r="T62" s="76" t="str">
        <v>2023.06.02</v>
      </c>
    </row>
    <row customHeight="true" ht="17" r="63">
      <c r="A63" s="36"/>
      <c r="B63" s="36"/>
      <c r="C63" s="36"/>
      <c r="D63" s="36"/>
      <c r="E63" s="36" t="str">
        <v>下载成功</v>
      </c>
      <c r="F63" s="36" t="str">
        <v>finished</v>
      </c>
      <c r="G63" s="189"/>
      <c r="H63" s="76"/>
      <c r="I63" s="76"/>
      <c r="J63" s="76" t="str">
        <v>onSystemOtaset</v>
      </c>
      <c r="K63" s="76" t="str">
        <v>下载成功</v>
      </c>
      <c r="L63" s="76" t="str">
        <v>finished</v>
      </c>
      <c r="M63" s="350">
        <v>45079.762870370374</v>
      </c>
      <c r="N63" s="76"/>
      <c r="O63" s="76"/>
      <c r="P63" s="76" t="str">
        <v>台架</v>
      </c>
      <c r="Q63" s="76" t="str">
        <v>pass</v>
      </c>
      <c r="R63" s="76" t="str">
        <v>黄钊敏</v>
      </c>
      <c r="S63" s="76" t="str">
        <v>SOC：20230531_LC_R00_ENG00
MCU：20230531_LC_R00_ENG00</v>
      </c>
      <c r="T63" s="76" t="str">
        <v>2023.06.02</v>
      </c>
    </row>
    <row customHeight="true" ht="17" r="64">
      <c r="A64" s="36"/>
      <c r="B64" s="36"/>
      <c r="C64" s="36"/>
      <c r="D64" s="36"/>
      <c r="E64" s="36" t="str">
        <v>安装成功</v>
      </c>
      <c r="F64" s="36" t="str">
        <v>&lt;os version&gt;</v>
      </c>
      <c r="G64" s="189" t="str">
        <v>升级成功后的版本号</v>
      </c>
      <c r="H64" s="76"/>
      <c r="I64" s="76"/>
      <c r="J64" s="76" t="str">
        <v>onSystemOtaset</v>
      </c>
      <c r="K64" s="76" t="str">
        <v>安装成功</v>
      </c>
      <c r="L64" s="76" t="str">
        <v>Software Version:OTA-test-611-AA01001_MCU Version:20230531_LC_R00_ENG00_FNV Version:dueros_A11_1_milestone_bin-0.0.42.42_20230203</v>
      </c>
      <c r="M64" s="350">
        <v>45079.79635416667</v>
      </c>
      <c r="N64" s="76"/>
      <c r="O64" s="76"/>
      <c r="P64" s="76" t="str">
        <v>台架</v>
      </c>
      <c r="Q64" s="76" t="str">
        <v>pass</v>
      </c>
      <c r="R64" s="76" t="str">
        <v>黄钊敏</v>
      </c>
      <c r="S64" s="76" t="str">
        <v>SOC：20230531_LC_R00_ENG00
MCU：20230531_LC_R00_ENG00</v>
      </c>
      <c r="T64" s="76" t="str">
        <v>2023.06.02</v>
      </c>
    </row>
    <row customHeight="true" ht="17" r="65">
      <c r="A65" s="36"/>
      <c r="B65" s="36"/>
      <c r="C65" s="36"/>
      <c r="D65" s="36"/>
      <c r="E65" s="36" t="str">
        <v>安装失败</v>
      </c>
      <c r="F65" s="36" t="str">
        <v>&lt;xxxx&gt;</v>
      </c>
      <c r="G65" s="189" t="str">
        <v>失败的原因</v>
      </c>
      <c r="H65" s="76"/>
      <c r="I65" s="76"/>
      <c r="J65" s="76" t="str">
        <v>onSystemOtaset</v>
      </c>
      <c r="K65" s="76" t="str">
        <v>安装失败</v>
      </c>
      <c r="L65" s="76" t="str">
        <v>FnvSilentFailure</v>
      </c>
      <c r="M65" s="350">
        <v>45079.82585648148</v>
      </c>
      <c r="N65" s="76"/>
      <c r="O65" s="76"/>
      <c r="P65" s="76" t="str">
        <v>台架</v>
      </c>
      <c r="Q65" s="76" t="str">
        <v>pass</v>
      </c>
      <c r="R65" s="76" t="str">
        <v>黄钊敏</v>
      </c>
      <c r="S65" s="76" t="str">
        <v>SOC：20230531_LC_R00_ENG00
MCU：20230531_LC_R00_ENG00</v>
      </c>
      <c r="T65" s="76" t="str">
        <v>2023.06.02</v>
      </c>
    </row>
    <row customHeight="true" ht="17" r="66">
      <c r="A66" s="36" t="str">
        <v>soc</v>
      </c>
      <c r="B66" s="36" t="str">
        <v>tempture</v>
      </c>
      <c r="C66" s="36">
        <f>CONCAT("on", REPLACE(A66,1,1,UPPER(LEFT(A66,1))), REPLACE(B66,1,1,UPPER(LEFT(B66,1))))</f>
      </c>
      <c r="D66" s="36"/>
      <c r="E66" s="36"/>
      <c r="F66" s="36"/>
      <c r="G66" s="189" t="str">
        <v>当soc温度超过110摄氏度时触发</v>
      </c>
      <c r="H66" s="356" t="str">
        <v>yf</v>
      </c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</row>
    <row customHeight="true" ht="17" r="67">
      <c r="A67" s="36"/>
      <c r="B67" s="36"/>
      <c r="C67" s="36"/>
      <c r="D67" s="85" t="str">
        <v>当前soc温度</v>
      </c>
      <c r="E67" s="36" t="str">
        <v>tempture</v>
      </c>
      <c r="F67" s="36" t="str">
        <v>&lt;xxx&gt;</v>
      </c>
      <c r="G67" s="189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</row>
  </sheetData>
  <mergeCells>
    <mergeCell ref="H1:N1"/>
  </mergeCells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18"/>
    <col collapsed="false" customWidth="true" hidden="false" max="6" min="6" style="0" width="47"/>
    <col collapsed="false" customWidth="true" hidden="false" max="7" min="7" style="0" width="3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16"/>
    <col collapsed="false" customWidth="true" hidden="false" max="11" min="11" style="0" width="24"/>
    <col collapsed="false" customWidth="true" hidden="false" max="12" min="12" style="0" width="42"/>
    <col collapsed="false" customWidth="true" hidden="false" max="13" min="13" style="0" width="44"/>
    <col collapsed="false" customWidth="true" hidden="false" max="14" min="14" style="0" width="44"/>
    <col collapsed="false" customWidth="true" hidden="false" max="15" min="15" style="0" width="16"/>
    <col collapsed="false" customWidth="true" hidden="false" max="16" min="16" style="0" width="12"/>
    <col collapsed="false" customWidth="true" hidden="false" max="17" min="17" style="0" width="22"/>
    <col collapsed="false" customWidth="true" hidden="false" max="18" min="18" style="0" width="21"/>
    <col collapsed="false" customWidth="true" hidden="false" max="19" min="19" style="0" width="12"/>
    <col collapsed="false" customWidth="true" hidden="false" max="20" min="20" style="0" width="22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221"/>
      <c r="H1" s="274" t="str">
        <v>ECG LOG（hmi）</v>
      </c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1"/>
    </row>
    <row customHeight="true" ht="17" r="2">
      <c r="A2" s="79"/>
      <c r="B2" s="79"/>
      <c r="C2" s="118" t="str">
        <v>Generated, no client impact</v>
      </c>
      <c r="D2" s="118"/>
      <c r="E2" s="207" t="str">
        <v>Key</v>
      </c>
      <c r="F2" s="207" t="str">
        <v>Value</v>
      </c>
      <c r="G2" s="207" t="str">
        <v>Description</v>
      </c>
      <c r="H2" s="368" t="str">
        <v>vin</v>
      </c>
      <c r="I2" s="368" t="str">
        <v>ccpufpn</v>
      </c>
      <c r="J2" s="368" t="str">
        <v>event_labels</v>
      </c>
      <c r="K2" s="368" t="str">
        <v>EventID</v>
      </c>
      <c r="L2" s="369" t="str">
        <v>key</v>
      </c>
      <c r="M2" s="369" t="str">
        <v>value</v>
      </c>
      <c r="N2" s="368" t="str">
        <v>time</v>
      </c>
      <c r="O2" s="368" t="str">
        <v>测试结果</v>
      </c>
      <c r="P2" s="368" t="str">
        <v>测试环境</v>
      </c>
      <c r="Q2" s="371" t="str">
        <v>remark</v>
      </c>
      <c r="R2" s="371" t="str">
        <v>SW version</v>
      </c>
      <c r="S2" s="370" t="str">
        <v>Tester</v>
      </c>
      <c r="T2" s="1"/>
    </row>
    <row customHeight="true" ht="17" r="3">
      <c r="A3" s="36" t="str">
        <v>digitalscent</v>
      </c>
      <c r="B3" s="36" t="str">
        <v>clicked</v>
      </c>
      <c r="C3" s="36">
        <f>CONCAT("on", REPLACE(A3,1,1,UPPER(LEFT(A3,1))), REPLACE(B3,1,1,UPPER(LEFT(B3,1))))</f>
      </c>
      <c r="D3" s="85" t="str">
        <v>香氛控制</v>
      </c>
      <c r="E3" s="36"/>
      <c r="F3" s="36"/>
      <c r="G3" s="36"/>
      <c r="K3" s="81" t="str">
        <v>onDigitalscentClicked</v>
      </c>
      <c r="L3" s="1" t="str">
        <v>label</v>
      </c>
      <c r="M3" s="81" t="str">
        <v>hmi</v>
      </c>
      <c r="O3" s="1" t="str">
        <v>Fail</v>
      </c>
      <c r="P3" s="1" t="str">
        <v>台架</v>
      </c>
      <c r="Q3" s="367" t="s">
        <v>47</v>
      </c>
      <c r="S3" s="1" t="str">
        <v>肖文迪</v>
      </c>
    </row>
    <row customHeight="true" ht="17" r="4">
      <c r="A4" s="36"/>
      <c r="B4" s="36"/>
      <c r="C4" s="36"/>
      <c r="D4" s="85"/>
      <c r="E4" s="36" t="str">
        <v>label</v>
      </c>
      <c r="F4" s="36" t="str">
        <v>&lt;hmi|voice&gt;</v>
      </c>
      <c r="G4" s="36"/>
      <c r="O4" s="1" t="str">
        <v>Block</v>
      </c>
      <c r="P4" s="1" t="str">
        <v>台架</v>
      </c>
      <c r="Q4" s="367" t="s">
        <v>48</v>
      </c>
      <c r="S4" s="1" t="str">
        <v>肖文迪</v>
      </c>
    </row>
    <row customHeight="true" ht="17" r="5">
      <c r="A5" s="36"/>
      <c r="B5" s="36"/>
      <c r="C5" s="36"/>
      <c r="D5" s="36"/>
      <c r="E5" s="36" t="str">
        <v>开关</v>
      </c>
      <c r="F5" s="36" t="str">
        <v>&lt;on|off&gt;</v>
      </c>
      <c r="G5" s="36"/>
      <c r="O5" s="1" t="str">
        <v>Block</v>
      </c>
      <c r="P5" s="1" t="str">
        <v>台架</v>
      </c>
      <c r="Q5" s="366" t="s">
        <v>49</v>
      </c>
      <c r="S5" s="1" t="str">
        <v>肖文迪</v>
      </c>
    </row>
    <row customHeight="true" ht="17" r="6">
      <c r="A6" s="36"/>
      <c r="B6" s="36"/>
      <c r="C6" s="36"/>
      <c r="D6" s="36"/>
      <c r="E6" s="36"/>
      <c r="F6" s="36"/>
      <c r="G6" s="36"/>
      <c r="O6" s="1" t="str">
        <v>Block</v>
      </c>
      <c r="P6" s="1" t="str">
        <v>台架</v>
      </c>
      <c r="Q6" s="366" t="s">
        <v>49</v>
      </c>
      <c r="S6" s="1" t="str">
        <v>肖文迪</v>
      </c>
    </row>
    <row customHeight="true" ht="17" r="7">
      <c r="A7" s="36"/>
      <c r="B7" s="36"/>
      <c r="C7" s="36"/>
      <c r="D7" s="36"/>
      <c r="E7" s="36" t="str">
        <v>强度</v>
      </c>
      <c r="F7" s="36" t="str">
        <v>&lt;关|低|中|高&gt;</v>
      </c>
      <c r="G7" s="36"/>
      <c r="O7" s="1" t="str">
        <v>Block</v>
      </c>
      <c r="P7" s="1" t="str">
        <v>台架</v>
      </c>
      <c r="Q7" s="366" t="s">
        <v>46</v>
      </c>
      <c r="S7" s="1" t="str">
        <v>肖文迪</v>
      </c>
    </row>
    <row customHeight="true" ht="17" r="8">
      <c r="A8" s="36"/>
      <c r="B8" s="36"/>
      <c r="C8" s="36"/>
      <c r="D8" s="36"/>
      <c r="E8" s="36"/>
      <c r="F8" s="36"/>
      <c r="G8" s="36"/>
      <c r="O8" s="1" t="str">
        <v>Block</v>
      </c>
      <c r="P8" s="1" t="str">
        <v>台架</v>
      </c>
      <c r="Q8" s="366" t="s">
        <v>46</v>
      </c>
      <c r="S8" s="1" t="str">
        <v>肖文迪</v>
      </c>
    </row>
    <row customHeight="true" ht="17" r="9">
      <c r="A9" s="36"/>
      <c r="B9" s="36"/>
      <c r="C9" s="36"/>
      <c r="D9" s="36"/>
      <c r="E9" s="36"/>
      <c r="F9" s="36"/>
      <c r="G9" s="36"/>
      <c r="O9" s="1" t="str">
        <v>Block</v>
      </c>
      <c r="P9" s="1" t="str">
        <v>台架</v>
      </c>
      <c r="Q9" s="366" t="s">
        <v>46</v>
      </c>
      <c r="S9" s="1" t="str">
        <v>肖文迪</v>
      </c>
    </row>
    <row customHeight="true" ht="17" r="10">
      <c r="A10" s="36"/>
      <c r="B10" s="36"/>
      <c r="C10" s="36"/>
      <c r="D10" s="36"/>
      <c r="E10" s="36"/>
      <c r="F10" s="36"/>
      <c r="G10" s="36"/>
      <c r="O10" s="1" t="str">
        <v>Block</v>
      </c>
      <c r="P10" s="1" t="str">
        <v>台架</v>
      </c>
      <c r="Q10" s="366" t="s">
        <v>46</v>
      </c>
      <c r="S10" s="1" t="str">
        <v>肖文迪</v>
      </c>
    </row>
    <row customHeight="true" ht="32" r="11">
      <c r="A11" s="36"/>
      <c r="B11" s="36"/>
      <c r="C11" s="36"/>
      <c r="D11" s="36"/>
      <c r="E11" s="36" t="str">
        <v>香型</v>
      </c>
      <c r="F11" s="295" t="str">
        <v>&lt;煦日|橙花|蔚蓝|沐光|悦然|恋海|青叶|夜铃|泉境|茶曦|烟海&gt;</v>
      </c>
      <c r="G11" s="36"/>
      <c r="O11" s="1" t="str">
        <v>Block</v>
      </c>
      <c r="P11" s="1" t="str">
        <v>台架</v>
      </c>
      <c r="Q11" s="366" t="s">
        <v>46</v>
      </c>
      <c r="S11" s="1" t="str">
        <v>肖文迪</v>
      </c>
    </row>
    <row customHeight="true" ht="17" r="12">
      <c r="A12" s="36"/>
      <c r="B12" s="36"/>
      <c r="C12" s="36"/>
      <c r="D12" s="36"/>
      <c r="E12" s="128" t="str">
        <v>&lt;The property that clicked - see below&gt;</v>
      </c>
      <c r="F12" s="36"/>
      <c r="G12" s="36" t="str">
        <v>当label=hmi，记录当前的操作屏幕</v>
      </c>
      <c r="O12" s="1" t="str">
        <v>Block</v>
      </c>
      <c r="P12" s="1" t="str">
        <v>台架</v>
      </c>
      <c r="Q12" s="366" t="s">
        <v>46</v>
      </c>
      <c r="S12" s="1" t="str">
        <v>肖文迪</v>
      </c>
    </row>
    <row customHeight="true" ht="17" r="13">
      <c r="A13" s="36"/>
      <c r="B13" s="36"/>
      <c r="C13" s="36"/>
      <c r="D13" s="36"/>
      <c r="E13" s="36" t="str">
        <v>Screensource</v>
      </c>
      <c r="F13" s="36" t="str">
        <v>&lt;主屏|副屏|全屏&gt;</v>
      </c>
      <c r="G13" s="36"/>
      <c r="O13" s="1" t="str">
        <v>Block</v>
      </c>
      <c r="P13" s="1" t="str">
        <v>台架</v>
      </c>
      <c r="Q13" s="366" t="s">
        <v>46</v>
      </c>
      <c r="S13" s="1" t="str">
        <v>肖文迪</v>
      </c>
    </row>
    <row customHeight="true" ht="17" r="14">
      <c r="A14" s="36" t="str">
        <v>digitalscent</v>
      </c>
      <c r="B14" s="36" t="str">
        <v>remind</v>
      </c>
      <c r="C14" s="36">
        <f>CONCAT("on", REPLACE(A14,1,1,UPPER(LEFT(A14,1))), REPLACE(B14,1,1,UPPER(LEFT(B14,1))))</f>
      </c>
      <c r="D14" s="85" t="str">
        <v>香氛提醒</v>
      </c>
      <c r="E14" s="36"/>
      <c r="F14" s="36"/>
      <c r="G14" s="36"/>
      <c r="O14" s="1" t="str">
        <v>Block</v>
      </c>
      <c r="P14" s="1" t="str">
        <v>台架</v>
      </c>
      <c r="Q14" s="366" t="s">
        <v>46</v>
      </c>
      <c r="S14" s="1" t="str">
        <v>肖文迪</v>
      </c>
    </row>
    <row customHeight="true" ht="17" r="15">
      <c r="A15" s="36"/>
      <c r="B15" s="36"/>
      <c r="C15" s="36"/>
      <c r="D15" s="36"/>
      <c r="E15" s="128" t="str">
        <v>&lt;The property that changed - see below&gt;</v>
      </c>
      <c r="F15" s="36"/>
      <c r="G15" s="36"/>
      <c r="O15" s="1" t="str">
        <v>Block</v>
      </c>
      <c r="P15" s="1" t="str">
        <v>台架</v>
      </c>
      <c r="Q15" s="366" t="s">
        <v>46</v>
      </c>
      <c r="S15" s="1" t="str">
        <v>肖文迪</v>
      </c>
    </row>
    <row customHeight="true" ht="17" r="16">
      <c r="A16" s="36"/>
      <c r="B16" s="36"/>
      <c r="C16" s="36"/>
      <c r="D16" s="36"/>
      <c r="E16" s="36" t="str">
        <v>余量不足</v>
      </c>
      <c r="F16" s="36" t="str">
        <v>xxx</v>
      </c>
      <c r="G16" s="36" t="str">
        <v>香氛名</v>
      </c>
      <c r="O16" s="1" t="str">
        <v>Block</v>
      </c>
      <c r="P16" s="1" t="str">
        <v>台架</v>
      </c>
      <c r="Q16" s="366" t="s">
        <v>46</v>
      </c>
      <c r="S16" s="1" t="str">
        <v>肖文迪</v>
      </c>
    </row>
    <row customHeight="true" ht="17" r="17">
      <c r="A17" s="36"/>
      <c r="B17" s="36"/>
      <c r="C17" s="36"/>
      <c r="D17" s="36"/>
      <c r="E17" s="36" t="str">
        <v>余量耗尽</v>
      </c>
      <c r="F17" s="36" t="str">
        <v>xxx</v>
      </c>
      <c r="G17" s="36" t="str">
        <v>香氛名</v>
      </c>
      <c r="O17" s="1" t="str">
        <v>Block</v>
      </c>
      <c r="P17" s="1" t="str">
        <v>台架</v>
      </c>
      <c r="Q17" s="366" t="s">
        <v>46</v>
      </c>
      <c r="S17" s="1" t="str">
        <v>肖文迪</v>
      </c>
    </row>
    <row customHeight="true" ht="17" r="18">
      <c r="A18" s="36"/>
      <c r="B18" s="36"/>
      <c r="C18" s="36"/>
      <c r="D18" s="36"/>
      <c r="E18" s="36" t="str">
        <v>香氛过期</v>
      </c>
      <c r="F18" s="36" t="str">
        <v>xxx</v>
      </c>
      <c r="G18" s="36" t="str">
        <v>香氛名</v>
      </c>
      <c r="O18" s="1" t="str">
        <v>Block</v>
      </c>
      <c r="P18" s="1" t="str">
        <v>台架</v>
      </c>
      <c r="Q18" s="366" t="s">
        <v>46</v>
      </c>
      <c r="S18" s="1" t="str">
        <v>肖文迪</v>
      </c>
    </row>
    <row customHeight="true" ht="32" r="19">
      <c r="A19" s="36"/>
      <c r="B19" s="36"/>
      <c r="C19" s="36"/>
      <c r="D19" s="36"/>
      <c r="E19" s="36" t="str">
        <v>香氛异常</v>
      </c>
      <c r="F19" s="85" t="str">
        <v>&lt;电机异常|风扇异常|电源过压|电源欠压|温度过高|温度过低|失去连接&gt;</v>
      </c>
      <c r="G19" s="36" t="str">
        <v>异常具体内容</v>
      </c>
      <c r="O19" s="1" t="str">
        <v>Block</v>
      </c>
      <c r="P19" s="1" t="str">
        <v>台架</v>
      </c>
      <c r="Q19" s="366" t="s">
        <v>46</v>
      </c>
      <c r="S19" s="1" t="str">
        <v>肖文迪</v>
      </c>
    </row>
    <row customHeight="true" ht="17" r="20">
      <c r="A20" s="36"/>
      <c r="B20" s="36"/>
      <c r="C20" s="36"/>
      <c r="D20" s="36"/>
      <c r="E20" s="36" t="str">
        <v>未授权香氛</v>
      </c>
      <c r="F20" s="36" t="str">
        <v>xxx</v>
      </c>
      <c r="G20" s="36" t="str">
        <v>未授权通道号</v>
      </c>
      <c r="O20" s="1" t="str">
        <v>Block</v>
      </c>
      <c r="P20" s="1" t="str">
        <v>台架</v>
      </c>
      <c r="Q20" s="366" t="s">
        <v>46</v>
      </c>
      <c r="S20" s="1" t="str">
        <v>肖文迪</v>
      </c>
    </row>
    <row customHeight="true" ht="17" r="21">
      <c r="T21" s="365"/>
    </row>
    <row customHeight="true" ht="17" r="22">
      <c r="T22" s="365"/>
    </row>
    <row customHeight="true" ht="17" r="23">
      <c r="T23" s="365"/>
    </row>
    <row customHeight="true" ht="17" r="24">
      <c r="T24" s="365"/>
    </row>
    <row customHeight="true" ht="17" r="25">
      <c r="D25" s="61"/>
      <c r="F25" s="39" t="str" xml:space="preserve">
        <v>                                                                                                                                                                                         </v>
      </c>
      <c r="T25" s="365"/>
    </row>
  </sheetData>
  <mergeCells>
    <mergeCell ref="H1:N1"/>
    <mergeCell ref="F5:F6"/>
    <mergeCell ref="F7:F10"/>
    <mergeCell ref="E7:E10"/>
    <mergeCell ref="E5:E6"/>
  </mergeCells>
  <hyperlinks>
    <hyperlink ref="Q10" display="FCIVIOS-15573" r:id="rId1"/>
    <hyperlink ref="Q13" display="FCIVIOS-15573" r:id="rId2"/>
    <hyperlink ref="Q6" display="FCIVIOS-15573" r:id="rId3"/>
    <hyperlink ref="Q16" display="FCIVIOS-15573" r:id="rId4"/>
    <hyperlink ref="Q5" display="FCIVIOS-15573" r:id="rId5"/>
    <hyperlink ref="Q19" display="FCIVIOS-15573" r:id="rId6"/>
    <hyperlink ref="Q9" display="FCIVIOS-15573" r:id="rId7"/>
    <hyperlink ref="Q12" display="FCIVIOS-15573" r:id="rId8"/>
    <hyperlink ref="Q15" display="FCIVIOS-15573" r:id="rId9"/>
    <hyperlink ref="Q3" display="FCIVIOS-15573" r:id="rId10"/>
    <hyperlink ref="Q11" display="FCIVIOS-15573" r:id="rId11"/>
    <hyperlink ref="Q8" display="FCIVIOS-15573" r:id="rId12"/>
    <hyperlink ref="Q18" display="FCIVIOS-15573" r:id="rId13"/>
    <hyperlink ref="Q20" display="FCIVIOS-15573" r:id="rId14"/>
    <hyperlink ref="Q17" display="FCIVIOS-15573" r:id="rId15"/>
    <hyperlink ref="Q14" display="FCIVIOS-15573" r:id="rId16"/>
    <hyperlink ref="Q7" display="FCIVIOS-15573" r:id="rId17"/>
    <hyperlink ref="Q4" display="FCIVIOS-15573" r:id="rId18"/>
  </hyperlinks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2"/>
    <col collapsed="false" customWidth="true" hidden="false" max="3" min="3" style="0" width="24"/>
    <col collapsed="false" customWidth="true" hidden="false" max="4" min="4" style="0" width="16"/>
    <col collapsed="false" customWidth="true" hidden="false" max="5" min="5" style="0" width="42"/>
    <col collapsed="false" customWidth="true" hidden="false" max="6" min="6" style="0" width="27"/>
    <col collapsed="false" customWidth="true" hidden="false" max="7" min="7" style="0" width="47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8"/>
    <col collapsed="false" customWidth="true" hidden="false" max="11" min="11" style="0" width="26"/>
    <col collapsed="false" customWidth="true" hidden="false" max="12" min="12" style="0" width="31"/>
    <col collapsed="false" customWidth="true" hidden="false" max="13" min="13" style="0" width="15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27"/>
    <col collapsed="false" customWidth="true" hidden="false" max="19" min="19" style="0" width="16"/>
    <col collapsed="false" customWidth="true" hidden="false" max="20" min="20" style="0" width="9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221"/>
      <c r="H1" s="239" t="str">
        <v>ECG LOG</v>
      </c>
      <c r="I1" s="239"/>
      <c r="J1" s="239"/>
      <c r="K1" s="239"/>
      <c r="L1" s="239"/>
      <c r="M1" s="239"/>
      <c r="N1" s="4"/>
      <c r="O1" s="4"/>
      <c r="P1" s="4"/>
      <c r="Q1" s="4"/>
      <c r="R1" s="4"/>
      <c r="S1" s="4"/>
    </row>
    <row customHeight="true" ht="17" r="2">
      <c r="A2" s="79"/>
      <c r="B2" s="79"/>
      <c r="C2" s="118" t="str">
        <v>Generated, no client impact</v>
      </c>
      <c r="D2" s="118"/>
      <c r="E2" s="207" t="str">
        <v>Key</v>
      </c>
      <c r="F2" s="207" t="str">
        <v>Value</v>
      </c>
      <c r="G2" s="207" t="str">
        <v>Description</v>
      </c>
      <c r="H2" s="372" t="str">
        <v>vin</v>
      </c>
      <c r="I2" s="372" t="str">
        <v>ccpufpn</v>
      </c>
      <c r="J2" s="372" t="str">
        <v>EventID</v>
      </c>
      <c r="K2" s="373" t="str">
        <v>key</v>
      </c>
      <c r="L2" s="373" t="str">
        <v>value</v>
      </c>
      <c r="M2" s="375" t="str">
        <v>time</v>
      </c>
      <c r="N2" s="374" t="str">
        <v>实车车辆</v>
      </c>
      <c r="O2" s="374" t="str">
        <v>测试环境</v>
      </c>
      <c r="P2" s="374" t="str">
        <v>Result</v>
      </c>
      <c r="Q2" s="374" t="str">
        <v>Tester</v>
      </c>
      <c r="R2" s="374" t="str">
        <v>SW Version</v>
      </c>
      <c r="S2" s="376" t="str">
        <v>Remark</v>
      </c>
    </row>
    <row customHeight="true" ht="32" r="3">
      <c r="A3" s="36" t="str">
        <v>seat</v>
      </c>
      <c r="B3" s="36" t="str">
        <v>control</v>
      </c>
      <c r="C3" s="36">
        <f>CONCAT("on", REPLACE(A3,1,1,UPPER(LEFT(A3,1))), REPLACE(B3,1,1,UPPER(LEFT(B3,1))))</f>
      </c>
      <c r="D3" s="85" t="str">
        <v>座椅调节&amp;按摩方式</v>
      </c>
      <c r="E3" s="36"/>
      <c r="F3" s="36"/>
      <c r="G3" s="189"/>
      <c r="H3" s="4"/>
      <c r="I3" s="4"/>
      <c r="J3" s="4"/>
      <c r="K3" s="4"/>
      <c r="L3" s="4"/>
      <c r="M3" s="4"/>
      <c r="N3" s="124"/>
      <c r="O3" s="124"/>
      <c r="P3" s="124"/>
      <c r="Q3" s="124"/>
      <c r="R3" s="124"/>
      <c r="S3" s="4"/>
    </row>
    <row customHeight="true" ht="17" r="4">
      <c r="A4" s="377"/>
      <c r="B4" s="377"/>
      <c r="C4" s="36"/>
      <c r="D4" s="36"/>
      <c r="E4" s="36" t="str">
        <v>label</v>
      </c>
      <c r="F4" s="36" t="str">
        <v>&lt;hmi|物理按键|voice&gt;</v>
      </c>
      <c r="G4" s="189" t="str">
        <v>区分三种控制方式</v>
      </c>
      <c r="H4" s="4"/>
      <c r="I4" s="4"/>
      <c r="J4" s="287"/>
      <c r="K4" s="4"/>
      <c r="L4" s="4"/>
      <c r="M4" s="4"/>
      <c r="N4" s="124"/>
      <c r="O4" s="124"/>
      <c r="P4" s="76" t="str">
        <v>Block</v>
      </c>
      <c r="Q4" s="204" t="str">
        <v>关满意</v>
      </c>
      <c r="R4" s="182" t="str">
        <v>20230605_LC_R00</v>
      </c>
      <c r="S4" s="4" t="s">
        <v>50</v>
      </c>
    </row>
    <row customHeight="true" ht="17" r="5">
      <c r="A5" s="377"/>
      <c r="B5" s="377"/>
      <c r="C5" s="36"/>
      <c r="D5" s="36"/>
      <c r="E5" s="128" t="str">
        <v>&lt;The property that clicked - see below&gt;</v>
      </c>
      <c r="F5" s="36"/>
      <c r="G5" s="189" t="str">
        <v>当label=hmi，记录当前的操作屏幕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</row>
    <row customHeight="true" ht="17" r="6">
      <c r="A6" s="377"/>
      <c r="B6" s="377"/>
      <c r="C6" s="36"/>
      <c r="D6" s="36"/>
      <c r="E6" s="36" t="str">
        <v>Screensource</v>
      </c>
      <c r="F6" s="36" t="str">
        <v>&lt;主屏|副屏|全屏&gt;</v>
      </c>
      <c r="G6" s="189"/>
      <c r="H6" s="76"/>
      <c r="I6" s="76"/>
      <c r="J6" s="76"/>
      <c r="K6" s="76"/>
      <c r="L6" s="76"/>
      <c r="M6" s="76"/>
      <c r="N6" s="76"/>
      <c r="O6" s="76"/>
      <c r="P6" s="76" t="str">
        <v>Block</v>
      </c>
      <c r="Q6" s="204" t="str">
        <v>关满意</v>
      </c>
      <c r="R6" s="182" t="str">
        <v>20230605_LC_R00</v>
      </c>
      <c r="S6" s="4" t="s">
        <v>50</v>
      </c>
    </row>
    <row customHeight="true" ht="17" r="7">
      <c r="A7" s="36" t="str">
        <v>seat</v>
      </c>
      <c r="B7" s="36" t="str">
        <v>adjusted</v>
      </c>
      <c r="C7" s="36">
        <f>CONCAT("on", REPLACE(A7,1,1,UPPER(LEFT(A7,1))), REPLACE(B7,1,1,UPPER(LEFT(B7,1))))</f>
      </c>
      <c r="D7" s="85" t="str">
        <v>座椅调节</v>
      </c>
      <c r="E7" s="36"/>
      <c r="F7" s="36"/>
      <c r="G7" s="189" t="str">
        <v>仅当状态变化时触发埋点包含以上三种调整方式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customHeight="true" ht="17" r="8">
      <c r="A8" s="36"/>
      <c r="B8" s="36"/>
      <c r="C8" s="36"/>
      <c r="D8" s="36"/>
      <c r="E8" s="36" t="str">
        <v>side</v>
      </c>
      <c r="F8" s="36" t="str">
        <v>&lt;主驾|副驾&gt;</v>
      </c>
      <c r="G8" s="189"/>
      <c r="H8" s="76"/>
      <c r="I8" s="76"/>
      <c r="J8" s="76"/>
      <c r="K8" s="76"/>
      <c r="L8" s="76"/>
      <c r="M8" s="76"/>
      <c r="N8" s="76"/>
      <c r="O8" s="76"/>
      <c r="P8" s="76" t="str">
        <v>Block</v>
      </c>
      <c r="Q8" s="204" t="str">
        <v>关满意</v>
      </c>
      <c r="R8" s="182" t="str">
        <v>20230605_LC_R00</v>
      </c>
      <c r="S8" s="4" t="s">
        <v>50</v>
      </c>
    </row>
    <row customHeight="true" ht="17" r="9">
      <c r="A9" s="36"/>
      <c r="B9" s="36"/>
      <c r="C9" s="36"/>
      <c r="D9" s="36"/>
      <c r="E9" s="378" t="str">
        <v>Screensource</v>
      </c>
      <c r="F9" s="378" t="str">
        <v>&lt;主屏|副屏|全屏&gt;</v>
      </c>
      <c r="G9" s="189"/>
      <c r="H9" s="76"/>
      <c r="I9" s="76"/>
      <c r="J9" s="76"/>
      <c r="K9" s="76"/>
      <c r="L9" s="76"/>
      <c r="M9" s="76"/>
      <c r="N9" s="76"/>
      <c r="O9" s="76"/>
      <c r="P9" s="76" t="str">
        <v>Block</v>
      </c>
      <c r="Q9" s="204" t="str">
        <v>关满意</v>
      </c>
      <c r="R9" s="182" t="str">
        <v>20230605_LC_R00</v>
      </c>
      <c r="S9" s="4" t="s">
        <v>50</v>
      </c>
    </row>
    <row customHeight="true" ht="17" r="10">
      <c r="A10" s="36"/>
      <c r="B10" s="36"/>
      <c r="C10" s="36"/>
      <c r="D10" s="36"/>
      <c r="E10" s="128" t="str">
        <v>&lt;The property that changed - see below&gt;</v>
      </c>
      <c r="F10" s="36"/>
      <c r="G10" s="189" t="str">
        <v>仅当挡位发生变化时，触发该埋点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</row>
    <row customHeight="true" ht="40" r="11">
      <c r="A11" s="36"/>
      <c r="B11" s="36"/>
      <c r="C11" s="36"/>
      <c r="D11" s="36"/>
      <c r="E11" s="36" t="str">
        <v>上部腰托</v>
      </c>
      <c r="F11" s="36" t="str">
        <v>xx</v>
      </c>
      <c r="G11" s="189" t="str">
        <v>挡位</v>
      </c>
      <c r="H11" s="76"/>
      <c r="I11" s="76"/>
      <c r="J11" s="76"/>
      <c r="K11" s="76"/>
      <c r="L11" s="76"/>
      <c r="M11" s="76"/>
      <c r="N11" s="76"/>
      <c r="O11" s="76"/>
      <c r="P11" s="76" t="str">
        <v>Fail</v>
      </c>
      <c r="Q11" s="204" t="str">
        <v>关满意</v>
      </c>
      <c r="R11" s="182" t="str">
        <v>20230605_LC_R00</v>
      </c>
      <c r="S11" s="81" t="s">
        <v>51</v>
      </c>
    </row>
    <row customHeight="true" ht="17" r="12">
      <c r="A12" s="36"/>
      <c r="B12" s="36"/>
      <c r="C12" s="36"/>
      <c r="D12" s="36"/>
      <c r="E12" s="36" t="str">
        <v>中部腰托</v>
      </c>
      <c r="F12" s="36" t="str">
        <v>xx</v>
      </c>
      <c r="G12" s="189" t="str">
        <v>挡位</v>
      </c>
      <c r="H12" s="76"/>
      <c r="I12" s="76"/>
      <c r="J12" s="76"/>
      <c r="K12" s="76"/>
      <c r="L12" s="76"/>
      <c r="M12" s="76"/>
      <c r="N12" s="76"/>
      <c r="O12" s="76"/>
      <c r="P12" s="76" t="str">
        <v>Block</v>
      </c>
      <c r="Q12" s="204" t="str">
        <v>关满意</v>
      </c>
      <c r="R12" s="182" t="str">
        <v>20230605_LC_R00</v>
      </c>
      <c r="S12" s="4" t="s">
        <v>50</v>
      </c>
    </row>
    <row customHeight="true" ht="17" r="13">
      <c r="A13" s="36"/>
      <c r="B13" s="36"/>
      <c r="C13" s="36"/>
      <c r="D13" s="36"/>
      <c r="E13" s="36" t="str">
        <v>下部腰托</v>
      </c>
      <c r="F13" s="36" t="str">
        <v>xx</v>
      </c>
      <c r="G13" s="189" t="str">
        <v>挡位</v>
      </c>
      <c r="H13" s="76"/>
      <c r="I13" s="76"/>
      <c r="J13" s="76"/>
      <c r="K13" s="76"/>
      <c r="L13" s="76"/>
      <c r="M13" s="76"/>
      <c r="N13" s="76"/>
      <c r="O13" s="76"/>
      <c r="P13" s="76" t="str">
        <v>Block</v>
      </c>
      <c r="Q13" s="204" t="str">
        <v>关满意</v>
      </c>
      <c r="R13" s="182" t="str">
        <v>20230605_LC_R00</v>
      </c>
      <c r="S13" s="4" t="s">
        <v>50</v>
      </c>
    </row>
    <row customHeight="true" ht="17" r="14">
      <c r="A14" s="36"/>
      <c r="B14" s="36"/>
      <c r="C14" s="36"/>
      <c r="D14" s="36"/>
      <c r="E14" s="36" t="str">
        <v>侧面支撑（靠背）</v>
      </c>
      <c r="F14" s="36" t="str">
        <v>xx</v>
      </c>
      <c r="G14" s="189" t="str">
        <v>挡位</v>
      </c>
      <c r="H14" s="76"/>
      <c r="I14" s="76"/>
      <c r="J14" s="76"/>
      <c r="K14" s="76"/>
      <c r="L14" s="76"/>
      <c r="M14" s="76"/>
      <c r="N14" s="76"/>
      <c r="O14" s="76"/>
      <c r="P14" s="76" t="str">
        <v>Block</v>
      </c>
      <c r="Q14" s="204" t="str">
        <v>关满意</v>
      </c>
      <c r="R14" s="182" t="str">
        <v>20230605_LC_R00</v>
      </c>
      <c r="S14" s="4" t="s">
        <v>50</v>
      </c>
    </row>
    <row customHeight="true" ht="17" r="15">
      <c r="A15" s="36"/>
      <c r="B15" s="36"/>
      <c r="C15" s="36"/>
      <c r="D15" s="36"/>
      <c r="E15" s="36" t="str">
        <v>侧面支撑（坐垫）</v>
      </c>
      <c r="F15" s="36" t="str">
        <v>xx</v>
      </c>
      <c r="G15" s="189" t="str">
        <v>挡位</v>
      </c>
      <c r="H15" s="76"/>
      <c r="I15" s="76"/>
      <c r="J15" s="76"/>
      <c r="K15" s="76"/>
      <c r="L15" s="76"/>
      <c r="M15" s="76"/>
      <c r="N15" s="76"/>
      <c r="O15" s="76"/>
      <c r="P15" s="76" t="str">
        <v>Block</v>
      </c>
      <c r="Q15" s="204" t="str">
        <v>关满意</v>
      </c>
      <c r="R15" s="182" t="str">
        <v>20230605_LC_R00</v>
      </c>
      <c r="S15" s="4" t="s">
        <v>50</v>
      </c>
    </row>
    <row customHeight="true" ht="17" r="16">
      <c r="A16" s="36"/>
      <c r="B16" s="36"/>
      <c r="C16" s="36"/>
      <c r="D16" s="36"/>
      <c r="E16" s="36"/>
      <c r="F16" s="36"/>
      <c r="G16" s="189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customHeight="true" ht="17" r="17">
      <c r="A17" s="36" t="str">
        <v>seat</v>
      </c>
      <c r="B17" s="36" t="str">
        <v>massage</v>
      </c>
      <c r="C17" s="36">
        <f>CONCAT("on", REPLACE(A17,1,1,UPPER(LEFT(A17,1))), REPLACE(B17,1,1,UPPER(LEFT(B17,1))))</f>
      </c>
      <c r="D17" s="36" t="str">
        <v>座椅按摩</v>
      </c>
      <c r="E17" s="36"/>
      <c r="F17" s="36"/>
      <c r="G17" s="189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</row>
    <row customHeight="true" ht="17" r="18">
      <c r="A18" s="36"/>
      <c r="B18" s="36"/>
      <c r="C18" s="36"/>
      <c r="D18" s="36"/>
      <c r="E18" s="36" t="str">
        <v>side</v>
      </c>
      <c r="F18" s="36" t="str">
        <v>&lt;主驾|副驾&gt;</v>
      </c>
      <c r="G18" s="189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customHeight="true" ht="17" r="19">
      <c r="A19" s="36"/>
      <c r="B19" s="36"/>
      <c r="C19" s="36"/>
      <c r="D19" s="36"/>
      <c r="E19" s="36" t="str">
        <v>按摩开关</v>
      </c>
      <c r="F19" s="36" t="str">
        <v>&lt;开|关&gt;</v>
      </c>
      <c r="G19" s="189" t="str">
        <v>包含被动触发逻辑与客户主动设置</v>
      </c>
      <c r="H19" s="76"/>
      <c r="I19" s="76"/>
      <c r="J19" s="76"/>
      <c r="K19" s="76"/>
      <c r="L19" s="76"/>
      <c r="M19" s="76"/>
      <c r="N19" s="76"/>
      <c r="O19" s="76"/>
      <c r="P19" s="76" t="str">
        <v>Block</v>
      </c>
      <c r="Q19" s="204" t="str">
        <v>关满意</v>
      </c>
      <c r="R19" s="182" t="str">
        <v>20230605_LC_R00</v>
      </c>
      <c r="S19" s="4" t="s">
        <v>50</v>
      </c>
    </row>
    <row customHeight="true" ht="17" r="20">
      <c r="A20" s="36"/>
      <c r="B20" s="36"/>
      <c r="C20" s="36"/>
      <c r="D20" s="36"/>
      <c r="E20" s="378" t="str">
        <v>Screensource</v>
      </c>
      <c r="F20" s="378" t="str">
        <v>&lt;主屏|副屏|全屏&gt;</v>
      </c>
      <c r="G20" s="189"/>
      <c r="H20" s="76"/>
      <c r="I20" s="76"/>
      <c r="J20" s="76"/>
      <c r="K20" s="76"/>
      <c r="L20" s="76"/>
      <c r="M20" s="76"/>
      <c r="N20" s="76"/>
      <c r="O20" s="76"/>
      <c r="P20" s="76" t="str">
        <v>Block</v>
      </c>
      <c r="Q20" s="204" t="str">
        <v>关满意</v>
      </c>
      <c r="R20" s="182" t="str">
        <v>20230605_LC_R00</v>
      </c>
      <c r="S20" s="4" t="s">
        <v>50</v>
      </c>
    </row>
    <row customHeight="true" ht="17" r="21">
      <c r="A21" s="36"/>
      <c r="B21" s="36"/>
      <c r="C21" s="36"/>
      <c r="D21" s="36"/>
      <c r="E21" s="128" t="str">
        <v>&lt;The property that changed - see below&gt;</v>
      </c>
      <c r="F21" s="36"/>
      <c r="G21" s="189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customHeight="true" ht="17" r="22">
      <c r="A22" s="36"/>
      <c r="B22" s="36"/>
      <c r="C22" s="36"/>
      <c r="D22" s="36"/>
      <c r="E22" s="36" t="str">
        <v>全身舒缓</v>
      </c>
      <c r="F22" s="36" t="str">
        <v>&lt;低|中|高&gt;</v>
      </c>
      <c r="G22" s="189"/>
      <c r="H22" s="76"/>
      <c r="I22" s="76"/>
      <c r="J22" s="76"/>
      <c r="K22" s="76"/>
      <c r="L22" s="76"/>
      <c r="M22" s="76"/>
      <c r="N22" s="76"/>
      <c r="O22" s="76"/>
      <c r="P22" s="76" t="str">
        <v>Block</v>
      </c>
      <c r="Q22" s="204" t="str">
        <v>关满意</v>
      </c>
      <c r="R22" s="182" t="str">
        <v>20230605_LC_R00</v>
      </c>
      <c r="S22" s="4" t="s">
        <v>50</v>
      </c>
    </row>
    <row customHeight="true" ht="17" r="23">
      <c r="A23" s="36"/>
      <c r="B23" s="36"/>
      <c r="C23" s="36"/>
      <c r="D23" s="36"/>
      <c r="E23" s="36" t="str">
        <v>全身焕活</v>
      </c>
      <c r="F23" s="36" t="str">
        <v>&lt;低|中|高&gt;</v>
      </c>
      <c r="G23" s="189"/>
      <c r="H23" s="76"/>
      <c r="I23" s="76"/>
      <c r="J23" s="76"/>
      <c r="K23" s="76"/>
      <c r="L23" s="76"/>
      <c r="M23" s="76"/>
      <c r="N23" s="76"/>
      <c r="O23" s="76"/>
      <c r="P23" s="76" t="str">
        <v>Block</v>
      </c>
      <c r="Q23" s="204" t="str">
        <v>关满意</v>
      </c>
      <c r="R23" s="182" t="str">
        <v>20230605_LC_R00</v>
      </c>
      <c r="S23" s="4" t="s">
        <v>50</v>
      </c>
    </row>
    <row customHeight="true" ht="17" r="24">
      <c r="A24" s="36"/>
      <c r="B24" s="36"/>
      <c r="C24" s="36"/>
      <c r="D24" s="36"/>
      <c r="E24" s="36" t="str">
        <v>腰背激活</v>
      </c>
      <c r="F24" s="36" t="str">
        <v>&lt;低|中|高&gt;</v>
      </c>
      <c r="G24" s="189"/>
      <c r="H24" s="76"/>
      <c r="I24" s="76"/>
      <c r="J24" s="76"/>
      <c r="K24" s="76"/>
      <c r="L24" s="76"/>
      <c r="M24" s="76"/>
      <c r="N24" s="76"/>
      <c r="O24" s="76"/>
      <c r="P24" s="76" t="str">
        <v>Block</v>
      </c>
      <c r="Q24" s="204" t="str">
        <v>关满意</v>
      </c>
      <c r="R24" s="182" t="str">
        <v>20230605_LC_R00</v>
      </c>
      <c r="S24" s="4" t="s">
        <v>50</v>
      </c>
    </row>
    <row customHeight="true" ht="17" r="25">
      <c r="A25" s="36"/>
      <c r="B25" s="36"/>
      <c r="C25" s="36"/>
      <c r="D25" s="36"/>
      <c r="E25" s="36" t="str">
        <v>脊背放松</v>
      </c>
      <c r="F25" s="36" t="str">
        <v>&lt;低|中|高&gt;</v>
      </c>
      <c r="G25" s="189"/>
      <c r="H25" s="76"/>
      <c r="I25" s="76"/>
      <c r="J25" s="76"/>
      <c r="K25" s="76"/>
      <c r="L25" s="76"/>
      <c r="M25" s="76"/>
      <c r="N25" s="76"/>
      <c r="O25" s="76"/>
      <c r="P25" s="76" t="str">
        <v>Block</v>
      </c>
      <c r="Q25" s="204" t="str">
        <v>关满意</v>
      </c>
      <c r="R25" s="182" t="str">
        <v>20230605_LC_R00</v>
      </c>
      <c r="S25" s="4" t="s">
        <v>50</v>
      </c>
    </row>
    <row customHeight="true" ht="17" r="26">
      <c r="A26" s="36"/>
      <c r="B26" s="36"/>
      <c r="C26" s="36"/>
      <c r="D26" s="36"/>
      <c r="E26" s="36" t="str">
        <v>背部推拿</v>
      </c>
      <c r="F26" s="36" t="str">
        <v>&lt;低|中|高&gt;</v>
      </c>
      <c r="G26" s="189"/>
      <c r="H26" s="76"/>
      <c r="I26" s="76"/>
      <c r="J26" s="76"/>
      <c r="K26" s="76"/>
      <c r="L26" s="76"/>
      <c r="M26" s="76"/>
      <c r="N26" s="76"/>
      <c r="O26" s="76"/>
      <c r="P26" s="76" t="str">
        <v>Block</v>
      </c>
      <c r="Q26" s="204" t="str">
        <v>关满意</v>
      </c>
      <c r="R26" s="182" t="str">
        <v>20230605_LC_R00</v>
      </c>
      <c r="S26" s="4" t="s">
        <v>50</v>
      </c>
    </row>
  </sheetData>
  <mergeCells>
    <mergeCell ref="H1:M1"/>
  </mergeCells>
  <hyperlinks>
    <hyperlink ref="S8" display="FCIVIOS-15612" r:id="rId1"/>
    <hyperlink ref="S20" display="FCIVIOS-15612" r:id="rId2"/>
    <hyperlink ref="S22" display="FCIVIOS-15612" r:id="rId3"/>
    <hyperlink ref="S4" display="FCIVIOS-15612" r:id="rId4"/>
    <hyperlink ref="S11" display="FCIVIOS-15612" r:id="rId5"/>
    <hyperlink ref="S26" display="FCIVIOS-15612" r:id="rId6"/>
    <hyperlink ref="S15" display="FCIVIOS-15612" r:id="rId7"/>
    <hyperlink ref="S23" display="FCIVIOS-15612" r:id="rId8"/>
    <hyperlink ref="S13" display="FCIVIOS-15612" r:id="rId9"/>
    <hyperlink ref="S6" display="FCIVIOS-15612" r:id="rId10"/>
    <hyperlink ref="S24" display="FCIVIOS-15612" r:id="rId11"/>
    <hyperlink ref="S25" display="FCIVIOS-15612" r:id="rId12"/>
    <hyperlink ref="S12" display="FCIVIOS-15612" r:id="rId13"/>
    <hyperlink ref="S9" display="FCIVIOS-15612" r:id="rId14"/>
    <hyperlink ref="S14" display="FCIVIOS-15612" r:id="rId15"/>
    <hyperlink ref="S19" display="FCIVIOS-15612" r:id="rId16"/>
  </hyperlinks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4"/>
    <col collapsed="false" customWidth="true" hidden="false" max="3" min="3" style="0" width="22"/>
    <col collapsed="false" customWidth="true" hidden="false" max="4" min="4" style="0" width="19"/>
    <col collapsed="false" customWidth="true" hidden="false" max="5" min="5" style="0" width="17"/>
    <col collapsed="false" customWidth="true" hidden="false" max="6" min="6" style="0" width="20"/>
    <col collapsed="false" customWidth="true" hidden="false" max="7" min="7" style="0" width="23"/>
    <col collapsed="false" customWidth="true" hidden="false" max="8" min="8" style="0" width="22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23"/>
    <col collapsed="false" customWidth="true" hidden="false" max="12" min="12" style="0" width="9"/>
    <col collapsed="false" customWidth="true" hidden="true" max="12" min="12" style="0" width="9"/>
    <col collapsed="false" customWidth="true" hidden="false" max="13" min="13" style="0" width="11"/>
    <col collapsed="false" customWidth="true" hidden="true" max="13" min="13" style="0" width="11"/>
    <col collapsed="false" customWidth="true" hidden="false" max="14" min="14" style="0" width="9"/>
    <col collapsed="false" customWidth="true" hidden="true" max="14" min="14" style="0" width="9"/>
    <col collapsed="false" customWidth="true" hidden="false" max="15" min="15" style="0" width="16"/>
    <col collapsed="false" customWidth="true" hidden="true" max="15" min="15" style="0" width="16"/>
    <col collapsed="false" customWidth="true" hidden="false" max="16" min="16" style="0" width="15"/>
    <col collapsed="false" customWidth="true" hidden="true" max="16" min="16" style="0" width="15"/>
    <col collapsed="false" customWidth="true" hidden="false" max="17" min="17" style="0" width="9"/>
    <col collapsed="false" customWidth="true" hidden="false" max="18" min="18" style="0" width="7"/>
    <col collapsed="false" customWidth="true" hidden="false" max="19" min="19" style="0" width="16"/>
    <col collapsed="false" customWidth="true" hidden="false" max="20" min="20" style="0" width="14"/>
    <col collapsed="false" customWidth="true" hidden="false" max="21" min="21" style="0" width="14"/>
  </cols>
  <sheetData>
    <row customHeight="true" ht="17" r="1">
      <c r="A1" s="400" t="str">
        <v>Event Category</v>
      </c>
      <c r="B1" s="400" t="str">
        <v>Event Action</v>
      </c>
      <c r="C1" s="403" t="str" xml:space="preserve">
        <v>Event ID - </v>
      </c>
      <c r="D1" s="403" t="str">
        <v>Event Description</v>
      </c>
      <c r="E1" s="402" t="str">
        <v>Additional Attributes</v>
      </c>
      <c r="F1" s="402"/>
      <c r="G1" s="404"/>
      <c r="H1" s="74" t="str">
        <v>ECG</v>
      </c>
      <c r="I1" s="74"/>
      <c r="J1" s="74"/>
      <c r="K1" s="74"/>
      <c r="L1" s="74" t="str">
        <v>Android侧</v>
      </c>
      <c r="M1" s="74"/>
      <c r="N1" s="74"/>
      <c r="O1" s="74"/>
      <c r="P1" s="74"/>
      <c r="Q1" s="74"/>
      <c r="R1" s="74"/>
      <c r="S1" s="74"/>
      <c r="T1" s="74"/>
      <c r="U1" s="74"/>
    </row>
    <row customHeight="true" ht="17" r="2">
      <c r="A2" s="400"/>
      <c r="B2" s="400"/>
      <c r="C2" s="398" t="str">
        <v>Generated, no client impact</v>
      </c>
      <c r="D2" s="398"/>
      <c r="E2" s="399" t="str">
        <v>Key</v>
      </c>
      <c r="F2" s="399" t="str">
        <v>Value</v>
      </c>
      <c r="G2" s="399" t="str">
        <v>Description</v>
      </c>
      <c r="H2" s="74" t="str">
        <v>EventID</v>
      </c>
      <c r="I2" s="74" t="str">
        <v>key</v>
      </c>
      <c r="J2" s="74" t="str">
        <v>value</v>
      </c>
      <c r="K2" s="74" t="str">
        <v>time</v>
      </c>
      <c r="L2" s="74" t="str">
        <v>Event Category</v>
      </c>
      <c r="M2" s="74" t="str">
        <v>Event Action</v>
      </c>
      <c r="N2" s="74" t="str">
        <v>key</v>
      </c>
      <c r="O2" s="74" t="str">
        <v>value</v>
      </c>
      <c r="P2" s="74" t="str">
        <v>time</v>
      </c>
      <c r="Q2" s="74" t="str">
        <v>测试环境</v>
      </c>
      <c r="R2" s="74" t="str">
        <v>Result</v>
      </c>
      <c r="S2" s="74" t="str">
        <v>Tester</v>
      </c>
      <c r="T2" s="74" t="str">
        <v>SW Version</v>
      </c>
      <c r="U2" s="74" t="str">
        <v>备注</v>
      </c>
    </row>
    <row customHeight="true" ht="17" r="3">
      <c r="A3" s="379" t="str">
        <v>aar</v>
      </c>
      <c r="B3" s="379" t="str">
        <v>opened</v>
      </c>
      <c r="C3" s="379">
        <f>CONCAT("on", REPLACE(A3,1,1,UPPER(LEFT(A3,1))), REPLACE(B3,1,1,UPPER(LEFT(B3,1))))</f>
      </c>
      <c r="D3" s="379" t="str">
        <v>进入aar 页面</v>
      </c>
      <c r="E3" s="388"/>
      <c r="F3" s="388"/>
      <c r="G3" s="388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</row>
    <row customHeight="true" ht="22" r="4">
      <c r="A4" s="379"/>
      <c r="B4" s="379"/>
      <c r="C4" s="379"/>
      <c r="D4" s="388"/>
      <c r="E4" s="379" t="str">
        <v>property</v>
      </c>
      <c r="F4" s="380" t="str">
        <v>&lt;空调智能馨风|消息中心|天气|语音&gt;</v>
      </c>
      <c r="G4" s="380" t="str">
        <v>进入方式-空调智能馨风</v>
      </c>
      <c r="H4" s="380" t="str">
        <v>onAarOpened</v>
      </c>
      <c r="I4" s="380" t="str">
        <v>property</v>
      </c>
      <c r="J4" s="380" t="str">
        <v>空调智能馨风</v>
      </c>
      <c r="K4" s="382">
        <v>45078.574421296296</v>
      </c>
      <c r="L4" s="380"/>
      <c r="M4" s="380"/>
      <c r="N4" s="380"/>
      <c r="O4" s="380"/>
      <c r="P4" s="380"/>
      <c r="Q4" s="380" t="str">
        <v>台架</v>
      </c>
      <c r="R4" s="380" t="str">
        <v>PASS</v>
      </c>
      <c r="S4" s="380" t="str">
        <v>赵雅非</v>
      </c>
      <c r="T4" s="380" t="str">
        <v>MCU:20230531_LC_R00_ENG00
SOC:20230531_LC_R00_ENG00</v>
      </c>
      <c r="U4" s="380"/>
    </row>
    <row customHeight="true" ht="23" r="5">
      <c r="A5" s="379"/>
      <c r="B5" s="379"/>
      <c r="C5" s="379"/>
      <c r="D5" s="388"/>
      <c r="E5" s="380"/>
      <c r="F5" s="380"/>
      <c r="G5" s="380" t="str">
        <v>进入方式-消息中心</v>
      </c>
      <c r="H5" s="380" t="str">
        <v>onAarOpened</v>
      </c>
      <c r="I5" s="380" t="str">
        <v>property</v>
      </c>
      <c r="J5" s="380" t="str">
        <v>/</v>
      </c>
      <c r="K5" s="380" t="str">
        <v>/</v>
      </c>
      <c r="L5" s="380"/>
      <c r="M5" s="380"/>
      <c r="N5" s="380"/>
      <c r="O5" s="380"/>
      <c r="P5" s="380"/>
      <c r="Q5" s="380" t="str">
        <v>台架</v>
      </c>
      <c r="R5" s="380" t="str">
        <v>FAIL</v>
      </c>
      <c r="S5" s="380" t="str">
        <v>赵雅非</v>
      </c>
      <c r="T5" s="380" t="str">
        <v>MCU:20230531_LC_R00_ENG00
SOC:20230531_LC_R00_ENG00</v>
      </c>
      <c r="U5" s="380" t="str">
        <v>APIMCIM-23264 Phase5_【U611】【必现】【消息中心】符合条件后，所有消息弹窗都不能正常弹出</v>
      </c>
    </row>
    <row customHeight="true" ht="32" r="6">
      <c r="A6" s="379"/>
      <c r="B6" s="379"/>
      <c r="C6" s="379"/>
      <c r="D6" s="388"/>
      <c r="E6" s="380"/>
      <c r="F6" s="380"/>
      <c r="G6" s="380" t="str">
        <v>进入方式-语音（打开智能新风）</v>
      </c>
      <c r="H6" s="380" t="str">
        <v>onAarOpened</v>
      </c>
      <c r="I6" s="380" t="str">
        <v>property</v>
      </c>
      <c r="J6" s="380" t="str">
        <v>语音</v>
      </c>
      <c r="K6" s="382">
        <v>45078.58931712963</v>
      </c>
      <c r="L6" s="380"/>
      <c r="M6" s="380"/>
      <c r="N6" s="380"/>
      <c r="O6" s="380"/>
      <c r="P6" s="380"/>
      <c r="Q6" s="380" t="str">
        <v>台架</v>
      </c>
      <c r="R6" s="380" t="str">
        <v>FAIL</v>
      </c>
      <c r="S6" s="380" t="str">
        <v>赵雅非</v>
      </c>
      <c r="T6" s="380" t="str">
        <v>MCU:20230531_LC_R00_ENG00
SOC:20230531_LC_R00_ENG00</v>
      </c>
      <c r="U6" s="380" t="str">
        <v>FCIVIOS-15497 Phase5_【U611】【黑盒】【必现】【AAR】【埋点】1）语音打开座舱新风，埋点属性=null 2）分屏下，天气点击进入AAR未做Screensource属性在埋点</v>
      </c>
    </row>
    <row customHeight="true" ht="17" r="7">
      <c r="A7" s="379"/>
      <c r="B7" s="379"/>
      <c r="C7" s="379"/>
      <c r="D7" s="388"/>
      <c r="E7" s="383" t="str">
        <v>&lt;The property that clicked - see below&gt;</v>
      </c>
      <c r="F7" s="379"/>
      <c r="G7" s="393"/>
      <c r="H7" s="380"/>
      <c r="I7" s="380"/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0"/>
      <c r="U7" s="380"/>
    </row>
    <row customHeight="true" ht="17" r="8">
      <c r="A8" s="379"/>
      <c r="B8" s="379"/>
      <c r="C8" s="379"/>
      <c r="D8" s="388"/>
      <c r="E8" s="379" t="str">
        <v>Screensource</v>
      </c>
      <c r="F8" s="381" t="str">
        <v>&lt;主屏|副屏|全屏&gt;</v>
      </c>
      <c r="G8" s="11" t="str">
        <v>进入方式-天气（主屏）</v>
      </c>
      <c r="H8" s="380" t="str">
        <v>onAarOpened</v>
      </c>
      <c r="I8" s="380" t="str">
        <v>property</v>
      </c>
      <c r="J8" s="380" t="str">
        <v>天气</v>
      </c>
      <c r="K8" s="382">
        <v>45078.58971064815</v>
      </c>
      <c r="L8" s="380"/>
      <c r="M8" s="380"/>
      <c r="N8" s="380"/>
      <c r="O8" s="380"/>
      <c r="P8" s="380"/>
      <c r="Q8" s="380" t="str">
        <v>台架</v>
      </c>
      <c r="R8" s="380" t="str">
        <v>BLOCK</v>
      </c>
      <c r="S8" s="380" t="str">
        <v>赵雅非</v>
      </c>
      <c r="T8" s="380" t="str">
        <v>MCU:20230531_LC_R00_ENG00
SOC:20230531_LC_R00_ENG00</v>
      </c>
      <c r="U8" s="380" t="str">
        <v>FCIVIOS-15497 Phase5_【U611】【黑盒】【必现】【AAR】【埋点】1）语音打开座舱新风，埋点属性=null 2）分屏下，天气点击进入AAR未做Screensource属性在埋点</v>
      </c>
    </row>
    <row customHeight="true" ht="17" r="9">
      <c r="A9" s="379"/>
      <c r="B9" s="379"/>
      <c r="C9" s="379"/>
      <c r="D9" s="379"/>
      <c r="E9" s="388"/>
      <c r="F9" s="401"/>
      <c r="G9" s="11" t="str">
        <v>进入方式-天气（副屏）</v>
      </c>
      <c r="H9" s="380" t="str">
        <v>onAarOpened</v>
      </c>
      <c r="I9" s="380" t="str">
        <v>property</v>
      </c>
      <c r="J9" s="380" t="str">
        <v>天气</v>
      </c>
      <c r="K9" s="382">
        <v>45078.58971064815</v>
      </c>
      <c r="L9" s="380"/>
      <c r="M9" s="380"/>
      <c r="N9" s="380"/>
      <c r="O9" s="380"/>
      <c r="P9" s="380"/>
      <c r="Q9" s="380" t="str">
        <v>台架</v>
      </c>
      <c r="R9" s="380" t="str">
        <v>BLOCK</v>
      </c>
      <c r="S9" s="380" t="str">
        <v>赵雅非</v>
      </c>
      <c r="T9" s="380" t="str">
        <v>MCU:20230531_LC_R00_ENG00
SOC:20230531_LC_R00_ENG00</v>
      </c>
      <c r="U9" s="380" t="str">
        <v>FCIVIOS-15497 Phase5_【U611】【黑盒】【必现】【AAR】【埋点】1）语音打开座舱新风，埋点属性=null 2）分屏下，天气点击进入AAR未做Screensource属性在埋点</v>
      </c>
    </row>
    <row customHeight="true" ht="17" r="10">
      <c r="A10" s="379"/>
      <c r="B10" s="379"/>
      <c r="C10" s="379"/>
      <c r="D10" s="379"/>
      <c r="E10" s="388"/>
      <c r="F10" s="401"/>
      <c r="G10" s="11" t="str">
        <v>进入方式-天气（全屏）</v>
      </c>
      <c r="H10" s="380" t="str">
        <v>onAarOpened</v>
      </c>
      <c r="I10" s="380" t="str">
        <v>property</v>
      </c>
      <c r="J10" s="380" t="str">
        <v>天气</v>
      </c>
      <c r="K10" s="382">
        <v>45078.58971064815</v>
      </c>
      <c r="L10" s="380"/>
      <c r="M10" s="380"/>
      <c r="N10" s="380"/>
      <c r="O10" s="380"/>
      <c r="P10" s="380"/>
      <c r="Q10" s="380" t="str">
        <v>台架</v>
      </c>
      <c r="R10" s="380" t="str">
        <v>BLOCK</v>
      </c>
      <c r="S10" s="380" t="str">
        <v>赵雅非</v>
      </c>
      <c r="T10" s="380" t="str">
        <v>MCU:20230531_LC_R00_ENG00
SOC:20230531_LC_R00_ENG00</v>
      </c>
      <c r="U10" s="380" t="str">
        <v>FCIVIOS-15497 Phase5_【U611】【黑盒】【必现】【AAR】【埋点】1）语音打开座舱新风，埋点属性=null 2）分屏下，天气点击进入AAR未做Screensource属性在埋点</v>
      </c>
    </row>
    <row customHeight="true" ht="17" r="11">
      <c r="A11" s="379"/>
      <c r="B11" s="379"/>
      <c r="C11" s="379"/>
      <c r="D11" s="379"/>
      <c r="E11" s="388"/>
      <c r="F11" s="388"/>
      <c r="G11" s="11" t="str">
        <v>进入方式-天气（主屏Launcher入口）</v>
      </c>
      <c r="H11" s="380" t="str">
        <v>onAarOpened</v>
      </c>
      <c r="I11" s="380" t="str">
        <v>property</v>
      </c>
      <c r="J11" s="380" t="str">
        <v>null</v>
      </c>
      <c r="K11" s="382">
        <v>45083.918287037035</v>
      </c>
      <c r="L11" s="380"/>
      <c r="M11" s="380"/>
      <c r="N11" s="380"/>
      <c r="O11" s="380"/>
      <c r="P11" s="380"/>
      <c r="Q11" s="380" t="str">
        <v>台架</v>
      </c>
      <c r="R11" s="380" t="str">
        <v>FAIL</v>
      </c>
      <c r="S11" s="380" t="str">
        <v>赵雅非</v>
      </c>
      <c r="T11" s="380" t="str">
        <v>MCU:20230531_LC_R00_ENG00
SOC:20230531_LC_R00_ENG00</v>
      </c>
      <c r="U11" s="380" t="str" xml:space="preserve">
        <v>FCIVIOS-15537Phase5_【U611】【黑盒】【必现】【AAR】【埋点】从Launcher界面的天气入口进入后，埋点"property":"null" </v>
      </c>
    </row>
    <row customHeight="true" ht="17" r="12">
      <c r="A12" s="379"/>
      <c r="B12" s="379"/>
      <c r="C12" s="379"/>
      <c r="D12" s="379"/>
      <c r="E12" s="388"/>
      <c r="F12" s="388"/>
      <c r="G12" s="11" t="str">
        <v>进入方式-天气（副屏Launcher入口）</v>
      </c>
      <c r="H12" s="380" t="str">
        <v>onAarOpened</v>
      </c>
      <c r="I12" s="380" t="str">
        <v>property</v>
      </c>
      <c r="J12" s="380" t="str">
        <v>null</v>
      </c>
      <c r="K12" s="382">
        <v>45083.918287037035</v>
      </c>
      <c r="L12" s="380"/>
      <c r="M12" s="380"/>
      <c r="N12" s="380"/>
      <c r="O12" s="380"/>
      <c r="P12" s="380"/>
      <c r="Q12" s="380" t="str">
        <v>台架</v>
      </c>
      <c r="R12" s="380" t="str">
        <v>BLOCK</v>
      </c>
      <c r="S12" s="380" t="str">
        <v>赵雅非</v>
      </c>
      <c r="T12" s="380" t="str">
        <v>MCU:20230531_LC_R00_ENG00
SOC:20230531_LC_R00_ENG00</v>
      </c>
      <c r="U12" s="380" t="str" xml:space="preserve">
        <v>FCIVIOS-15537Phase5_【U611】【黑盒】【必现】【AAR】【埋点】从Launcher界面的天气入口进入后，埋点"property":"null" </v>
      </c>
    </row>
    <row customHeight="true" ht="17" r="13">
      <c r="A13" s="379"/>
      <c r="B13" s="379"/>
      <c r="C13" s="379"/>
      <c r="D13" s="379"/>
      <c r="E13" s="388"/>
      <c r="F13" s="388"/>
      <c r="G13" s="11" t="str">
        <v>进入方式-天气（全屏Launcher入口）</v>
      </c>
      <c r="H13" s="380" t="str">
        <v>onAarOpened</v>
      </c>
      <c r="I13" s="380" t="str">
        <v>property</v>
      </c>
      <c r="J13" s="380" t="str">
        <v>null</v>
      </c>
      <c r="K13" s="382">
        <v>45083.918287037035</v>
      </c>
      <c r="L13" s="380"/>
      <c r="M13" s="380"/>
      <c r="N13" s="380"/>
      <c r="O13" s="380"/>
      <c r="P13" s="380"/>
      <c r="Q13" s="380" t="str">
        <v>台架</v>
      </c>
      <c r="R13" s="380" t="str">
        <v>BLOCK</v>
      </c>
      <c r="S13" s="380" t="str">
        <v>赵雅非</v>
      </c>
      <c r="T13" s="380" t="str">
        <v>MCU:20230531_LC_R00_ENG00
SOC:20230531_LC_R00_ENG00</v>
      </c>
      <c r="U13" s="380" t="str" xml:space="preserve">
        <v>FCIVIOS-15537Phase5_【U611】【黑盒】【必现】【AAR】【埋点】从Launcher界面的天气入口进入后，埋点"property":"null" </v>
      </c>
    </row>
    <row customHeight="true" ht="17" r="14">
      <c r="A14" s="379" t="str">
        <v>aar</v>
      </c>
      <c r="B14" s="379" t="str">
        <v>clicked</v>
      </c>
      <c r="C14" s="379">
        <f>CONCAT("on", REPLACE(A14,1,1,UPPER(LEFT(A14,1))), REPLACE(B14,1,1,UPPER(LEFT(B14,1))))</f>
      </c>
      <c r="D14" s="379" t="str">
        <v>AAR功能点击</v>
      </c>
      <c r="E14" s="388"/>
      <c r="F14" s="388"/>
      <c r="G14" s="379"/>
      <c r="H14" s="380"/>
      <c r="I14" s="380"/>
      <c r="J14" s="380"/>
      <c r="K14" s="382"/>
      <c r="L14" s="380"/>
      <c r="M14" s="380"/>
      <c r="N14" s="380"/>
      <c r="O14" s="380"/>
      <c r="P14" s="380"/>
      <c r="Q14" s="380"/>
      <c r="R14" s="380"/>
      <c r="S14" s="380"/>
      <c r="T14" s="380"/>
      <c r="U14" s="380"/>
    </row>
    <row customHeight="true" ht="17" r="15">
      <c r="A15" s="379"/>
      <c r="B15" s="379"/>
      <c r="C15" s="379"/>
      <c r="D15" s="379"/>
      <c r="E15" s="383" t="str">
        <v>&lt;The property that changed - see below&gt;</v>
      </c>
      <c r="F15" s="388"/>
      <c r="G15" s="397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</row>
    <row customHeight="true" ht="36" r="16">
      <c r="A16" s="379"/>
      <c r="B16" s="379"/>
      <c r="C16" s="379"/>
      <c r="D16" s="379"/>
      <c r="E16" s="379" t="str">
        <v>循环模式</v>
      </c>
      <c r="F16" s="379" t="str">
        <v>&lt;内循环|外循环&gt;</v>
      </c>
      <c r="G16" s="11" t="str">
        <v>收到AAR切换空气循环模式通知点击循环按钮-内循环</v>
      </c>
      <c r="H16" s="380" t="str">
        <v>onAarClicked</v>
      </c>
      <c r="I16" s="380"/>
      <c r="J16" s="380" t="str">
        <v>/</v>
      </c>
      <c r="K16" s="380" t="str">
        <v>/</v>
      </c>
      <c r="L16" s="380"/>
      <c r="M16" s="380"/>
      <c r="N16" s="380"/>
      <c r="O16" s="380"/>
      <c r="P16" s="380"/>
      <c r="Q16" s="380" t="str">
        <v>台架</v>
      </c>
      <c r="R16" s="380" t="str">
        <v>BLOCK</v>
      </c>
      <c r="S16" s="380" t="str">
        <v>赵雅非</v>
      </c>
      <c r="T16" s="380" t="str">
        <v>MCU:20230531_LC_R00_ENG00
SOC:20230531_LC_R00_ENG00</v>
      </c>
      <c r="U16" s="380" t="str">
        <v>APIMCIM-23264 Phase5_【U611】【必现】【消息中心】符合条件后，所有消息弹窗都不能正常弹出</v>
      </c>
    </row>
    <row customHeight="true" ht="17" r="17">
      <c r="A17" s="379"/>
      <c r="B17" s="379"/>
      <c r="C17" s="379"/>
      <c r="D17" s="379"/>
      <c r="E17" s="379"/>
      <c r="F17" s="379"/>
      <c r="G17" s="11" t="str">
        <v>收到AAR切换空气循环模式通知点击循环按钮-外循环</v>
      </c>
      <c r="H17" s="380" t="str">
        <v>onAarClicked</v>
      </c>
      <c r="I17" s="380"/>
      <c r="J17" s="380" t="str">
        <v>/</v>
      </c>
      <c r="K17" s="380" t="str">
        <v>/</v>
      </c>
      <c r="L17" s="380"/>
      <c r="M17" s="380"/>
      <c r="N17" s="380"/>
      <c r="O17" s="380"/>
      <c r="P17" s="380"/>
      <c r="Q17" s="380" t="str">
        <v>台架</v>
      </c>
      <c r="R17" s="380" t="str">
        <v>BLOCK</v>
      </c>
      <c r="S17" s="380" t="str">
        <v>赵雅非</v>
      </c>
      <c r="T17" s="380" t="str">
        <v>MCU:20230531_LC_R00_ENG00
SOC:20230531_LC_R00_ENG00</v>
      </c>
      <c r="U17" s="380" t="str">
        <v>APIMCIM-23264 Phase5_【U611】【必现】【消息中心】符合条件后，所有消息弹窗都不能正常弹出</v>
      </c>
    </row>
    <row customHeight="true" ht="17" r="18">
      <c r="A18" s="379"/>
      <c r="B18" s="379"/>
      <c r="C18" s="379"/>
      <c r="D18" s="379"/>
      <c r="E18" s="379" t="str">
        <v>滤芯更换</v>
      </c>
      <c r="F18" s="379" t="str">
        <v>&lt;重置|取消|我知道了|我已更换滤芯&gt;</v>
      </c>
      <c r="G18" s="380" t="str">
        <v>重置</v>
      </c>
      <c r="H18" s="380" t="str">
        <v>onAarClicked</v>
      </c>
      <c r="I18" s="380" t="str">
        <v>滤芯更换</v>
      </c>
      <c r="J18" s="380" t="str">
        <v>重置</v>
      </c>
      <c r="K18" s="405">
        <v>45080.57747685185</v>
      </c>
      <c r="L18" s="380"/>
      <c r="M18" s="380"/>
      <c r="N18" s="380"/>
      <c r="O18" s="380"/>
      <c r="P18" s="380"/>
      <c r="Q18" s="380" t="str">
        <v>台架</v>
      </c>
      <c r="R18" s="380" t="str">
        <v>PASS</v>
      </c>
      <c r="S18" s="380" t="str">
        <v>赵雅非</v>
      </c>
      <c r="T18" s="380" t="str">
        <v>MCU:20230531_LC_R00_ENG00
SOC:20230531_LC_R00_ENG00</v>
      </c>
      <c r="U18" s="380"/>
    </row>
    <row customHeight="true" ht="17" r="19">
      <c r="A19" s="381"/>
      <c r="B19" s="379"/>
      <c r="C19" s="379"/>
      <c r="D19" s="379"/>
      <c r="E19" s="379"/>
      <c r="F19" s="379"/>
      <c r="G19" s="380" t="str">
        <v>取消</v>
      </c>
      <c r="H19" s="380" t="str">
        <v>onAarClicked</v>
      </c>
      <c r="I19" s="380" t="str">
        <v>滤芯更换</v>
      </c>
      <c r="J19" s="380" t="str">
        <v>取消</v>
      </c>
      <c r="K19" s="382">
        <v>45080.57744212963</v>
      </c>
      <c r="L19" s="380"/>
      <c r="M19" s="380"/>
      <c r="N19" s="380"/>
      <c r="O19" s="380"/>
      <c r="P19" s="380"/>
      <c r="Q19" s="380" t="str">
        <v>台架</v>
      </c>
      <c r="R19" s="380" t="str">
        <v>PASS</v>
      </c>
      <c r="S19" s="380" t="str">
        <v>赵雅非</v>
      </c>
      <c r="T19" s="380" t="str">
        <v>MCU:20230531_LC_R00_ENG00
SOC:20230531_LC_R00_ENG00</v>
      </c>
      <c r="U19" s="380"/>
    </row>
    <row customHeight="true" ht="17" r="20">
      <c r="A20" s="381"/>
      <c r="B20" s="379"/>
      <c r="C20" s="379"/>
      <c r="D20" s="379"/>
      <c r="E20" s="379"/>
      <c r="F20" s="379"/>
      <c r="G20" s="380" t="str">
        <v>知道了</v>
      </c>
      <c r="H20" s="380" t="str">
        <v>onAarClicked</v>
      </c>
      <c r="I20" s="380" t="str">
        <v>滤芯更换</v>
      </c>
      <c r="J20" s="380" t="str">
        <v>知道了</v>
      </c>
      <c r="K20" s="382">
        <v>45080.57739583333</v>
      </c>
      <c r="L20" s="380"/>
      <c r="M20" s="380"/>
      <c r="N20" s="380"/>
      <c r="O20" s="380"/>
      <c r="P20" s="380"/>
      <c r="Q20" s="380" t="str">
        <v>台架</v>
      </c>
      <c r="R20" s="380" t="str">
        <v>PASS</v>
      </c>
      <c r="S20" s="380" t="str">
        <v>赵雅非</v>
      </c>
      <c r="T20" s="380" t="str">
        <v>MCU:20230531_LC_R00_ENG00
SOC:20230531_LC_R00_ENG00</v>
      </c>
      <c r="U20" s="380"/>
    </row>
    <row customHeight="true" ht="17" r="21">
      <c r="A21" s="381"/>
      <c r="B21" s="379"/>
      <c r="C21" s="379"/>
      <c r="D21" s="379"/>
      <c r="E21" s="379"/>
      <c r="F21" s="379"/>
      <c r="G21" s="380" t="str">
        <v>我已经更换滤芯</v>
      </c>
      <c r="H21" s="380" t="str">
        <v>onAarClicked</v>
      </c>
      <c r="I21" s="380" t="str">
        <v>滤芯更换</v>
      </c>
      <c r="J21" s="380" t="str">
        <v>我已更换滤芯</v>
      </c>
      <c r="K21" s="382">
        <v>45080.57743055555</v>
      </c>
      <c r="L21" s="380"/>
      <c r="M21" s="380"/>
      <c r="N21" s="380"/>
      <c r="O21" s="380"/>
      <c r="P21" s="380"/>
      <c r="Q21" s="380" t="str">
        <v>台架</v>
      </c>
      <c r="R21" s="380" t="str">
        <v>PASS</v>
      </c>
      <c r="S21" s="380" t="str">
        <v>赵雅非</v>
      </c>
      <c r="T21" s="380" t="str">
        <v>MCU:20230531_LC_R00_ENG00
SOC:20230531_LC_R00_ENG00</v>
      </c>
      <c r="U21" s="380"/>
    </row>
    <row customHeight="true" ht="17" r="22">
      <c r="A22" s="381"/>
      <c r="B22" s="379"/>
      <c r="C22" s="379"/>
      <c r="D22" s="379"/>
      <c r="E22" s="379"/>
      <c r="F22" s="379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</row>
    <row customHeight="true" ht="17" r="23">
      <c r="A23" s="381"/>
      <c r="B23" s="379"/>
      <c r="C23" s="379"/>
      <c r="D23" s="379"/>
      <c r="E23" s="379" t="str">
        <v>语音提醒</v>
      </c>
      <c r="F23" s="379" t="str">
        <v>&lt;on|off&gt;</v>
      </c>
      <c r="G23" s="380" t="str">
        <v>语音提醒-on</v>
      </c>
      <c r="H23" s="380" t="str">
        <v>onAarClicked</v>
      </c>
      <c r="I23" s="380" t="str">
        <v>语音提醒</v>
      </c>
      <c r="J23" s="380" t="str">
        <v>on</v>
      </c>
      <c r="K23" s="382">
        <v>45078.57748842592</v>
      </c>
      <c r="L23" s="380"/>
      <c r="M23" s="380"/>
      <c r="N23" s="380"/>
      <c r="O23" s="380"/>
      <c r="P23" s="380"/>
      <c r="Q23" s="380" t="str">
        <v>台架</v>
      </c>
      <c r="R23" s="380" t="str">
        <v>PASS</v>
      </c>
      <c r="S23" s="380" t="str">
        <v>赵雅非</v>
      </c>
      <c r="T23" s="380" t="str">
        <v>MCU:20230531_LC_R00_ENG00
SOC:20230531_LC_R00_ENG00</v>
      </c>
      <c r="U23" s="380"/>
    </row>
    <row customHeight="true" ht="17" r="24">
      <c r="A24" s="381"/>
      <c r="B24" s="379"/>
      <c r="C24" s="379"/>
      <c r="D24" s="379"/>
      <c r="E24" s="379"/>
      <c r="F24" s="379"/>
      <c r="G24" s="380" t="str">
        <v>语音提醒-off</v>
      </c>
      <c r="H24" s="380" t="str">
        <v>onAarClicked</v>
      </c>
      <c r="I24" s="380" t="str">
        <v>语音提醒</v>
      </c>
      <c r="J24" s="380" t="str">
        <v>off</v>
      </c>
      <c r="K24" s="382">
        <v>45078.577465277776</v>
      </c>
      <c r="L24" s="380"/>
      <c r="M24" s="380"/>
      <c r="N24" s="380"/>
      <c r="O24" s="380"/>
      <c r="P24" s="380"/>
      <c r="Q24" s="380" t="str">
        <v>台架</v>
      </c>
      <c r="R24" s="380" t="str">
        <v>PASS</v>
      </c>
      <c r="S24" s="380" t="str">
        <v>赵雅非</v>
      </c>
      <c r="T24" s="380" t="str">
        <v>MCU:20230531_LC_R00_ENG00
SOC:20230531_LC_R00_ENG00</v>
      </c>
      <c r="U24" s="380"/>
    </row>
    <row customHeight="true" ht="17" r="25">
      <c r="A25" s="381"/>
      <c r="B25" s="379"/>
      <c r="C25" s="379"/>
      <c r="D25" s="379"/>
      <c r="E25" s="379" t="str">
        <v>座舱新风</v>
      </c>
      <c r="F25" s="379" t="str">
        <v>clicked</v>
      </c>
      <c r="G25" s="397"/>
      <c r="H25" s="380" t="str">
        <v>onAarClicked</v>
      </c>
      <c r="I25" s="380" t="str">
        <v>座舱新风</v>
      </c>
      <c r="J25" s="379" t="str">
        <v>clicked</v>
      </c>
      <c r="K25" s="382">
        <v>45078.57770833333</v>
      </c>
      <c r="L25" s="380"/>
      <c r="M25" s="380"/>
      <c r="N25" s="380"/>
      <c r="O25" s="380"/>
      <c r="P25" s="380"/>
      <c r="Q25" s="380" t="str">
        <v>台架</v>
      </c>
      <c r="R25" s="380" t="str">
        <v>PASS</v>
      </c>
      <c r="S25" s="380" t="str">
        <v>赵雅非</v>
      </c>
      <c r="T25" s="380" t="str">
        <v>MCU:20230531_LC_R00_ENG00
SOC:20230531_LC_R00_ENG00</v>
      </c>
      <c r="U25" s="380"/>
    </row>
    <row customHeight="true" ht="17" r="26">
      <c r="A26" s="379" t="str">
        <v>aar</v>
      </c>
      <c r="B26" s="379" t="str">
        <v>msgpush</v>
      </c>
      <c r="C26" s="379">
        <f>CONCAT("on", REPLACE(A26,1,1,UPPER(LEFT(A26,1))), REPLACE(B26,1,1,UPPER(LEFT(B26,1))))</f>
      </c>
      <c r="D26" s="379" t="str">
        <v>AAR通知推送</v>
      </c>
      <c r="E26" s="388"/>
      <c r="F26" s="388"/>
      <c r="G26" s="379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</row>
    <row customHeight="true" ht="17" r="27">
      <c r="A27" s="379"/>
      <c r="B27" s="379"/>
      <c r="C27" s="379"/>
      <c r="D27" s="379"/>
      <c r="E27" s="383" t="str">
        <v>&lt;The property that changed - see below&gt;</v>
      </c>
      <c r="F27" s="379"/>
      <c r="G27" s="379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</row>
    <row customHeight="true" ht="17" r="28">
      <c r="A28" s="379"/>
      <c r="B28" s="379"/>
      <c r="C28" s="379"/>
      <c r="D28" s="379"/>
      <c r="E28" s="384" t="str">
        <v>切换循环模式</v>
      </c>
      <c r="F28" s="379" t="str">
        <v>&lt;内循环|外循环&gt;</v>
      </c>
      <c r="G28" s="380" t="str">
        <v>收到AAR切换空气循环模式通知-内循环</v>
      </c>
      <c r="H28" s="380"/>
      <c r="I28" s="380"/>
      <c r="J28" s="380" t="str">
        <v>/</v>
      </c>
      <c r="K28" s="380" t="str">
        <v>/</v>
      </c>
      <c r="L28" s="380"/>
      <c r="M28" s="380"/>
      <c r="N28" s="380"/>
      <c r="O28" s="380"/>
      <c r="P28" s="380"/>
      <c r="Q28" s="380" t="str">
        <v>台架</v>
      </c>
      <c r="R28" s="380" t="str">
        <v>BLOCK</v>
      </c>
      <c r="S28" s="380" t="str">
        <v>赵雅非</v>
      </c>
      <c r="T28" s="380" t="str">
        <v>MCU:20230531_LC_R00_ENG00
SOC:20230531_LC_R00_ENG00</v>
      </c>
      <c r="U28" s="380" t="str">
        <v>APIMCIM-23264 Phase5_【U611】【必现】【消息中心】符合条件后，所有消息弹窗都不能正常弹出</v>
      </c>
    </row>
    <row customHeight="true" ht="17" r="29">
      <c r="A29" s="379"/>
      <c r="B29" s="379"/>
      <c r="C29" s="379"/>
      <c r="D29" s="379"/>
      <c r="E29" s="384"/>
      <c r="F29" s="379"/>
      <c r="G29" s="380" t="str">
        <v>收到AAR切换空气循环模式通知-外循环</v>
      </c>
      <c r="H29" s="380"/>
      <c r="I29" s="380"/>
      <c r="J29" s="380" t="str">
        <v>/</v>
      </c>
      <c r="K29" s="380" t="str">
        <v>/</v>
      </c>
      <c r="L29" s="380"/>
      <c r="M29" s="380"/>
      <c r="N29" s="380"/>
      <c r="O29" s="380"/>
      <c r="P29" s="380"/>
      <c r="Q29" s="380" t="str">
        <v>台架</v>
      </c>
      <c r="R29" s="380" t="str">
        <v>BLOCK</v>
      </c>
      <c r="S29" s="380" t="str">
        <v>赵雅非</v>
      </c>
      <c r="T29" s="380" t="str">
        <v>MCU:20230531_LC_R00_ENG00
SOC:20230531_LC_R00_ENG00</v>
      </c>
      <c r="U29" s="380" t="str">
        <v>APIMCIM-23264 Phase5_【U611】【必现】【消息中心】符合条件后，所有消息弹窗都不能正常弹出</v>
      </c>
    </row>
    <row customHeight="true" ht="17" r="30">
      <c r="A30" s="379"/>
      <c r="B30" s="379"/>
      <c r="C30" s="379"/>
      <c r="D30" s="379"/>
      <c r="E30" s="384" t="str">
        <v>滤芯更换通知</v>
      </c>
      <c r="F30" s="379" t="str">
        <v>clicked</v>
      </c>
      <c r="G30" s="379"/>
      <c r="H30" s="382" t="str">
        <v>onAarMsgpush</v>
      </c>
      <c r="I30" s="380" t="str">
        <v>滤芯更换通知</v>
      </c>
      <c r="J30" s="379" t="str">
        <v>clicked</v>
      </c>
      <c r="K30" s="382">
        <v>45084.65164351852</v>
      </c>
      <c r="L30" s="380"/>
      <c r="M30" s="380"/>
      <c r="N30" s="380"/>
      <c r="O30" s="380"/>
      <c r="P30" s="380"/>
      <c r="Q30" s="380" t="str">
        <v>实车</v>
      </c>
      <c r="R30" s="380" t="str">
        <v>PASS</v>
      </c>
      <c r="S30" s="380" t="str">
        <v>赵雅非</v>
      </c>
      <c r="T30" s="380" t="str">
        <v>MCU:20230531_LC_R00_ENG00
SOC:20230605_LC_R00_ENG00</v>
      </c>
      <c r="U30" s="380"/>
    </row>
    <row customHeight="true" ht="32" r="31">
      <c r="A31" s="379" t="str">
        <v>aar</v>
      </c>
      <c r="B31" s="379" t="str">
        <v>value</v>
      </c>
      <c r="C31" s="379">
        <f>CONCAT("on", REPLACE(A31,1,1,UPPER(LEFT(A31,1))), REPLACE(B31,1,1,UPPER(LEFT(B31,1))))</f>
      </c>
      <c r="D31" s="379" t="str">
        <v>每次开机车内首个pm2.5值</v>
      </c>
      <c r="E31" s="379"/>
      <c r="F31" s="379"/>
      <c r="G31" s="379"/>
      <c r="H31" s="380"/>
      <c r="I31" s="380"/>
      <c r="J31" s="380"/>
      <c r="K31" s="380"/>
      <c r="L31" s="380"/>
      <c r="M31" s="380"/>
      <c r="N31" s="380"/>
      <c r="O31" s="380"/>
      <c r="P31" s="380"/>
      <c r="Q31" s="380"/>
      <c r="R31" s="380"/>
      <c r="S31" s="380"/>
      <c r="T31" s="380"/>
      <c r="U31" s="380"/>
    </row>
    <row customHeight="true" ht="17" r="32">
      <c r="A32" s="379"/>
      <c r="B32" s="379"/>
      <c r="C32" s="379"/>
      <c r="D32" s="379"/>
      <c r="E32" s="379" t="str">
        <v>value</v>
      </c>
      <c r="F32" s="379" t="str">
        <v>&lt;xxx&gt;</v>
      </c>
      <c r="G32" s="395" t="str">
        <v>本次点火循环pm2.5值，若外部pm无法获取到，则使用510.（有效值范围为0-500，无效值获取到的数值也上传）</v>
      </c>
      <c r="H32" s="380" t="str">
        <v>onAarValue</v>
      </c>
      <c r="I32" s="380" t="str">
        <v>external_value</v>
      </c>
      <c r="J32" s="380">
        <v>510</v>
      </c>
      <c r="K32" s="382">
        <v>45080.48243055555</v>
      </c>
      <c r="L32" s="380"/>
      <c r="M32" s="380"/>
      <c r="N32" s="380"/>
      <c r="O32" s="380"/>
      <c r="P32" s="380"/>
      <c r="Q32" s="380" t="str">
        <v>台架</v>
      </c>
      <c r="R32" s="380" t="str">
        <v>PASS</v>
      </c>
      <c r="S32" s="380" t="str">
        <v>赵雅非</v>
      </c>
      <c r="T32" s="380" t="str">
        <v>MCU:20230531_LC_R00_ENG00
SOC:20230531_LC_R00_ENG00</v>
      </c>
      <c r="U32" s="380"/>
    </row>
    <row customHeight="true" ht="48" r="33">
      <c r="A33" s="379"/>
      <c r="B33" s="379"/>
      <c r="C33" s="379"/>
      <c r="D33" s="379"/>
      <c r="E33" s="379"/>
      <c r="F33" s="379"/>
      <c r="G33" s="379"/>
      <c r="H33" s="380" t="str">
        <v>onAarValue</v>
      </c>
      <c r="I33" s="380" t="str">
        <v>internal_value</v>
      </c>
      <c r="J33" s="380">
        <v>510</v>
      </c>
      <c r="K33" s="382">
        <v>45080.48243055555</v>
      </c>
      <c r="L33" s="380"/>
      <c r="M33" s="380"/>
      <c r="N33" s="380"/>
      <c r="O33" s="380"/>
      <c r="P33" s="380"/>
      <c r="Q33" s="380" t="str">
        <v>台架</v>
      </c>
      <c r="R33" s="380" t="str">
        <v>PASS</v>
      </c>
      <c r="S33" s="380" t="str">
        <v>赵雅非</v>
      </c>
      <c r="T33" s="380" t="str">
        <v>MCU:20230531_LC_R00_ENG00
SOC:20230531_LC_R00_ENG00</v>
      </c>
      <c r="U33" s="380"/>
    </row>
    <row customHeight="true" ht="48" r="34">
      <c r="A34" s="379" t="str">
        <v>aar</v>
      </c>
      <c r="B34" s="379" t="str">
        <v>status</v>
      </c>
      <c r="C34" s="379">
        <f>CONCAT("on", REPLACE(A34,1,1,UPPER(LEFT(A34,1))), REPLACE(B34,1,1,UPPER(LEFT(B34,1))))</f>
      </c>
      <c r="D34" s="379" t="str">
        <v>开机后每20分钟车内pm2.5值以及空调状态</v>
      </c>
      <c r="E34" s="379"/>
      <c r="F34" s="379"/>
      <c r="G34" s="386"/>
      <c r="H34" s="385"/>
      <c r="I34" s="385"/>
      <c r="J34" s="385"/>
      <c r="K34" s="385"/>
      <c r="L34" s="385"/>
      <c r="M34" s="385"/>
      <c r="N34" s="385"/>
      <c r="O34" s="385"/>
      <c r="P34" s="385"/>
      <c r="Q34" s="385"/>
      <c r="R34" s="385"/>
      <c r="S34" s="385"/>
      <c r="T34" s="385"/>
      <c r="U34" s="385"/>
    </row>
    <row customHeight="true" ht="17" r="35">
      <c r="A35" s="379"/>
      <c r="B35" s="379"/>
      <c r="C35" s="379"/>
      <c r="D35" s="379"/>
      <c r="E35" s="379" t="str">
        <v>value</v>
      </c>
      <c r="F35" s="381" t="str">
        <v>&lt;xxx&gt;</v>
      </c>
      <c r="G35" s="394" t="str">
        <v>每20分钟pm2.5值，若外部pm无法获取到，则使用510.（有效值范围为0-500，无效值获取到的数值也上传）</v>
      </c>
      <c r="H35" s="380" t="str">
        <v>onAarStatus</v>
      </c>
      <c r="I35" s="380" t="str">
        <v>external_value</v>
      </c>
      <c r="J35" s="380">
        <v>17</v>
      </c>
      <c r="K35" s="382">
        <v>45080.49631944444</v>
      </c>
      <c r="L35" s="380"/>
      <c r="M35" s="380"/>
      <c r="N35" s="380"/>
      <c r="O35" s="380"/>
      <c r="P35" s="380"/>
      <c r="Q35" s="380" t="str">
        <v>台架</v>
      </c>
      <c r="R35" s="380" t="str">
        <v>PASS</v>
      </c>
      <c r="S35" s="380" t="str">
        <v>赵雅非</v>
      </c>
      <c r="T35" s="380" t="str">
        <v>MCU:20230531_LC_R00_ENG00
SOC:20230531_LC_R00_ENG00</v>
      </c>
      <c r="U35" s="380"/>
    </row>
    <row customHeight="true" ht="17" r="36">
      <c r="A36" s="379"/>
      <c r="B36" s="379"/>
      <c r="C36" s="379"/>
      <c r="D36" s="379"/>
      <c r="E36" s="379"/>
      <c r="F36" s="381"/>
      <c r="G36" s="389"/>
      <c r="H36" s="380" t="str">
        <v>onAarStatus</v>
      </c>
      <c r="I36" s="380" t="str">
        <v>internal_value</v>
      </c>
      <c r="J36" s="380">
        <v>510</v>
      </c>
      <c r="K36" s="382">
        <v>45080.49631944444</v>
      </c>
      <c r="L36" s="380"/>
      <c r="M36" s="380"/>
      <c r="N36" s="380"/>
      <c r="O36" s="380"/>
      <c r="P36" s="380"/>
      <c r="Q36" s="380" t="str">
        <v>台架</v>
      </c>
      <c r="R36" s="380" t="str">
        <v>PASS</v>
      </c>
      <c r="S36" s="380" t="str">
        <v>赵雅非</v>
      </c>
      <c r="T36" s="380" t="str">
        <v>MCU:20230531_LC_R00_ENG00
SOC:20230531_LC_R00_ENG00</v>
      </c>
      <c r="U36" s="380"/>
    </row>
    <row customHeight="true" ht="17" r="37">
      <c r="A37" s="379"/>
      <c r="B37" s="379"/>
      <c r="C37" s="379"/>
      <c r="D37" s="379"/>
      <c r="E37" s="379" t="str">
        <v>hvac</v>
      </c>
      <c r="F37" s="381" t="str">
        <v>&lt;on|off&gt;</v>
      </c>
      <c r="G37" s="389" t="str">
        <v>当前的空调开关状态-off</v>
      </c>
      <c r="H37" s="380" t="str">
        <v>onAarStatus</v>
      </c>
      <c r="I37" s="379" t="str">
        <v>hvac</v>
      </c>
      <c r="J37" s="380" t="str">
        <v>off</v>
      </c>
      <c r="K37" s="382">
        <v>45080.49631944444</v>
      </c>
      <c r="L37" s="380"/>
      <c r="M37" s="380"/>
      <c r="N37" s="380"/>
      <c r="O37" s="380"/>
      <c r="P37" s="380"/>
      <c r="Q37" s="380" t="str">
        <v>台架</v>
      </c>
      <c r="R37" s="380" t="str">
        <v>PASS</v>
      </c>
      <c r="S37" s="380" t="str">
        <v>赵雅非</v>
      </c>
      <c r="T37" s="380" t="str">
        <v>MCU:20230531_LC_R00_ENG00
SOC:20230531_LC_R00_ENG00</v>
      </c>
      <c r="U37" s="380"/>
    </row>
    <row customHeight="true" ht="17" r="38">
      <c r="A38" s="379"/>
      <c r="B38" s="379"/>
      <c r="C38" s="379"/>
      <c r="D38" s="379"/>
      <c r="E38" s="379"/>
      <c r="F38" s="381"/>
      <c r="G38" s="389" t="str">
        <v>当前的空调开关状态-on</v>
      </c>
      <c r="H38" s="390" t="str">
        <v>onAarStatus</v>
      </c>
      <c r="I38" s="379" t="str">
        <v>hvac</v>
      </c>
      <c r="J38" s="380" t="str">
        <v>on</v>
      </c>
      <c r="K38" s="382">
        <v>45080.51020833333</v>
      </c>
      <c r="L38" s="380"/>
      <c r="M38" s="380"/>
      <c r="N38" s="380"/>
      <c r="O38" s="380"/>
      <c r="P38" s="380"/>
      <c r="Q38" s="380" t="str">
        <v>台架</v>
      </c>
      <c r="R38" s="380" t="str">
        <v>PASS</v>
      </c>
      <c r="S38" s="380" t="str">
        <v>赵雅非</v>
      </c>
      <c r="T38" s="380" t="str">
        <v>MCU:20230531_LC_R00_ENG00
SOC:20230531_LC_R00_ENG00</v>
      </c>
      <c r="U38" s="380"/>
    </row>
    <row customHeight="true" ht="17" r="39">
      <c r="A39" s="387"/>
      <c r="B39" s="387"/>
      <c r="C39" s="387"/>
      <c r="D39" s="387"/>
      <c r="E39" s="387"/>
      <c r="F39" s="387"/>
      <c r="G39" s="387"/>
      <c r="H39" s="387"/>
      <c r="I39" s="387"/>
      <c r="J39" s="387"/>
      <c r="K39" s="387"/>
      <c r="L39" s="387"/>
      <c r="M39" s="387"/>
      <c r="N39" s="387"/>
      <c r="O39" s="387"/>
      <c r="P39" s="387"/>
      <c r="Q39" s="387"/>
      <c r="R39" s="387"/>
      <c r="S39" s="387"/>
      <c r="T39" s="387"/>
      <c r="U39" s="387"/>
    </row>
    <row customHeight="true" ht="17" r="40">
      <c r="A40" s="387"/>
      <c r="B40" s="387"/>
      <c r="C40" s="387"/>
      <c r="D40" s="387"/>
      <c r="E40" s="387"/>
      <c r="F40" s="387"/>
      <c r="G40" s="387"/>
      <c r="H40" s="387"/>
      <c r="I40" s="387"/>
      <c r="J40" s="387"/>
      <c r="K40" s="387"/>
      <c r="L40" s="387"/>
      <c r="M40" s="387"/>
      <c r="N40" s="387"/>
      <c r="O40" s="387"/>
      <c r="P40" s="387"/>
      <c r="Q40" s="387"/>
      <c r="R40" s="387"/>
      <c r="S40" s="387"/>
      <c r="T40" s="387"/>
      <c r="U40" s="387"/>
    </row>
    <row customHeight="true" ht="17" r="41">
      <c r="A41" s="387"/>
      <c r="B41" s="387"/>
      <c r="C41" s="387"/>
      <c r="D41" s="387"/>
      <c r="E41" s="387"/>
      <c r="F41" s="387"/>
      <c r="G41" s="387"/>
      <c r="H41" s="387"/>
      <c r="I41" s="387"/>
      <c r="J41" s="387"/>
      <c r="K41" s="387"/>
      <c r="L41" s="387"/>
      <c r="M41" s="387"/>
      <c r="N41" s="387"/>
      <c r="O41" s="387"/>
      <c r="P41" s="387"/>
      <c r="Q41" s="387"/>
      <c r="R41" s="387"/>
      <c r="S41" s="387"/>
      <c r="T41" s="387"/>
      <c r="U41" s="387"/>
    </row>
    <row customHeight="true" ht="17" r="42">
      <c r="A42" s="387"/>
      <c r="B42" s="387"/>
      <c r="C42" s="387"/>
      <c r="D42" s="387"/>
      <c r="E42" s="387"/>
      <c r="F42" s="387"/>
      <c r="G42" s="387"/>
      <c r="H42" s="387"/>
      <c r="I42" s="387"/>
      <c r="J42" s="387"/>
      <c r="K42" s="387"/>
      <c r="L42" s="387"/>
      <c r="M42" s="387"/>
      <c r="N42" s="387"/>
      <c r="O42" s="387"/>
      <c r="P42" s="387"/>
      <c r="Q42" s="387"/>
      <c r="R42" s="387"/>
      <c r="S42" s="387"/>
      <c r="T42" s="387"/>
      <c r="U42" s="387"/>
    </row>
    <row customHeight="true" ht="17" r="43">
      <c r="A43" s="387"/>
      <c r="B43" s="387"/>
      <c r="C43" s="387"/>
      <c r="D43" s="387"/>
      <c r="E43" s="387"/>
      <c r="F43" s="387"/>
      <c r="G43" s="387"/>
      <c r="H43" s="387"/>
      <c r="I43" s="387"/>
      <c r="J43" s="387"/>
      <c r="K43" s="387"/>
      <c r="L43" s="387"/>
      <c r="M43" s="387"/>
      <c r="N43" s="387"/>
      <c r="O43" s="387"/>
      <c r="P43" s="387"/>
      <c r="Q43" s="387"/>
      <c r="R43" s="387"/>
      <c r="S43" s="387"/>
      <c r="T43" s="387"/>
      <c r="U43" s="387"/>
    </row>
    <row customHeight="true" ht="17" r="44">
      <c r="A44" s="387"/>
      <c r="B44" s="387"/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7"/>
      <c r="N44" s="387"/>
      <c r="O44" s="387"/>
      <c r="P44" s="387"/>
      <c r="Q44" s="387"/>
      <c r="R44" s="387"/>
      <c r="S44" s="387"/>
      <c r="T44" s="387"/>
      <c r="U44" s="387"/>
    </row>
    <row customHeight="true" ht="17" r="45">
      <c r="A45" s="387"/>
      <c r="B45" s="387"/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  <c r="R45" s="387"/>
      <c r="S45" s="387"/>
      <c r="T45" s="387"/>
      <c r="U45" s="387"/>
    </row>
    <row customHeight="true" ht="17" r="46">
      <c r="A46" s="387"/>
      <c r="B46" s="387"/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  <c r="R46" s="387"/>
      <c r="S46" s="387"/>
      <c r="T46" s="387"/>
      <c r="U46" s="387"/>
    </row>
    <row customHeight="true" ht="17" r="47">
      <c r="A47" s="387"/>
      <c r="B47" s="387"/>
      <c r="C47" s="387"/>
      <c r="D47" s="387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</row>
    <row customHeight="true" ht="17" r="48">
      <c r="A48" s="387"/>
      <c r="B48" s="387"/>
      <c r="C48" s="387"/>
      <c r="D48" s="387"/>
      <c r="E48" s="387"/>
      <c r="F48" s="387"/>
      <c r="G48" s="387"/>
      <c r="H48" s="387"/>
      <c r="I48" s="387"/>
      <c r="J48" s="387"/>
      <c r="K48" s="387"/>
      <c r="L48" s="387"/>
      <c r="M48" s="387"/>
      <c r="N48" s="387"/>
      <c r="O48" s="387"/>
      <c r="P48" s="387"/>
      <c r="Q48" s="387"/>
      <c r="R48" s="387"/>
      <c r="S48" s="387"/>
      <c r="T48" s="387"/>
      <c r="U48" s="387"/>
    </row>
    <row customHeight="true" ht="17" r="49">
      <c r="A49" s="387"/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</row>
    <row customHeight="true" ht="17" r="50">
      <c r="A50" s="387"/>
      <c r="B50" s="387"/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387"/>
      <c r="O50" s="387"/>
      <c r="P50" s="387"/>
      <c r="Q50" s="387"/>
      <c r="R50" s="387"/>
      <c r="S50" s="387"/>
      <c r="T50" s="387"/>
      <c r="U50" s="387"/>
    </row>
    <row customHeight="true" ht="17" r="51">
      <c r="A51" s="387"/>
      <c r="B51" s="387"/>
      <c r="C51" s="387"/>
      <c r="D51" s="387"/>
      <c r="E51" s="387"/>
      <c r="F51" s="387"/>
      <c r="G51" s="387"/>
      <c r="H51" s="387"/>
      <c r="I51" s="387"/>
      <c r="J51" s="387"/>
      <c r="K51" s="387"/>
      <c r="L51" s="387"/>
      <c r="M51" s="387"/>
      <c r="N51" s="387"/>
      <c r="O51" s="387"/>
      <c r="P51" s="387"/>
      <c r="Q51" s="387"/>
      <c r="R51" s="387"/>
      <c r="S51" s="387"/>
      <c r="T51" s="387"/>
      <c r="U51" s="387"/>
    </row>
    <row customHeight="true" ht="17" r="52">
      <c r="A52" s="387"/>
      <c r="B52" s="387"/>
      <c r="C52" s="387"/>
      <c r="D52" s="387"/>
      <c r="E52" s="387"/>
      <c r="F52" s="387"/>
      <c r="G52" s="387"/>
      <c r="H52" s="387"/>
      <c r="I52" s="387"/>
      <c r="J52" s="387"/>
      <c r="K52" s="387"/>
      <c r="L52" s="387"/>
      <c r="M52" s="387"/>
      <c r="N52" s="387"/>
      <c r="O52" s="387"/>
      <c r="P52" s="387"/>
      <c r="Q52" s="387"/>
      <c r="R52" s="387"/>
      <c r="S52" s="387"/>
      <c r="T52" s="387"/>
      <c r="U52" s="387"/>
    </row>
    <row customHeight="true" ht="17" r="53">
      <c r="A53" s="387"/>
      <c r="B53" s="387"/>
      <c r="C53" s="387"/>
      <c r="D53" s="387"/>
      <c r="E53" s="387"/>
      <c r="F53" s="387"/>
      <c r="G53" s="387"/>
      <c r="H53" s="387"/>
      <c r="I53" s="387"/>
      <c r="J53" s="387"/>
      <c r="K53" s="387"/>
      <c r="L53" s="387"/>
      <c r="M53" s="387"/>
      <c r="N53" s="387"/>
      <c r="O53" s="387"/>
      <c r="P53" s="387"/>
      <c r="Q53" s="387"/>
      <c r="R53" s="387"/>
      <c r="S53" s="387"/>
      <c r="T53" s="387"/>
      <c r="U53" s="387"/>
    </row>
    <row customHeight="true" ht="17" r="54">
      <c r="A54" s="387"/>
      <c r="B54" s="387"/>
      <c r="C54" s="387"/>
      <c r="D54" s="387"/>
      <c r="E54" s="387"/>
      <c r="F54" s="387"/>
      <c r="G54" s="387"/>
      <c r="H54" s="387"/>
      <c r="I54" s="387"/>
      <c r="J54" s="387"/>
      <c r="K54" s="387"/>
      <c r="L54" s="387"/>
      <c r="M54" s="387"/>
      <c r="N54" s="387"/>
      <c r="O54" s="387"/>
      <c r="P54" s="387"/>
      <c r="Q54" s="387"/>
      <c r="R54" s="387"/>
      <c r="S54" s="387"/>
      <c r="T54" s="387"/>
      <c r="U54" s="387"/>
    </row>
    <row customHeight="true" ht="17" r="55">
      <c r="A55" s="387"/>
      <c r="B55" s="387"/>
      <c r="C55" s="387"/>
      <c r="D55" s="387"/>
      <c r="E55" s="387"/>
      <c r="F55" s="387"/>
      <c r="G55" s="387"/>
      <c r="H55" s="387"/>
      <c r="I55" s="387"/>
      <c r="J55" s="387"/>
      <c r="K55" s="387"/>
      <c r="L55" s="387"/>
      <c r="M55" s="387"/>
      <c r="N55" s="387"/>
      <c r="O55" s="387"/>
      <c r="P55" s="387"/>
      <c r="Q55" s="387"/>
      <c r="R55" s="387"/>
      <c r="S55" s="387"/>
      <c r="T55" s="387"/>
      <c r="U55" s="387"/>
    </row>
    <row customHeight="true" ht="32" r="56">
      <c r="A56" s="396" t="str">
        <v>车企</v>
      </c>
      <c r="B56" s="396" t="str">
        <v>车系</v>
      </c>
      <c r="C56" s="396" t="str">
        <v>渠道号</v>
      </c>
      <c r="D56" s="396" t="str">
        <v>事件ID</v>
      </c>
      <c r="E56" s="396" t="str">
        <v>事件描述</v>
      </c>
      <c r="F56" s="396"/>
      <c r="G56" s="396" t="str">
        <v>attach信息</v>
      </c>
      <c r="H56" s="387"/>
      <c r="I56" s="387"/>
      <c r="J56" s="387"/>
      <c r="K56" s="387"/>
      <c r="L56" s="387"/>
      <c r="M56" s="387"/>
      <c r="N56" s="387"/>
      <c r="O56" s="387"/>
      <c r="P56" s="387"/>
      <c r="Q56" s="387"/>
      <c r="R56" s="387"/>
      <c r="S56" s="387"/>
      <c r="T56" s="387"/>
      <c r="U56" s="387"/>
    </row>
    <row customHeight="true" ht="48" r="57">
      <c r="A57" s="391" t="str">
        <v>福特</v>
      </c>
      <c r="B57" s="391" t="str">
        <v>CX727</v>
      </c>
      <c r="C57" s="391">
        <v>1006012003</v>
      </c>
      <c r="D57" s="391" t="str">
        <v>AAR100014</v>
      </c>
      <c r="E57" s="391" t="str">
        <v>收到AAR切换空气循环模式通知点击循环按钮</v>
      </c>
      <c r="F57" s="391"/>
      <c r="G57" s="391" t="str">
        <v>mode|enum|["内循环","外循环"]|循环模式|必填
</v>
      </c>
      <c r="H57" s="387"/>
      <c r="I57" s="387"/>
      <c r="J57" s="387"/>
      <c r="K57" s="387"/>
      <c r="L57" s="387"/>
      <c r="M57" s="387"/>
      <c r="N57" s="387"/>
      <c r="O57" s="387"/>
      <c r="P57" s="387"/>
      <c r="Q57" s="387"/>
      <c r="R57" s="387"/>
      <c r="S57" s="387"/>
      <c r="T57" s="387"/>
      <c r="U57" s="387"/>
    </row>
    <row customHeight="true" ht="48" r="58">
      <c r="A58" s="391" t="str">
        <v>福特</v>
      </c>
      <c r="B58" s="391" t="str">
        <v>CX727</v>
      </c>
      <c r="C58" s="391">
        <v>1006012003</v>
      </c>
      <c r="D58" s="391" t="str">
        <v>AAR100013</v>
      </c>
      <c r="E58" s="391" t="str">
        <v>收到AAR切换空气循环模式通知</v>
      </c>
      <c r="F58" s="391"/>
      <c r="G58" s="391" t="str">
        <v>mode|enum|["内循环","外循环"]|循环模式|必填
</v>
      </c>
      <c r="H58" s="387"/>
      <c r="I58" s="387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</row>
    <row customHeight="true" ht="48" r="59">
      <c r="A59" s="391" t="str">
        <v>福特</v>
      </c>
      <c r="B59" s="391" t="str">
        <v>CX727</v>
      </c>
      <c r="C59" s="391">
        <v>1006012003</v>
      </c>
      <c r="D59" s="391" t="str">
        <v>AAR100011</v>
      </c>
      <c r="E59" s="391" t="str">
        <v>点击滤芯更换二次界面中的【确定】、【取消】</v>
      </c>
      <c r="F59" s="391"/>
      <c r="G59" s="391" t="str">
        <v>mode|enum|["确定","取消"]|选择|必填|必填
</v>
      </c>
      <c r="H59" s="387"/>
      <c r="I59" s="387"/>
      <c r="J59" s="387"/>
      <c r="K59" s="387"/>
      <c r="L59" s="387"/>
      <c r="M59" s="387"/>
      <c r="N59" s="387"/>
      <c r="O59" s="387"/>
      <c r="P59" s="387"/>
      <c r="Q59" s="387"/>
      <c r="R59" s="387"/>
      <c r="S59" s="387"/>
      <c r="T59" s="387"/>
      <c r="U59" s="387"/>
    </row>
    <row customHeight="true" ht="48" r="60">
      <c r="A60" s="391" t="str">
        <v>福特</v>
      </c>
      <c r="B60" s="391" t="str">
        <v>CX727</v>
      </c>
      <c r="C60" s="391">
        <v>1006012003</v>
      </c>
      <c r="D60" s="391" t="str">
        <v>AAR100009</v>
      </c>
      <c r="E60" s="391" t="str">
        <v>点击滤芯更换弹窗【我知道了】、【我已更换】</v>
      </c>
      <c r="F60" s="391"/>
      <c r="G60" s="391" t="str">
        <v>mode|enum|["我知道了","我已更换"]|选择|必填
</v>
      </c>
      <c r="H60" s="387"/>
      <c r="I60" s="387"/>
      <c r="J60" s="387"/>
      <c r="K60" s="387"/>
      <c r="L60" s="387"/>
      <c r="M60" s="387"/>
      <c r="N60" s="387"/>
      <c r="O60" s="387"/>
      <c r="P60" s="387"/>
      <c r="Q60" s="387"/>
      <c r="R60" s="387"/>
      <c r="S60" s="387"/>
      <c r="T60" s="387"/>
      <c r="U60" s="387"/>
    </row>
    <row customHeight="true" ht="17" r="61">
      <c r="A61" s="391" t="str">
        <v>福特</v>
      </c>
      <c r="B61" s="391" t="str">
        <v>CX727</v>
      </c>
      <c r="C61" s="391">
        <v>1006012003</v>
      </c>
      <c r="D61" s="391" t="str">
        <v>AAR100008</v>
      </c>
      <c r="E61" s="391" t="str">
        <v>收到 AAR 滤芯更换通知</v>
      </c>
      <c r="F61" s="391"/>
      <c r="G61" s="391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  <c r="T61" s="387"/>
      <c r="U61" s="387"/>
    </row>
    <row customHeight="true" ht="32" r="62">
      <c r="A62" s="391" t="str">
        <v>福特</v>
      </c>
      <c r="B62" s="391" t="str">
        <v>CX727</v>
      </c>
      <c r="C62" s="391">
        <v>1006012003</v>
      </c>
      <c r="D62" s="391" t="str">
        <v>AAR100007</v>
      </c>
      <c r="E62" s="391" t="str">
        <v>AAR页面在前台展示的时间</v>
      </c>
      <c r="F62" s="391"/>
      <c r="G62" s="391"/>
      <c r="H62" s="387"/>
      <c r="I62" s="387"/>
      <c r="J62" s="387"/>
      <c r="K62" s="387"/>
      <c r="L62" s="387"/>
      <c r="M62" s="387"/>
      <c r="N62" s="387"/>
      <c r="O62" s="387"/>
      <c r="P62" s="387"/>
      <c r="Q62" s="387"/>
      <c r="R62" s="387"/>
      <c r="S62" s="387"/>
      <c r="T62" s="387"/>
      <c r="U62" s="387"/>
    </row>
    <row customHeight="true" ht="48" r="63">
      <c r="A63" s="391" t="str">
        <v>福特</v>
      </c>
      <c r="B63" s="391" t="str">
        <v>CX727</v>
      </c>
      <c r="C63" s="391">
        <v>1006012003</v>
      </c>
      <c r="D63" s="391" t="str">
        <v>AAR100006</v>
      </c>
      <c r="E63" s="391" t="str">
        <v>AAR 语音提醒开/关</v>
      </c>
      <c r="F63" s="391"/>
      <c r="G63" s="391" t="str">
        <v>state|enum|["开","关"]|开关状态|必填
</v>
      </c>
      <c r="H63" s="387"/>
      <c r="I63" s="387"/>
      <c r="J63" s="387"/>
      <c r="K63" s="387"/>
      <c r="L63" s="387"/>
      <c r="M63" s="387"/>
      <c r="N63" s="387"/>
      <c r="O63" s="387"/>
      <c r="P63" s="387"/>
      <c r="Q63" s="387"/>
      <c r="R63" s="387"/>
      <c r="S63" s="387"/>
      <c r="T63" s="387"/>
      <c r="U63" s="387"/>
    </row>
    <row customHeight="true" ht="17" r="64">
      <c r="A64" s="391" t="str">
        <v>福特</v>
      </c>
      <c r="B64" s="391" t="str">
        <v>CX727</v>
      </c>
      <c r="C64" s="391">
        <v>1006012003</v>
      </c>
      <c r="D64" s="391" t="str">
        <v>AAR100001</v>
      </c>
      <c r="E64" s="391" t="str">
        <v>点击【座舱新风】按钮</v>
      </c>
      <c r="F64" s="391"/>
      <c r="G64" s="391"/>
      <c r="H64" s="387"/>
      <c r="I64" s="387"/>
      <c r="J64" s="387"/>
      <c r="K64" s="387"/>
      <c r="L64" s="387"/>
      <c r="M64" s="387"/>
      <c r="N64" s="387"/>
      <c r="O64" s="387"/>
      <c r="P64" s="387"/>
      <c r="Q64" s="387"/>
      <c r="R64" s="387"/>
      <c r="S64" s="387"/>
      <c r="T64" s="387"/>
      <c r="U64" s="387"/>
    </row>
    <row customHeight="true" ht="80" r="65">
      <c r="A65" s="391" t="str">
        <v>福特</v>
      </c>
      <c r="B65" s="391" t="str">
        <v>CX727</v>
      </c>
      <c r="C65" s="391">
        <v>1006012003</v>
      </c>
      <c r="D65" s="391" t="str">
        <v>AAR100003</v>
      </c>
      <c r="E65" s="391" t="str">
        <v>通过不同渠道进入AAR</v>
      </c>
      <c r="F65" s="391"/>
      <c r="G65" s="391" t="str">
        <v>mode|enum|["空调智能馨风","消息中心","Launcher天气卡片","底部bar","语音"]|打开AAR渠道|必填
</v>
      </c>
      <c r="H65" s="387"/>
      <c r="I65" s="387"/>
      <c r="J65" s="387"/>
      <c r="K65" s="387"/>
      <c r="L65" s="387"/>
      <c r="M65" s="387"/>
      <c r="N65" s="387"/>
      <c r="O65" s="387"/>
      <c r="P65" s="387"/>
      <c r="Q65" s="387"/>
      <c r="R65" s="387"/>
      <c r="S65" s="387"/>
      <c r="T65" s="387"/>
      <c r="U65" s="387"/>
    </row>
    <row customHeight="true" ht="48" r="66">
      <c r="A66" s="391" t="str">
        <v>福特</v>
      </c>
      <c r="B66" s="391" t="str">
        <v>CX727</v>
      </c>
      <c r="C66" s="391">
        <v>1006012003</v>
      </c>
      <c r="D66" s="391" t="str">
        <v>AAR20010</v>
      </c>
      <c r="E66" s="391" t="str">
        <v>本次点火周期内车外PM2.5值初始值</v>
      </c>
      <c r="F66" s="391"/>
      <c r="G66" s="391" t="str">
        <v>firstpm|string|可查询到的首个网络PM2.5|必填
</v>
      </c>
      <c r="H66" s="387"/>
      <c r="I66" s="387"/>
      <c r="J66" s="387"/>
      <c r="K66" s="387"/>
      <c r="L66" s="387"/>
      <c r="M66" s="387"/>
      <c r="N66" s="387"/>
      <c r="O66" s="387"/>
      <c r="P66" s="387"/>
      <c r="Q66" s="387"/>
      <c r="R66" s="387"/>
      <c r="S66" s="387"/>
      <c r="T66" s="387"/>
      <c r="U66" s="387"/>
    </row>
    <row customHeight="true" ht="95" r="67">
      <c r="A67" s="391" t="str">
        <v>福特</v>
      </c>
      <c r="B67" s="391" t="str">
        <v>CX727</v>
      </c>
      <c r="C67" s="391">
        <v>1006012003</v>
      </c>
      <c r="D67" s="391" t="str">
        <v>AAR20006</v>
      </c>
      <c r="E67" s="391" t="str">
        <v>每20分钟车内PM2.5值及其空调最后开关状态</v>
      </c>
      <c r="F67" s="391"/>
      <c r="G67" s="391" t="str">
        <v>historypm|string|每20分钟取到的10个PM2.5值|必填
mode|enum|["空调开","空调关"]|20分钟时空调开关状态|必填
</v>
      </c>
      <c r="H67" s="387"/>
      <c r="I67" s="387"/>
      <c r="J67" s="387"/>
      <c r="K67" s="387"/>
      <c r="L67" s="387"/>
      <c r="M67" s="387"/>
      <c r="N67" s="387"/>
      <c r="O67" s="387"/>
      <c r="P67" s="387"/>
      <c r="Q67" s="387"/>
      <c r="R67" s="387"/>
      <c r="S67" s="392"/>
      <c r="T67" s="392"/>
      <c r="U67" s="392"/>
    </row>
  </sheetData>
  <mergeCells>
    <mergeCell ref="H1:K1"/>
    <mergeCell ref="L1:P1"/>
  </mergeCells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3"/>
    <col collapsed="false" customWidth="true" hidden="false" max="3" min="3" style="0" width="23"/>
    <col collapsed="false" customWidth="true" hidden="false" max="4" min="4" style="0" width="20"/>
    <col collapsed="false" customWidth="true" hidden="false" max="5" min="5" style="0" width="31"/>
    <col collapsed="false" customWidth="true" hidden="false" max="6" min="6" style="0" width="27"/>
    <col collapsed="false" customWidth="true" hidden="false" max="7" min="7" style="0" width="21"/>
    <col collapsed="false" customWidth="true" hidden="false" max="8" min="8" style="0" width="6"/>
    <col collapsed="false" customWidth="true" hidden="false" max="9" min="9" style="0" width="14"/>
    <col collapsed="false" customWidth="true" hidden="false" max="10" min="10" style="0" width="19"/>
    <col collapsed="false" customWidth="true" hidden="false" max="11" min="11" style="0" width="15"/>
    <col collapsed="false" customWidth="true" hidden="false" max="12" min="12" style="0" width="19"/>
    <col collapsed="false" customWidth="true" hidden="false" max="13" min="13" style="0" width="20"/>
    <col collapsed="false" customWidth="true" hidden="false" max="14" min="14" style="0" width="44"/>
    <col collapsed="false" customWidth="true" hidden="false" max="15" min="15" style="0" width="44"/>
    <col collapsed="false" customWidth="true" hidden="false" max="16" min="16" style="0" width="30"/>
    <col collapsed="false" customWidth="true" hidden="false" max="17" min="17" style="0" width="44"/>
    <col collapsed="false" customWidth="true" hidden="false" max="18" min="18" style="0" width="44"/>
    <col collapsed="false" customWidth="true" hidden="false" max="19" min="19" style="0" width="18"/>
    <col collapsed="false" customWidth="true" hidden="false" max="20" min="20" style="0" width="14"/>
    <col collapsed="false" customWidth="true" hidden="false" max="21" min="21" style="0" width="9"/>
    <col collapsed="false" customWidth="true" hidden="false" max="22" min="22" style="0" width="9"/>
    <col collapsed="false" customWidth="true" hidden="false" max="23" min="23" style="0" width="9"/>
    <col collapsed="false" customWidth="true" hidden="false" max="24" min="24" style="0" width="9"/>
    <col collapsed="false" customWidth="true" hidden="false" max="25" min="25" style="0" width="9"/>
    <col collapsed="false" customWidth="true" hidden="false" max="26" min="26" style="0" width="9"/>
    <col collapsed="false" customWidth="true" hidden="false" max="27" min="27" style="0" width="9"/>
    <col collapsed="false" customWidth="true" hidden="false" max="28" min="28" style="0" width="9"/>
    <col collapsed="false" customWidth="true" hidden="false" max="29" min="29" style="0" width="9"/>
    <col collapsed="false" customWidth="true" hidden="false" max="30" min="30" style="0" width="9"/>
    <col collapsed="false" customWidth="true" hidden="false" max="31" min="31" style="0" width="9"/>
    <col collapsed="false" customWidth="true" hidden="false" max="32" min="32" style="0" width="9"/>
    <col collapsed="false" customWidth="true" hidden="false" max="33" min="33" style="0" width="9"/>
    <col collapsed="false" customWidth="true" hidden="false" max="34" min="34" style="0" width="9"/>
    <col collapsed="false" customWidth="true" hidden="false" max="35" min="35" style="0" width="9"/>
    <col collapsed="false" customWidth="true" hidden="false" max="36" min="36" style="0" width="9"/>
    <col collapsed="false" customWidth="true" hidden="false" max="37" min="37" style="0" width="9"/>
    <col collapsed="false" customWidth="true" hidden="false" max="38" min="38" style="0" width="9"/>
    <col collapsed="false" customWidth="true" hidden="false" max="39" min="39" style="0" width="9"/>
  </cols>
  <sheetData>
    <row customHeight="true" ht="17" r="1">
      <c r="A1" s="79" t="str">
        <v>Event Category</v>
      </c>
      <c r="B1" s="79" t="str">
        <v>Event Action</v>
      </c>
      <c r="C1" s="42" t="str" xml:space="preserve">
        <v>Event ID - </v>
      </c>
      <c r="D1" s="42" t="str">
        <v>Event Description</v>
      </c>
      <c r="E1" s="77" t="str">
        <v>Additional Attributes</v>
      </c>
      <c r="F1" s="77"/>
      <c r="G1" s="221"/>
      <c r="H1" s="431" t="str">
        <v>ECG LOG</v>
      </c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221" t="str">
        <v>VIN</v>
      </c>
    </row>
    <row customHeight="true" ht="17" r="2">
      <c r="A2" s="79"/>
      <c r="B2" s="79"/>
      <c r="C2" s="118" t="str">
        <v>Generated, no client impact</v>
      </c>
      <c r="D2" s="118"/>
      <c r="E2" s="207" t="str">
        <v>Key</v>
      </c>
      <c r="F2" s="207" t="str">
        <v>Value</v>
      </c>
      <c r="G2" s="207" t="str">
        <v>Description</v>
      </c>
      <c r="H2" s="4" t="str">
        <v>vin</v>
      </c>
      <c r="I2" s="4" t="str">
        <v>ccpufpn</v>
      </c>
      <c r="J2" s="4" t="str">
        <v>EventID</v>
      </c>
      <c r="K2" s="4" t="str">
        <v>key</v>
      </c>
      <c r="L2" s="4" t="str">
        <v>value</v>
      </c>
      <c r="M2" s="4" t="str">
        <v>time</v>
      </c>
      <c r="N2" s="4" t="str">
        <v>测试环境</v>
      </c>
      <c r="O2" s="4" t="str">
        <v>Result</v>
      </c>
      <c r="P2" s="4" t="str">
        <v>Tester</v>
      </c>
      <c r="Q2" s="4" t="str">
        <v>SW Version</v>
      </c>
      <c r="R2" s="177" t="str">
        <v>Remark</v>
      </c>
      <c r="S2" s="4"/>
    </row>
    <row customHeight="true" ht="17" r="3">
      <c r="A3" s="36" t="str" xml:space="preserve">
        <v>carmodel </v>
      </c>
      <c r="B3" s="36" t="str">
        <v>opened</v>
      </c>
      <c r="C3" s="36">
        <f>CONCAT("on", REPLACE(A3,1,1,UPPER(LEFT(A3,1))), REPLACE(B3,1,1,UPPER(LEFT(B3,1))))</f>
      </c>
      <c r="D3" s="85" t="str">
        <v>点击进入3d车模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customHeight="true" ht="17" r="4">
      <c r="A4" s="36"/>
      <c r="B4" s="36"/>
      <c r="C4" s="36"/>
      <c r="D4" s="85"/>
      <c r="E4" s="36" t="str">
        <v>frontPsgDetect</v>
      </c>
      <c r="F4" s="36" t="str">
        <v>&lt;true|false&gt;</v>
      </c>
      <c r="G4" s="36" t="str">
        <v>副驾是否有人</v>
      </c>
      <c r="H4" s="36"/>
      <c r="I4" s="36"/>
      <c r="J4" s="76" t="str">
        <v>onCarmodelOpened</v>
      </c>
      <c r="K4" s="76" t="str">
        <v>frontPsgDetect</v>
      </c>
      <c r="L4" s="433" t="b">
        <v>1</v>
      </c>
      <c r="M4" s="409">
        <v>45085.550729166665</v>
      </c>
      <c r="N4" s="36"/>
      <c r="O4" s="407" t="str">
        <v>PASS</v>
      </c>
      <c r="P4" s="36" t="str">
        <v>肖文迪</v>
      </c>
      <c r="Q4" s="36" t="str">
        <v>SOC:20230606_LC_R00_ENG00
MCU:20230606_LC_R00_ENG00</v>
      </c>
      <c r="R4" s="36"/>
    </row>
    <row customHeight="true" ht="17" r="5">
      <c r="A5" s="36" t="str" xml:space="preserve">
        <v>carmodel </v>
      </c>
      <c r="B5" s="36" t="str">
        <v>duration</v>
      </c>
      <c r="C5" s="36">
        <f>CONCAT("on", REPLACE(A5,1,1,UPPER(LEFT(A5,1))), REPLACE(B5,1,1,UPPER(LEFT(B5,1))))</f>
      </c>
      <c r="D5" s="85" t="str">
        <v>交互界面停留时长</v>
      </c>
      <c r="E5" s="36"/>
      <c r="F5" s="36"/>
      <c r="G5" s="36"/>
      <c r="H5" s="36"/>
      <c r="I5" s="36"/>
      <c r="J5" s="76" t="str">
        <v>onCarmodelOpened</v>
      </c>
      <c r="K5" s="76" t="str">
        <v>frontPsgDetect</v>
      </c>
      <c r="L5" s="76" t="str">
        <v>	FALSE		</v>
      </c>
      <c r="M5" s="409">
        <v>45085.461875</v>
      </c>
      <c r="N5" s="36"/>
      <c r="O5" s="407" t="str">
        <v>PASS</v>
      </c>
      <c r="P5" s="36" t="str">
        <v>肖文迪</v>
      </c>
      <c r="Q5" s="36" t="str">
        <v>SOC:20230606_LC_R00_ENG00
MCU:20230606_LC_R00_ENG00</v>
      </c>
      <c r="R5" s="36"/>
    </row>
    <row customHeight="true" ht="17" r="6">
      <c r="A6" s="36"/>
      <c r="B6" s="36"/>
      <c r="C6" s="36"/>
      <c r="D6" s="85"/>
      <c r="E6" s="36" t="str">
        <v>frontPsgDetect</v>
      </c>
      <c r="F6" s="36" t="str">
        <v>&lt;true|false&gt;</v>
      </c>
      <c r="G6" s="36" t="str">
        <v>副驾是否有人</v>
      </c>
      <c r="H6" s="36"/>
      <c r="I6" s="36"/>
      <c r="J6" s="76" t="str" xml:space="preserve">
        <v>onCarmodelDuration       </v>
      </c>
      <c r="K6" s="290" t="str">
        <v>frontPsgDetect</v>
      </c>
      <c r="L6" s="433" t="b">
        <v>1</v>
      </c>
      <c r="M6" s="409">
        <v>45085.55079861111</v>
      </c>
      <c r="N6" s="36"/>
      <c r="O6" s="407" t="str">
        <v>PASS</v>
      </c>
      <c r="P6" s="36" t="str">
        <v>肖文迪</v>
      </c>
      <c r="Q6" s="36" t="str">
        <v>SOC:20230606_LC_R00_ENG00
MCU:20230606_LC_R00_ENG00</v>
      </c>
      <c r="R6" s="36"/>
    </row>
    <row customHeight="true" ht="17" r="7">
      <c r="A7" s="36"/>
      <c r="B7" s="36"/>
      <c r="C7" s="36"/>
      <c r="D7" s="85"/>
      <c r="E7" s="36"/>
      <c r="F7" s="36"/>
      <c r="G7" s="36"/>
      <c r="H7" s="36"/>
      <c r="I7" s="36"/>
      <c r="J7" s="36" t="str">
        <v>onCarmodelDuration</v>
      </c>
      <c r="K7" s="290" t="str">
        <v>frontPsgDetect</v>
      </c>
      <c r="L7" s="76" t="str">
        <v>	FALSE		</v>
      </c>
      <c r="M7" s="409">
        <v>45085.461875</v>
      </c>
      <c r="N7" s="36"/>
      <c r="O7" s="407" t="str">
        <v>PASS</v>
      </c>
      <c r="P7" s="36" t="str">
        <v>肖文迪</v>
      </c>
      <c r="Q7" s="36" t="str">
        <v>SOC:20230606_LC_R00_ENG00
MCU:20230606_LC_R00_ENG00</v>
      </c>
      <c r="R7" s="36"/>
    </row>
    <row customHeight="true" ht="17" r="8">
      <c r="A8" s="36"/>
      <c r="B8" s="36"/>
      <c r="C8" s="36"/>
      <c r="D8" s="36"/>
      <c r="E8" s="36" t="str">
        <v>from</v>
      </c>
      <c r="F8" s="36" t="str">
        <v>&lt;start time&gt;</v>
      </c>
      <c r="G8" s="36" t="str">
        <v>开始进入外视角页面</v>
      </c>
      <c r="H8" s="36"/>
      <c r="I8" s="36"/>
      <c r="J8" s="36" t="str">
        <v>onCarmodelDuration</v>
      </c>
      <c r="K8" s="36" t="str">
        <v>from</v>
      </c>
      <c r="L8" s="36" t="str">
        <v>start time</v>
      </c>
      <c r="M8" s="409">
        <v>45085.46189814815</v>
      </c>
      <c r="N8" s="36"/>
      <c r="O8" s="407" t="str">
        <v>PASS</v>
      </c>
      <c r="P8" s="36" t="str">
        <v>肖文迪</v>
      </c>
      <c r="Q8" s="36" t="str">
        <v>SOC:20230606_LC_R00_ENG00
MCU:20230606_LC_R00_ENG00</v>
      </c>
      <c r="R8" s="36"/>
    </row>
    <row customHeight="true" ht="17" r="9">
      <c r="A9" s="36"/>
      <c r="B9" s="36"/>
      <c r="C9" s="36"/>
      <c r="D9" s="85"/>
      <c r="E9" s="36" t="str">
        <v>to</v>
      </c>
      <c r="F9" s="36" t="str">
        <v>&lt;end time&gt;</v>
      </c>
      <c r="G9" s="115" t="str">
        <v>退出外视角页面</v>
      </c>
      <c r="H9" s="115"/>
      <c r="I9" s="115"/>
      <c r="J9" s="36" t="str">
        <v>onCarmodelDuration</v>
      </c>
      <c r="K9" s="115" t="str">
        <v>to</v>
      </c>
      <c r="L9" s="115" t="str">
        <v>end time</v>
      </c>
      <c r="M9" s="410">
        <v>45085.46192129629</v>
      </c>
      <c r="N9" s="115"/>
      <c r="O9" s="407" t="str">
        <v>PASS</v>
      </c>
      <c r="P9" s="36" t="str">
        <v>肖文迪</v>
      </c>
      <c r="Q9" s="36" t="str">
        <v>SOC:20230606_LC_R00_ENG00
MCU:20230606_LC_R00_ENG00</v>
      </c>
      <c r="R9" s="36"/>
    </row>
    <row customHeight="true" ht="17" r="10">
      <c r="A10" s="36"/>
      <c r="B10" s="36"/>
      <c r="C10" s="36"/>
      <c r="D10" s="85"/>
      <c r="E10" s="36" t="str">
        <v>property</v>
      </c>
      <c r="F10" s="36" t="str">
        <v>&lt;香氛|主驾座椅|副驾座椅|氛围灯|音效&gt;</v>
      </c>
      <c r="G10" s="36"/>
      <c r="H10" s="36"/>
      <c r="I10" s="36"/>
      <c r="J10" s="36" t="str">
        <v>onCarmodelDuration</v>
      </c>
      <c r="K10" s="36" t="str">
        <v>property</v>
      </c>
      <c r="L10" s="36" t="str">
        <v>香氛</v>
      </c>
      <c r="M10" s="409">
        <v>45085.550833333335</v>
      </c>
      <c r="N10" s="36"/>
      <c r="O10" s="407" t="str">
        <v>PASS</v>
      </c>
      <c r="P10" s="36" t="str">
        <v>肖文迪</v>
      </c>
      <c r="Q10" s="36" t="str">
        <v>SOC:20230606_LC_R00_ENG00
MCU:20230606_LC_R00_ENG00</v>
      </c>
      <c r="R10" s="36"/>
    </row>
    <row customHeight="true" ht="17" r="11">
      <c r="A11" s="36"/>
      <c r="B11" s="36"/>
      <c r="C11" s="36"/>
      <c r="D11" s="85"/>
      <c r="E11" s="36"/>
      <c r="F11" s="36"/>
      <c r="G11" s="36"/>
      <c r="H11" s="36"/>
      <c r="I11" s="36"/>
      <c r="J11" s="36" t="str">
        <v>onCarmodelDuration</v>
      </c>
      <c r="K11" s="36" t="str">
        <v>property</v>
      </c>
      <c r="L11" s="36" t="str">
        <v>主驾座椅</v>
      </c>
      <c r="M11" s="409">
        <v>45085.55079861111</v>
      </c>
      <c r="N11" s="36"/>
      <c r="O11" s="407" t="str">
        <v>PASS</v>
      </c>
      <c r="P11" s="36" t="str">
        <v>肖文迪</v>
      </c>
      <c r="Q11" s="36" t="str">
        <v>SOC:20230606_LC_R00_ENG00
MCU:20230606_LC_R00_ENG00</v>
      </c>
      <c r="R11" s="36"/>
    </row>
    <row customHeight="true" ht="17" r="12">
      <c r="A12" s="36"/>
      <c r="B12" s="36"/>
      <c r="C12" s="36"/>
      <c r="D12" s="85"/>
      <c r="E12" s="36"/>
      <c r="F12" s="36"/>
      <c r="G12" s="36"/>
      <c r="H12" s="36"/>
      <c r="I12" s="36"/>
      <c r="J12" s="36" t="str">
        <v>onCarmodelDuration</v>
      </c>
      <c r="K12" s="36" t="str">
        <v>property</v>
      </c>
      <c r="L12" s="36" t="str">
        <v>副驾座椅</v>
      </c>
      <c r="M12" s="409">
        <v>45085.55082175926</v>
      </c>
      <c r="N12" s="36"/>
      <c r="O12" s="407" t="str">
        <v>PASS</v>
      </c>
      <c r="P12" s="36" t="str">
        <v>肖文迪</v>
      </c>
      <c r="Q12" s="36" t="str">
        <v>SOC:20230606_LC_R00_ENG00
MCU:20230606_LC_R00_ENG00</v>
      </c>
      <c r="R12" s="36"/>
    </row>
    <row customHeight="true" ht="17" r="13">
      <c r="A13" s="36"/>
      <c r="B13" s="36"/>
      <c r="C13" s="36"/>
      <c r="D13" s="85"/>
      <c r="E13" s="36"/>
      <c r="F13" s="36"/>
      <c r="G13" s="36"/>
      <c r="H13" s="36"/>
      <c r="I13" s="36"/>
      <c r="J13" s="36" t="str">
        <v>onCarmodelDuration</v>
      </c>
      <c r="K13" s="36" t="str">
        <v>property</v>
      </c>
      <c r="L13" s="36" t="str">
        <v>氛围灯</v>
      </c>
      <c r="M13" s="412">
        <v>45085.55085648148</v>
      </c>
      <c r="N13" s="36"/>
      <c r="O13" s="407" t="str">
        <v>PASS</v>
      </c>
      <c r="P13" s="36" t="str">
        <v>肖文迪</v>
      </c>
      <c r="Q13" s="36" t="str">
        <v>SOC:20230606_LC_R00_ENG00
MCU:20230606_LC_R00_ENG00</v>
      </c>
      <c r="R13" s="36"/>
    </row>
    <row customHeight="true" ht="17" r="14">
      <c r="A14" s="36" t="str" xml:space="preserve">
        <v>carmodel </v>
      </c>
      <c r="B14" s="36" t="str">
        <v>setting</v>
      </c>
      <c r="C14" s="36">
        <f>CONCAT("on", REPLACE(A14,1,1,UPPER(LEFT(A14,1))), REPLACE(B14,1,1,UPPER(LEFT(B14,1))))</f>
      </c>
      <c r="D14" s="85" t="str">
        <v>车模开关控制</v>
      </c>
      <c r="E14" s="36"/>
      <c r="F14" s="36"/>
      <c r="G14" s="36"/>
      <c r="H14" s="36"/>
      <c r="I14" s="36"/>
      <c r="J14" s="36" t="str">
        <v>onCarmodelDuration</v>
      </c>
      <c r="K14" s="36" t="str">
        <v>property</v>
      </c>
      <c r="L14" s="36" t="str">
        <v>音效</v>
      </c>
      <c r="M14" s="409">
        <v>45085.55090277778</v>
      </c>
      <c r="N14" s="36"/>
      <c r="O14" s="407" t="str">
        <v>PASS</v>
      </c>
      <c r="P14" s="36" t="str">
        <v>肖文迪</v>
      </c>
      <c r="Q14" s="36" t="str">
        <v>SOC:20230606_LC_R00_ENG00
MCU:20230606_LC_R00_ENG00</v>
      </c>
      <c r="R14" s="36"/>
    </row>
    <row customHeight="true" ht="17" r="15">
      <c r="A15" s="36"/>
      <c r="B15" s="36"/>
      <c r="C15" s="36"/>
      <c r="D15" s="85"/>
      <c r="E15" s="115" t="str">
        <v>frontPsgDetect</v>
      </c>
      <c r="F15" s="115" t="str">
        <v>&lt;true|false&gt;</v>
      </c>
      <c r="G15" s="115" t="str">
        <v>副驾是否有人</v>
      </c>
      <c r="H15" s="115"/>
      <c r="I15" s="115"/>
      <c r="J15" s="115" t="str" xml:space="preserve">
        <v> onCarmodelSetting</v>
      </c>
      <c r="K15" s="76" t="str">
        <v>frontPsgDetect</v>
      </c>
      <c r="L15" s="433" t="b">
        <v>1</v>
      </c>
      <c r="M15" s="409">
        <v>45085.550729166665</v>
      </c>
      <c r="N15" s="115"/>
      <c r="O15" s="407" t="str">
        <v>PASS</v>
      </c>
      <c r="P15" s="36" t="str">
        <v>肖文迪</v>
      </c>
      <c r="Q15" s="36" t="str">
        <v>SOC:20230606_LC_R00_ENG00
MCU:20230606_LC_R00_ENG00</v>
      </c>
      <c r="R15" s="115"/>
    </row>
    <row customHeight="true" ht="17" r="16">
      <c r="A16" s="36"/>
      <c r="B16" s="36"/>
      <c r="C16" s="36"/>
      <c r="D16" s="36"/>
      <c r="E16" s="408" t="str">
        <v>&lt;The property that changed - see below&gt;</v>
      </c>
      <c r="F16" s="115"/>
      <c r="G16" s="115"/>
      <c r="H16" s="115"/>
      <c r="I16" s="115"/>
      <c r="J16" s="115" t="str" xml:space="preserve">
        <v> onCarmodelSetting</v>
      </c>
      <c r="K16" s="76" t="str">
        <v>frontPsgDetect</v>
      </c>
      <c r="L16" s="76" t="str">
        <v>	FALSE		</v>
      </c>
      <c r="M16" s="409">
        <v>45085.461875</v>
      </c>
      <c r="N16" s="115"/>
      <c r="O16" s="407" t="str">
        <v>PASS</v>
      </c>
      <c r="P16" s="36" t="str">
        <v>肖文迪</v>
      </c>
      <c r="Q16" s="36" t="str">
        <v>SOC:20230606_LC_R00_ENG00
MCU:20230606_LC_R00_ENG00</v>
      </c>
      <c r="R16" s="406"/>
    </row>
    <row customHeight="true" ht="17" r="17">
      <c r="A17" s="36"/>
      <c r="B17" s="36"/>
      <c r="C17" s="36"/>
      <c r="D17" s="36"/>
      <c r="E17" s="115" t="str">
        <v>fragranceControl</v>
      </c>
      <c r="F17" s="115" t="str">
        <v>&lt;on|off&gt;</v>
      </c>
      <c r="G17" s="115" t="str">
        <v>香氛开关</v>
      </c>
      <c r="H17" s="115"/>
      <c r="I17" s="115"/>
      <c r="J17" s="76" t="str" xml:space="preserve">
        <v> onCarmodelSetting</v>
      </c>
      <c r="K17" s="76" t="str">
        <v>fragranceControl</v>
      </c>
      <c r="L17" s="76" t="str">
        <v>on</v>
      </c>
      <c r="M17" s="115"/>
      <c r="N17" s="115"/>
      <c r="O17" s="436" t="str">
        <v>Fail</v>
      </c>
      <c r="P17" s="36" t="str">
        <v>肖文迪</v>
      </c>
      <c r="Q17" s="189" t="str">
        <v>SOC:20230606_LC_R00_ENG00
MCU:20230606_LC_R00_ENG00</v>
      </c>
      <c r="R17" s="81" t="s">
        <v>52</v>
      </c>
    </row>
    <row customHeight="true" ht="17" r="18">
      <c r="A18" s="36"/>
      <c r="B18" s="36"/>
      <c r="C18" s="36"/>
      <c r="D18" s="36"/>
      <c r="E18" s="115"/>
      <c r="F18" s="115"/>
      <c r="G18" s="115"/>
      <c r="H18" s="115"/>
      <c r="I18" s="115"/>
      <c r="J18" s="76" t="str" xml:space="preserve">
        <v> onCarmodelSetting</v>
      </c>
      <c r="K18" s="76" t="str">
        <v>fragranceControl</v>
      </c>
      <c r="L18" s="76" t="str">
        <v>off</v>
      </c>
      <c r="M18" s="410">
        <v>45085.55700231482</v>
      </c>
      <c r="N18" s="115"/>
      <c r="O18" s="407" t="str">
        <v>PASS</v>
      </c>
      <c r="P18" s="36" t="str">
        <v>肖文迪</v>
      </c>
      <c r="Q18" s="36" t="str">
        <v>SOC:20230606_LC_R00_ENG00
MCU:20230606_LC_R00_ENG00</v>
      </c>
      <c r="R18" s="423"/>
    </row>
    <row customHeight="true" ht="32" r="19">
      <c r="A19" s="36"/>
      <c r="B19" s="36"/>
      <c r="C19" s="36"/>
      <c r="D19" s="36"/>
      <c r="E19" s="115" t="str">
        <v>fragranceMode</v>
      </c>
      <c r="F19" s="295" t="str">
        <v>&lt;煦日|橙花|蔚蓝|沐光|悦然|恋海|青叶|夜铃|泉境|茶曦|烟海&gt;</v>
      </c>
      <c r="G19" s="115" t="str">
        <v>香氛模式</v>
      </c>
      <c r="H19" s="115"/>
      <c r="I19" s="115"/>
      <c r="J19" s="76" t="str" xml:space="preserve">
        <v> onCarmodelSetting</v>
      </c>
      <c r="K19" s="76" t="str">
        <v>fragranceMode</v>
      </c>
      <c r="L19" s="76" t="str">
        <v>煦日</v>
      </c>
      <c r="M19" s="410">
        <v>45085.55798611111</v>
      </c>
      <c r="N19" s="115"/>
      <c r="O19" s="407" t="str">
        <v>PASS</v>
      </c>
      <c r="P19" s="36" t="str">
        <v>肖文迪</v>
      </c>
      <c r="Q19" s="36" t="str">
        <v>SOC:20230606_LC_R00_ENG00
MCU:20230606_LC_R00_ENG00</v>
      </c>
      <c r="R19" s="115"/>
    </row>
    <row customHeight="true" ht="32" r="20">
      <c r="A20" s="36"/>
      <c r="B20" s="36"/>
      <c r="C20" s="36"/>
      <c r="D20" s="36"/>
      <c r="E20" s="115"/>
      <c r="F20" s="295"/>
      <c r="G20" s="115"/>
      <c r="H20" s="115"/>
      <c r="I20" s="115"/>
      <c r="J20" s="76" t="str" xml:space="preserve">
        <v> onCarmodelSetting</v>
      </c>
      <c r="K20" s="76" t="str">
        <v>fragranceMode</v>
      </c>
      <c r="L20" s="76" t="str">
        <v>橙花</v>
      </c>
      <c r="M20" s="410">
        <v>45085.55739583333</v>
      </c>
      <c r="N20" s="115"/>
      <c r="O20" s="407" t="str">
        <v>PASS</v>
      </c>
      <c r="P20" s="36" t="str">
        <v>肖文迪</v>
      </c>
      <c r="Q20" s="36" t="str">
        <v>SOC:20230606_LC_R00_ENG00
MCU:20230606_LC_R00_ENG00</v>
      </c>
      <c r="R20" s="115"/>
    </row>
    <row customHeight="true" ht="32" r="21">
      <c r="A21" s="36"/>
      <c r="B21" s="36"/>
      <c r="C21" s="36"/>
      <c r="D21" s="36"/>
      <c r="E21" s="115"/>
      <c r="F21" s="295"/>
      <c r="G21" s="115"/>
      <c r="H21" s="115"/>
      <c r="I21" s="115"/>
      <c r="J21" s="76" t="str" xml:space="preserve">
        <v> onCarmodelSetting</v>
      </c>
      <c r="K21" s="76" t="str">
        <v>fragranceMode</v>
      </c>
      <c r="L21" s="76" t="str">
        <v>蔚蓝</v>
      </c>
      <c r="M21" s="410">
        <v>45085.55743055556</v>
      </c>
      <c r="N21" s="115"/>
      <c r="O21" s="407" t="str">
        <v>PASS</v>
      </c>
      <c r="P21" s="36" t="str">
        <v>肖文迪</v>
      </c>
      <c r="Q21" s="36" t="str">
        <v>SOC:20230606_LC_R00_ENG00
MCU:20230606_LC_R00_ENG00</v>
      </c>
      <c r="R21" s="115"/>
    </row>
    <row customHeight="true" ht="32" r="22">
      <c r="A22" s="36"/>
      <c r="B22" s="36"/>
      <c r="C22" s="36"/>
      <c r="D22" s="36"/>
      <c r="E22" s="115"/>
      <c r="F22" s="295"/>
      <c r="G22" s="115"/>
      <c r="H22" s="115"/>
      <c r="I22" s="115"/>
      <c r="J22" s="76" t="str" xml:space="preserve">
        <v> onCarmodelSetting</v>
      </c>
      <c r="K22" s="76" t="str">
        <v>fragranceMode</v>
      </c>
      <c r="L22" s="76" t="str">
        <v>沐光</v>
      </c>
      <c r="M22" s="410">
        <v>45085.55842592593</v>
      </c>
      <c r="N22" s="115"/>
      <c r="O22" s="407" t="str">
        <v>PASS</v>
      </c>
      <c r="P22" s="36" t="str">
        <v>肖文迪</v>
      </c>
      <c r="Q22" s="36" t="str">
        <v>SOC:20230606_LC_R00_ENG00
MCU:20230606_LC_R00_ENG00</v>
      </c>
      <c r="R22" s="115"/>
    </row>
    <row customHeight="true" ht="32" r="23">
      <c r="A23" s="36"/>
      <c r="B23" s="36"/>
      <c r="C23" s="36"/>
      <c r="D23" s="36"/>
      <c r="E23" s="115"/>
      <c r="F23" s="295"/>
      <c r="G23" s="115"/>
      <c r="H23" s="115"/>
      <c r="I23" s="115"/>
      <c r="J23" s="76" t="str" xml:space="preserve">
        <v> onCarmodelSetting</v>
      </c>
      <c r="K23" s="76" t="str">
        <v>fragranceMode</v>
      </c>
      <c r="L23" s="76" t="str">
        <v>悦然</v>
      </c>
      <c r="M23" s="410">
        <v>45085.559583333335</v>
      </c>
      <c r="N23" s="115"/>
      <c r="O23" s="407" t="str">
        <v>PASS</v>
      </c>
      <c r="P23" s="36" t="str">
        <v>肖文迪</v>
      </c>
      <c r="Q23" s="36" t="str">
        <v>SOC:20230606_LC_R00_ENG00
MCU:20230606_LC_R00_ENG00</v>
      </c>
      <c r="R23" s="115"/>
    </row>
    <row customHeight="true" ht="32" r="24">
      <c r="A24" s="36"/>
      <c r="B24" s="36"/>
      <c r="C24" s="36"/>
      <c r="D24" s="36"/>
      <c r="E24" s="115"/>
      <c r="F24" s="295"/>
      <c r="G24" s="115"/>
      <c r="H24" s="115"/>
      <c r="I24" s="115"/>
      <c r="J24" s="76" t="str" xml:space="preserve">
        <v> onCarmodelSetting</v>
      </c>
      <c r="K24" s="76" t="str">
        <v>fragranceMode</v>
      </c>
      <c r="L24" s="76" t="str">
        <v>恋海</v>
      </c>
      <c r="M24" s="410">
        <v>45085.559270833335</v>
      </c>
      <c r="N24" s="115"/>
      <c r="O24" s="407" t="str">
        <v>PASS</v>
      </c>
      <c r="P24" s="36" t="str">
        <v>肖文迪</v>
      </c>
      <c r="Q24" s="36" t="str">
        <v>SOC:20230606_LC_R00_ENG00
MCU:20230606_LC_R00_ENG00</v>
      </c>
      <c r="R24" s="115"/>
    </row>
    <row customHeight="true" ht="32" r="25">
      <c r="A25" s="36"/>
      <c r="B25" s="36"/>
      <c r="C25" s="36"/>
      <c r="D25" s="36"/>
      <c r="E25" s="115"/>
      <c r="F25" s="295"/>
      <c r="G25" s="115"/>
      <c r="H25" s="115"/>
      <c r="I25" s="115"/>
      <c r="J25" s="76" t="str" xml:space="preserve">
        <v> onCarmodelSetting</v>
      </c>
      <c r="K25" s="76" t="str">
        <v>fragranceMode</v>
      </c>
      <c r="L25" s="76" t="str">
        <v>青叶</v>
      </c>
      <c r="M25" s="410">
        <v>45085.55929398148</v>
      </c>
      <c r="N25" s="115"/>
      <c r="O25" s="407" t="str">
        <v>PASS</v>
      </c>
      <c r="P25" s="36" t="str">
        <v>肖文迪</v>
      </c>
      <c r="Q25" s="36" t="str">
        <v>SOC:20230606_LC_R00_ENG00
MCU:20230606_LC_R00_ENG00</v>
      </c>
      <c r="R25" s="115"/>
    </row>
    <row customHeight="true" ht="32" r="26">
      <c r="A26" s="36"/>
      <c r="B26" s="36"/>
      <c r="C26" s="36"/>
      <c r="D26" s="36"/>
      <c r="E26" s="115"/>
      <c r="F26" s="295"/>
      <c r="G26" s="115"/>
      <c r="H26" s="115"/>
      <c r="I26" s="115"/>
      <c r="J26" s="76" t="str" xml:space="preserve">
        <v> onCarmodelSetting</v>
      </c>
      <c r="K26" s="76" t="str">
        <v>fragranceMode</v>
      </c>
      <c r="L26" s="76" t="str">
        <v>未授权</v>
      </c>
      <c r="M26" s="410">
        <v>45085.55840277778</v>
      </c>
      <c r="N26" s="115"/>
      <c r="O26" s="407" t="str">
        <v>PASS</v>
      </c>
      <c r="P26" s="36" t="str">
        <v>肖文迪</v>
      </c>
      <c r="Q26" s="36" t="str">
        <v>SOC:20230606_LC_R00_ENG00
MCU:20230606_LC_R00_ENG00</v>
      </c>
      <c r="R26" s="115"/>
    </row>
    <row customHeight="true" ht="32" r="27">
      <c r="A27" s="36"/>
      <c r="B27" s="36"/>
      <c r="C27" s="36"/>
      <c r="D27" s="36"/>
      <c r="E27" s="115"/>
      <c r="F27" s="295"/>
      <c r="G27" s="115"/>
      <c r="H27" s="115"/>
      <c r="I27" s="115"/>
      <c r="J27" s="76" t="str" xml:space="preserve">
        <v> onCarmodelSetting</v>
      </c>
      <c r="K27" s="76" t="str">
        <v>fragranceMode</v>
      </c>
      <c r="L27" s="76" t="str">
        <v>未知</v>
      </c>
      <c r="M27" s="410">
        <v>45085.55866898148</v>
      </c>
      <c r="N27" s="115"/>
      <c r="O27" s="407" t="str">
        <v>PASS</v>
      </c>
      <c r="P27" s="36" t="str">
        <v>肖文迪</v>
      </c>
      <c r="Q27" s="36" t="str">
        <v>SOC:20230606_LC_R00_ENG00
MCU:20230606_LC_R00_ENG00</v>
      </c>
      <c r="R27" s="115"/>
    </row>
    <row customHeight="true" ht="32" r="28">
      <c r="A28" s="36"/>
      <c r="B28" s="36"/>
      <c r="C28" s="36"/>
      <c r="D28" s="36"/>
      <c r="E28" s="115"/>
      <c r="F28" s="295"/>
      <c r="G28" s="115"/>
      <c r="H28" s="115"/>
      <c r="I28" s="115"/>
      <c r="J28" s="76" t="str" xml:space="preserve">
        <v> onCarmodelSetting</v>
      </c>
      <c r="K28" s="76" t="str">
        <v>fragranceMode</v>
      </c>
      <c r="L28" s="81" t="str">
        <v>夜铃</v>
      </c>
      <c r="M28" s="410">
        <v>45085.55997685185</v>
      </c>
      <c r="N28" s="115"/>
      <c r="O28" s="407" t="str">
        <v>PASS</v>
      </c>
      <c r="P28" s="36" t="str">
        <v>肖文迪</v>
      </c>
      <c r="Q28" s="36" t="str">
        <v>SOC:20230606_LC_R00_ENG00
MCU:20230606_LC_R00_ENG00</v>
      </c>
      <c r="R28" s="115"/>
    </row>
    <row customHeight="true" ht="32" r="29">
      <c r="A29" s="36"/>
      <c r="B29" s="36"/>
      <c r="C29" s="36"/>
      <c r="D29" s="36"/>
      <c r="E29" s="115"/>
      <c r="F29" s="295"/>
      <c r="G29" s="115"/>
      <c r="H29" s="115"/>
      <c r="I29" s="115"/>
      <c r="J29" s="76" t="str" xml:space="preserve">
        <v> onCarmodelSetting</v>
      </c>
      <c r="K29" s="76" t="str">
        <v>fragranceMode</v>
      </c>
      <c r="L29" s="81" t="str">
        <v>泉境</v>
      </c>
      <c r="M29" s="410">
        <v>45085.56040509259</v>
      </c>
      <c r="N29" s="115"/>
      <c r="O29" s="407" t="str">
        <v>PASS</v>
      </c>
      <c r="P29" s="36" t="str">
        <v>肖文迪</v>
      </c>
      <c r="Q29" s="36" t="str">
        <v>SOC:20230606_LC_R00_ENG00
MCU:20230606_LC_R00_ENG00</v>
      </c>
      <c r="R29" s="115"/>
    </row>
    <row customHeight="true" ht="32" r="30">
      <c r="A30" s="36"/>
      <c r="B30" s="36"/>
      <c r="C30" s="36"/>
      <c r="D30" s="36"/>
      <c r="E30" s="115"/>
      <c r="F30" s="295"/>
      <c r="G30" s="115"/>
      <c r="H30" s="115"/>
      <c r="I30" s="115"/>
      <c r="J30" s="76" t="str" xml:space="preserve">
        <v> onCarmodelSetting</v>
      </c>
      <c r="K30" s="76" t="str">
        <v>fragranceMode</v>
      </c>
      <c r="L30" s="81" t="str">
        <v>茶曦</v>
      </c>
      <c r="M30" s="410">
        <v>45085.560011574074</v>
      </c>
      <c r="N30" s="115"/>
      <c r="O30" s="407" t="str">
        <v>PASS</v>
      </c>
      <c r="P30" s="36" t="str">
        <v>肖文迪</v>
      </c>
      <c r="Q30" s="36" t="str">
        <v>SOC:20230606_LC_R00_ENG00
MCU:20230606_LC_R00_ENG00</v>
      </c>
      <c r="R30" s="115"/>
    </row>
    <row customHeight="true" ht="32" r="31">
      <c r="A31" s="36"/>
      <c r="B31" s="36"/>
      <c r="C31" s="36"/>
      <c r="D31" s="36"/>
      <c r="E31" s="115"/>
      <c r="F31" s="295"/>
      <c r="G31" s="115"/>
      <c r="H31" s="115"/>
      <c r="I31" s="115"/>
      <c r="J31" s="76" t="str" xml:space="preserve">
        <v> onCarmodelSetting</v>
      </c>
      <c r="K31" s="76" t="str">
        <v>fragranceMode</v>
      </c>
      <c r="L31" s="81" t="str">
        <v>烟海</v>
      </c>
      <c r="M31" s="410">
        <v>45085.5606712963</v>
      </c>
      <c r="N31" s="115"/>
      <c r="O31" s="407" t="str">
        <v>PASS</v>
      </c>
      <c r="P31" s="36" t="str">
        <v>肖文迪</v>
      </c>
      <c r="Q31" s="36" t="str">
        <v>SOC:20230606_LC_R00_ENG00
MCU:20230606_LC_R00_ENG00</v>
      </c>
      <c r="R31" s="115"/>
    </row>
    <row customHeight="true" ht="17" r="32">
      <c r="A32" s="36"/>
      <c r="B32" s="36"/>
      <c r="C32" s="36"/>
      <c r="D32" s="36"/>
      <c r="E32" s="115" t="str">
        <v>fragranceConcentration</v>
      </c>
      <c r="F32" s="424" t="str">
        <v>&lt;关|高|中|低&gt;</v>
      </c>
      <c r="G32" s="115" t="str">
        <v>香氛浓度</v>
      </c>
      <c r="H32" s="115"/>
      <c r="I32" s="115"/>
      <c r="J32" s="76" t="str" xml:space="preserve">
        <v> onCarmodelSetting</v>
      </c>
      <c r="K32" s="76" t="str">
        <v>fragranceConcentration</v>
      </c>
      <c r="L32" s="76" t="str">
        <v>关</v>
      </c>
      <c r="M32" s="410">
        <v>45085.55756944444</v>
      </c>
      <c r="N32" s="115"/>
      <c r="O32" s="407" t="str">
        <v>PASS</v>
      </c>
      <c r="P32" s="36" t="str">
        <v>肖文迪</v>
      </c>
      <c r="Q32" s="36" t="str">
        <v>SOC:20230606_LC_R00_ENG00
MCU:20230606_LC_R00_ENG00</v>
      </c>
      <c r="R32" s="115"/>
    </row>
    <row customHeight="true" ht="17" r="33">
      <c r="A33" s="36"/>
      <c r="B33" s="36"/>
      <c r="C33" s="36"/>
      <c r="D33" s="36"/>
      <c r="E33" s="115"/>
      <c r="F33" s="424"/>
      <c r="G33" s="115"/>
      <c r="H33" s="115"/>
      <c r="I33" s="115"/>
      <c r="J33" s="76" t="str" xml:space="preserve">
        <v> onCarmodelSetting</v>
      </c>
      <c r="K33" s="76" t="str">
        <v>fragranceConcentration</v>
      </c>
      <c r="L33" s="76" t="str">
        <v>高</v>
      </c>
      <c r="M33" s="410">
        <v>45085.557488425926</v>
      </c>
      <c r="N33" s="115"/>
      <c r="O33" s="407" t="str">
        <v>PASS</v>
      </c>
      <c r="P33" s="36" t="str">
        <v>肖文迪</v>
      </c>
      <c r="Q33" s="36" t="str">
        <v>SOC:20230606_LC_R00_ENG00
MCU:20230606_LC_R00_ENG00</v>
      </c>
      <c r="R33" s="115"/>
    </row>
    <row customHeight="true" ht="17" r="34">
      <c r="A34" s="36"/>
      <c r="B34" s="36"/>
      <c r="C34" s="36"/>
      <c r="D34" s="36"/>
      <c r="E34" s="115"/>
      <c r="F34" s="424"/>
      <c r="G34" s="115"/>
      <c r="H34" s="115"/>
      <c r="I34" s="115"/>
      <c r="J34" s="76" t="str" xml:space="preserve">
        <v> onCarmodelSetting</v>
      </c>
      <c r="K34" s="76" t="str">
        <v>fragranceConcentration</v>
      </c>
      <c r="L34" s="76" t="str">
        <v>中</v>
      </c>
      <c r="M34" s="410">
        <v>45085.55778935185</v>
      </c>
      <c r="N34" s="115"/>
      <c r="O34" s="407" t="str">
        <v>PASS</v>
      </c>
      <c r="P34" s="36" t="str">
        <v>肖文迪</v>
      </c>
      <c r="Q34" s="36" t="str">
        <v>SOC:20230606_LC_R00_ENG00
MCU:20230606_LC_R00_ENG00</v>
      </c>
      <c r="R34" s="115"/>
    </row>
    <row customHeight="true" ht="17" r="35">
      <c r="A35" s="36"/>
      <c r="B35" s="36"/>
      <c r="C35" s="36"/>
      <c r="D35" s="36"/>
      <c r="E35" s="115"/>
      <c r="F35" s="424"/>
      <c r="G35" s="115"/>
      <c r="H35" s="115"/>
      <c r="I35" s="115"/>
      <c r="J35" s="76" t="str" xml:space="preserve">
        <v> onCarmodelSetting</v>
      </c>
      <c r="K35" s="76" t="str">
        <v>fragranceConcentration</v>
      </c>
      <c r="L35" s="76" t="str">
        <v>低</v>
      </c>
      <c r="M35" s="410">
        <v>45085.55751157407</v>
      </c>
      <c r="N35" s="115"/>
      <c r="O35" s="407" t="str">
        <v>PASS</v>
      </c>
      <c r="P35" s="36" t="str">
        <v>肖文迪</v>
      </c>
      <c r="Q35" s="36" t="str">
        <v>SOC:20230606_LC_R00_ENG00
MCU:20230606_LC_R00_ENG00</v>
      </c>
      <c r="R35" s="115"/>
    </row>
    <row customHeight="true" ht="17" r="36">
      <c r="A36" s="36"/>
      <c r="B36" s="36"/>
      <c r="C36" s="36"/>
      <c r="D36" s="36"/>
      <c r="E36" s="115" t="str">
        <v>AmbientLightControl</v>
      </c>
      <c r="F36" s="115" t="str">
        <v>&lt;on|off&gt;</v>
      </c>
      <c r="G36" s="115" t="str">
        <v>氛围灯开关</v>
      </c>
      <c r="H36" s="115"/>
      <c r="I36" s="115"/>
      <c r="J36" s="76" t="str" xml:space="preserve">
        <v> onCarmodelSetting</v>
      </c>
      <c r="K36" s="76" t="str">
        <v>AmbientLightControl</v>
      </c>
      <c r="L36" s="76" t="str">
        <v>on</v>
      </c>
      <c r="M36" s="410">
        <v>45085.552199074074</v>
      </c>
      <c r="N36" s="115"/>
      <c r="O36" s="407" t="str">
        <v>PASS</v>
      </c>
      <c r="P36" s="36" t="str">
        <v>肖文迪</v>
      </c>
      <c r="Q36" s="36" t="str">
        <v>SOC:20230606_LC_R00_ENG00
MCU:20230606_LC_R00_ENG00</v>
      </c>
      <c r="R36" s="115"/>
    </row>
    <row customHeight="true" ht="17" r="37">
      <c r="A37" s="36"/>
      <c r="B37" s="36"/>
      <c r="C37" s="36"/>
      <c r="D37" s="36"/>
      <c r="E37" s="115"/>
      <c r="F37" s="115"/>
      <c r="G37" s="115"/>
      <c r="H37" s="115"/>
      <c r="I37" s="115"/>
      <c r="J37" s="76" t="str" xml:space="preserve">
        <v> onCarmodelSetting</v>
      </c>
      <c r="K37" s="76" t="str">
        <v>AmbientLightControl</v>
      </c>
      <c r="L37" s="76" t="str">
        <v>off</v>
      </c>
      <c r="M37" s="410">
        <v>45089.64607638889</v>
      </c>
      <c r="N37" s="115"/>
      <c r="O37" s="407" t="str">
        <v>PASS</v>
      </c>
      <c r="P37" s="36" t="str">
        <v>肖文迪</v>
      </c>
      <c r="Q37" s="36" t="str">
        <v>SOC:20230606_LC_R00_ENG00
MCU:20230606_LC_R00_ENG00</v>
      </c>
      <c r="R37" s="115"/>
    </row>
    <row customHeight="true" ht="17" r="38">
      <c r="A38" s="36"/>
      <c r="B38" s="36"/>
      <c r="C38" s="36"/>
      <c r="D38" s="36"/>
      <c r="E38" s="115" t="str">
        <v>AmbientLightColor</v>
      </c>
      <c r="F38" s="295" t="str">
        <v>&lt;1~7&gt;</v>
      </c>
      <c r="G38" s="424" t="str">
        <v>氛围灯颜色，以最后调节的值上报</v>
      </c>
      <c r="H38" s="424"/>
      <c r="I38" s="424"/>
      <c r="J38" s="76" t="str" xml:space="preserve">
        <v> onCarmodelSetting</v>
      </c>
      <c r="K38" t="str">
        <v>AmbientLightColor</v>
      </c>
      <c r="L38" s="424"/>
      <c r="M38" s="428">
        <v>45085.55295138889</v>
      </c>
      <c r="N38" s="424"/>
      <c r="O38" s="407" t="str">
        <v>PASS</v>
      </c>
      <c r="P38" s="36" t="str">
        <v>肖文迪</v>
      </c>
      <c r="Q38" s="36" t="str">
        <v>SOC:20230606_LC_R00_ENG00
MCU:20230606_LC_R00_ENG00</v>
      </c>
      <c r="R38" s="424"/>
    </row>
    <row customHeight="true" ht="17" r="39">
      <c r="A39" s="36"/>
      <c r="B39" s="36"/>
      <c r="C39" s="36"/>
      <c r="D39" s="36"/>
      <c r="E39" s="115" t="str">
        <v>AmbientLightBrightness</v>
      </c>
      <c r="F39" s="36" t="str">
        <v>&lt;1~100&gt;</v>
      </c>
      <c r="G39" s="424" t="str">
        <v>氛围灯亮度，以最后调节的值上报</v>
      </c>
      <c r="H39" s="424"/>
      <c r="I39" s="424"/>
      <c r="J39" s="76" t="str" xml:space="preserve">
        <v> onCarmodelSetting</v>
      </c>
      <c r="K39" s="86" t="str">
        <v>AmbientLightBrightness</v>
      </c>
      <c r="L39" s="424"/>
      <c r="M39" s="428">
        <v>45085.55297453704</v>
      </c>
      <c r="N39" s="424"/>
      <c r="O39" s="407" t="str">
        <v>PASS</v>
      </c>
      <c r="P39" s="36" t="str">
        <v>肖文迪</v>
      </c>
      <c r="Q39" s="36" t="str">
        <v>SOC:20230606_LC_R00_ENG00
MCU:20230606_LC_R00_ENG00</v>
      </c>
      <c r="R39" s="424"/>
    </row>
    <row customHeight="true" ht="17" r="40">
      <c r="A40" s="36"/>
      <c r="B40" s="36"/>
      <c r="C40" s="36"/>
      <c r="D40" s="36"/>
      <c r="E40" s="115" t="str">
        <v>driverMassageControl</v>
      </c>
      <c r="F40" s="115" t="str">
        <v>&lt;on|off&gt;</v>
      </c>
      <c r="G40" s="406" t="str">
        <v>主驾按摩开关</v>
      </c>
      <c r="H40" s="406"/>
      <c r="I40" s="406"/>
      <c r="J40" s="429" t="str" xml:space="preserve">
        <v> onCarmodelSetting</v>
      </c>
      <c r="K40" t="str">
        <v>driverMassageControl</v>
      </c>
      <c r="L40" s="406" t="str">
        <v>on</v>
      </c>
      <c r="M40" s="430">
        <v>45085.55321759259</v>
      </c>
      <c r="N40" s="406"/>
      <c r="O40" s="407" t="str">
        <v>PASS</v>
      </c>
      <c r="P40" s="36" t="str">
        <v>肖文迪</v>
      </c>
      <c r="Q40" s="36" t="str">
        <v>SOC:20230606_LC_R00_ENG00
MCU:20230606_LC_R00_ENG00</v>
      </c>
      <c r="R40" s="406"/>
    </row>
    <row customHeight="true" ht="17" r="41">
      <c r="A41" s="36"/>
      <c r="B41" s="36"/>
      <c r="C41" s="36"/>
      <c r="D41" s="36"/>
      <c r="E41" s="115"/>
      <c r="F41" s="115"/>
      <c r="G41" s="406"/>
      <c r="H41" s="406"/>
      <c r="I41" s="406"/>
      <c r="J41" s="429" t="str" xml:space="preserve">
        <v> onCarmodelSetting</v>
      </c>
      <c r="K41" s="76" t="str">
        <v>driverMassageControl</v>
      </c>
      <c r="L41" s="406" t="str">
        <v>off</v>
      </c>
      <c r="M41" s="430">
        <v>45085.55385416667</v>
      </c>
      <c r="N41" s="406"/>
      <c r="O41" s="407" t="str">
        <v>PASS</v>
      </c>
      <c r="P41" s="36" t="str">
        <v>肖文迪</v>
      </c>
      <c r="Q41" s="36" t="str">
        <v>SOC:20230606_LC_R00_ENG00
MCU:20230606_LC_R00_ENG00</v>
      </c>
      <c r="R41" s="406"/>
    </row>
    <row customHeight="true" ht="95" r="42">
      <c r="A42" s="36"/>
      <c r="B42" s="36"/>
      <c r="C42" s="36"/>
      <c r="D42" s="36"/>
      <c r="E42" s="115" t="str">
        <v>driverMassageMode</v>
      </c>
      <c r="F42" s="418" t="str">
        <v>&lt;1|2|3|4|5&gt;</v>
      </c>
      <c r="G42" s="341" t="str">
        <v>主驾按摩模式
1:向上按摩
2: 向下按摩
3: 坐垫按摩
4: 完全放松
5: 舒适放松</v>
      </c>
      <c r="H42" s="341"/>
      <c r="I42" s="341"/>
      <c r="J42" s="76" t="str" xml:space="preserve">
        <v> onCarmodelSetting</v>
      </c>
      <c r="K42" s="76" t="str">
        <v>driverMassageMode</v>
      </c>
      <c r="L42" s="341" t="str">
        <v>向上按摩</v>
      </c>
      <c r="M42" s="420">
        <v>45085.5546412037</v>
      </c>
      <c r="N42" s="341"/>
      <c r="O42" s="407" t="str">
        <v>PASS</v>
      </c>
      <c r="P42" s="36" t="str">
        <v>肖文迪</v>
      </c>
      <c r="Q42" s="36" t="str">
        <v>SOC:20230606_LC_R00_ENG00
MCU:20230606_LC_R00_ENG00</v>
      </c>
      <c r="R42" s="341"/>
      <c r="S42" s="421"/>
    </row>
    <row customHeight="true" ht="95" r="43">
      <c r="A43" s="36"/>
      <c r="B43" s="36"/>
      <c r="C43" s="36"/>
      <c r="D43" s="36"/>
      <c r="E43" s="115"/>
      <c r="F43" s="418"/>
      <c r="G43" s="341"/>
      <c r="H43" s="341"/>
      <c r="I43" s="341"/>
      <c r="J43" s="76" t="str" xml:space="preserve">
        <v> onCarmodelSetting</v>
      </c>
      <c r="K43" s="76" t="str">
        <v>driverMassageMode</v>
      </c>
      <c r="L43" s="341" t="str">
        <v>向下按摩</v>
      </c>
      <c r="M43" s="420">
        <v>45085.553923611114</v>
      </c>
      <c r="N43" s="341"/>
      <c r="O43" s="407" t="str">
        <v>PASS</v>
      </c>
      <c r="P43" s="36" t="str">
        <v>肖文迪</v>
      </c>
      <c r="Q43" s="36" t="str">
        <v>SOC:20230606_LC_R00_ENG00
MCU:20230606_LC_R00_ENG00</v>
      </c>
      <c r="R43" s="341"/>
      <c r="S43" s="421"/>
    </row>
    <row customHeight="true" ht="95" r="44">
      <c r="A44" s="36"/>
      <c r="B44" s="36"/>
      <c r="C44" s="36"/>
      <c r="D44" s="36"/>
      <c r="E44" s="115"/>
      <c r="F44" s="418"/>
      <c r="G44" s="341"/>
      <c r="H44" s="341"/>
      <c r="I44" s="341"/>
      <c r="J44" s="76" t="str" xml:space="preserve">
        <v> onCarmodelSetting</v>
      </c>
      <c r="K44" s="76" t="str">
        <v>driverMassageMode</v>
      </c>
      <c r="L44" s="341" t="str">
        <v>坐垫按摩</v>
      </c>
      <c r="M44" s="420">
        <v>45085.553981481484</v>
      </c>
      <c r="N44" s="341"/>
      <c r="O44" s="407" t="str">
        <v>PASS</v>
      </c>
      <c r="P44" s="36" t="str">
        <v>肖文迪</v>
      </c>
      <c r="Q44" s="36" t="str">
        <v>SOC:20230606_LC_R00_ENG00
MCU:20230606_LC_R00_ENG00</v>
      </c>
      <c r="R44" s="341"/>
      <c r="S44" s="421"/>
    </row>
    <row customHeight="true" ht="95" r="45">
      <c r="A45" s="36"/>
      <c r="B45" s="36"/>
      <c r="C45" s="36"/>
      <c r="D45" s="36"/>
      <c r="E45" s="115"/>
      <c r="F45" s="418"/>
      <c r="G45" s="341"/>
      <c r="H45" s="341"/>
      <c r="I45" s="341"/>
      <c r="J45" s="76" t="str" xml:space="preserve">
        <v> onCarmodelSetting</v>
      </c>
      <c r="K45" s="76" t="str">
        <v>driverMassageMode</v>
      </c>
      <c r="L45" s="341" t="str">
        <v>完全放松</v>
      </c>
      <c r="M45" s="420">
        <v>45085.55403935185</v>
      </c>
      <c r="N45" s="341"/>
      <c r="O45" s="407" t="str">
        <v>PASS</v>
      </c>
      <c r="P45" s="36" t="str">
        <v>肖文迪</v>
      </c>
      <c r="Q45" s="36" t="str">
        <v>SOC:20230606_LC_R00_ENG00
MCU:20230606_LC_R00_ENG00</v>
      </c>
      <c r="R45" s="341"/>
      <c r="S45" s="421"/>
    </row>
    <row customHeight="true" ht="95" r="46">
      <c r="A46" s="36"/>
      <c r="B46" s="36"/>
      <c r="C46" s="36"/>
      <c r="D46" s="36"/>
      <c r="E46" s="115"/>
      <c r="F46" s="418"/>
      <c r="G46" s="341"/>
      <c r="H46" s="341"/>
      <c r="I46" s="341"/>
      <c r="J46" s="76" t="str" xml:space="preserve">
        <v> onCarmodelSetting</v>
      </c>
      <c r="K46" s="76" t="str">
        <v>driverMassageMode</v>
      </c>
      <c r="L46" s="341" t="str">
        <v>舒适放松</v>
      </c>
      <c r="M46" s="420">
        <v>45085.55409722222</v>
      </c>
      <c r="N46" s="341"/>
      <c r="O46" s="407" t="str">
        <v>PASS</v>
      </c>
      <c r="P46" s="36" t="str">
        <v>肖文迪</v>
      </c>
      <c r="Q46" s="36" t="str">
        <v>SOC:20230606_LC_R00_ENG00
MCU:20230606_LC_R00_ENG00</v>
      </c>
      <c r="R46" s="341"/>
      <c r="S46" s="421"/>
    </row>
    <row customHeight="true" ht="17" r="47">
      <c r="A47" s="36"/>
      <c r="B47" s="36"/>
      <c r="C47" s="36"/>
      <c r="D47" s="36"/>
      <c r="E47" s="115" t="str">
        <v>driverMassageIntensity</v>
      </c>
      <c r="F47" s="411" t="s">
        <v>53</v>
      </c>
      <c r="G47" s="115" t="str">
        <v>主驾按摩力度</v>
      </c>
      <c r="H47" s="115"/>
      <c r="I47" s="115"/>
      <c r="J47" s="76" t="str" xml:space="preserve">
        <v> onCarmodelSetting</v>
      </c>
      <c r="K47" s="76" t="str">
        <v>driverMassageIntensity</v>
      </c>
      <c r="L47" s="76" t="str">
        <v>低</v>
      </c>
      <c r="M47" s="412">
        <v>45085.554456018515</v>
      </c>
      <c r="N47" s="115"/>
      <c r="O47" s="407" t="str">
        <v>PASS</v>
      </c>
      <c r="P47" s="36" t="str">
        <v>肖文迪</v>
      </c>
      <c r="Q47" s="36" t="str">
        <v>SOC:20230606_LC_R00_ENG00
MCU:20230606_LC_R00_ENG00</v>
      </c>
      <c r="R47" s="115"/>
    </row>
    <row customHeight="true" ht="17" r="48">
      <c r="A48" s="36"/>
      <c r="B48" s="36"/>
      <c r="C48" s="36"/>
      <c r="D48" s="36"/>
      <c r="E48" s="115"/>
      <c r="F48" s="411"/>
      <c r="G48" s="115"/>
      <c r="H48" s="115"/>
      <c r="I48" s="115"/>
      <c r="J48" s="76" t="str" xml:space="preserve">
        <v> onCarmodelSetting</v>
      </c>
      <c r="K48" s="76" t="str">
        <v>driverMassageIntensity</v>
      </c>
      <c r="L48" s="76" t="str">
        <v>中</v>
      </c>
      <c r="M48" s="410">
        <v>45085.554143518515</v>
      </c>
      <c r="N48" s="115"/>
      <c r="O48" s="407" t="str">
        <v>PASS</v>
      </c>
      <c r="P48" s="36" t="str">
        <v>肖文迪</v>
      </c>
      <c r="Q48" s="36" t="str">
        <v>SOC:20230606_LC_R00_ENG00
MCU:20230606_LC_R00_ENG00</v>
      </c>
      <c r="R48" s="115"/>
    </row>
    <row customHeight="true" ht="17" r="49">
      <c r="A49" s="36"/>
      <c r="B49" s="36"/>
      <c r="C49" s="36"/>
      <c r="D49" s="36"/>
      <c r="E49" s="115"/>
      <c r="F49" s="411"/>
      <c r="G49" s="115"/>
      <c r="H49" s="115"/>
      <c r="I49" s="115"/>
      <c r="J49" s="76" t="str" xml:space="preserve">
        <v> onCarmodelSetting</v>
      </c>
      <c r="K49" s="76" t="str">
        <v>driverMassageIntensity</v>
      </c>
      <c r="L49" s="76" t="str">
        <v>高</v>
      </c>
      <c r="M49" s="410">
        <v>45085.55417824074</v>
      </c>
      <c r="N49" s="115"/>
      <c r="O49" s="407" t="str">
        <v>PASS</v>
      </c>
      <c r="P49" s="36" t="str">
        <v>肖文迪</v>
      </c>
      <c r="Q49" s="36" t="str">
        <v>SOC:20230606_LC_R00_ENG00
MCU:20230606_LC_R00_ENG00</v>
      </c>
      <c r="R49" s="115"/>
    </row>
    <row customHeight="true" ht="17" r="50">
      <c r="A50" s="36"/>
      <c r="B50" s="36"/>
      <c r="C50" s="36"/>
      <c r="D50" s="36"/>
      <c r="E50" s="115" t="str">
        <v>psgMassageControl</v>
      </c>
      <c r="F50" s="411" t="str">
        <v>&lt;on|off&gt;</v>
      </c>
      <c r="G50" s="115" t="str">
        <v>副驾按摩开关</v>
      </c>
      <c r="H50" s="115"/>
      <c r="I50" s="115"/>
      <c r="J50" s="76" t="str" xml:space="preserve">
        <v> onCarmodelSetting</v>
      </c>
      <c r="K50" s="115" t="str">
        <v>psgMassageControl</v>
      </c>
      <c r="L50" s="115" t="str">
        <v>on</v>
      </c>
      <c r="M50" s="410">
        <v>45085.55469907408</v>
      </c>
      <c r="N50" s="115"/>
      <c r="O50" s="407" t="str">
        <v>PASS</v>
      </c>
      <c r="P50" s="36" t="str">
        <v>肖文迪</v>
      </c>
      <c r="Q50" s="36" t="str">
        <v>SOC:20230606_LC_R00_ENG00
MCU:20230606_LC_R00_ENG00</v>
      </c>
      <c r="R50" s="115"/>
    </row>
    <row customHeight="true" ht="17" r="51">
      <c r="A51" s="36"/>
      <c r="B51" s="36"/>
      <c r="C51" s="36"/>
      <c r="D51" s="36"/>
      <c r="E51" s="115"/>
      <c r="F51" s="411"/>
      <c r="G51" s="115"/>
      <c r="H51" s="115"/>
      <c r="I51" s="115"/>
      <c r="J51" s="76" t="str" xml:space="preserve">
        <v> onCarmodelSetting</v>
      </c>
      <c r="K51" s="406" t="str">
        <v>psgMassageControl</v>
      </c>
      <c r="L51" s="115" t="str">
        <v>off</v>
      </c>
      <c r="M51" s="410">
        <v>45085.5553125</v>
      </c>
      <c r="N51" s="115"/>
      <c r="O51" s="407" t="str">
        <v>PASS</v>
      </c>
      <c r="P51" s="36" t="str">
        <v>肖文迪</v>
      </c>
      <c r="Q51" s="36" t="str">
        <v>SOC:20230606_LC_R00_ENG00
MCU:20230606_LC_R00_ENG00</v>
      </c>
      <c r="R51" s="115"/>
    </row>
    <row customHeight="true" ht="95" r="52">
      <c r="A52" s="36"/>
      <c r="B52" s="36"/>
      <c r="C52" s="36"/>
      <c r="D52" s="36"/>
      <c r="E52" s="115" t="str">
        <v>psgMassageMode</v>
      </c>
      <c r="F52" s="418" t="str">
        <v>&lt;1|2|3|4|5&gt;</v>
      </c>
      <c r="G52" s="341" t="str">
        <v>副驾按摩模式
1:向上按摩
2: 向下按摩
3: 坐垫按摩
4: 完全放松
5: 舒适放松</v>
      </c>
      <c r="H52" s="341"/>
      <c r="I52" s="341"/>
      <c r="J52" s="419" t="str" xml:space="preserve">
        <v> onCarmodelSetting</v>
      </c>
      <c r="K52" s="90" t="str">
        <v>psgMassageMode</v>
      </c>
      <c r="L52" s="422" t="str">
        <v>向上按摩</v>
      </c>
      <c r="M52" s="420">
        <v>45085.55596064815</v>
      </c>
      <c r="N52" s="341"/>
      <c r="O52" s="407" t="str">
        <v>PASS</v>
      </c>
      <c r="P52" s="36" t="str">
        <v>肖文迪</v>
      </c>
      <c r="Q52" s="36" t="str">
        <v>SOC:20230606_LC_R00_ENG00
MCU:20230606_LC_R00_ENG00</v>
      </c>
      <c r="R52" s="341"/>
      <c r="S52" s="421"/>
    </row>
    <row customHeight="true" ht="95" r="53">
      <c r="A53" s="36"/>
      <c r="B53" s="36"/>
      <c r="C53" s="36"/>
      <c r="D53" s="36"/>
      <c r="E53" s="115"/>
      <c r="F53" s="418"/>
      <c r="G53" s="341"/>
      <c r="H53" s="341"/>
      <c r="I53" s="341"/>
      <c r="J53" s="419" t="str" xml:space="preserve">
        <v> onCarmodelSetting</v>
      </c>
      <c r="K53" s="90" t="str">
        <v>psgMassageMode</v>
      </c>
      <c r="L53" s="422" t="str">
        <v>向下按摩</v>
      </c>
      <c r="M53" s="420">
        <v>45085.55535879629</v>
      </c>
      <c r="N53" s="341"/>
      <c r="O53" s="407" t="str">
        <v>PASS</v>
      </c>
      <c r="P53" s="36" t="str">
        <v>肖文迪</v>
      </c>
      <c r="Q53" s="36" t="str">
        <v>SOC:20230606_LC_R00_ENG00
MCU:20230606_LC_R00_ENG00</v>
      </c>
      <c r="R53" s="341"/>
      <c r="S53" s="421"/>
    </row>
    <row customHeight="true" ht="95" r="54">
      <c r="A54" s="36"/>
      <c r="B54" s="36"/>
      <c r="C54" s="36"/>
      <c r="D54" s="36"/>
      <c r="E54" s="115"/>
      <c r="F54" s="418"/>
      <c r="G54" s="341"/>
      <c r="H54" s="341"/>
      <c r="I54" s="341"/>
      <c r="J54" s="419" t="str" xml:space="preserve">
        <v> onCarmodelSetting</v>
      </c>
      <c r="K54" s="90" t="str">
        <v>psgMassageMode</v>
      </c>
      <c r="L54" s="422" t="str">
        <v>坐垫按摩</v>
      </c>
      <c r="M54" s="420">
        <v>45085.55541666667</v>
      </c>
      <c r="N54" s="341"/>
      <c r="O54" s="407" t="str">
        <v>PASS</v>
      </c>
      <c r="P54" s="36" t="str">
        <v>肖文迪</v>
      </c>
      <c r="Q54" s="36" t="str">
        <v>SOC:20230606_LC_R00_ENG00
MCU:20230606_LC_R00_ENG00</v>
      </c>
      <c r="R54" s="341"/>
      <c r="S54" s="421"/>
    </row>
    <row customHeight="true" ht="95" r="55">
      <c r="A55" s="36"/>
      <c r="B55" s="36"/>
      <c r="C55" s="36"/>
      <c r="D55" s="36"/>
      <c r="E55" s="115"/>
      <c r="F55" s="418"/>
      <c r="G55" s="341"/>
      <c r="H55" s="341"/>
      <c r="I55" s="341"/>
      <c r="J55" s="419" t="str" xml:space="preserve">
        <v> onCarmodelSetting</v>
      </c>
      <c r="K55" s="90" t="str">
        <v>psgMassageMode</v>
      </c>
      <c r="L55" s="422" t="str">
        <v>完全放松</v>
      </c>
      <c r="M55" s="420">
        <v>45085.55546296296</v>
      </c>
      <c r="N55" s="341"/>
      <c r="O55" s="407" t="str">
        <v>PASS</v>
      </c>
      <c r="P55" s="36" t="str">
        <v>肖文迪</v>
      </c>
      <c r="Q55" s="36" t="str">
        <v>SOC:20230606_LC_R00_ENG00
MCU:20230606_LC_R00_ENG00</v>
      </c>
      <c r="R55" s="341"/>
      <c r="S55" s="421"/>
    </row>
    <row customHeight="true" ht="95" r="56">
      <c r="A56" s="36"/>
      <c r="B56" s="36"/>
      <c r="C56" s="36"/>
      <c r="D56" s="36"/>
      <c r="E56" s="115"/>
      <c r="F56" s="418"/>
      <c r="G56" s="341"/>
      <c r="H56" s="341"/>
      <c r="I56" s="341"/>
      <c r="J56" s="419" t="str" xml:space="preserve">
        <v> onCarmodelSetting</v>
      </c>
      <c r="K56" s="90" t="str">
        <v>psgMassageMode</v>
      </c>
      <c r="L56" s="422" t="str">
        <v>舒适放松</v>
      </c>
      <c r="M56" s="420">
        <v>45085.55552083333</v>
      </c>
      <c r="N56" s="341"/>
      <c r="O56" s="407" t="str">
        <v>PASS</v>
      </c>
      <c r="P56" s="36" t="str">
        <v>肖文迪</v>
      </c>
      <c r="Q56" s="36" t="str">
        <v>SOC:20230606_LC_R00_ENG00
MCU:20230606_LC_R00_ENG00</v>
      </c>
      <c r="R56" s="341"/>
      <c r="S56" s="421"/>
    </row>
    <row customHeight="true" ht="17" r="57">
      <c r="A57" s="36"/>
      <c r="B57" s="36"/>
      <c r="C57" s="36"/>
      <c r="D57" s="36"/>
      <c r="E57" s="115" t="str">
        <v>psgMassageIntensity</v>
      </c>
      <c r="F57" s="115" t="s">
        <v>53</v>
      </c>
      <c r="G57" s="423" t="str">
        <v>副驾按摩力度</v>
      </c>
      <c r="H57" s="423"/>
      <c r="I57" s="423"/>
      <c r="J57" s="76" t="str" xml:space="preserve">
        <v> onCarmodelSetting</v>
      </c>
      <c r="K57" s="188" t="str">
        <v>psgMassageIntensity</v>
      </c>
      <c r="L57" s="76" t="str">
        <v>低</v>
      </c>
      <c r="M57" s="432">
        <v>45085.55577546296</v>
      </c>
      <c r="N57" s="423"/>
      <c r="O57" s="407" t="str">
        <v>PASS</v>
      </c>
      <c r="P57" s="36" t="str">
        <v>肖文迪</v>
      </c>
      <c r="Q57" s="36" t="str">
        <v>SOC:20230606_LC_R00_ENG00
MCU:20230606_LC_R00_ENG00</v>
      </c>
      <c r="R57" s="423"/>
    </row>
    <row customHeight="true" ht="17" r="58">
      <c r="A58" s="36"/>
      <c r="B58" s="36"/>
      <c r="C58" s="36"/>
      <c r="D58" s="36"/>
      <c r="E58" s="115"/>
      <c r="F58" s="115"/>
      <c r="G58" s="423"/>
      <c r="H58" s="423"/>
      <c r="I58" s="423"/>
      <c r="J58" s="76" t="str" xml:space="preserve">
        <v> onCarmodelSetting</v>
      </c>
      <c r="K58" s="76" t="str">
        <v>psgMassageIntensity</v>
      </c>
      <c r="L58" s="76" t="str">
        <v>中</v>
      </c>
      <c r="M58" s="432">
        <v>45085.555555555555</v>
      </c>
      <c r="N58" s="423"/>
      <c r="O58" s="407" t="str">
        <v>PASS</v>
      </c>
      <c r="P58" s="36" t="str">
        <v>肖文迪</v>
      </c>
      <c r="Q58" s="36" t="str">
        <v>SOC:20230606_LC_R00_ENG00
MCU:20230606_LC_R00_ENG00</v>
      </c>
      <c r="R58" s="423"/>
    </row>
    <row customHeight="true" ht="17" r="59">
      <c r="A59" s="36"/>
      <c r="B59" s="36"/>
      <c r="C59" s="36"/>
      <c r="D59" s="36"/>
      <c r="E59" s="115"/>
      <c r="F59" s="115"/>
      <c r="G59" s="423"/>
      <c r="H59" s="423"/>
      <c r="I59" s="423"/>
      <c r="J59" s="191" t="str" xml:space="preserve">
        <v> onCarmodelSetting</v>
      </c>
      <c r="K59" s="191" t="str">
        <v>psgMassageIntensity</v>
      </c>
      <c r="L59" s="191" t="str">
        <v>高</v>
      </c>
      <c r="M59" s="439">
        <v>45085.555601851855</v>
      </c>
      <c r="N59" s="438"/>
      <c r="O59" s="440" t="str">
        <v>PASS</v>
      </c>
      <c r="P59" s="36" t="str">
        <v>肖文迪</v>
      </c>
      <c r="Q59" s="36" t="str">
        <v>SOC:20230606_LC_R00_ENG00
MCU:20230606_LC_R00_ENG00</v>
      </c>
      <c r="R59" s="423"/>
    </row>
    <row customHeight="true" ht="17" r="60">
      <c r="A60" s="300"/>
      <c r="B60" s="300"/>
      <c r="C60" s="300"/>
      <c r="D60" s="300"/>
      <c r="E60" s="406" t="str">
        <v>soundBalance</v>
      </c>
      <c r="F60" s="406" t="str">
        <v>&lt;-7 - +7&gt;</v>
      </c>
      <c r="G60" s="406" t="str">
        <v>音效平衡</v>
      </c>
      <c r="H60" s="406"/>
      <c r="I60" s="437"/>
      <c r="J60" s="76" t="str" xml:space="preserve">
        <v> onCarmodelSetting</v>
      </c>
      <c r="K60" s="76" t="str">
        <v>soundBalance</v>
      </c>
      <c r="L60" s="413"/>
      <c r="M60" s="415">
        <v>45085.55615740741</v>
      </c>
      <c r="N60" s="413"/>
      <c r="O60" s="416" t="str">
        <v>PASS</v>
      </c>
      <c r="P60" s="307" t="str">
        <v>肖文迪</v>
      </c>
      <c r="Q60" s="36" t="str">
        <v>SOC:20230606_LC_R00_ENG00
MCU:20230606_LC_R00_ENG00</v>
      </c>
      <c r="R60" s="115"/>
    </row>
    <row customHeight="true" ht="17" r="61">
      <c r="A61" s="242"/>
      <c r="B61" s="242"/>
      <c r="C61" s="242"/>
      <c r="D61" s="242"/>
      <c r="E61" s="413" t="str">
        <v>soundAttenuation</v>
      </c>
      <c r="F61" s="413" t="str">
        <v>&lt;-7 - +7&gt;</v>
      </c>
      <c r="G61" s="413" t="str">
        <v>音效衰减</v>
      </c>
      <c r="H61" s="413"/>
      <c r="I61" s="417"/>
      <c r="J61" s="76" t="str" xml:space="preserve">
        <v> onCarmodelSetting</v>
      </c>
      <c r="K61" s="76" t="str">
        <v>soundAttenuation</v>
      </c>
      <c r="L61" s="413"/>
      <c r="M61" s="415">
        <v>45085.55615740741</v>
      </c>
      <c r="N61" s="413"/>
      <c r="O61" s="416" t="str">
        <v>PASS</v>
      </c>
      <c r="P61" s="414" t="str">
        <v>肖文迪</v>
      </c>
      <c r="Q61" s="300" t="str">
        <v>SOC:20230606_LC_R00_ENG00
MCU:20230606_LC_R00_ENG00</v>
      </c>
      <c r="R61" s="406"/>
    </row>
    <row customHeight="true" ht="17" r="62">
      <c r="A62" s="242" t="str" xml:space="preserve">
        <v>carmodel </v>
      </c>
      <c r="B62" s="242" t="str">
        <v>clicked</v>
      </c>
      <c r="C62" s="242">
        <f>CONCAT("on", REPLACE(A62,1,1,UPPER(LEFT(A62,1))), REPLACE(B62,1,1,UPPER(LEFT(B62,1))))</f>
      </c>
      <c r="D62" s="243" t="str">
        <v>车模点击事件</v>
      </c>
      <c r="E62" s="242"/>
      <c r="F62" s="242"/>
      <c r="G62" s="242"/>
      <c r="H62" s="242"/>
      <c r="I62" s="434"/>
      <c r="J62" s="242"/>
      <c r="K62" s="242"/>
      <c r="L62" s="242"/>
      <c r="M62" s="242"/>
      <c r="N62" s="242"/>
      <c r="O62" s="242"/>
      <c r="P62" s="435"/>
      <c r="Q62" s="342"/>
      <c r="R62" s="342"/>
    </row>
    <row customHeight="true" ht="17" r="63">
      <c r="A63" s="342"/>
      <c r="B63" s="342"/>
      <c r="C63" s="342"/>
      <c r="D63" s="87"/>
      <c r="E63" s="342" t="str">
        <v>frontPsgDetect</v>
      </c>
      <c r="F63" s="342" t="str">
        <v>&lt;true|false&gt;</v>
      </c>
      <c r="G63" s="342" t="str">
        <v>副驾是否有人</v>
      </c>
      <c r="H63" s="342"/>
      <c r="I63" s="425"/>
      <c r="J63" s="76" t="str" xml:space="preserve">
        <v>onCarmodelClicked </v>
      </c>
      <c r="K63" s="90" t="str">
        <v>frontPsgDetect</v>
      </c>
      <c r="L63" s="242" t="b">
        <v>1</v>
      </c>
      <c r="M63" s="426">
        <v>45089.645520833335</v>
      </c>
      <c r="N63" s="242"/>
      <c r="O63" s="416" t="str">
        <v>PASS</v>
      </c>
      <c r="P63" s="307" t="str">
        <v>肖文迪</v>
      </c>
      <c r="Q63" s="36" t="str">
        <v>SOC:20230606_LC_R00_ENG00
MCU:20230606_LC_R00_ENG00</v>
      </c>
      <c r="R63" s="36"/>
    </row>
    <row customHeight="true" ht="17" r="64">
      <c r="A64" s="36"/>
      <c r="B64" s="36"/>
      <c r="C64" s="36"/>
      <c r="D64" s="36"/>
      <c r="E64" s="128" t="str">
        <v>&lt;The property that changed - see below&gt;</v>
      </c>
      <c r="F64" s="36"/>
      <c r="G64" s="36"/>
      <c r="H64" s="36"/>
      <c r="I64" s="36"/>
      <c r="J64" s="188" t="str" xml:space="preserve">
        <v>onCarmodelClicked </v>
      </c>
      <c r="K64" s="290" t="str">
        <v>frontPsgDetect</v>
      </c>
      <c r="L64" s="342" t="b">
        <v>0</v>
      </c>
      <c r="M64" s="441">
        <v>45085.57263888889</v>
      </c>
      <c r="N64" s="342"/>
      <c r="O64" s="442" t="str">
        <v>PASS</v>
      </c>
      <c r="P64" s="36" t="str">
        <v>肖文迪</v>
      </c>
      <c r="Q64" s="36" t="str">
        <v>SOC:20230606_LC_R00_ENG00
MCU:20230606_LC_R00_ENG00</v>
      </c>
      <c r="R64" s="36"/>
    </row>
    <row customHeight="true" ht="17" r="65">
      <c r="A65" s="36"/>
      <c r="B65" s="36"/>
      <c r="C65" s="36"/>
      <c r="D65" s="36"/>
      <c r="E65" s="36" t="str">
        <v>otherapp</v>
      </c>
      <c r="F65" s="36" t="str">
        <v>&lt;VHA|香氛|主驾按摩|副驾按摩|氛围灯|音效&gt;</v>
      </c>
      <c r="G65" s="36" t="str">
        <v>点击进入其他app</v>
      </c>
      <c r="H65" s="36"/>
      <c r="I65" s="36"/>
      <c r="J65" s="76" t="str" xml:space="preserve">
        <v>onCarmodelClicked </v>
      </c>
      <c r="K65" s="76" t="str">
        <v>otherapp</v>
      </c>
      <c r="L65" s="233" t="str">
        <v>vha</v>
      </c>
      <c r="M65" s="409">
        <v>45089.645520833335</v>
      </c>
      <c r="N65" s="36"/>
      <c r="O65" s="407" t="str">
        <v>PASS</v>
      </c>
      <c r="P65" s="36" t="str">
        <v>肖文迪</v>
      </c>
      <c r="Q65" s="36" t="str">
        <v>SOC:20230606_LC_R00_ENG00
MCU:20230606_LC_R00_ENG00</v>
      </c>
      <c r="R65" s="36"/>
    </row>
    <row customHeight="true" ht="17" r="66">
      <c r="A66" s="36"/>
      <c r="B66" s="36"/>
      <c r="C66" s="36"/>
      <c r="D66" s="36"/>
      <c r="E66" s="36"/>
      <c r="F66" s="36"/>
      <c r="G66" s="36"/>
      <c r="H66" s="36"/>
      <c r="I66" s="36"/>
      <c r="J66" s="76" t="str" xml:space="preserve">
        <v>onCarmodelClicked </v>
      </c>
      <c r="K66" s="76" t="str">
        <v>otherapp</v>
      </c>
      <c r="L66" s="76" t="str">
        <v>香氛</v>
      </c>
      <c r="M66" s="409">
        <v>45089.64642361111</v>
      </c>
      <c r="N66" s="36"/>
      <c r="O66" s="407" t="str">
        <v>PASS</v>
      </c>
      <c r="P66" s="36" t="str">
        <v>肖文迪</v>
      </c>
      <c r="Q66" s="36" t="str">
        <v>SOC:20230606_LC_R00_ENG00
MCU:20230606_LC_R00_ENG00</v>
      </c>
      <c r="R66" s="36"/>
    </row>
    <row customHeight="true" ht="17" r="67">
      <c r="A67" s="36"/>
      <c r="B67" s="36"/>
      <c r="C67" s="36"/>
      <c r="D67" s="36"/>
      <c r="E67" s="36"/>
      <c r="F67" s="36"/>
      <c r="G67" s="36"/>
      <c r="H67" s="36"/>
      <c r="I67" s="36"/>
      <c r="J67" s="76" t="str" xml:space="preserve">
        <v>onCarmodelClicked </v>
      </c>
      <c r="K67" s="76" t="str">
        <v>otherapp</v>
      </c>
      <c r="L67" s="76" t="str">
        <v>主驾按摩</v>
      </c>
      <c r="M67" s="409">
        <v>45085.57237268519</v>
      </c>
      <c r="N67" s="36"/>
      <c r="O67" s="407" t="str">
        <v>PASS</v>
      </c>
      <c r="P67" s="36" t="str">
        <v>肖文迪</v>
      </c>
      <c r="Q67" s="36" t="str">
        <v>SOC:20230606_LC_R00_ENG00
MCU:20230606_LC_R00_ENG00</v>
      </c>
      <c r="R67" s="36"/>
    </row>
    <row customHeight="true" ht="17" r="68">
      <c r="A68" s="36"/>
      <c r="B68" s="36"/>
      <c r="C68" s="36"/>
      <c r="D68" s="36"/>
      <c r="E68" s="36"/>
      <c r="F68" s="36"/>
      <c r="G68" s="36"/>
      <c r="H68" s="36"/>
      <c r="I68" s="36"/>
      <c r="J68" s="76" t="str" xml:space="preserve">
        <v>onCarmodelClicked </v>
      </c>
      <c r="K68" s="76" t="str">
        <v>otherapp</v>
      </c>
      <c r="L68" s="76" t="str">
        <v>副驾按摩</v>
      </c>
      <c r="M68" s="409">
        <v>45085.5725</v>
      </c>
      <c r="N68" s="36"/>
      <c r="O68" s="407" t="str">
        <v>PASS</v>
      </c>
      <c r="P68" s="36" t="str">
        <v>肖文迪</v>
      </c>
      <c r="Q68" s="36" t="str">
        <v>SOC:20230606_LC_R00_ENG00
MCU:20230606_LC_R00_ENG00</v>
      </c>
      <c r="R68" s="36"/>
    </row>
    <row customHeight="true" ht="17" r="69">
      <c r="A69" s="36"/>
      <c r="B69" s="36"/>
      <c r="C69" s="36"/>
      <c r="D69" s="36"/>
      <c r="E69" s="36"/>
      <c r="F69" s="36"/>
      <c r="G69" s="36"/>
      <c r="H69" s="36"/>
      <c r="I69" s="36"/>
      <c r="J69" s="76" t="str" xml:space="preserve">
        <v>onCarmodelClicked </v>
      </c>
      <c r="K69" s="76" t="str">
        <v>otherapp</v>
      </c>
      <c r="L69" s="76" t="str">
        <v>氛围灯</v>
      </c>
      <c r="M69" s="409">
        <v>45085.57256944444</v>
      </c>
      <c r="N69" s="36"/>
      <c r="O69" s="407" t="str">
        <v>PASS</v>
      </c>
      <c r="P69" s="36" t="str">
        <v>肖文迪</v>
      </c>
      <c r="Q69" s="36" t="str">
        <v>SOC:20230606_LC_R00_ENG00
MCU:20230606_LC_R00_ENG00</v>
      </c>
      <c r="R69" s="36"/>
    </row>
    <row customHeight="true" ht="17" r="70">
      <c r="A70" s="36"/>
      <c r="B70" s="36"/>
      <c r="C70" s="36"/>
      <c r="D70" s="36"/>
      <c r="E70" s="36"/>
      <c r="F70" s="36"/>
      <c r="G70" s="36"/>
      <c r="H70" s="36"/>
      <c r="I70" s="36"/>
      <c r="J70" s="76" t="str" xml:space="preserve">
        <v>onCarmodelClicked </v>
      </c>
      <c r="K70" s="76" t="str">
        <v>otherapp</v>
      </c>
      <c r="L70" s="76" t="str">
        <v>音效</v>
      </c>
      <c r="M70" s="409">
        <v>45089.645590277774</v>
      </c>
      <c r="N70" s="36"/>
      <c r="O70" s="407" t="str">
        <v>PASS</v>
      </c>
      <c r="P70" s="36" t="str">
        <v>肖文迪</v>
      </c>
      <c r="Q70" s="36" t="str">
        <v>SOC:20230606_LC_R00_ENG00
MCU:20230606_LC_R00_ENG00</v>
      </c>
      <c r="R70" s="36"/>
    </row>
    <row customHeight="true" ht="17" r="71">
      <c r="A71" s="36"/>
      <c r="B71" s="36"/>
      <c r="C71" s="36"/>
      <c r="D71" s="36"/>
      <c r="E71" s="36" t="str">
        <v>color</v>
      </c>
      <c r="F71" s="36" t="str">
        <v>&lt;colorID&gt;</v>
      </c>
      <c r="G71" s="36" t="str">
        <v>RGB info. 车身颜色变色</v>
      </c>
      <c r="H71" s="36"/>
      <c r="I71" s="36"/>
      <c r="J71" s="76" t="str" xml:space="preserve">
        <v>onCarmodelClicked </v>
      </c>
      <c r="K71" s="36" t="str">
        <v>color</v>
      </c>
      <c r="L71" s="36"/>
      <c r="M71" s="409">
        <v>45085.57263888889</v>
      </c>
      <c r="N71" s="36"/>
      <c r="O71" s="407" t="str">
        <v>PASS</v>
      </c>
      <c r="P71" s="36" t="str">
        <v>肖文迪</v>
      </c>
      <c r="Q71" s="36" t="str">
        <v>SOC:20230606_LC_R00_ENG00
MCU:20230606_LC_R00_ENG00</v>
      </c>
      <c r="R71" s="36"/>
    </row>
    <row customHeight="true" ht="17" r="72">
      <c r="B72" s="36"/>
      <c r="C72" s="36"/>
      <c r="D72" s="36"/>
      <c r="E72" s="294" t="str">
        <v>trunk</v>
      </c>
      <c r="F72" s="424" t="str">
        <v>&lt;on|off&gt;</v>
      </c>
      <c r="G72" s="424" t="str">
        <v>后备箱</v>
      </c>
      <c r="H72" s="424"/>
      <c r="I72" s="424"/>
      <c r="J72" s="76" t="str" xml:space="preserve">
        <v>onCarmodelClicked </v>
      </c>
      <c r="K72" s="424" t="str">
        <v>trunk</v>
      </c>
      <c r="L72" s="424" t="str">
        <v>on</v>
      </c>
      <c r="M72" s="424"/>
      <c r="N72" s="424"/>
      <c r="O72" s="427" t="str">
        <v>Block</v>
      </c>
      <c r="P72" s="36" t="str">
        <v>肖文迪</v>
      </c>
      <c r="Q72" s="36" t="str">
        <v>SOC:20230606_LC_R00_ENG00
MCU:20230606_LC_R00_ENG00</v>
      </c>
      <c r="R72" s="86" t="s">
        <v>52</v>
      </c>
    </row>
    <row customHeight="true" ht="17" r="73">
      <c r="B73" s="36"/>
      <c r="C73" s="36"/>
      <c r="D73" s="36"/>
      <c r="E73" s="294"/>
      <c r="F73" s="424"/>
      <c r="G73" s="424"/>
      <c r="H73" s="424"/>
      <c r="I73" s="424"/>
      <c r="J73" s="76" t="str" xml:space="preserve">
        <v>onCarmodelClicked </v>
      </c>
      <c r="K73" s="424" t="str">
        <v>trunk</v>
      </c>
      <c r="L73" s="424" t="str">
        <v>off</v>
      </c>
      <c r="M73" s="424"/>
      <c r="N73" s="424"/>
      <c r="O73" s="427" t="str">
        <v>Block</v>
      </c>
      <c r="P73" s="36" t="str">
        <v>肖文迪</v>
      </c>
      <c r="Q73" s="36" t="str">
        <v>SOC:20230606_LC_R00_ENG00
MCU:20230606_LC_R00_ENG00</v>
      </c>
      <c r="R73" s="86" t="s">
        <v>52</v>
      </c>
    </row>
  </sheetData>
  <mergeCells>
    <mergeCell ref="H1:M1"/>
    <mergeCell ref="F65:F70"/>
    <mergeCell ref="G57:G59"/>
    <mergeCell ref="F57:F59"/>
    <mergeCell ref="F10:F14"/>
    <mergeCell ref="F19:F31"/>
    <mergeCell ref="F32:F35"/>
    <mergeCell ref="F42:F46"/>
    <mergeCell ref="G42:G46"/>
    <mergeCell ref="F52:F56"/>
    <mergeCell ref="G52:G56"/>
  </mergeCells>
  <hyperlinks>
    <hyperlink ref="R72" display="FCIVIOS-15615" r:id="rId1"/>
    <hyperlink ref="R17" display="FCIVIOS-15615" r:id="rId2"/>
    <hyperlink ref="R73" display="FCIVIOS-15615" r:id="rId3"/>
  </hyperlinks>
  <drawing r:id="rId4"/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10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>
      <c r="A1" s="445" t="str">
        <v>Feature ID</v>
      </c>
      <c r="B1" s="445" t="str">
        <v>JIRA ID</v>
      </c>
      <c r="C1" s="445" t="str">
        <v>交付时间</v>
      </c>
      <c r="D1" s="446" t="str">
        <v>模块</v>
      </c>
      <c r="E1" s="445" t="str">
        <v>问题描述（Q&amp;A）</v>
      </c>
      <c r="F1" s="445" t="str">
        <v>影响等级</v>
      </c>
      <c r="G1" s="445" t="str">
        <v>TS提出人</v>
      </c>
      <c r="H1" s="445" t="str">
        <v>提出时间</v>
      </c>
      <c r="I1" s="445" t="str">
        <v>状态</v>
      </c>
      <c r="J1" s="445" t="str">
        <v>Ford Inhouse负责人</v>
      </c>
      <c r="K1" s="445" t="str">
        <v>Ford FO</v>
      </c>
      <c r="L1" s="447" t="str">
        <v>Comments</v>
      </c>
    </row>
    <row customHeight="true" ht="171" r="2">
      <c r="A2" s="449" t="str">
        <v>例子</v>
      </c>
      <c r="B2" s="452" t="str">
        <v>NA</v>
      </c>
      <c r="C2" s="449"/>
      <c r="D2" s="449"/>
      <c r="E2" s="453" t="str">
        <v>针对Sientinel最新SPSS是哪个版本？何时可以最终frozen？（包含VRP，VPB的SPEC）</v>
      </c>
      <c r="F2" s="449"/>
      <c r="G2" s="449" t="s">
        <v>62</v>
      </c>
      <c r="H2" s="450">
        <v>44652</v>
      </c>
      <c r="I2" s="449" t="str">
        <v>Open</v>
      </c>
      <c r="J2" s="449"/>
      <c r="K2" s="449"/>
      <c r="L2" s="451"/>
    </row>
    <row customHeight="true" ht="432" r="3">
      <c r="A3" s="37"/>
      <c r="B3" s="37"/>
      <c r="C3" s="37"/>
      <c r="D3" s="379" t="str">
        <v>Launcher</v>
      </c>
      <c r="E3" s="341" t="str">
        <v>app快捷键点击功能Launcher无法实现，需要widget所属app自行实现，是否已拉起各实现方</v>
      </c>
      <c r="F3" s="379"/>
      <c r="G3" s="379" t="str">
        <v>chenmingyao</v>
      </c>
      <c r="H3" s="448">
        <v>44657</v>
      </c>
      <c r="I3" s="379" t="str">
        <v>Inprogress</v>
      </c>
      <c r="J3" s="37"/>
      <c r="K3" s="37"/>
      <c r="L3" s="443" t="s">
        <v>55</v>
      </c>
    </row>
    <row customHeight="true" ht="36" r="4">
      <c r="A4" s="37"/>
      <c r="B4" s="37"/>
      <c r="C4" s="37"/>
      <c r="D4" s="379" t="str">
        <v>Launcher</v>
      </c>
      <c r="E4" s="341" t="str">
        <v>后备箱控制埋点在3D车模的埋点需求中已包含，建议在Launcher字典中删除</v>
      </c>
      <c r="F4" s="379"/>
      <c r="G4" s="379" t="str">
        <v>chenmingyao</v>
      </c>
      <c r="H4" s="448">
        <v>44677</v>
      </c>
      <c r="I4" s="379" t="str">
        <v>InProgress</v>
      </c>
      <c r="J4" s="37"/>
      <c r="K4" s="37"/>
      <c r="L4" s="443" t="str">
        <v>0429： FO确认3D是否已记录，有的话删除Launcher内的</v>
      </c>
    </row>
    <row customHeight="true" ht="432" r="5">
      <c r="A5" s="37"/>
      <c r="B5" s="37"/>
      <c r="C5" s="37"/>
      <c r="D5" s="379" t="str">
        <v>Launcher</v>
      </c>
      <c r="E5" s="341" t="str">
        <v>尊享礼遇的可能值有"个人时光|舒享时氛|客人模式|智能行程";
车载娱乐的可能值有"&lt;自由秘境|时空秘信|随心听|副驾随心听|随心看|唱吧&gt;";
贴心服务的可能值有"&lt;百度地图|设置|车辆设置|蓝牙电话|360°全景影像|DuerOS|VPA2.0|语音助手2.0|天气|爱车探索|电子手册|车辆状况|道路救援|智能安全管家|用户反馈&gt;";
生活助手的可能值有"&lt;在线商城|智能家居&gt;";
第三方的可能值有: 第三方应用名通过PackageManager获取，实际以allapp界面显示为准
707最新的分类如此显示，字典是否更新</v>
      </c>
      <c r="F5" s="379"/>
      <c r="G5" s="379" t="str">
        <v>chenmingyao</v>
      </c>
      <c r="H5" s="448">
        <v>44677</v>
      </c>
      <c r="I5" s="379" t="str">
        <v>InProgress</v>
      </c>
      <c r="J5" s="37"/>
      <c r="K5" s="37"/>
      <c r="L5" s="443" t="str">
        <v>0429： FO更新字典</v>
      </c>
    </row>
    <row customHeight="true" ht="226" r="6">
      <c r="A6" s="37"/>
      <c r="B6" s="37"/>
      <c r="C6" s="37"/>
      <c r="D6" s="379" t="str">
        <v>AAR</v>
      </c>
      <c r="E6" s="341" t="str">
        <v>当前版本没有从“底部bar”进入AAR的方式，想确认一下当前表格中的该进入方式是否需要？</v>
      </c>
      <c r="F6" s="379"/>
      <c r="G6" s="379" t="str">
        <v>YangYongheng</v>
      </c>
      <c r="H6" s="448">
        <v>44657</v>
      </c>
      <c r="I6" s="379" t="str">
        <v>InProgress</v>
      </c>
      <c r="J6" s="37"/>
      <c r="K6" s="37"/>
      <c r="L6" s="443" t="s">
        <v>57</v>
      </c>
    </row>
    <row customHeight="true" ht="432" r="7">
      <c r="A7" s="37"/>
      <c r="B7" s="37"/>
      <c r="C7" s="37"/>
      <c r="D7" s="379" t="str">
        <v>AAR</v>
      </c>
      <c r="E7" s="341" t="str">
        <v>不同进入方式，需要由不同的模块来负责对应的数据埋点，这个需要在做之前，确认一下对应的分工</v>
      </c>
      <c r="F7" s="379"/>
      <c r="G7" s="379" t="str">
        <v>YangYongheng</v>
      </c>
      <c r="H7" s="448">
        <v>44657</v>
      </c>
      <c r="I7" s="379" t="str">
        <v>InProgress</v>
      </c>
      <c r="J7" s="37"/>
      <c r="K7" s="37"/>
      <c r="L7" s="443" t="s">
        <v>56</v>
      </c>
      <c r="M7" s="61"/>
    </row>
    <row customHeight="true" ht="432" r="8">
      <c r="A8" s="37"/>
      <c r="B8" s="37"/>
      <c r="C8" s="37"/>
      <c r="D8" s="379" t="str">
        <v>AAR</v>
      </c>
      <c r="E8" s="341" t="str">
        <v>当前点击事件里的滤芯更换的Value，和spss需求里的不一致，缺少了“重置”value，多了“取消”value，请麻烦确定一下，当前表格中滤芯更换的value值是否是目前所需要的</v>
      </c>
      <c r="F8" s="379"/>
      <c r="G8" s="379" t="str">
        <v>YangYongheng</v>
      </c>
      <c r="H8" s="448">
        <v>44657</v>
      </c>
      <c r="I8" s="379" t="str">
        <v>InProgress</v>
      </c>
      <c r="J8" s="37"/>
      <c r="K8" s="37"/>
      <c r="L8" s="443" t="s">
        <v>63</v>
      </c>
    </row>
    <row customHeight="true" ht="432" r="9">
      <c r="A9" s="379"/>
      <c r="B9" s="37"/>
      <c r="C9" s="379"/>
      <c r="D9" s="379" t="str">
        <v>AAR</v>
      </c>
      <c r="E9" s="341" t="str">
        <v>目前座舱新风value值在spss中的定义为Enabled_Inactive| Active | Disable三个值，请问这个座舱新风数据埋点所需的值是这个三个值吗？</v>
      </c>
      <c r="F9" s="379"/>
      <c r="G9" s="379" t="str">
        <v>YangYongheng</v>
      </c>
      <c r="H9" s="448">
        <v>44657</v>
      </c>
      <c r="I9" s="379" t="str">
        <v>InProgress</v>
      </c>
      <c r="J9" s="379"/>
      <c r="K9" s="379"/>
      <c r="L9" s="443" t="s">
        <v>60</v>
      </c>
    </row>
    <row customHeight="true" ht="432" r="10">
      <c r="A10" s="379"/>
      <c r="B10" s="37"/>
      <c r="C10" s="379"/>
      <c r="D10" s="379" t="str">
        <v>VHA</v>
      </c>
      <c r="E10" s="341" t="str">
        <v>“进入车辆健康页面warning”是指进入车辆健康时上报下面13种异常内容吗？
防抱死制动故障、胎压监测系统（TPMS）警告、发动机故障、冷却液温度过高、洗涤液液位低(788)、机油压力低、动力系统故障(788)、四驱系统关闭(788)、空滤脏污(788)、电动转向（ESP）故障、坡道缓降系统故障、坡道起步系统故障、照明系统故障
</v>
      </c>
      <c r="F10" s="379"/>
      <c r="G10" s="379" t="str">
        <v>XiaoLiang</v>
      </c>
      <c r="H10" s="448">
        <v>44657</v>
      </c>
      <c r="I10" s="379" t="str">
        <v>InProgress</v>
      </c>
      <c r="J10" s="379"/>
      <c r="K10" s="379"/>
      <c r="L10" s="443" t="s">
        <v>65</v>
      </c>
    </row>
    <row customHeight="true" ht="85" r="11">
      <c r="A11" s="37"/>
      <c r="B11" s="37"/>
      <c r="C11" s="37"/>
      <c r="D11" s="379" t="str">
        <v>VHA</v>
      </c>
      <c r="E11" s="341" t="str">
        <v>电子手册、预约保养非VHA界面</v>
      </c>
      <c r="F11" s="379"/>
      <c r="G11" s="379" t="str">
        <v>XiaoLiang</v>
      </c>
      <c r="H11" s="448">
        <v>44657</v>
      </c>
      <c r="I11" s="379" t="str">
        <v>InProgress</v>
      </c>
      <c r="J11" s="37"/>
      <c r="K11" s="37"/>
      <c r="L11" s="443" t="s">
        <v>58</v>
      </c>
      <c r="M11" s="61"/>
    </row>
    <row customHeight="true" ht="432" r="12">
      <c r="A12" s="37"/>
      <c r="B12" s="37"/>
      <c r="C12" s="37"/>
      <c r="D12" s="379" t="str">
        <v>HVAC</v>
      </c>
      <c r="E12" s="341" t="str">
        <v>空调自动模式（AUTO）点击效果是AUTO档位切换，埋点需求表格中描述的Possible Value内容为on/off，该Possible Value内容是否准确？</v>
      </c>
      <c r="F12" s="379"/>
      <c r="G12" s="379" t="str">
        <v>DouXinyu</v>
      </c>
      <c r="H12" s="448">
        <v>44657</v>
      </c>
      <c r="I12" s="379" t="str">
        <v>InProgress</v>
      </c>
      <c r="J12" s="37"/>
      <c r="K12" s="37"/>
      <c r="L12" s="443" t="s">
        <v>59</v>
      </c>
    </row>
    <row customHeight="true" ht="50" r="13">
      <c r="A13" s="37"/>
      <c r="B13" s="37"/>
      <c r="C13" s="37"/>
      <c r="D13" s="379" t="str">
        <v>HVAC</v>
      </c>
      <c r="E13" s="341" t="str">
        <v>空调set功能都是单一信号值下发，比如0x01 short press。当前需求设计是不是只需要状态监听处理就可以了</v>
      </c>
      <c r="F13" s="379"/>
      <c r="G13" s="386" t="str">
        <v>DouXinyu</v>
      </c>
      <c r="H13" s="448">
        <v>44671</v>
      </c>
      <c r="I13" s="379" t="str">
        <v>InProgress</v>
      </c>
      <c r="J13" s="37"/>
      <c r="K13" s="37"/>
      <c r="L13" s="443" t="str">
        <v>0429：TBD
Rx具体记录
Tx 固体当一个值，待确认
TDB</v>
      </c>
    </row>
    <row customHeight="true" ht="206" r="14">
      <c r="A14" s="37"/>
      <c r="B14" s="37"/>
      <c r="C14" s="37"/>
      <c r="D14" s="379" t="str">
        <v>VehicleControl</v>
      </c>
      <c r="E14" s="341" t="str">
        <v>泊车辅助系统&amp;泊车辅助传感器在707上不做，是否有埋点需求</v>
      </c>
      <c r="F14" s="381"/>
      <c r="G14" s="37" t="str">
        <v>nandongdong</v>
      </c>
      <c r="H14" s="444">
        <v>44657</v>
      </c>
      <c r="I14" s="379" t="str">
        <v>InProgress</v>
      </c>
      <c r="J14" s="37"/>
      <c r="K14" s="37"/>
      <c r="L14" s="443" t="s">
        <v>54</v>
      </c>
    </row>
    <row customHeight="true" ht="432" r="15">
      <c r="A15" s="37"/>
      <c r="B15" s="37"/>
      <c r="C15" s="37"/>
      <c r="D15" s="379" t="str">
        <v>VehicleControl</v>
      </c>
      <c r="E15" s="341" t="str">
        <v>遥控启动设置里未提到具体子项，子项各功能对应property值未定义</v>
      </c>
      <c r="F15" s="381"/>
      <c r="G15" s="37" t="str">
        <v>nandongdong</v>
      </c>
      <c r="H15" s="444">
        <v>44657</v>
      </c>
      <c r="I15" s="379" t="str">
        <v>InProgress</v>
      </c>
      <c r="J15" s="37"/>
      <c r="K15" s="37"/>
      <c r="L15" s="443" t="s">
        <v>66</v>
      </c>
    </row>
    <row customHeight="true" ht="396" r="16">
      <c r="A16" s="37"/>
      <c r="B16" s="37"/>
      <c r="C16" s="37"/>
      <c r="D16" s="379" t="str">
        <v>VehicleControl</v>
      </c>
      <c r="E16" s="341" t="str">
        <v>后备箱盖功能虽然界面只有开关，但实际上点击下发的信号值是0,1,2,3,4,5,6循环递增，value值不符合</v>
      </c>
      <c r="F16" s="381"/>
      <c r="G16" s="37" t="str">
        <v>nandongdong</v>
      </c>
      <c r="H16" s="444">
        <v>44657</v>
      </c>
      <c r="I16" s="379" t="str">
        <v>InProgress</v>
      </c>
      <c r="J16" s="37"/>
      <c r="K16" s="37"/>
      <c r="L16" s="443" t="s">
        <v>61</v>
      </c>
    </row>
    <row customHeight="true" ht="190" r="17">
      <c r="A17" s="37"/>
      <c r="B17" s="37"/>
      <c r="C17" s="37"/>
      <c r="D17" s="379" t="str">
        <v>Account</v>
      </c>
      <c r="E17" s="341" t="str">
        <v>Account onAccountLogin reason都有哪些可选项?</v>
      </c>
      <c r="F17" s="381"/>
      <c r="G17" s="37" t="str">
        <v>zhang jia</v>
      </c>
      <c r="H17" s="444">
        <v>44657</v>
      </c>
      <c r="I17" s="379" t="str">
        <v>InProgress</v>
      </c>
      <c r="J17" s="37"/>
      <c r="K17" s="37"/>
      <c r="L17" s="443" t="s">
        <v>64</v>
      </c>
    </row>
    <row customHeight="true" ht="17" r="18"/>
    <row customHeight="true" ht="17" r="19"/>
    <row customHeight="true" ht="17" r="20"/>
  </sheetData>
  <dataValidations count="1">
    <dataValidation allowBlank="true" errorStyle="stop" showErrorMessage="true" sqref="I1:I20" type="list">
      <formula1>"Open,InProgress,Closed"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