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drawings/drawing2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1" windowHeight="15800" windowWidth="28040" xWindow="4240" yWindow="640"/>
  </bookViews>
  <sheets>
    <sheet name="Data Structure" sheetId="2" r:id="rId5" state="hidden"/>
    <sheet name="Summary" sheetId="3" r:id="rId6"/>
    <sheet name="moduel developer" sheetId="4" r:id="rId7" state="hidden"/>
    <sheet name="change log" sheetId="5" r:id="rId8" state="hidden"/>
    <sheet name="Screensource" sheetId="6" r:id="rId9" state="hidden"/>
    <sheet name="carrier manager - inhouse-Zhai " sheetId="7" r:id="rId10"/>
    <sheet name="VHA -TS-Chenwei" sheetId="8" r:id="rId11"/>
    <sheet name="Hardbutton - TS - ZT" sheetId="9" r:id="rId12"/>
    <sheet name="Power Manag.- TS -zhengwei" sheetId="10" r:id="rId13"/>
    <sheet name="QuickPanel-YF" sheetId="11" r:id="rId14" state="hidden"/>
    <sheet name="Codriver-inhouse-Dingwei" sheetId="12" r:id="rId15" state="hidden"/>
    <sheet name="Emanual - inhouse - wei xingna" sheetId="13" r:id="rId16" state="hidden"/>
    <sheet name="Voice-baidu-Joseph" sheetId="14" r:id="rId17" state="hidden"/>
    <sheet name="Navi. - baidu - Eva chen" sheetId="15" r:id="rId18" state="hidden"/>
    <sheet name="payment - baidu -kanbing" sheetId="16" r:id="rId19" state="hidden"/>
    <sheet name="Security-baidu-xuliang" sheetId="17" r:id="rId20" state="hidden"/>
    <sheet name="Feedback. - baidu - Xie jie" sheetId="18" r:id="rId21" state="hidden"/>
    <sheet name="smarthome-baidu-kanbing" sheetId="19" r:id="rId22" state="hidden"/>
    <sheet name="smartrecomm - baidu -gao yan" sheetId="20" r:id="rId23" state="hidden"/>
    <sheet name="3rd Apps - baidu" sheetId="21" r:id="rId24" state="hidden"/>
    <sheet name="Weather -baidu" sheetId="22" r:id="rId25" state="hidden"/>
    <sheet name="VPA -inhouse -wang yujun" sheetId="23" r:id="rId26" state="hidden"/>
    <sheet name="Launcher - TS - zhenwei" sheetId="24" r:id="rId27"/>
    <sheet name="HVAC - TS &amp; YF" sheetId="25" r:id="rId28"/>
    <sheet name="Account - TS - kanbing" sheetId="26" r:id="rId29"/>
    <sheet name="vehicles controls - TS&amp;yf" sheetId="27" r:id="rId30"/>
    <sheet name="system setting -YF&amp;TS" sheetId="28" r:id="rId31"/>
    <sheet name="Seat Control - TS" sheetId="29" r:id="rId32"/>
    <sheet name="BTphone -YF" sheetId="30" r:id="rId33" state="hidden"/>
    <sheet name="Audio -baidu&amp;yf" sheetId="31" r:id="rId34" state="hidden"/>
    <sheet name="Video -baidu &amp;yf" sheetId="32" r:id="rId35" state="hidden"/>
    <sheet name="FaceID - baidu - jia elian" sheetId="33" r:id="rId36" state="hidden"/>
    <sheet name="suprisemessage -inhouse-kanbing" sheetId="34" r:id="rId37" state="hidden"/>
    <sheet name="Fidget - inhouse - Wei.xingna" sheetId="35" r:id="rId38" state="hidden"/>
    <sheet name="carmodel - TS - rzhang" sheetId="36" r:id="rId39" state="hidden"/>
    <sheet name="relaxmode -inhouse -dingwei" sheetId="37" r:id="rId40" state="hidden"/>
    <sheet name="smartscene -inhouse -dingwei" sheetId="38" r:id="rId41" state="hidden"/>
    <sheet name="AAR - TS-stella shi" sheetId="39" r:id="rId42"/>
    <sheet name="carmodel - TS - rzhang " sheetId="40" r:id="rId43"/>
    <sheet name="Message -baidu &amp; yf- zhang xu" sheetId="41" r:id="rId44" state="hidden"/>
    <sheet name="App store -chuangda-Jessicayang" sheetId="42" r:id="rId45" state="hidden"/>
    <sheet name="marketplace -inhouse -linian" sheetId="43" r:id="rId46" state="hidden"/>
    <sheet name="Muse - TBD - Zhihui gu" sheetId="44" r:id="rId47" state="hidden"/>
    <sheet name="QA" sheetId="45" r:id="rId4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<sst xmlns="http://schemas.openxmlformats.org/spreadsheetml/2006/main" count="66" uniqueCount="66">
  <si>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  </t>
  </si>
  <si>
    <t/>
    <r>
      <t xml:space="preserve">Will be included one of </t>
    </r>
    <r>
      <rPr>
        <sz val="10.5"/>
        <color rgb="FF385623"/>
        <rFont val="Calibri"/>
        <family val="2"/>
      </rPr>
      <t>off/accessory/run/start/invalid</t>
    </r>
  </si>
  <si>
    <t/>
    <r>
      <t xml:space="preserve">Ma shuhan /</t>
    </r>
    <r>
      <rPr>
        <sz val="9.75"/>
        <color rgb="FF000000"/>
        <rFont val="Calibri"/>
        <family val="2"/>
      </rPr>
      <t xml:space="preserve"> </t>
    </r>
    <r>
      <rPr>
        <sz val="9.75"/>
        <color rgb="FF000000"/>
        <rFont val="Calibri"/>
        <family val="2"/>
      </rPr>
      <t xml:space="preserve">will xie</t>
    </r>
  </si>
  <si>
    <t/>
    <r>
      <rPr>
        <sz val="10.5"/>
        <color rgb="FF000000"/>
        <rFont val="Calibri"/>
        <family val="2"/>
      </rPr>
      <t>车辆健康</t>
    </r>
  </si>
  <si>
    <t/>
    <r>
      <rPr>
        <u val=" "/>
        <sz val="9.75"/>
        <color theme="10"/>
        <rFont val="Calibri"/>
        <family val="2"/>
      </rPr>
      <t>FCIVIOS-15112</t>
    </r>
    <r>
      <t xml:space="preserve">
</t>
    </r>
    <r>
      <t xml:space="preserve">Phase5_【U625MCA】【黑盒】【必现】【VHA】模拟燃油小于10，续航小于80/80&lt;续航里程&lt;=300 &amp;&amp; 续航里程&lt;导航距离*1.05，续航里程一直显示处于较高水平</t>
    </r>
  </si>
  <si>
    <t/>
    <r>
      <rPr>
        <sz val="10.5"/>
        <color rgb="FF000000"/>
        <rFont val="Calibri"/>
        <family val="2"/>
      </rPr>
      <t>车辆养护</t>
    </r>
  </si>
  <si>
    <t/>
    <r>
      <rPr>
        <sz val="9.75"/>
        <color rgb="FF000000"/>
        <rFont val="Calibri"/>
        <family val="2"/>
      </rPr>
      <t xml:space="preserve">如果有warning, 记录内容</t>
    </r>
    <r>
      <rPr>
        <sz val="9.75"/>
        <color rgb="FF9C5700"/>
        <rFont val="Calibri"/>
        <family val="2"/>
      </rPr>
      <t xml:space="preserve">
胎压监测系统状态未知
胎压监测系统发生错误
胎压监测系统传感器发生错误
检测到低胎压
胎压监测系统工作中…
胎压监测系统训练中…
胎压监测系统训练完毕
胎压监测系统未完成训练
胎压正常，请安心驾驶</t>
    </r>
  </si>
  <si>
    <t/>
    <r>
      <rPr>
        <sz val="10.5"/>
        <color rgb="FF000000"/>
        <rFont val="Calibri"/>
        <family val="2"/>
      </rPr>
      <t>续航里程</t>
    </r>
  </si>
  <si>
    <t/>
    <r>
      <rPr>
        <sz val="9.75"/>
        <color rgb="FF000000"/>
        <rFont val="Calibri"/>
        <family val="2"/>
      </rPr>
      <t>如果有</t>
    </r>
    <r>
      <rPr>
        <sz val="9.75"/>
        <color rgb="FF000000"/>
        <rFont val="Calibri"/>
        <family val="2"/>
      </rPr>
      <t xml:space="preserve">warning, </t>
    </r>
    <r>
      <rPr>
        <sz val="9.75"/>
        <color rgb="FF000000"/>
        <rFont val="Calibri"/>
        <family val="2"/>
      </rPr>
      <t>记录内容</t>
    </r>
    <r>
      <rPr>
        <sz val="9.75"/>
        <color rgb="FF9C5700"/>
        <rFont val="Calibri"/>
        <family val="2"/>
      </rPr>
      <t xml:space="preserve">
</t>
    </r>
    <r>
      <rPr>
        <sz val="9.75"/>
        <color rgb="FF9C5700"/>
        <rFont val="Calibri"/>
        <family val="2"/>
      </rPr>
      <t>防抱死制动故障、胎压监测系统（</t>
    </r>
    <r>
      <rPr>
        <sz val="9.75"/>
        <color rgb="FF9C5700"/>
        <rFont val="Calibri"/>
        <family val="2"/>
      </rPr>
      <t>TPMS</t>
    </r>
    <r>
      <rPr>
        <sz val="9.75"/>
        <color rgb="FF9C5700"/>
        <rFont val="Calibri"/>
        <family val="2"/>
      </rPr>
      <t>）警告、发动机故障、冷却液温度过高、洗涤液液位低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、机油压力低、动力系统故障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、四驱系统关闭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、空滤脏污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、电动转向（</t>
    </r>
    <r>
      <rPr>
        <sz val="9.75"/>
        <color rgb="FF9C5700"/>
        <rFont val="Calibri"/>
        <family val="2"/>
      </rPr>
      <t>ESP</t>
    </r>
    <r>
      <rPr>
        <sz val="9.75"/>
        <color rgb="FF9C5700"/>
        <rFont val="Calibri"/>
        <family val="2"/>
      </rPr>
      <t>）故障、坡道缓降系统故障、坡道起步系统故障、照明系统故障</t>
    </r>
  </si>
  <si>
    <t/>
    <r>
      <rPr>
        <u val=" "/>
        <sz val="9.75"/>
        <color theme="10"/>
        <rFont val="Calibri"/>
        <family val="2"/>
      </rPr>
      <t>FCIVIOS-16002</t>
    </r>
    <r>
      <t xml:space="preserve">
</t>
    </r>
    <r>
      <t xml:space="preserve">Phase5_【U625 MCA】【黑盒】【必现】【CarInput】缺少Parking硬按键埋点数据</t>
    </r>
  </si>
  <si>
    <t/>
    <r>
      <t>&lt;HMI|默认唤醒词|自定义唤醒词|硬按钮</t>
    </r>
    <r>
      <rPr>
        <sz val="10.5"/>
        <color rgb="FF0000FF"/>
        <rFont val="Calibri"/>
        <family val="2"/>
      </rPr>
      <t>|wakeup_free|adb|scene|biz|msg|others</t>
    </r>
    <r>
      <rPr>
        <sz val="10.5"/>
        <color rgb="FF000000"/>
        <rFont val="Calibri"/>
        <family val="2"/>
      </rPr>
      <t>&gt;</t>
    </r>
  </si>
  <si>
    <t/>
    <r>
      <t xml:space="preserve">
</t>
    </r>
    <r>
      <rPr>
        <sz val="10.5"/>
        <color rgb="FFFF0000"/>
        <rFont val="Calibri"/>
        <family val="2"/>
      </rPr>
      <t>skill：提供所有语音指令的垂类技能</t>
    </r>
  </si>
  <si>
    <t/>
    <r>
      <rPr>
        <sz val="9.75"/>
        <color rgb="FF006100"/>
        <rFont val="Calibri"/>
        <family val="2"/>
      </rPr>
      <t>备注</t>
    </r>
  </si>
  <si>
    <t/>
    <r>
      <rPr>
        <u val=" "/>
        <sz val="9.75"/>
        <color theme="10"/>
        <rFont val="Calibri"/>
        <family val="2"/>
      </rPr>
      <t>FCIVIOS-15919</t>
    </r>
    <r>
      <t xml:space="preserve">
</t>
    </r>
    <r>
      <t>【Phase5】【U625MCA】【Launcher】【埋点】【必现】埋点主屏和全屏与实际操作不一致</t>
    </r>
  </si>
  <si>
    <t/>
    <r>
      <t>由于bug</t>
    </r>
    <r>
      <rPr>
        <u val=" "/>
        <sz val="9.75"/>
        <color theme="10"/>
        <rFont val="Calibri"/>
        <family val="2"/>
      </rPr>
      <t>FCIVIOS-15997</t>
    </r>
    <r>
      <t>block</t>
    </r>
  </si>
  <si>
    <t/>
    <r>
      <rPr>
        <u val=" "/>
        <sz val="9.75"/>
        <color theme="10"/>
        <rFont val="Calibri"/>
        <family val="2"/>
      </rPr>
      <t>FCIVIOS-15997</t>
    </r>
    <r>
      <t xml:space="preserve">
</t>
    </r>
    <r>
      <t>Phase5_【U625】【HVAC】【埋点】后排温度需求变更，相关埋点未做</t>
    </r>
  </si>
  <si>
    <t/>
    <r>
      <rPr>
        <sz val="10.5"/>
        <color rgb="FF1F2329"/>
        <rFont val="Calibri"/>
        <family val="2"/>
      </rPr>
      <t>&lt;on|off|disable</t>
    </r>
    <r>
      <rPr>
        <sz val="9.75"/>
        <color rgb="FF1F2329"/>
        <rFont val="Calibri"/>
        <family val="2"/>
      </rPr>
      <t>&gt;</t>
    </r>
  </si>
  <si>
    <t/>
    <r>
      <rPr>
        <u val=" "/>
        <sz val="9.75"/>
        <color theme="10"/>
        <rFont val="Calibri"/>
        <family val="2"/>
      </rPr>
      <t>FCIVIOS-15996</t>
    </r>
    <r>
      <t xml:space="preserve">
</t>
    </r>
    <r>
      <rPr>
        <u val=" "/>
        <sz val="9.75"/>
        <color theme="10"/>
        <rFont val="Calibri"/>
        <family val="2"/>
      </rPr>
      <t>Phase5_【U625】【HVAC】【埋点】onHvacSet后排相关功能埋点未成功</t>
    </r>
  </si>
  <si>
    <t/>
    <r>
      <t>由于bug</t>
    </r>
    <r>
      <rPr>
        <u val=" "/>
        <sz val="9.75"/>
        <color theme="10"/>
        <rFont val="Calibri"/>
        <family val="2"/>
      </rPr>
      <t>FCIVIOS-15996</t>
    </r>
    <r>
      <t>block</t>
    </r>
  </si>
  <si>
    <t/>
    <r>
      <t>因</t>
    </r>
    <r>
      <rPr>
        <u val=" "/>
        <sz val="9.75"/>
        <color theme="10"/>
        <rFont val="Calibri"/>
        <family val="2"/>
      </rPr>
      <t>FCIVIOS-15933</t>
    </r>
    <r>
      <t>造成block</t>
    </r>
  </si>
  <si>
    <t/>
    <r>
      <rPr>
        <u val=" "/>
        <sz val="9.75"/>
        <color theme="10"/>
        <rFont val="Calibri"/>
        <family val="2"/>
      </rPr>
      <t>FCIVIOS-15933</t>
    </r>
    <r>
      <t xml:space="preserve">
</t>
    </r>
    <r>
      <t xml:space="preserve">Phase5_【U625 MC】【黑盒】【必现】【Vehicle Setting】【埋点】驾驶辅助界面功能 ECG日志无埋点信息</t>
    </r>
  </si>
  <si>
    <t/>
    <r>
      <t>因</t>
    </r>
    <r>
      <rPr>
        <u val=" "/>
        <sz val="9.75"/>
        <color theme="10"/>
        <rFont val="Calibri"/>
        <family val="2"/>
      </rPr>
      <t>FCIVIOS-15935</t>
    </r>
    <r>
      <t>造成block</t>
    </r>
  </si>
  <si>
    <t/>
    <r>
      <rPr>
        <u val=" "/>
        <sz val="9.75"/>
        <color theme="10"/>
        <rFont val="Calibri"/>
        <family val="2"/>
      </rPr>
      <t>FCIVIOS-15934</t>
    </r>
    <r>
      <t xml:space="preserve">
</t>
    </r>
    <r>
      <t xml:space="preserve">Phase5_【U625 MC】【黑盒】【必现】【Vehicle Setting】【埋点】交通标志识别-超速警告，倒车影像设置-倒车影像延迟 埋点信息显示特殊符号</t>
    </r>
  </si>
  <si>
    <t/>
    <r>
      <rPr>
        <sz val="10.5"/>
        <color rgb="FF000000"/>
        <rFont val="Calibri"/>
        <family val="2"/>
      </rPr>
      <t>&lt;自适应巡航|定速巡航</t>
    </r>
    <r>
      <rPr>
        <sz val="10.5"/>
        <color rgb="FF0000FF"/>
        <rFont val="Calibri"/>
        <family val="2"/>
      </rPr>
      <t>|智能自适应巡航</t>
    </r>
    <r>
      <rPr>
        <sz val="10.5"/>
        <color rgb="FF000000"/>
        <rFont val="Calibri"/>
        <family val="2"/>
      </rPr>
      <t>&gt;</t>
    </r>
  </si>
  <si>
    <t/>
    <r>
      <t>因</t>
    </r>
    <r>
      <rPr>
        <u val=" "/>
        <sz val="9.75"/>
        <color theme="10"/>
        <rFont val="Calibri"/>
        <family val="2"/>
      </rPr>
      <t>FCIVIOS-15934</t>
    </r>
    <r>
      <t>造成Block</t>
    </r>
  </si>
  <si>
    <t/>
    <r>
      <rPr>
        <u val=" "/>
        <sz val="9.75"/>
        <color theme="10"/>
        <rFont val="Calibri"/>
        <family val="2"/>
      </rPr>
      <t>FCIVIOS-15935</t>
    </r>
    <r>
      <t xml:space="preserve">
</t>
    </r>
    <r>
      <t xml:space="preserve">Phase5_【U625 MC】【黑盒】【必现】【Vehicle Setting】【埋点】车辆设置界面功能 ECG日志无埋点信息</t>
    </r>
  </si>
  <si>
    <t/>
    <r>
      <rPr>
        <sz val="10.5"/>
        <color rgb="FF000000"/>
        <rFont val="Calibri"/>
        <family val="2"/>
      </rPr>
      <t>开关禁止</t>
    </r>
  </si>
  <si>
    <t/>
    <r>
      <rPr>
        <sz val="10.5"/>
        <color rgb="FF000000"/>
        <rFont val="Calibri"/>
        <family val="2"/>
      </rPr>
      <t>车道保持系统</t>
    </r>
    <r>
      <rPr>
        <sz val="10.5"/>
        <color rgb="FF000000"/>
        <rFont val="Calibri"/>
        <family val="2"/>
      </rPr>
      <t>-辅助</t>
    </r>
  </si>
  <si>
    <t/>
    <r>
      <rPr>
        <sz val="10.5"/>
        <color rgb="FF000000"/>
        <rFont val="Calibri"/>
        <family val="2"/>
      </rPr>
      <t>&lt;</t>
    </r>
    <r>
      <rPr>
        <sz val="10.5"/>
        <color rgb="FF000000"/>
        <rFont val="Calibri"/>
        <family val="2"/>
      </rPr>
      <t>开启|关闭|标准|增强&gt;</t>
    </r>
  </si>
  <si>
    <t/>
    <r>
      <rPr>
        <u val=" "/>
        <sz val="9.75"/>
        <color theme="10"/>
        <rFont val="Calibri"/>
        <family val="2"/>
      </rPr>
      <t>FCIVIOS-15936</t>
    </r>
    <r>
      <t xml:space="preserve">
</t>
    </r>
    <r>
      <t xml:space="preserve">Phase5_【U625 MC】【黑盒】【必现】【Vehicle Setting】【埋点】尾灯设置功能 ECG日志无埋点信息</t>
    </r>
  </si>
  <si>
    <t/>
    <r>
      <rPr>
        <u val=" "/>
        <sz val="9.75"/>
        <color theme="10"/>
        <rFont val="Calibri"/>
        <family val="2"/>
      </rPr>
      <t>FCIVIOS-15937</t>
    </r>
    <r>
      <t xml:space="preserve">
</t>
    </r>
    <r>
      <t xml:space="preserve">Phase5_【U625 MC】【黑盒】【必现】【Vehicle Setting】【埋点】后备箱盖功能 ECG日志信息中 value值错误</t>
    </r>
  </si>
  <si>
    <t/>
    <r>
      <t>因</t>
    </r>
    <r>
      <rPr>
        <u val=" "/>
        <sz val="9.75"/>
        <color theme="10"/>
        <rFont val="Calibri"/>
        <family val="2"/>
      </rPr>
      <t>FCIVIOS-15934</t>
    </r>
    <r>
      <t>造成block</t>
    </r>
  </si>
  <si>
    <t/>
    <r>
      <rPr>
        <u val=" "/>
        <sz val="9.75"/>
        <color theme="10"/>
        <rFont val="Calibri"/>
        <family val="2"/>
      </rPr>
      <t>FCIVIOS-15998</t>
    </r>
    <r>
      <t xml:space="preserve">
</t>
    </r>
    <r>
      <t xml:space="preserve">Phase5_【U625 MCA】【黑盒】【必现】【Vehicle Setting】座椅按摩埋点日志 只打印了全身焕活模式</t>
    </r>
  </si>
  <si>
    <t/>
    <r>
      <t>&lt;qqmusic|ximalaya|news|</t>
    </r>
    <r>
      <rPr>
        <sz val="10.5"/>
        <color rgb="FFFFC000"/>
        <rFont val="Calibri"/>
        <family val="2"/>
      </rPr>
      <t>btmusic|usbmusi</t>
    </r>
    <r>
      <rPr>
        <sz val="10.5"/>
        <color rgb="FFFFFF00"/>
        <rFont val="Calibri"/>
        <family val="2"/>
      </rPr>
      <t>c</t>
    </r>
    <r>
      <rPr>
        <sz val="10.5"/>
        <color rgb="FF000000"/>
        <rFont val="Calibri"/>
        <family val="2"/>
      </rPr>
      <t>|onlineradio&gt;</t>
    </r>
  </si>
  <si>
    <t/>
    <r>
      <rPr>
        <sz val="10.5"/>
        <color rgb="FF000000"/>
        <rFont val="Calibri"/>
        <family val="2"/>
      </rPr>
      <t>音质选择</t>
    </r>
  </si>
  <si>
    <t/>
    <r>
      <rPr>
        <sz val="10.5"/>
        <color rgb="FF000000"/>
        <rFont val="Calibri"/>
        <family val="2"/>
      </rPr>
      <t>猜你喜欢</t>
    </r>
  </si>
  <si>
    <t/>
    <r>
      <t>vip</t>
    </r>
    <r>
      <rPr>
        <sz val="10.5"/>
        <color rgb="FF000000"/>
        <rFont val="Calibri"/>
        <family val="2"/>
      </rPr>
      <t>专区</t>
    </r>
  </si>
  <si>
    <t/>
    <r>
      <rPr>
        <sz val="10.5"/>
        <color rgb="FF000000"/>
        <rFont val="Calibri"/>
        <family val="2"/>
      </rPr>
      <t>每日精选</t>
    </r>
  </si>
  <si>
    <t/>
    <r>
      <rPr>
        <sz val="10.5"/>
        <color rgb="FF000000"/>
        <rFont val="Calibri"/>
        <family val="2"/>
      </rPr>
      <t>推荐歌单</t>
    </r>
  </si>
  <si>
    <t/>
    <r>
      <rPr>
        <sz val="10.5"/>
        <color rgb="FF000000"/>
        <rFont val="Calibri"/>
        <family val="2"/>
      </rPr>
      <t>歌词显示</t>
    </r>
  </si>
  <si>
    <t/>
    <r>
      <rPr>
        <sz val="10.5"/>
        <color rgb="FF000000"/>
        <rFont val="Calibri"/>
        <family val="2"/>
      </rPr>
      <t>已购专辑</t>
    </r>
  </si>
  <si>
    <t/>
    <r>
      <t>&lt;爱奇艺l小视频|</t>
    </r>
    <r>
      <rPr>
        <sz val="10.5"/>
        <color rgb="FFFFC000"/>
        <rFont val="Calibri"/>
        <family val="2"/>
      </rPr>
      <t>usb</t>
    </r>
    <r>
      <rPr>
        <sz val="10.5"/>
        <color rgb="FF000000"/>
        <rFont val="Calibri"/>
        <family val="2"/>
      </rPr>
      <t>&gt;</t>
    </r>
  </si>
  <si>
    <t/>
    <r>
      <t>摄像头异常</t>
    </r>
    <r>
      <rPr>
        <sz val="10.5"/>
        <color rgb="FF000000"/>
        <rFont val="Calibri"/>
        <family val="2"/>
      </rPr>
      <t>reason</t>
    </r>
    <r>
      <rPr>
        <sz val="10.5"/>
        <color rgb="FF000000"/>
        <rFont val="Calibri"/>
        <family val="2"/>
      </rPr>
      <t>：</t>
    </r>
    <r>
      <rPr>
        <sz val="10.5"/>
        <color rgb="FF000000"/>
        <rFont val="Calibri"/>
        <family val="2"/>
      </rPr>
      <t>DSMC</t>
    </r>
    <r>
      <rPr>
        <sz val="10.5"/>
        <color rgb="FF000000"/>
        <rFont val="Calibri"/>
        <family val="2"/>
      </rPr>
      <t>断连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Calibri"/>
        <family val="2"/>
      </rPr>
      <t>摄像头断连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Calibri"/>
        <family val="2"/>
      </rPr>
      <t>临时不可用超</t>
    </r>
    <r>
      <rPr>
        <sz val="10.5"/>
        <color rgb="FF000000"/>
        <rFont val="Calibri"/>
        <family val="2"/>
      </rPr>
      <t>10</t>
    </r>
    <r>
      <rPr>
        <sz val="10.5"/>
        <color rgb="FF000000"/>
        <rFont val="Calibri"/>
        <family val="2"/>
      </rPr>
      <t>秒</t>
    </r>
  </si>
  <si>
    <t/>
    <r>
      <rPr>
        <sz val="10.5"/>
        <color rgb="FF000000"/>
        <rFont val="Calibri"/>
        <family val="2"/>
      </rPr>
      <t>退出编辑</t>
    </r>
  </si>
  <si>
    <t/>
    <r>
      <rPr>
        <sz val="10.5"/>
        <color rgb="FF000000"/>
        <rFont val="Calibri"/>
        <family val="2"/>
      </rPr>
      <t>删除</t>
    </r>
  </si>
  <si>
    <t/>
    <r>
      <t>&lt;</t>
    </r>
    <r>
      <rPr>
        <sz val="10.5"/>
        <color rgb="FF000000"/>
        <rFont val="Calibri"/>
        <family val="2"/>
      </rPr>
      <t>煦日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橙花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蔚蓝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沐光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悦然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恋海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青叶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未授权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未知</t>
    </r>
    <r>
      <rPr>
        <sz val="10.5"/>
        <color rgb="FF000000"/>
        <rFont val="Calibri"/>
        <family val="2"/>
      </rPr>
      <t>&gt;</t>
    </r>
  </si>
  <si>
    <t/>
    <r>
      <t>&lt;</t>
    </r>
    <r>
      <rPr>
        <sz val="10.5"/>
        <color rgb="FF000000"/>
        <rFont val="Calibri"/>
        <family val="2"/>
      </rPr>
      <t>低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中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高</t>
    </r>
    <r>
      <rPr>
        <sz val="10.5"/>
        <color rgb="FF000000"/>
        <rFont val="Calibri"/>
        <family val="2"/>
      </rPr>
      <t>&gt;</t>
    </r>
  </si>
  <si>
    <t/>
    <r>
      <t>&lt;</t>
    </r>
    <r>
      <rPr>
        <sz val="10.5"/>
        <color rgb="FF000000"/>
        <rFont val="Calibri"/>
        <family val="2"/>
      </rPr>
      <t>全关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全开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起翘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舒适</t>
    </r>
    <r>
      <rPr>
        <sz val="10.5"/>
        <color rgb="FF000000"/>
        <rFont val="Calibri"/>
        <family val="2"/>
      </rPr>
      <t>&gt;</t>
    </r>
  </si>
  <si>
    <t/>
    <r>
      <rPr>
        <sz val="9.75"/>
        <color rgb="FF000000"/>
        <rFont val="Calibri"/>
        <family val="2"/>
      </rPr>
      <t>收到</t>
    </r>
    <r>
      <rPr>
        <sz val="9.75"/>
        <color rgb="FF000000"/>
        <rFont val="Calibri"/>
        <family val="2"/>
      </rPr>
      <t>AAR</t>
    </r>
    <r>
      <rPr>
        <sz val="9.75"/>
        <color rgb="FF000000"/>
        <rFont val="Calibri"/>
        <family val="2"/>
      </rPr>
      <t>切换空气循环模式通知点击循环按钮</t>
    </r>
  </si>
  <si>
    <t/>
    <r>
      <rPr>
        <sz val="10.5"/>
        <color rgb="FF000000"/>
        <rFont val="Calibri"/>
        <family val="2"/>
      </rPr>
      <t>切换循环模式</t>
    </r>
  </si>
  <si>
    <t/>
    <r>
      <rPr>
        <sz val="10.5"/>
        <color rgb="FF000000"/>
        <rFont val="Calibri"/>
        <family val="2"/>
      </rPr>
      <t>滤芯更换通知</t>
    </r>
  </si>
  <si>
    <t/>
    <r>
      <rPr>
        <u val=" "/>
        <sz val="9.75"/>
        <color theme="10"/>
        <rFont val="Calibri"/>
        <family val="2"/>
      </rPr>
      <t>FCIVIOS-15918</t>
    </r>
    <r>
      <t xml:space="preserve">
</t>
    </r>
    <r>
      <t xml:space="preserve">
</t>
    </r>
    <r>
      <t>Phase5_【U625MCA】【黑盒】【必现】【埋点】后备箱的key与字典不一致</t>
    </r>
  </si>
  <si>
    <t/>
    <r>
      <t>&lt;</t>
    </r>
    <r>
      <rPr>
        <sz val="9.75"/>
        <color rgb="FF000000"/>
        <rFont val="Calibri"/>
        <family val="2"/>
      </rPr>
      <t>下拉屏</t>
    </r>
    <r>
      <rPr>
        <sz val="9.75"/>
        <color rgb="FF000000"/>
        <rFont val="Calibri"/>
        <family val="2"/>
      </rPr>
      <t>|</t>
    </r>
    <r>
      <rPr>
        <sz val="9.75"/>
        <color rgb="FF000000"/>
        <rFont val="Calibri"/>
        <family val="2"/>
      </rPr>
      <t>消息盒子</t>
    </r>
    <r>
      <rPr>
        <sz val="9.75"/>
        <color rgb="FF000000"/>
        <rFont val="Calibri"/>
        <family val="2"/>
      </rPr>
      <t>&gt;</t>
    </r>
  </si>
  <si>
    <t/>
    <r>
      <rPr>
        <sz val="10.5"/>
        <color rgb="FF000000"/>
        <rFont val="Calibri"/>
        <family val="2"/>
      </rPr>
      <t xml:space="preserve">04/19 朱昊：</t>
    </r>
    <r>
      <rPr>
        <sz val="12"/>
        <color rgb="FFFF0000"/>
        <rFont val="Calibri"/>
        <family val="2"/>
      </rPr>
      <t xml:space="preserve">
</t>
    </r>
    <r>
      <rPr>
        <sz val="12"/>
        <color rgb="FFFFC000"/>
        <rFont val="Calibri"/>
        <family val="2"/>
      </rPr>
      <t>“底部bar”确认删除，请FO更新字典</t>
    </r>
    <r>
      <rPr>
        <sz val="12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 xml:space="preserve">
04/15:FO反馈 
如果没有的话，可以删除</t>
    </r>
  </si>
  <si>
    <t/>
    <r>
      <rPr>
        <sz val="10.5"/>
        <color rgb="FF000000"/>
        <rFont val="Calibri"/>
        <family val="2"/>
      </rPr>
      <t xml:space="preserve">04/19 朱昊：
Enabled_Inactive| Active | Disable 是信号值，
Enabled_Inactive | Disable 按钮显示是关
Active 按钮显示是开
</t>
    </r>
    <r>
      <rPr>
        <sz val="10.5"/>
        <color rgb="FFFFC000"/>
        <rFont val="Calibri"/>
        <family val="2"/>
      </rPr>
      <t xml:space="preserve">字典里的value 字段 &lt;开/关&gt; ？ 需要FO确认</t>
    </r>
    <r>
      <rPr>
        <sz val="10.5"/>
        <color rgb="FF000000"/>
        <rFont val="Calibri"/>
        <family val="2"/>
      </rPr>
      <t xml:space="preserve">
04/15:FO反馈 
你是说字典里的value 字段吗？
建议会议沟通一下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</si>
  <si>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已澄清，建议更新到字典中</t>
    </r>
    <r>
      <rPr>
        <sz val="10.5"/>
        <color rgb="FF000000"/>
        <rFont val="Calibri"/>
        <family val="2"/>
      </rPr>
      <t xml:space="preserve">
04/15:FO反馈 
是的，有几个就填几个</t>
    </r>
  </si>
  <si>
    <t/>
    <r>
      <rPr>
        <sz val="10.5"/>
        <color rgb="FF000000"/>
        <rFont val="Calibri"/>
        <family val="2"/>
      </rPr>
      <t>Cai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Yuchao</t>
    </r>
  </si>
  <si>
    <t/>
    <r>
      <rPr>
        <sz val="10.5"/>
        <color rgb="FF000000"/>
        <rFont val="Calibri"/>
        <family val="2"/>
      </rPr>
      <t xml:space="preserve">0429：
只上传点击事件，不需要开关状态
04/19 朱昊：
没办法区分开关，0-6值由对手件自身判断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0~6代表什么含义？如何区分开关</t>
    </r>
  </si>
  <si>
    <t/>
    <r>
      <t xml:space="preserve">0429：
AAR进入方式：空调智能馨风|消息中心|Launcher天气卡片|语音
方案一实施
04/19 朱昊：
AAR进入方式：空调智能馨风|消息中心|Launcher天气卡片|语音
技术方案评估：
1. AAR模块实现，需要各个应用适配做代码修改，即在启动AAR时，传递Flag给AAR，然后AAR根据不同Flag做埋点处理
2. 各个应用自己实现，只需在点击时做埋点
就简单而言，建议方案二；
</t>
    </r>
    <r>
      <rPr>
        <sz val="10.5"/>
        <color rgb="FF000000"/>
        <rFont val="Calibri"/>
        <family val="2"/>
      </rPr>
      <t>需FO确定实现方案，更新字典</t>
    </r>
    <r>
      <rPr>
        <sz val="10.5"/>
        <color rgb="FF000000"/>
        <rFont val="Calibri"/>
        <family val="2"/>
      </rPr>
      <t xml:space="preserve">
04/15:FO反馈 
1. AAR模块能否实现，无论哪种方式进入，都触发该埋点
2. inhouse 可以区分哪几种进入方式？</t>
    </r>
  </si>
  <si>
    <t/>
    <r>
      <rPr>
        <sz val="10.5"/>
        <color rgb="FF000000"/>
        <rFont val="Calibri"/>
        <family val="2"/>
      </rPr>
      <t xml:space="preserve">0429：
删除，FO更新字典
04/19 朱昊：
</t>
    </r>
    <r>
      <rPr>
        <sz val="10.5"/>
        <color rgb="FFFFC000"/>
        <rFont val="Calibri"/>
        <family val="2"/>
      </rPr>
      <t>目前没有对应的Button，需要FO确认需求</t>
    </r>
    <r>
      <rPr>
        <sz val="10.5"/>
        <color rgb="FF000000"/>
        <rFont val="Calibri"/>
        <family val="2"/>
      </rPr>
      <t xml:space="preserve">
04/15:FO反馈 
VHA页面里面有相应的button， 点击后可实现跳转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</si>
  <si>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已明确，FO更新字典</t>
    </r>
    <r>
      <rPr>
        <sz val="10.5"/>
        <color rgb="FF000000"/>
        <rFont val="Calibri"/>
        <family val="2"/>
      </rPr>
      <t xml:space="preserve">
04/15:FO反馈 
如果HMI 没有控制开关，可以不做</t>
    </r>
  </si>
  <si>
    <t/>
    <r>
      <t xml:space="preserve">0428 朱昊：
</t>
    </r>
    <r>
      <rPr>
        <sz val="10.5"/>
        <color rgb="FFFF0000"/>
        <rFont val="Calibri"/>
        <family val="2"/>
      </rPr>
      <t xml:space="preserve">与张一鹏沟通，该处埋点应该针对各功能内部的子项：
空调控制 ，&lt;自动|上一次设定&gt;
方向盘加热和座椅空调 &lt;自动|关闭&gt;
座椅空调 &lt;自动|关闭&gt;
周期 &lt;5分钟|10分钟|15分钟&gt;
需要确认更新字典</t>
    </r>
    <r>
      <rPr>
        <sz val="10.5"/>
        <color rgb="FF000000"/>
        <rFont val="Calibri"/>
        <family val="2"/>
      </rPr>
      <t xml:space="preserve">
04/19 朱昊：
遥控启动设置是标题，下面还有4个子功能(空调控制、方向盘加热和座椅空调、座椅空调、周期)
这里埋点是指进入遥控启动设置页面？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这个请参考最新的文档里的设置项定义，我当时做埋点时台架上没找到该设置信息</t>
    </r>
  </si>
  <si>
    <t/>
    <r>
      <t xml:space="preserve">0429：
</t>
    </r>
    <r>
      <rPr>
        <sz val="10.5"/>
        <color rgb="FFFFC000"/>
        <rFont val="Calibri"/>
        <family val="2"/>
      </rPr>
      <t>更新字典</t>
    </r>
    <r>
      <rPr>
        <sz val="10.5"/>
        <color rgb="FF000000"/>
        <rFont val="Calibri"/>
        <family val="2"/>
      </rPr>
      <t xml:space="preserve">
04/15:FO反馈 
account 是百度的模块，不需要创达实现</t>
    </r>
  </si>
  <si>
    <t/>
    <r>
      <rPr>
        <sz val="10.5"/>
        <color rgb="FF000000"/>
        <rFont val="Calibri"/>
        <family val="2"/>
      </rPr>
      <t xml:space="preserve">04/19 朱昊：
widget各方都评估实现，
爱奇艺（随心看）、爱车探索、车辆设置、百度地图、副驾随心听、随心听、时钟、天气、图库、随心拍
</t>
    </r>
    <r>
      <rPr>
        <sz val="10.5"/>
        <color rgb="FFFFC000"/>
        <rFont val="Calibri"/>
        <family val="2"/>
      </rPr>
      <t>需要FO通知到各方</t>
    </r>
    <r>
      <rPr>
        <sz val="10.5"/>
        <color rgb="FF000000"/>
        <rFont val="Calibri"/>
        <family val="2"/>
      </rPr>
      <t xml:space="preserve">
04/15:FO反馈 
正在让百度评估</t>
    </r>
  </si>
  <si>
    <t/>
    <r>
      <rPr>
        <sz val="10.5"/>
        <color rgb="FF000000"/>
        <rFont val="Calibri"/>
        <family val="2"/>
      </rPr>
      <t xml:space="preserve">04/20: 杨永恒：
滤芯更换 Value &lt;重置|取消|我知道了|我已更换滤芯&gt;
</t>
    </r>
    <r>
      <rPr>
        <sz val="10.5"/>
        <color rgb="FFFFC000"/>
        <rFont val="Calibri"/>
        <family val="2"/>
      </rPr>
      <t>请FO更新字典</t>
    </r>
    <r>
      <rPr>
        <sz val="10.5"/>
        <color rgb="FF000000"/>
        <rFont val="Calibri"/>
        <family val="2"/>
      </rPr>
      <t xml:space="preserve">
04/19 朱昊：
开发按Spess提供有效值
04/15:FO反馈 
参考交互稿，如果确定可以修改字典</t>
    </r>
  </si>
  <si>
    <t/>
    <r>
      <rPr>
        <sz val="10.5"/>
        <color rgb="FF000000"/>
        <rFont val="Calibri"/>
        <family val="2"/>
      </rPr>
      <t xml:space="preserve">0429：
FO更新字典
04/19 朱昊：
1、auto有三档，调节是1、2、3挡，当点击Auto建时，如果之前没开，直接打开恢复上一次状态。
2.auto按钮无法自身关闭auto模式，有人调节吹风模式和风量时候auto label会变为非 full auto 状态，非full auto状态我们的按钮就是关闭状态
</t>
    </r>
    <r>
      <rPr>
        <sz val="10.5"/>
        <color rgb="FFFFC000"/>
        <rFont val="Calibri"/>
        <family val="2"/>
      </rPr>
      <t>需要FO澄清，这里埋点哪些数据</t>
    </r>
    <r>
      <rPr>
        <sz val="10.5"/>
        <color rgb="FF000000"/>
        <rFont val="Calibri"/>
        <family val="2"/>
      </rPr>
      <t xml:space="preserve">
04/15:FO反馈 
1. auto 有几档？
2. 如何判断auto 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</si>
</sst>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4">
    <numFmt numFmtId="164" formatCode="0.00%"/>
    <numFmt numFmtId="165" formatCode="yyyy/m/d h:mm"/>
    <numFmt numFmtId="166" formatCode="yyyy/mm/dd hh:mm:ss"/>
    <numFmt numFmtId="167" formatCode="yyyy/mm/dd hh:mm:ss"/>
    <numFmt numFmtId="168" formatCode="yyyy/mm/dd hh:mm:ss"/>
    <numFmt numFmtId="169" formatCode="yyyy/mm/dd hh:mm:ss"/>
    <numFmt numFmtId="170" formatCode="0%"/>
    <numFmt numFmtId="171" formatCode="m/d/yy h:mm"/>
    <numFmt numFmtId="172" formatCode="yyyy/m/d h:mm"/>
    <numFmt numFmtId="173" formatCode="m/d/yy h:mm"/>
    <numFmt numFmtId="174" formatCode="yyyy/mm/dd\ hh:mm:ss"/>
    <numFmt numFmtId="175" formatCode="yyyy/mm/dd\ hh:mm:ss"/>
    <numFmt numFmtId="176" formatCode="m/d/yy h:mm"/>
    <numFmt numFmtId="177" formatCode="m/d/yy h:mm"/>
    <numFmt numFmtId="178" formatCode="yyyy/m/d h:mm"/>
    <numFmt numFmtId="179" formatCode="0%"/>
    <numFmt numFmtId="180" formatCode="yyyy/mm/dd\ hh:mm:ss"/>
    <numFmt numFmtId="181" formatCode="yyyy/mm/dd\ hh:mm:ss"/>
    <numFmt numFmtId="182" formatCode="m/d/yy h:mm"/>
    <numFmt numFmtId="183" formatCode="yyyy/mm/dd\ hh:mm:ss"/>
    <numFmt numFmtId="184" formatCode="m/d/yy h:mm"/>
    <numFmt numFmtId="185" formatCode="m/d/yy h:mm"/>
    <numFmt numFmtId="186" formatCode="yyyy/m/d h:mm"/>
    <numFmt numFmtId="187" formatCode="yyyy/m/d h:mm"/>
    <numFmt numFmtId="188" formatCode="yyyy/m/d h:mm"/>
    <numFmt numFmtId="189" formatCode="yyyy/m/d h:mm"/>
    <numFmt numFmtId="190" formatCode="m/d/yy h:mm"/>
    <numFmt numFmtId="191" formatCode="m/d/yy h:mm"/>
    <numFmt numFmtId="192" formatCode="m/d/yy h:mm"/>
    <numFmt numFmtId="193" formatCode="m/d/yy h:mm"/>
    <numFmt numFmtId="194" formatCode="yyyy/m/d h:mm"/>
    <numFmt numFmtId="195" formatCode="m/d/yy h:mm"/>
    <numFmt numFmtId="196" formatCode="m/d/yy h:mm"/>
    <numFmt numFmtId="197" formatCode="m/d/yy h:mm"/>
    <numFmt numFmtId="198" formatCode="m/d/yy h:mm"/>
    <numFmt numFmtId="199" formatCode="yyyy/m/d h:mm"/>
    <numFmt numFmtId="200" formatCode="yyyy/m/d h:mm"/>
    <numFmt numFmtId="201" formatCode="yyyy/m/d h:mm"/>
    <numFmt numFmtId="202" formatCode="yyyy/m/d"/>
    <numFmt numFmtId="203" formatCode="yyyy/m/d h:mm"/>
    <numFmt numFmtId="204" formatCode="yyyy\-m\-d"/>
    <numFmt numFmtId="205" formatCode="yyyy\-m\-d"/>
    <numFmt numFmtId="206" formatCode="yyyy\-m\-d"/>
    <numFmt numFmtId="207" formatCode="yyyy\-m\-d"/>
  </numFmts>
  <fonts count="43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trike val="true"/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10.5"/>
      <color rgb="FF0000FF"/>
      <name val="Calibri"/>
      <family val="2"/>
      <scheme val="minor"/>
    </font>
    <font>
      <strike val="true"/>
      <sz val="10.5"/>
      <color rgb="FF000000"/>
      <name val="Calibri"/>
      <family val="2"/>
      <scheme val="minor"/>
    </font>
    <font>
      <strike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trike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10.5"/>
      <color rgb="FFE7E6E6"/>
      <name val="Calibri"/>
      <family val="2"/>
      <scheme val="minor"/>
    </font>
    <font>
      <sz val="10.5"/>
      <color rgb="FF7F7F7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B050"/>
      <name val="Calibri"/>
      <family val="2"/>
      <scheme val="minor"/>
    </font>
    <font>
      <sz val="10.5"/>
      <color rgb="FFBFBFBF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3333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3333FF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FF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92D050"/>
      <name val="Calibri"/>
      <family val="2"/>
      <scheme val="minor"/>
    </font>
    <font>
      <sz val="10.5"/>
      <color rgb="FF92D05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8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5B9BD5"/>
        <bgColor/>
      </patternFill>
    </fill>
    <fill>
      <patternFill patternType="solid">
        <fgColor rgb="FFFF0000"/>
        <bgColor/>
      </patternFill>
    </fill>
    <fill>
      <patternFill patternType="solid">
        <fgColor rgb="FFC6EFCE"/>
        <bgColor/>
      </patternFill>
    </fill>
    <fill>
      <patternFill patternType="solid">
        <fgColor rgb="FFFFE598"/>
        <bgColor/>
      </patternFill>
    </fill>
    <fill>
      <patternFill patternType="solid">
        <fgColor rgb="FFFFFF00"/>
        <bgColor/>
      </patternFill>
    </fill>
    <fill>
      <patternFill patternType="solid">
        <fgColor rgb="FFD9DCE1"/>
        <bgColor/>
      </patternFill>
    </fill>
    <fill>
      <patternFill patternType="solid">
        <fgColor rgb="FFD9DCE1"/>
        <bgColor/>
      </patternFill>
    </fill>
    <fill>
      <patternFill patternType="solid">
        <fgColor rgb="FFFAF1D1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2D050"/>
        <bgColor/>
      </patternFill>
    </fill>
    <fill>
      <patternFill patternType="solid">
        <fgColor rgb="FFA9CD90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C000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FC000"/>
        <bgColor/>
      </patternFill>
    </fill>
    <fill>
      <patternFill patternType="solid">
        <fgColor rgb="FFFFD900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FF2CB"/>
        <bgColor/>
      </patternFill>
    </fill>
    <fill>
      <patternFill patternType="solid">
        <fgColor rgb="FFFFFF00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FFFF00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BE4D5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D5F6F2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D5F6F2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FFC000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F0000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D83931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C000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70AD47"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FC000"/>
        <bgColor/>
      </patternFill>
    </fill>
    <fill>
      <patternFill patternType="solid">
        <fgColor rgb="FFFFEB9C"/>
        <bgColor/>
      </patternFill>
    </fill>
    <fill>
      <patternFill patternType="solid">
        <fgColor rgb="FFC6EFCE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6E6FA"/>
        <bgColor/>
      </patternFill>
    </fill>
    <fill>
      <patternFill patternType="solid">
        <fgColor rgb="FF4E83FD"/>
        <bgColor/>
      </patternFill>
    </fill>
    <fill>
      <patternFill patternType="solid">
        <fgColor rgb="FFBACEFD"/>
        <bgColor/>
      </patternFill>
    </fill>
    <fill>
      <patternFill patternType="solid">
        <fgColor rgb="FFE6E6FA"/>
        <bgColor/>
      </patternFill>
    </fill>
    <fill>
      <patternFill patternType="solid">
        <fgColor rgb="FFFF0000"/>
        <bgColor/>
      </patternFill>
    </fill>
    <fill>
      <patternFill patternType="solid">
        <fgColor rgb="FF00B0F0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</fills>
  <borders count="4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3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vertical="bottom"/>
    </xf>
    <xf applyAlignment="true" applyBorder="false" applyFill="false" applyFont="true" applyNumberFormat="false" applyProtection="false" borderId="4" fillId="3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bottom"/>
    </xf>
    <xf applyAlignment="true" applyBorder="false" applyFill="false" applyFont="true" applyNumberFormat="false" applyProtection="false" borderId="6" fillId="4" fontId="6" numFmtId="0" xfId="0">
      <alignment vertical="bottom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bottom"/>
    </xf>
    <xf applyAlignment="true" applyBorder="false" applyFill="false" applyFont="true" applyNumberFormat="false" applyProtection="false" borderId="9" fillId="5" fontId="9" numFmtId="0" xfId="0">
      <alignment vertical="bottom"/>
    </xf>
    <xf applyAlignment="true" applyBorder="false" applyFill="false" applyFont="true" applyNumberFormat="false" applyProtection="false" borderId="10" fillId="6" fontId="10" numFmtId="0" xfId="0">
      <alignment vertical="bottom"/>
    </xf>
    <xf applyAlignment="true" applyBorder="false" applyFill="false" applyFont="true" applyNumberFormat="false" applyProtection="false" borderId="11" fillId="7" fontId="11" numFmtId="0" xfId="0">
      <alignment vertical="bottom"/>
    </xf>
    <xf applyAlignment="true" applyBorder="false" applyFill="false" applyFont="true" applyNumberFormat="false" applyProtection="false" borderId="12" fillId="8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9" fontId="19" numFmtId="0" xfId="0">
      <alignment horizontal="center" vertical="center"/>
    </xf>
    <xf applyAlignment="true" applyBorder="false" applyFill="false" applyFont="true" applyNumberFormat="true" applyProtection="false" borderId="20" fillId="0" fontId="20" numFmtId="164" xfId="0">
      <alignment horizontal="left" vertical="center"/>
    </xf>
    <xf applyAlignment="true" applyBorder="false" applyFill="false" applyFont="true" applyNumberFormat="false" applyProtection="false" borderId="21" fillId="0" fontId="21" numFmtId="0" xfId="0">
      <alignment horizontal="left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horizontal="left"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false" applyProtection="false" borderId="27" fillId="10" fontId="27" numFmtId="0" xfId="0">
      <alignment horizontal="center" vertical="center"/>
    </xf>
    <xf applyAlignment="true" applyBorder="false" applyFill="false" applyFont="true" applyNumberFormat="false" applyProtection="false" borderId="28" fillId="0" fontId="28" numFmtId="0" xfId="0">
      <alignment vertical="center" wrapText="true"/>
    </xf>
    <xf applyAlignment="true" applyBorder="false" applyFill="false" applyFont="true" applyNumberFormat="false" applyProtection="false" borderId="29" fillId="0" fontId="29" numFmtId="0" xfId="0">
      <alignment vertical="bottom"/>
    </xf>
    <xf applyAlignment="true" applyBorder="false" applyFill="false" applyFont="true" applyNumberFormat="false" applyProtection="false" borderId="30" fillId="11" fontId="30" numFmtId="0" xfId="0">
      <alignment horizontal="left" vertical="center"/>
    </xf>
    <xf applyAlignment="true" applyBorder="false" applyFill="false" applyFont="true" applyNumberFormat="false" applyProtection="false" borderId="31" fillId="12" fontId="31" numFmtId="0" xfId="0">
      <alignment horizontal="left" vertical="center"/>
    </xf>
    <xf applyAlignment="true" applyBorder="false" applyFill="false" applyFont="true" applyNumberFormat="false" applyProtection="false" borderId="32" fillId="13" fontId="32" numFmtId="0" xfId="0">
      <alignment horizontal="center" vertical="center"/>
    </xf>
    <xf applyAlignment="true" applyBorder="false" applyFill="false" applyFont="true" applyNumberFormat="false" applyProtection="false" borderId="33" fillId="14" fontId="33" numFmtId="0" xfId="0">
      <alignment horizontal="center" vertical="center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vertical="center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left" vertical="center"/>
    </xf>
    <xf applyAlignment="true" applyBorder="false" applyFill="false" applyFont="true" applyNumberFormat="false" applyProtection="false" borderId="38" fillId="0" fontId="38" numFmtId="0" xfId="0">
      <alignment horizontal="left" vertical="center"/>
    </xf>
    <xf applyAlignment="true" applyBorder="false" applyFill="false" applyFont="true" applyNumberFormat="false" applyProtection="false" borderId="39" fillId="0" fontId="39" numFmtId="0" xfId="0">
      <alignment horizontal="left" vertical="center"/>
    </xf>
    <xf applyAlignment="true" applyBorder="false" applyFill="false" applyFont="true" applyNumberFormat="false" applyProtection="false" borderId="40" fillId="0" fontId="40" numFmtId="0" xfId="0">
      <alignment horizontal="left" vertical="center"/>
    </xf>
    <xf applyAlignment="true" applyBorder="false" applyFill="false" applyFont="true" applyNumberFormat="false" applyProtection="false" borderId="41" fillId="15" fontId="41" numFmtId="0" xfId="0">
      <alignment horizontal="left" vertical="center"/>
    </xf>
    <xf applyAlignment="true" applyBorder="false" applyFill="false" applyFont="true" applyNumberFormat="false" applyProtection="false" borderId="42" fillId="16" fontId="42" numFmtId="0" xfId="0">
      <alignment horizontal="left" vertical="center"/>
    </xf>
    <xf applyAlignment="true" applyBorder="false" applyFill="false" applyFont="true" applyNumberFormat="false" applyProtection="false" borderId="43" fillId="17" fontId="43" numFmtId="0" xfId="0">
      <alignment horizontal="left" vertical="center"/>
    </xf>
    <xf applyAlignment="true" applyBorder="false" applyFill="false" applyFont="true" applyNumberFormat="false" applyProtection="false" borderId="44" fillId="18" fontId="44" numFmtId="0" xfId="0">
      <alignment horizontal="left" vertical="center"/>
    </xf>
    <xf applyAlignment="true" applyBorder="false" applyFill="false" applyFont="true" applyNumberFormat="false" applyProtection="false" borderId="45" fillId="19" fontId="45" numFmtId="0" xfId="0">
      <alignment vertical="bottom"/>
    </xf>
    <xf applyAlignment="true" applyBorder="false" applyFill="false" applyFont="true" applyNumberFormat="false" applyProtection="false" borderId="46" fillId="0" fontId="46" numFmtId="0" xfId="0">
      <alignment vertical="bottom" wrapText="true"/>
    </xf>
    <xf applyAlignment="true" applyBorder="false" applyFill="false" applyFont="true" applyNumberFormat="false" applyProtection="false" borderId="47" fillId="0" fontId="47" numFmtId="0" xfId="0">
      <alignment horizontal="left" vertical="top" wrapText="true"/>
    </xf>
    <xf applyAlignment="true" applyBorder="false" applyFill="false" applyFont="true" applyNumberFormat="false" applyProtection="false" borderId="48" fillId="0" fontId="48" numFmtId="0" xfId="0">
      <alignment horizontal="left" vertical="top" wrapText="true"/>
    </xf>
    <xf applyAlignment="true" applyBorder="false" applyFill="false" applyFont="true" applyNumberFormat="false" applyProtection="false" borderId="49" fillId="20" fontId="49" numFmtId="0" xfId="0">
      <alignment horizontal="left" vertical="top" wrapText="true"/>
    </xf>
    <xf applyAlignment="true" applyBorder="false" applyFill="false" applyFont="true" applyNumberFormat="false" applyProtection="false" borderId="50" fillId="0" fontId="50" numFmtId="0" xfId="0">
      <alignment vertical="center" wrapText="true"/>
    </xf>
    <xf applyAlignment="true" applyBorder="false" applyFill="false" applyFont="true" applyNumberFormat="true" applyProtection="false" borderId="51" fillId="0" fontId="51" numFmtId="165" xfId="0">
      <alignment vertical="center" wrapText="true"/>
    </xf>
    <xf applyAlignment="true" applyBorder="false" applyFill="false" applyFont="true" applyNumberFormat="false" applyProtection="false" borderId="52" fillId="0" fontId="52" numFmtId="0" xfId="0">
      <alignment horizontal="left" vertical="top" wrapText="true"/>
    </xf>
    <xf applyAlignment="true" applyBorder="false" applyFill="false" applyFont="true" applyNumberFormat="false" applyProtection="false" borderId="53" fillId="0" fontId="53" numFmtId="0" xfId="0">
      <alignment vertical="bottom" wrapText="true"/>
    </xf>
    <xf applyAlignment="true" applyBorder="false" applyFill="false" applyFont="true" applyNumberFormat="false" applyProtection="false" borderId="54" fillId="21" fontId="54" numFmtId="0" xfId="0">
      <alignment vertical="bottom" wrapText="true"/>
    </xf>
    <xf applyAlignment="true" applyBorder="false" applyFill="false" applyFont="true" applyNumberFormat="false" applyProtection="false" borderId="55" fillId="22" fontId="55" numFmtId="0" xfId="0">
      <alignment vertical="bottom" wrapText="true"/>
    </xf>
    <xf applyAlignment="true" applyBorder="false" applyFill="false" applyFont="true" applyNumberFormat="false" applyProtection="false" borderId="56" fillId="0" fontId="56" numFmtId="0" xfId="0">
      <alignment horizontal="center"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/>
    </xf>
    <xf applyAlignment="true" applyBorder="false" applyFill="false" applyFont="true" applyNumberFormat="false" applyProtection="false" borderId="60" fillId="0" fontId="60" numFmtId="0" xfId="0">
      <alignment horizontal="left" vertical="center"/>
    </xf>
    <xf applyAlignment="true" applyBorder="false" applyFill="false" applyFont="true" applyNumberFormat="false" applyProtection="false" borderId="61" fillId="23" fontId="61" numFmtId="0" xfId="0">
      <alignment vertical="center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horizontal="left" vertical="center" wrapText="true"/>
    </xf>
    <xf applyAlignment="true" applyBorder="false" applyFill="false" applyFont="true" applyNumberFormat="true" applyProtection="false" borderId="65" fillId="0" fontId="65" numFmtId="166" xfId="0">
      <alignment vertical="center"/>
    </xf>
    <xf applyAlignment="true" applyBorder="false" applyFill="false" applyFont="true" applyNumberFormat="false" applyProtection="false" borderId="66" fillId="0" fontId="66" numFmtId="0" xfId="0">
      <alignment vertical="center"/>
    </xf>
    <xf applyAlignment="true" applyBorder="false" applyFill="false" applyFont="true" applyNumberFormat="false" applyProtection="false" borderId="67" fillId="0" fontId="67" numFmtId="0" xfId="0">
      <alignment vertical="center" wrapText="true"/>
    </xf>
    <xf applyAlignment="true" applyBorder="false" applyFill="false" applyFont="true" applyNumberFormat="false" applyProtection="false" borderId="68" fillId="0" fontId="68" numFmtId="0" xfId="0">
      <alignment vertical="bottom" wrapText="true"/>
    </xf>
    <xf applyAlignment="true" applyBorder="false" applyFill="false" applyFont="true" applyNumberFormat="false" applyProtection="false" borderId="69" fillId="0" fontId="69" numFmtId="0" xfId="0">
      <alignment horizontal="center" vertical="center"/>
    </xf>
    <xf applyAlignment="true" applyBorder="false" applyFill="false" applyFont="true" applyNumberFormat="false" applyProtection="false" borderId="70" fillId="0" fontId="70" numFmtId="0" xfId="0">
      <alignment horizontal="center" vertical="center" wrapText="true"/>
    </xf>
    <xf applyAlignment="true" applyBorder="false" applyFill="false" applyFont="true" applyNumberFormat="false" applyProtection="false" borderId="71" fillId="0" fontId="71" numFmtId="0" xfId="0">
      <alignment vertical="bottom" wrapText="true"/>
    </xf>
    <xf applyAlignment="true" applyBorder="false" applyFill="false" applyFont="true" applyNumberFormat="false" applyProtection="false" borderId="72" fillId="0" fontId="72" numFmtId="0" xfId="0">
      <alignment vertical="bottom" wrapText="true"/>
    </xf>
    <xf applyAlignment="true" applyBorder="false" applyFill="false" applyFont="true" applyNumberFormat="false" applyProtection="false" borderId="73" fillId="0" fontId="73" numFmtId="0" xfId="0">
      <alignment vertical="bottom" wrapText="true"/>
    </xf>
    <xf applyAlignment="true" applyBorder="false" applyFill="false" applyFont="true" applyNumberFormat="false" applyProtection="false" borderId="74" fillId="24" fontId="74" numFmtId="0" xfId="0">
      <alignment vertical="bottom"/>
    </xf>
    <xf applyAlignment="true" applyBorder="false" applyFill="false" applyFont="true" applyNumberFormat="false" applyProtection="false" borderId="75" fillId="0" fontId="75" numFmtId="0" xfId="0">
      <alignment vertical="bottom" wrapText="true"/>
    </xf>
    <xf applyAlignment="true" applyBorder="false" applyFill="false" applyFont="true" applyNumberFormat="true" applyProtection="false" borderId="76" fillId="0" fontId="76" numFmtId="167" xfId="0">
      <alignment vertical="center"/>
    </xf>
    <xf applyAlignment="true" applyBorder="false" applyFill="false" applyFont="true" applyNumberFormat="false" applyProtection="false" borderId="77" fillId="0" fontId="77" numFmtId="0" xfId="0">
      <alignment vertical="bottom" wrapText="true"/>
    </xf>
    <xf applyAlignment="true" applyBorder="false" applyFill="false" applyFont="true" applyNumberFormat="false" applyProtection="false" borderId="78" fillId="0" fontId="78" numFmtId="0" xfId="0">
      <alignment vertical="center"/>
    </xf>
    <xf applyAlignment="true" applyBorder="false" applyFill="false" applyFont="true" applyNumberFormat="true" applyProtection="false" borderId="79" fillId="0" fontId="79" numFmtId="168" xfId="0">
      <alignment vertical="center"/>
    </xf>
    <xf applyAlignment="true" applyBorder="false" applyFill="false" applyFont="true" applyNumberFormat="false" applyProtection="false" borderId="80" fillId="0" fontId="80" numFmtId="0" xfId="0">
      <alignment vertical="center"/>
    </xf>
    <xf applyAlignment="true" applyBorder="false" applyFill="false" applyFont="true" applyNumberFormat="false" applyProtection="false" borderId="81" fillId="25" fontId="81" numFmtId="0" xfId="0">
      <alignment vertical="bottom"/>
    </xf>
    <xf applyAlignment="true" applyBorder="false" applyFill="false" applyFont="true" applyNumberFormat="false" applyProtection="false" borderId="82" fillId="26" fontId="82" numFmtId="0" xfId="0">
      <alignment vertical="bottom"/>
    </xf>
    <xf applyAlignment="true" applyBorder="false" applyFill="false" applyFont="true" applyNumberFormat="false" applyProtection="false" borderId="83" fillId="27" fontId="83" numFmtId="0" xfId="0">
      <alignment vertical="bottom"/>
    </xf>
    <xf applyAlignment="true" applyBorder="false" applyFill="false" applyFont="true" applyNumberFormat="false" applyProtection="false" borderId="84" fillId="28" fontId="84" numFmtId="0" xfId="0">
      <alignment vertical="bottom"/>
    </xf>
    <xf applyAlignment="true" applyBorder="false" applyFill="false" applyFont="true" applyNumberFormat="false" applyProtection="false" borderId="85" fillId="0" fontId="85" numFmtId="0" xfId="0">
      <alignment horizontal="center" vertical="center"/>
    </xf>
    <xf applyAlignment="true" applyBorder="false" applyFill="false" applyFont="true" applyNumberFormat="false" applyProtection="false" borderId="86" fillId="29" fontId="86" numFmtId="0" xfId="0">
      <alignment vertical="bottom"/>
    </xf>
    <xf applyAlignment="true" applyBorder="false" applyFill="false" applyFont="true" applyNumberFormat="true" applyProtection="false" borderId="87" fillId="0" fontId="87" numFmtId="169" xfId="0">
      <alignment horizontal="center" vertical="center"/>
    </xf>
    <xf applyAlignment="true" applyBorder="false" applyFill="false" applyFont="true" applyNumberFormat="false" applyProtection="false" borderId="88" fillId="30" fontId="88" numFmtId="0" xfId="0">
      <alignment vertical="bottom"/>
    </xf>
    <xf applyAlignment="true" applyBorder="false" applyFill="false" applyFont="true" applyNumberFormat="true" applyProtection="false" borderId="89" fillId="0" fontId="89" numFmtId="170" xfId="0">
      <alignment horizontal="left" vertical="center"/>
    </xf>
    <xf applyAlignment="true" applyBorder="false" applyFill="false" applyFont="true" applyNumberFormat="false" applyProtection="false" borderId="90" fillId="0" fontId="90" numFmtId="0" xfId="0">
      <alignment vertical="center"/>
    </xf>
    <xf applyAlignment="true" applyBorder="false" applyFill="false" applyFont="true" applyNumberFormat="false" applyProtection="false" borderId="91" fillId="0" fontId="91" numFmtId="0" xfId="0">
      <alignment vertical="bottom"/>
    </xf>
    <xf applyAlignment="true" applyBorder="false" applyFill="false" applyFont="true" applyNumberFormat="false" applyProtection="false" borderId="92" fillId="0" fontId="92" numFmtId="0" xfId="0">
      <alignment vertical="bottom"/>
    </xf>
    <xf applyAlignment="true" applyBorder="false" applyFill="false" applyFont="true" applyNumberFormat="false" applyProtection="false" borderId="93" fillId="0" fontId="93" numFmtId="0" xfId="0">
      <alignment vertical="center"/>
    </xf>
    <xf applyAlignment="true" applyBorder="false" applyFill="false" applyFont="true" applyNumberFormat="false" applyProtection="false" borderId="94" fillId="0" fontId="94" numFmtId="0" xfId="0">
      <alignment vertical="center" wrapText="true"/>
    </xf>
    <xf applyAlignment="true" applyBorder="false" applyFill="false" applyFont="true" applyNumberFormat="false" applyProtection="false" borderId="95" fillId="0" fontId="95" numFmtId="0" xfId="0">
      <alignment vertical="center"/>
    </xf>
    <xf applyAlignment="true" applyBorder="false" applyFill="false" applyFont="true" applyNumberFormat="false" applyProtection="false" borderId="96" fillId="0" fontId="96" numFmtId="0" xfId="0">
      <alignment vertical="center"/>
    </xf>
    <xf applyAlignment="true" applyBorder="false" applyFill="false" applyFont="true" applyNumberFormat="false" applyProtection="false" borderId="97" fillId="0" fontId="97" numFmtId="0" xfId="0">
      <alignment vertical="center"/>
    </xf>
    <xf applyAlignment="true" applyBorder="false" applyFill="false" applyFont="true" applyNumberFormat="true" applyProtection="false" borderId="98" fillId="0" fontId="98" numFmtId="171" xfId="0">
      <alignment horizontal="center" vertical="center"/>
    </xf>
    <xf applyAlignment="true" applyBorder="false" applyFill="false" applyFont="true" applyNumberFormat="false" applyProtection="false" borderId="99" fillId="0" fontId="99" numFmtId="0" xfId="0">
      <alignment vertical="center"/>
    </xf>
    <xf applyAlignment="true" applyBorder="false" applyFill="false" applyFont="true" applyNumberFormat="false" applyProtection="false" borderId="100" fillId="0" fontId="100" numFmtId="0" xfId="0">
      <alignment horizontal="center" vertical="center" wrapText="true"/>
    </xf>
    <xf applyAlignment="true" applyBorder="false" applyFill="false" applyFont="true" applyNumberFormat="true" applyProtection="false" borderId="101" fillId="0" fontId="101" numFmtId="172" xfId="0">
      <alignment horizontal="center" vertical="center"/>
    </xf>
    <xf applyAlignment="true" applyBorder="false" applyFill="false" applyFont="true" applyNumberFormat="true" applyProtection="false" borderId="102" fillId="0" fontId="102" numFmtId="173" xfId="0">
      <alignment horizontal="center" vertical="center"/>
    </xf>
    <xf applyAlignment="true" applyBorder="false" applyFill="false" applyFont="true" applyNumberFormat="false" applyProtection="false" borderId="103" fillId="31" fontId="103" numFmtId="0" xfId="0">
      <alignment vertical="center"/>
    </xf>
    <xf applyAlignment="true" applyBorder="false" applyFill="false" applyFont="true" applyNumberFormat="false" applyProtection="false" borderId="104" fillId="32" fontId="104" numFmtId="0" xfId="0">
      <alignment vertical="center"/>
    </xf>
    <xf applyAlignment="true" applyBorder="false" applyFill="false" applyFont="true" applyNumberFormat="false" applyProtection="false" borderId="105" fillId="33" fontId="105" numFmtId="0" xfId="0">
      <alignment vertical="center"/>
    </xf>
    <xf applyAlignment="true" applyBorder="false" applyFill="false" applyFont="true" applyNumberFormat="false" applyProtection="false" borderId="106" fillId="34" fontId="106" numFmtId="0" xfId="0">
      <alignment vertical="center"/>
    </xf>
    <xf applyAlignment="true" applyBorder="false" applyFill="false" applyFont="true" applyNumberFormat="false" applyProtection="false" borderId="107" fillId="35" fontId="107" numFmtId="0" xfId="0">
      <alignment vertical="bottom"/>
    </xf>
    <xf applyAlignment="true" applyBorder="false" applyFill="false" applyFont="true" applyNumberFormat="false" applyProtection="false" borderId="108" fillId="36" fontId="108" numFmtId="0" xfId="0">
      <alignment vertical="bottom"/>
    </xf>
    <xf applyAlignment="true" applyBorder="false" applyFill="false" applyFont="true" applyNumberFormat="false" applyProtection="false" borderId="109" fillId="37" fontId="109" numFmtId="0" xfId="0">
      <alignment horizontal="center" vertical="center"/>
    </xf>
    <xf applyAlignment="true" applyBorder="false" applyFill="false" applyFont="true" applyNumberFormat="false" applyProtection="false" borderId="110" fillId="38" fontId="110" numFmtId="0" xfId="0">
      <alignment vertical="center"/>
    </xf>
    <xf applyAlignment="true" applyBorder="false" applyFill="false" applyFont="true" applyNumberFormat="false" applyProtection="false" borderId="111" fillId="39" fontId="111" numFmtId="0" xfId="0">
      <alignment horizontal="center" vertical="center"/>
    </xf>
    <xf applyAlignment="true" applyBorder="false" applyFill="false" applyFont="true" applyNumberFormat="false" applyProtection="false" borderId="112" fillId="40" fontId="112" numFmtId="0" xfId="0">
      <alignment vertical="center"/>
    </xf>
    <xf applyAlignment="true" applyBorder="false" applyFill="false" applyFont="true" applyNumberFormat="false" applyProtection="false" borderId="113" fillId="41" fontId="113" numFmtId="0" xfId="0">
      <alignment vertical="center"/>
    </xf>
    <xf applyAlignment="true" applyBorder="false" applyFill="false" applyFont="true" applyNumberFormat="false" applyProtection="false" borderId="114" fillId="42" fontId="114" numFmtId="0" xfId="0">
      <alignment vertical="center"/>
    </xf>
    <xf applyAlignment="true" applyBorder="false" applyFill="false" applyFont="true" applyNumberFormat="false" applyProtection="false" borderId="115" fillId="43" fontId="115" numFmtId="0" xfId="0">
      <alignment vertical="center"/>
    </xf>
    <xf applyAlignment="true" applyBorder="false" applyFill="false" applyFont="true" applyNumberFormat="false" applyProtection="false" borderId="116" fillId="44" fontId="116" numFmtId="0" xfId="0">
      <alignment vertical="center"/>
    </xf>
    <xf applyAlignment="true" applyBorder="false" applyFill="false" applyFont="true" applyNumberFormat="false" applyProtection="false" borderId="117" fillId="45" fontId="117" numFmtId="0" xfId="0">
      <alignment horizontal="center" vertical="center" wrapText="true"/>
    </xf>
    <xf applyAlignment="true" applyBorder="false" applyFill="false" applyFont="true" applyNumberFormat="false" applyProtection="false" borderId="118" fillId="46" fontId="118" numFmtId="0" xfId="0">
      <alignment vertical="center"/>
    </xf>
    <xf applyAlignment="true" applyBorder="false" applyFill="false" applyFont="true" applyNumberFormat="false" applyProtection="false" borderId="119" fillId="47" fontId="119" numFmtId="0" xfId="0">
      <alignment vertical="center"/>
    </xf>
    <xf applyAlignment="true" applyBorder="false" applyFill="false" applyFont="true" applyNumberFormat="false" applyProtection="false" borderId="120" fillId="48" fontId="120" numFmtId="0" xfId="0">
      <alignment vertical="center"/>
    </xf>
    <xf applyAlignment="true" applyBorder="false" applyFill="false" applyFont="true" applyNumberFormat="false" applyProtection="false" borderId="121" fillId="49" fontId="121" numFmtId="0" xfId="0">
      <alignment vertical="center"/>
    </xf>
    <xf applyAlignment="true" applyBorder="false" applyFill="false" applyFont="true" applyNumberFormat="true" applyProtection="false" borderId="122" fillId="50" fontId="122" numFmtId="174" xfId="0">
      <alignment horizontal="center" vertical="center"/>
    </xf>
    <xf applyAlignment="true" applyBorder="false" applyFill="false" applyFont="true" applyNumberFormat="false" applyProtection="false" borderId="123" fillId="51" fontId="123" numFmtId="0" xfId="0">
      <alignment horizontal="center" vertical="center"/>
    </xf>
    <xf applyAlignment="true" applyBorder="false" applyFill="false" applyFont="true" applyNumberFormat="false" applyProtection="false" borderId="124" fillId="52" fontId="124" numFmtId="0" xfId="0">
      <alignment horizontal="center" vertical="center"/>
    </xf>
    <xf applyAlignment="true" applyBorder="false" applyFill="false" applyFont="true" applyNumberFormat="true" applyProtection="false" borderId="125" fillId="0" fontId="125" numFmtId="175" xfId="0">
      <alignment vertical="center"/>
    </xf>
    <xf applyAlignment="true" applyBorder="false" applyFill="false" applyFont="true" applyNumberFormat="false" applyProtection="false" borderId="126" fillId="0" fontId="126" numFmtId="0" xfId="0">
      <alignment vertical="center"/>
    </xf>
    <xf applyAlignment="true" applyBorder="false" applyFill="false" applyFont="true" applyNumberFormat="false" applyProtection="false" borderId="127" fillId="0" fontId="127" numFmtId="0" xfId="0">
      <alignment vertical="center"/>
    </xf>
    <xf applyAlignment="true" applyBorder="false" applyFill="false" applyFont="true" applyNumberFormat="false" applyProtection="false" borderId="128" fillId="0" fontId="128" numFmtId="0" xfId="0">
      <alignment vertical="center"/>
    </xf>
    <xf applyAlignment="true" applyBorder="false" applyFill="false" applyFont="true" applyNumberFormat="true" applyProtection="false" borderId="129" fillId="0" fontId="129" numFmtId="176" xfId="0">
      <alignment horizontal="center" vertical="center"/>
    </xf>
    <xf applyAlignment="true" applyBorder="false" applyFill="false" applyFont="true" applyNumberFormat="false" applyProtection="false" borderId="130" fillId="53" fontId="130" numFmtId="0" xfId="0">
      <alignment vertical="bottom"/>
    </xf>
    <xf applyAlignment="true" applyBorder="false" applyFill="false" applyFont="true" applyNumberFormat="false" applyProtection="false" borderId="131" fillId="54" fontId="131" numFmtId="0" xfId="0">
      <alignment horizontal="center" vertical="center"/>
    </xf>
    <xf applyAlignment="true" applyBorder="false" applyFill="false" applyFont="true" applyNumberFormat="false" applyProtection="false" borderId="132" fillId="55" fontId="132" numFmtId="0" xfId="0">
      <alignment vertical="center"/>
    </xf>
    <xf applyAlignment="true" applyBorder="false" applyFill="false" applyFont="true" applyNumberFormat="false" applyProtection="false" borderId="133" fillId="56" fontId="133" numFmtId="0" xfId="0">
      <alignment vertical="center"/>
    </xf>
    <xf applyAlignment="true" applyBorder="false" applyFill="false" applyFont="true" applyNumberFormat="false" applyProtection="false" borderId="134" fillId="57" fontId="134" numFmtId="0" xfId="0">
      <alignment horizontal="center" vertical="center"/>
    </xf>
    <xf applyAlignment="true" applyBorder="false" applyFill="false" applyFont="true" applyNumberFormat="false" applyProtection="false" borderId="135" fillId="58" fontId="135" numFmtId="0" xfId="0">
      <alignment vertical="center"/>
    </xf>
    <xf applyAlignment="true" applyBorder="false" applyFill="false" applyFont="true" applyNumberFormat="false" applyProtection="false" borderId="136" fillId="59" fontId="136" numFmtId="0" xfId="0">
      <alignment horizontal="center" vertical="center"/>
    </xf>
    <xf applyAlignment="true" applyBorder="false" applyFill="false" applyFont="true" applyNumberFormat="true" applyProtection="false" borderId="137" fillId="0" fontId="137" numFmtId="177" xfId="0">
      <alignment horizontal="center" vertical="center"/>
    </xf>
    <xf applyAlignment="true" applyBorder="false" applyFill="false" applyFont="true" applyNumberFormat="false" applyProtection="false" borderId="138" fillId="0" fontId="138" numFmtId="0" xfId="0">
      <alignment vertical="center"/>
    </xf>
    <xf applyAlignment="true" applyBorder="false" applyFill="false" applyFont="true" applyNumberFormat="false" applyProtection="false" borderId="139" fillId="0" fontId="139" numFmtId="0" xfId="0">
      <alignment vertical="bottom" wrapText="true"/>
    </xf>
    <xf applyAlignment="true" applyBorder="false" applyFill="false" applyFont="true" applyNumberFormat="false" applyProtection="false" borderId="140" fillId="0" fontId="140" numFmtId="0" xfId="0">
      <alignment vertical="center"/>
    </xf>
    <xf applyAlignment="true" applyBorder="false" applyFill="false" applyFont="true" applyNumberFormat="false" applyProtection="false" borderId="141" fillId="0" fontId="141" numFmtId="0" xfId="0">
      <alignment vertical="center" wrapText="true"/>
    </xf>
    <xf applyAlignment="true" applyBorder="false" applyFill="false" applyFont="true" applyNumberFormat="false" applyProtection="false" borderId="142" fillId="0" fontId="142" numFmtId="0" xfId="0">
      <alignment vertical="center"/>
    </xf>
    <xf applyAlignment="true" applyBorder="false" applyFill="false" applyFont="true" applyNumberFormat="true" applyProtection="false" borderId="143" fillId="0" fontId="143" numFmtId="178" xfId="0">
      <alignment vertical="center"/>
    </xf>
    <xf applyAlignment="true" applyBorder="false" applyFill="false" applyFont="true" applyNumberFormat="false" applyProtection="false" borderId="144" fillId="0" fontId="144" numFmtId="0" xfId="0">
      <alignment vertical="bottom"/>
    </xf>
    <xf applyAlignment="true" applyBorder="false" applyFill="false" applyFont="true" applyNumberFormat="false" applyProtection="false" borderId="145" fillId="60" fontId="145" numFmtId="0" xfId="0">
      <alignment horizontal="center" vertical="center"/>
    </xf>
    <xf applyAlignment="true" applyBorder="false" applyFill="false" applyFont="true" applyNumberFormat="false" applyProtection="false" borderId="146" fillId="61" fontId="146" numFmtId="0" xfId="0">
      <alignment vertical="center"/>
    </xf>
    <xf applyAlignment="true" applyBorder="false" applyFill="false" applyFont="true" applyNumberFormat="false" applyProtection="false" borderId="147" fillId="62" fontId="147" numFmtId="0" xfId="0">
      <alignment vertical="center" wrapText="true"/>
    </xf>
    <xf applyAlignment="true" applyBorder="false" applyFill="false" applyFont="true" applyNumberFormat="false" applyProtection="false" borderId="148" fillId="63" fontId="148" numFmtId="0" xfId="0">
      <alignment vertical="center"/>
    </xf>
    <xf applyAlignment="true" applyBorder="false" applyFill="false" applyFont="true" applyNumberFormat="false" applyProtection="false" borderId="149" fillId="64" fontId="149" numFmtId="0" xfId="0">
      <alignment vertical="center" wrapText="true"/>
    </xf>
    <xf applyAlignment="true" applyBorder="false" applyFill="false" applyFont="true" applyNumberFormat="false" applyProtection="false" borderId="150" fillId="65" fontId="150" numFmtId="0" xfId="0">
      <alignment vertical="bottom"/>
    </xf>
    <xf applyAlignment="true" applyBorder="false" applyFill="false" applyFont="true" applyNumberFormat="false" applyProtection="false" borderId="151" fillId="0" fontId="151" numFmtId="0" xfId="0">
      <alignment vertical="bottom"/>
    </xf>
    <xf applyAlignment="true" applyBorder="false" applyFill="false" applyFont="true" applyNumberFormat="false" applyProtection="false" borderId="152" fillId="0" fontId="152" numFmtId="0" xfId="0">
      <alignment vertical="bottom"/>
    </xf>
    <xf applyAlignment="true" applyBorder="false" applyFill="false" applyFont="true" applyNumberFormat="false" applyProtection="false" borderId="153" fillId="66" fontId="153" numFmtId="0" xfId="0">
      <alignment vertical="center" wrapText="true"/>
    </xf>
    <xf applyAlignment="true" applyBorder="false" applyFill="false" applyFont="true" applyNumberFormat="false" applyProtection="false" borderId="154" fillId="0" fontId="154" numFmtId="0" xfId="0">
      <alignment vertical="bottom"/>
    </xf>
    <xf applyAlignment="true" applyBorder="false" applyFill="false" applyFont="true" applyNumberFormat="false" applyProtection="false" borderId="155" fillId="0" fontId="155" numFmtId="0" xfId="0">
      <alignment vertical="bottom" wrapText="true"/>
    </xf>
    <xf applyAlignment="true" applyBorder="false" applyFill="false" applyFont="true" applyNumberFormat="false" applyProtection="false" borderId="156" fillId="0" fontId="156" numFmtId="0" xfId="0">
      <alignment horizontal="left" vertical="bottom" wrapText="true"/>
    </xf>
    <xf applyAlignment="true" applyBorder="false" applyFill="false" applyFont="true" applyNumberFormat="false" applyProtection="false" borderId="157" fillId="67" fontId="157" numFmtId="0" xfId="0">
      <alignment vertical="bottom" wrapText="true"/>
    </xf>
    <xf applyAlignment="true" applyBorder="false" applyFill="false" applyFont="true" applyNumberFormat="false" applyProtection="false" borderId="158" fillId="68" fontId="158" numFmtId="0" xfId="0">
      <alignment vertical="bottom"/>
    </xf>
    <xf applyAlignment="true" applyBorder="false" applyFill="false" applyFont="true" applyNumberFormat="false" applyProtection="false" borderId="159" fillId="69" fontId="159" numFmtId="0" xfId="0">
      <alignment vertical="bottom" wrapText="true"/>
    </xf>
    <xf applyAlignment="true" applyBorder="false" applyFill="false" applyFont="true" applyNumberFormat="false" applyProtection="false" borderId="160" fillId="0" fontId="160" numFmtId="0" xfId="0">
      <alignment vertical="center"/>
    </xf>
    <xf applyAlignment="true" applyBorder="false" applyFill="false" applyFont="true" applyNumberFormat="false" applyProtection="false" borderId="161" fillId="0" fontId="161" numFmtId="0" xfId="0">
      <alignment vertical="center"/>
    </xf>
    <xf applyAlignment="true" applyBorder="false" applyFill="false" applyFont="true" applyNumberFormat="false" applyProtection="false" borderId="162" fillId="0" fontId="162" numFmtId="0" xfId="0">
      <alignment vertical="center" wrapText="true"/>
    </xf>
    <xf applyAlignment="true" applyBorder="false" applyFill="false" applyFont="true" applyNumberFormat="false" applyProtection="false" borderId="163" fillId="0" fontId="163" numFmtId="0" xfId="0">
      <alignment vertical="center" wrapText="true"/>
    </xf>
    <xf applyAlignment="true" applyBorder="false" applyFill="false" applyFont="true" applyNumberFormat="false" applyProtection="false" borderId="164" fillId="0" fontId="164" numFmtId="0" xfId="0">
      <alignment vertical="bottom"/>
    </xf>
    <xf applyAlignment="true" applyBorder="false" applyFill="false" applyFont="true" applyNumberFormat="false" applyProtection="false" borderId="165" fillId="0" fontId="165" numFmtId="0" xfId="0">
      <alignment horizontal="left" vertical="center"/>
    </xf>
    <xf applyAlignment="true" applyBorder="false" applyFill="false" applyFont="true" applyNumberFormat="false" applyProtection="false" borderId="166" fillId="0" fontId="166" numFmtId="0" xfId="0">
      <alignment vertical="center"/>
    </xf>
    <xf applyAlignment="true" applyBorder="false" applyFill="false" applyFont="true" applyNumberFormat="false" applyProtection="false" borderId="167" fillId="70" fontId="167" numFmtId="0" xfId="0">
      <alignment vertical="bottom"/>
    </xf>
    <xf applyAlignment="true" applyBorder="false" applyFill="false" applyFont="true" applyNumberFormat="false" applyProtection="false" borderId="168" fillId="71" fontId="168" numFmtId="0" xfId="0">
      <alignment vertical="bottom" wrapText="true"/>
    </xf>
    <xf applyAlignment="true" applyBorder="false" applyFill="false" applyFont="true" applyNumberFormat="false" applyProtection="false" borderId="169" fillId="72" fontId="169" numFmtId="0" xfId="0">
      <alignment vertical="center" wrapText="true"/>
    </xf>
    <xf applyAlignment="true" applyBorder="false" applyFill="false" applyFont="true" applyNumberFormat="false" applyProtection="false" borderId="170" fillId="73" fontId="170" numFmtId="0" xfId="0">
      <alignment vertical="bottom" wrapText="true"/>
    </xf>
    <xf applyAlignment="true" applyBorder="false" applyFill="false" applyFont="true" applyNumberFormat="false" applyProtection="false" borderId="171" fillId="0" fontId="171" numFmtId="0" xfId="0">
      <alignment vertical="bottom" wrapText="true"/>
    </xf>
    <xf applyAlignment="true" applyBorder="false" applyFill="false" applyFont="true" applyNumberFormat="false" applyProtection="false" borderId="172" fillId="74" fontId="172" numFmtId="0" xfId="0">
      <alignment vertical="bottom"/>
    </xf>
    <xf applyAlignment="true" applyBorder="false" applyFill="false" applyFont="true" applyNumberFormat="false" applyProtection="false" borderId="173" fillId="75" fontId="173" numFmtId="0" xfId="0">
      <alignment vertical="bottom" wrapText="true"/>
    </xf>
    <xf applyAlignment="true" applyBorder="false" applyFill="false" applyFont="true" applyNumberFormat="false" applyProtection="false" borderId="174" fillId="0" fontId="174" numFmtId="0" xfId="0">
      <alignment vertical="bottom" wrapText="true"/>
    </xf>
    <xf applyAlignment="true" applyBorder="false" applyFill="false" applyFont="true" applyNumberFormat="false" applyProtection="false" borderId="175" fillId="0" fontId="175" numFmtId="0" xfId="0">
      <alignment vertical="center" wrapText="true"/>
    </xf>
    <xf applyAlignment="true" applyBorder="false" applyFill="false" applyFont="true" applyNumberFormat="false" applyProtection="false" borderId="176" fillId="0" fontId="176" numFmtId="0" xfId="0">
      <alignment vertical="bottom" wrapText="true"/>
    </xf>
    <xf applyAlignment="true" applyBorder="false" applyFill="false" applyFont="true" applyNumberFormat="true" applyProtection="false" borderId="177" fillId="0" fontId="177" numFmtId="179" xfId="0">
      <alignment vertical="bottom"/>
    </xf>
    <xf applyAlignment="true" applyBorder="false" applyFill="false" applyFont="true" applyNumberFormat="false" applyProtection="false" borderId="178" fillId="0" fontId="178" numFmtId="0" xfId="0">
      <alignment horizontal="center" vertical="bottom" wrapText="true"/>
    </xf>
    <xf applyAlignment="true" applyBorder="false" applyFill="false" applyFont="true" applyNumberFormat="false" applyProtection="false" borderId="179" fillId="0" fontId="179" numFmtId="0" xfId="0">
      <alignment horizontal="left" vertical="bottom" wrapText="true"/>
    </xf>
    <xf applyAlignment="true" applyBorder="false" applyFill="false" applyFont="true" applyNumberFormat="false" applyProtection="false" borderId="180" fillId="0" fontId="180" numFmtId="0" xfId="0">
      <alignment vertical="bottom"/>
    </xf>
    <xf applyAlignment="true" applyBorder="false" applyFill="false" applyFont="true" applyNumberFormat="false" applyProtection="false" borderId="181" fillId="0" fontId="181" numFmtId="0" xfId="0">
      <alignment vertical="center"/>
    </xf>
    <xf applyAlignment="true" applyBorder="false" applyFill="false" applyFont="true" applyNumberFormat="false" applyProtection="false" borderId="182" fillId="0" fontId="182" numFmtId="0" xfId="0">
      <alignment vertical="bottom"/>
    </xf>
    <xf applyAlignment="true" applyBorder="false" applyFill="false" applyFont="true" applyNumberFormat="false" applyProtection="false" borderId="183" fillId="0" fontId="183" numFmtId="0" xfId="0">
      <alignment vertical="bottom"/>
    </xf>
    <xf applyAlignment="true" applyBorder="false" applyFill="false" applyFont="true" applyNumberFormat="false" applyProtection="false" borderId="184" fillId="0" fontId="184" numFmtId="0" xfId="0">
      <alignment vertical="bottom" wrapText="true"/>
    </xf>
    <xf applyAlignment="true" applyBorder="false" applyFill="false" applyFont="true" applyNumberFormat="false" applyProtection="false" borderId="185" fillId="76" fontId="185" numFmtId="0" xfId="0">
      <alignment vertical="bottom"/>
    </xf>
    <xf applyAlignment="true" applyBorder="false" applyFill="false" applyFont="true" applyNumberFormat="false" applyProtection="false" borderId="186" fillId="0" fontId="186" numFmtId="0" xfId="0">
      <alignment vertical="bottom"/>
    </xf>
    <xf applyAlignment="true" applyBorder="false" applyFill="false" applyFont="true" applyNumberFormat="false" applyProtection="false" borderId="187" fillId="0" fontId="187" numFmtId="0" xfId="0">
      <alignment vertical="bottom"/>
    </xf>
    <xf applyAlignment="true" applyBorder="false" applyFill="false" applyFont="true" applyNumberFormat="false" applyProtection="false" borderId="188" fillId="0" fontId="188" numFmtId="0" xfId="0">
      <alignment vertical="bottom"/>
    </xf>
    <xf applyAlignment="true" applyBorder="false" applyFill="false" applyFont="true" applyNumberFormat="false" applyProtection="false" borderId="189" fillId="0" fontId="189" numFmtId="0" xfId="0">
      <alignment horizontal="left" vertical="bottom" wrapText="true"/>
    </xf>
    <xf applyAlignment="true" applyBorder="false" applyFill="false" applyFont="true" applyNumberFormat="false" applyProtection="false" borderId="190" fillId="0" fontId="190" numFmtId="0" xfId="0">
      <alignment vertical="bottom"/>
    </xf>
    <xf applyAlignment="true" applyBorder="false" applyFill="false" applyFont="true" applyNumberFormat="false" applyProtection="false" borderId="191" fillId="0" fontId="191" numFmtId="0" xfId="0">
      <alignment vertical="bottom"/>
    </xf>
    <xf applyAlignment="true" applyBorder="false" applyFill="false" applyFont="true" applyNumberFormat="false" applyProtection="false" borderId="192" fillId="0" fontId="192" numFmtId="0" xfId="0">
      <alignment vertical="bottom"/>
    </xf>
    <xf applyAlignment="true" applyBorder="false" applyFill="false" applyFont="true" applyNumberFormat="false" applyProtection="false" borderId="193" fillId="77" fontId="193" numFmtId="0" xfId="0">
      <alignment vertical="bottom" wrapText="true"/>
    </xf>
    <xf applyAlignment="true" applyBorder="false" applyFill="false" applyFont="true" applyNumberFormat="false" applyProtection="false" borderId="194" fillId="78" fontId="194" numFmtId="0" xfId="0">
      <alignment vertical="bottom"/>
    </xf>
    <xf applyAlignment="true" applyBorder="false" applyFill="false" applyFont="true" applyNumberFormat="false" applyProtection="false" borderId="195" fillId="79" fontId="195" numFmtId="0" xfId="0">
      <alignment vertical="bottom" wrapText="true"/>
    </xf>
    <xf applyAlignment="true" applyBorder="false" applyFill="false" applyFont="true" applyNumberFormat="false" applyProtection="false" borderId="196" fillId="80" fontId="196" numFmtId="0" xfId="0">
      <alignment vertical="center"/>
    </xf>
    <xf applyAlignment="true" applyBorder="false" applyFill="false" applyFont="true" applyNumberFormat="false" applyProtection="false" borderId="197" fillId="81" fontId="197" numFmtId="0" xfId="0">
      <alignment vertical="bottom"/>
    </xf>
    <xf applyAlignment="true" applyBorder="false" applyFill="false" applyFont="true" applyNumberFormat="false" applyProtection="false" borderId="198" fillId="0" fontId="198" numFmtId="0" xfId="0">
      <alignment horizontal="left" vertical="center"/>
    </xf>
    <xf applyAlignment="true" applyBorder="false" applyFill="false" applyFont="true" applyNumberFormat="false" applyProtection="false" borderId="199" fillId="0" fontId="199" numFmtId="0" xfId="0">
      <alignment horizontal="left" vertical="center"/>
    </xf>
    <xf applyAlignment="true" applyBorder="false" applyFill="false" applyFont="true" applyNumberFormat="false" applyProtection="false" borderId="200" fillId="0" fontId="200" numFmtId="0" xfId="0">
      <alignment horizontal="center" vertical="center"/>
    </xf>
    <xf applyAlignment="true" applyBorder="false" applyFill="false" applyFont="true" applyNumberFormat="false" applyProtection="false" borderId="201" fillId="0" fontId="201" numFmtId="0" xfId="0">
      <alignment vertical="bottom" wrapText="true"/>
    </xf>
    <xf applyAlignment="true" applyBorder="false" applyFill="false" applyFont="true" applyNumberFormat="false" applyProtection="false" borderId="202" fillId="0" fontId="202" numFmtId="0" xfId="0">
      <alignment horizontal="center" vertical="center"/>
    </xf>
    <xf applyAlignment="true" applyBorder="false" applyFill="false" applyFont="true" applyNumberFormat="true" applyProtection="false" borderId="203" fillId="0" fontId="203" numFmtId="180" xfId="0">
      <alignment horizontal="center" vertical="center"/>
    </xf>
    <xf applyAlignment="true" applyBorder="false" applyFill="false" applyFont="true" applyNumberFormat="false" applyProtection="false" borderId="204" fillId="0" fontId="204" numFmtId="0" xfId="0">
      <alignment vertical="center"/>
    </xf>
    <xf applyAlignment="true" applyBorder="false" applyFill="false" applyFont="true" applyNumberFormat="false" applyProtection="false" borderId="205" fillId="82" fontId="205" numFmtId="0" xfId="0">
      <alignment horizontal="center" vertical="center"/>
    </xf>
    <xf applyAlignment="true" applyBorder="false" applyFill="false" applyFont="true" applyNumberFormat="false" applyProtection="false" borderId="206" fillId="83" fontId="206" numFmtId="0" xfId="0">
      <alignment vertical="bottom" wrapText="true"/>
    </xf>
    <xf applyAlignment="true" applyBorder="false" applyFill="false" applyFont="true" applyNumberFormat="false" applyProtection="false" borderId="207" fillId="0" fontId="207" numFmtId="0" xfId="0">
      <alignment horizontal="center" vertical="center"/>
    </xf>
    <xf applyAlignment="true" applyBorder="false" applyFill="false" applyFont="true" applyNumberFormat="false" applyProtection="false" borderId="208" fillId="0" fontId="208" numFmtId="0" xfId="0">
      <alignment horizontal="center" vertical="center"/>
    </xf>
    <xf applyAlignment="true" applyBorder="false" applyFill="false" applyFont="true" applyNumberFormat="false" applyProtection="false" borderId="209" fillId="0" fontId="209" numFmtId="0" xfId="0">
      <alignment horizontal="center" vertical="center"/>
    </xf>
    <xf applyAlignment="true" applyBorder="false" applyFill="false" applyFont="true" applyNumberFormat="false" applyProtection="false" borderId="210" fillId="0" fontId="210" numFmtId="0" xfId="0">
      <alignment horizontal="center" vertical="center" wrapText="true"/>
    </xf>
    <xf applyAlignment="true" applyBorder="false" applyFill="false" applyFont="true" applyNumberFormat="false" applyProtection="false" borderId="211" fillId="0" fontId="211" numFmtId="0" xfId="0">
      <alignment horizontal="center" vertical="bottom"/>
    </xf>
    <xf applyAlignment="true" applyBorder="false" applyFill="false" applyFont="true" applyNumberFormat="false" applyProtection="false" borderId="212" fillId="0" fontId="212" numFmtId="0" xfId="0">
      <alignment vertical="center"/>
    </xf>
    <xf applyAlignment="true" applyBorder="false" applyFill="false" applyFont="true" applyNumberFormat="true" applyProtection="false" borderId="213" fillId="0" fontId="213" numFmtId="181" xfId="0">
      <alignment vertical="center"/>
    </xf>
    <xf applyAlignment="true" applyBorder="false" applyFill="false" applyFont="true" applyNumberFormat="false" applyProtection="false" borderId="214" fillId="0" fontId="214" numFmtId="0" xfId="0">
      <alignment horizontal="center" vertical="bottom"/>
    </xf>
    <xf applyAlignment="true" applyBorder="false" applyFill="false" applyFont="true" applyNumberFormat="true" applyProtection="false" borderId="215" fillId="0" fontId="215" numFmtId="182" xfId="0">
      <alignment horizontal="center" vertical="center"/>
    </xf>
    <xf applyAlignment="true" applyBorder="false" applyFill="false" applyFont="true" applyNumberFormat="false" applyProtection="false" borderId="216" fillId="84" fontId="216" numFmtId="0" xfId="0">
      <alignment vertical="bottom" wrapText="true"/>
    </xf>
    <xf applyAlignment="true" applyBorder="false" applyFill="false" applyFont="true" applyNumberFormat="true" applyProtection="false" borderId="217" fillId="85" fontId="217" numFmtId="183" xfId="0">
      <alignment horizontal="center" vertical="center"/>
    </xf>
    <xf applyAlignment="true" applyBorder="false" applyFill="false" applyFont="true" applyNumberFormat="false" applyProtection="false" borderId="218" fillId="0" fontId="218" numFmtId="0" xfId="0">
      <alignment vertical="center" wrapText="true"/>
    </xf>
    <xf applyAlignment="true" applyBorder="false" applyFill="false" applyFont="true" applyNumberFormat="false" applyProtection="false" borderId="219" fillId="0" fontId="219" numFmtId="0" xfId="0">
      <alignment vertical="bottom"/>
    </xf>
    <xf applyAlignment="true" applyBorder="false" applyFill="false" applyFont="true" applyNumberFormat="false" applyProtection="false" borderId="220" fillId="0" fontId="220" numFmtId="0" xfId="0">
      <alignment horizontal="left" vertical="center" wrapText="true"/>
    </xf>
    <xf applyAlignment="true" applyBorder="false" applyFill="false" applyFont="true" applyNumberFormat="false" applyProtection="false" borderId="221" fillId="0" fontId="221" numFmtId="0" xfId="0">
      <alignment vertical="center" wrapText="true"/>
    </xf>
    <xf applyAlignment="true" applyBorder="false" applyFill="false" applyFont="true" applyNumberFormat="false" applyProtection="false" borderId="222" fillId="0" fontId="222" numFmtId="0" xfId="0">
      <alignment vertical="bottom"/>
    </xf>
    <xf applyAlignment="true" applyBorder="false" applyFill="false" applyFont="true" applyNumberFormat="false" applyProtection="false" borderId="223" fillId="0" fontId="223" numFmtId="0" xfId="0">
      <alignment vertical="center" wrapText="true"/>
    </xf>
    <xf applyAlignment="true" applyBorder="false" applyFill="false" applyFont="true" applyNumberFormat="false" applyProtection="false" borderId="224" fillId="0" fontId="224" numFmtId="0" xfId="0">
      <alignment vertical="center" wrapText="true"/>
    </xf>
    <xf applyAlignment="true" applyBorder="false" applyFill="false" applyFont="true" applyNumberFormat="false" applyProtection="false" borderId="225" fillId="0" fontId="225" numFmtId="0" xfId="0">
      <alignment vertical="center" wrapText="true"/>
    </xf>
    <xf applyAlignment="true" applyBorder="false" applyFill="false" applyFont="true" applyNumberFormat="true" applyProtection="false" borderId="226" fillId="0" fontId="226" numFmtId="184" xfId="0">
      <alignment vertical="center" wrapText="true"/>
    </xf>
    <xf applyAlignment="true" applyBorder="false" applyFill="false" applyFont="true" applyNumberFormat="false" applyProtection="false" borderId="227" fillId="86" fontId="227" numFmtId="0" xfId="0">
      <alignment horizontal="center" vertical="center" wrapText="true"/>
    </xf>
    <xf applyAlignment="true" applyBorder="false" applyFill="false" applyFont="true" applyNumberFormat="false" applyProtection="false" borderId="228" fillId="87" fontId="228" numFmtId="0" xfId="0">
      <alignment vertical="center" wrapText="true"/>
    </xf>
    <xf applyAlignment="true" applyBorder="false" applyFill="false" applyFont="true" applyNumberFormat="false" applyProtection="false" borderId="229" fillId="88" fontId="229" numFmtId="0" xfId="0">
      <alignment vertical="center" wrapText="true"/>
    </xf>
    <xf applyAlignment="true" applyBorder="false" applyFill="false" applyFont="true" applyNumberFormat="false" applyProtection="false" borderId="230" fillId="89" fontId="230" numFmtId="0" xfId="0">
      <alignment vertical="center" wrapText="true"/>
    </xf>
    <xf applyAlignment="true" applyBorder="false" applyFill="false" applyFont="true" applyNumberFormat="false" applyProtection="false" borderId="231" fillId="90" fontId="231" numFmtId="0" xfId="0">
      <alignment vertical="center" wrapText="true"/>
    </xf>
    <xf applyAlignment="true" applyBorder="false" applyFill="false" applyFont="true" applyNumberFormat="false" applyProtection="false" borderId="232" fillId="0" fontId="232" numFmtId="0" xfId="0">
      <alignment vertical="center" wrapText="true"/>
    </xf>
    <xf applyAlignment="true" applyBorder="false" applyFill="false" applyFont="true" applyNumberFormat="false" applyProtection="false" borderId="233" fillId="0" fontId="233" numFmtId="0" xfId="0">
      <alignment vertical="center" wrapText="true"/>
    </xf>
    <xf applyAlignment="true" applyBorder="false" applyFill="false" applyFont="true" applyNumberFormat="true" applyProtection="false" borderId="234" fillId="0" fontId="234" numFmtId="185" xfId="0">
      <alignment vertical="center" wrapText="true"/>
    </xf>
    <xf applyAlignment="true" applyBorder="false" applyFill="false" applyFont="true" applyNumberFormat="false" applyProtection="false" borderId="235" fillId="0" fontId="235" numFmtId="0" xfId="0">
      <alignment vertical="center" wrapText="true"/>
    </xf>
    <xf applyAlignment="true" applyBorder="false" applyFill="false" applyFont="true" applyNumberFormat="false" applyProtection="false" borderId="236" fillId="0" fontId="236" numFmtId="0" xfId="0">
      <alignment vertical="center" wrapText="true"/>
    </xf>
    <xf applyAlignment="true" applyBorder="false" applyFill="false" applyFont="true" applyNumberFormat="true" applyProtection="false" borderId="237" fillId="0" fontId="237" numFmtId="186" xfId="0">
      <alignment vertical="center" wrapText="true"/>
    </xf>
    <xf applyAlignment="true" applyBorder="false" applyFill="false" applyFont="true" applyNumberFormat="true" applyProtection="false" borderId="238" fillId="0" fontId="238" numFmtId="187" xfId="0">
      <alignment vertical="center"/>
    </xf>
    <xf applyAlignment="true" applyBorder="false" applyFill="false" applyFont="true" applyNumberFormat="false" applyProtection="false" borderId="239" fillId="0" fontId="239" numFmtId="0" xfId="0">
      <alignment vertical="bottom"/>
    </xf>
    <xf applyAlignment="true" applyBorder="false" applyFill="false" applyFont="true" applyNumberFormat="false" applyProtection="false" borderId="240" fillId="0" fontId="240" numFmtId="0" xfId="0">
      <alignment vertical="bottom"/>
    </xf>
    <xf applyAlignment="true" applyBorder="false" applyFill="false" applyFont="true" applyNumberFormat="false" applyProtection="false" borderId="241" fillId="0" fontId="241" numFmtId="0" xfId="0">
      <alignment vertical="center" wrapText="true"/>
    </xf>
    <xf applyAlignment="true" applyBorder="false" applyFill="false" applyFont="true" applyNumberFormat="false" applyProtection="false" borderId="242" fillId="0" fontId="242" numFmtId="0" xfId="0">
      <alignment vertical="center" wrapText="true"/>
    </xf>
    <xf applyAlignment="true" applyBorder="false" applyFill="false" applyFont="true" applyNumberFormat="false" applyProtection="false" borderId="243" fillId="0" fontId="243" numFmtId="0" xfId="0">
      <alignment vertical="center" wrapText="true"/>
    </xf>
    <xf applyAlignment="true" applyBorder="false" applyFill="false" applyFont="true" applyNumberFormat="false" applyProtection="false" borderId="244" fillId="0" fontId="244" numFmtId="0" xfId="0">
      <alignment vertical="bottom"/>
    </xf>
    <xf applyAlignment="true" applyBorder="false" applyFill="false" applyFont="true" applyNumberFormat="false" applyProtection="false" borderId="245" fillId="0" fontId="245" numFmtId="0" xfId="0">
      <alignment vertical="center" wrapText="true"/>
    </xf>
    <xf applyAlignment="true" applyBorder="false" applyFill="false" applyFont="true" applyNumberFormat="false" applyProtection="false" borderId="246" fillId="0" fontId="246" numFmtId="0" xfId="0">
      <alignment vertical="center" wrapText="true"/>
    </xf>
    <xf applyAlignment="true" applyBorder="false" applyFill="false" applyFont="true" applyNumberFormat="false" applyProtection="false" borderId="247" fillId="0" fontId="247" numFmtId="0" xfId="0">
      <alignment vertical="bottom"/>
    </xf>
    <xf applyAlignment="true" applyBorder="false" applyFill="false" applyFont="true" applyNumberFormat="false" applyProtection="false" borderId="248" fillId="0" fontId="248" numFmtId="0" xfId="0">
      <alignment vertical="center" wrapText="true"/>
    </xf>
    <xf applyAlignment="true" applyBorder="false" applyFill="false" applyFont="true" applyNumberFormat="false" applyProtection="false" borderId="249" fillId="91" fontId="249" numFmtId="0" xfId="0">
      <alignment vertical="center" wrapText="true"/>
    </xf>
    <xf applyAlignment="true" applyBorder="false" applyFill="false" applyFont="true" applyNumberFormat="false" applyProtection="false" borderId="250" fillId="92" fontId="250" numFmtId="0" xfId="0">
      <alignment vertical="center" wrapText="true"/>
    </xf>
    <xf applyAlignment="true" applyBorder="false" applyFill="false" applyFont="true" applyNumberFormat="false" applyProtection="false" borderId="251" fillId="93" fontId="251" numFmtId="0" xfId="0">
      <alignment vertical="center" wrapText="true"/>
    </xf>
    <xf applyAlignment="true" applyBorder="false" applyFill="false" applyFont="true" applyNumberFormat="false" applyProtection="false" borderId="252" fillId="0" fontId="252" numFmtId="0" xfId="0">
      <alignment vertical="center" wrapText="true"/>
    </xf>
    <xf applyAlignment="true" applyBorder="false" applyFill="false" applyFont="true" applyNumberFormat="false" applyProtection="false" borderId="253" fillId="0" fontId="253" numFmtId="0" xfId="0">
      <alignment vertical="center" wrapText="true"/>
    </xf>
    <xf applyAlignment="true" applyBorder="false" applyFill="false" applyFont="true" applyNumberFormat="false" applyProtection="false" borderId="254" fillId="94" fontId="254" numFmtId="0" xfId="0">
      <alignment horizontal="left" vertical="center"/>
    </xf>
    <xf applyAlignment="true" applyBorder="false" applyFill="false" applyFont="true" applyNumberFormat="false" applyProtection="false" borderId="255" fillId="95" fontId="255" numFmtId="0" xfId="0">
      <alignment vertical="bottom" wrapText="true"/>
    </xf>
    <xf applyAlignment="true" applyBorder="false" applyFill="false" applyFont="true" applyNumberFormat="false" applyProtection="false" borderId="256" fillId="96" fontId="256" numFmtId="0" xfId="0">
      <alignment vertical="bottom" wrapText="true"/>
    </xf>
    <xf applyAlignment="true" applyBorder="false" applyFill="false" applyFont="true" applyNumberFormat="false" applyProtection="false" borderId="257" fillId="0" fontId="257" numFmtId="0" xfId="0">
      <alignment horizontal="left" vertical="bottom"/>
    </xf>
    <xf applyAlignment="true" applyBorder="false" applyFill="false" applyFont="true" applyNumberFormat="true" applyProtection="false" borderId="258" fillId="0" fontId="258" numFmtId="188" xfId="0">
      <alignment horizontal="left" vertical="center"/>
    </xf>
    <xf applyAlignment="true" applyBorder="false" applyFill="false" applyFont="true" applyNumberFormat="false" applyProtection="false" borderId="259" fillId="0" fontId="259" numFmtId="0" xfId="0">
      <alignment vertical="bottom"/>
    </xf>
    <xf applyAlignment="true" applyBorder="false" applyFill="false" applyFont="true" applyNumberFormat="true" applyProtection="false" borderId="260" fillId="0" fontId="260" numFmtId="189" xfId="0">
      <alignment vertical="bottom"/>
    </xf>
    <xf applyAlignment="true" applyBorder="false" applyFill="false" applyFont="true" applyNumberFormat="false" applyProtection="false" borderId="261" fillId="0" fontId="261" numFmtId="0" xfId="0">
      <alignment vertical="center" wrapText="true"/>
    </xf>
    <xf applyAlignment="true" applyBorder="false" applyFill="false" applyFont="true" applyNumberFormat="false" applyProtection="false" borderId="262" fillId="0" fontId="262" numFmtId="0" xfId="0">
      <alignment vertical="bottom" wrapText="true"/>
    </xf>
    <xf applyAlignment="true" applyBorder="false" applyFill="false" applyFont="true" applyNumberFormat="false" applyProtection="false" borderId="263" fillId="97" fontId="263" numFmtId="0" xfId="0">
      <alignment horizontal="left" vertical="center"/>
    </xf>
    <xf applyAlignment="true" applyBorder="false" applyFill="false" applyFont="true" applyNumberFormat="false" applyProtection="false" borderId="264" fillId="0" fontId="264" numFmtId="0" xfId="0">
      <alignment vertical="bottom" wrapText="true"/>
    </xf>
    <xf applyAlignment="true" applyBorder="false" applyFill="false" applyFont="true" applyNumberFormat="false" applyProtection="false" borderId="265" fillId="0" fontId="265" numFmtId="0" xfId="0">
      <alignment vertical="center" wrapText="true"/>
    </xf>
    <xf applyAlignment="true" applyBorder="false" applyFill="false" applyFont="true" applyNumberFormat="false" applyProtection="false" borderId="266" fillId="98" fontId="266" numFmtId="0" xfId="0">
      <alignment horizontal="center" vertical="center"/>
    </xf>
    <xf applyAlignment="true" applyBorder="false" applyFill="false" applyFont="true" applyNumberFormat="false" applyProtection="false" borderId="267" fillId="99" fontId="267" numFmtId="0" xfId="0">
      <alignment horizontal="center" vertical="center"/>
    </xf>
    <xf applyAlignment="true" applyBorder="false" applyFill="false" applyFont="true" applyNumberFormat="false" applyProtection="false" borderId="268" fillId="100" fontId="268" numFmtId="0" xfId="0">
      <alignment vertical="bottom"/>
    </xf>
    <xf applyAlignment="true" applyBorder="false" applyFill="false" applyFont="true" applyNumberFormat="false" applyProtection="false" borderId="269" fillId="101" fontId="269" numFmtId="0" xfId="0">
      <alignment vertical="bottom" wrapText="true"/>
    </xf>
    <xf applyAlignment="true" applyBorder="false" applyFill="false" applyFont="true" applyNumberFormat="false" applyProtection="false" borderId="270" fillId="102" fontId="270" numFmtId="0" xfId="0">
      <alignment vertical="center"/>
    </xf>
    <xf applyAlignment="true" applyBorder="false" applyFill="false" applyFont="true" applyNumberFormat="false" applyProtection="false" borderId="271" fillId="103" fontId="271" numFmtId="0" xfId="0">
      <alignment vertical="center"/>
    </xf>
    <xf applyAlignment="true" applyBorder="false" applyFill="false" applyFont="true" applyNumberFormat="false" applyProtection="false" borderId="272" fillId="104" fontId="272" numFmtId="0" xfId="0">
      <alignment vertical="center"/>
    </xf>
    <xf applyAlignment="true" applyBorder="false" applyFill="false" applyFont="true" applyNumberFormat="false" applyProtection="false" borderId="273" fillId="105" fontId="273" numFmtId="0" xfId="0">
      <alignment vertical="bottom"/>
    </xf>
    <xf applyAlignment="true" applyBorder="false" applyFill="false" applyFont="true" applyNumberFormat="false" applyProtection="false" borderId="274" fillId="106" fontId="274" numFmtId="0" xfId="0">
      <alignment vertical="bottom"/>
    </xf>
    <xf applyAlignment="true" applyBorder="false" applyFill="false" applyFont="true" applyNumberFormat="false" applyProtection="false" borderId="275" fillId="107" fontId="275" numFmtId="0" xfId="0">
      <alignment vertical="bottom" wrapText="true"/>
    </xf>
    <xf applyAlignment="true" applyBorder="false" applyFill="false" applyFont="true" applyNumberFormat="false" applyProtection="false" borderId="276" fillId="108" fontId="276" numFmtId="0" xfId="0">
      <alignment vertical="bottom"/>
    </xf>
    <xf applyAlignment="true" applyBorder="false" applyFill="false" applyFont="true" applyNumberFormat="false" applyProtection="false" borderId="277" fillId="109" fontId="277" numFmtId="0" xfId="0">
      <alignment vertical="bottom"/>
    </xf>
    <xf applyAlignment="true" applyBorder="false" applyFill="false" applyFont="true" applyNumberFormat="false" applyProtection="false" borderId="278" fillId="110" fontId="278" numFmtId="0" xfId="0">
      <alignment vertical="bottom" wrapText="true"/>
    </xf>
    <xf applyAlignment="true" applyBorder="false" applyFill="false" applyFont="true" applyNumberFormat="false" applyProtection="false" borderId="279" fillId="0" fontId="279" numFmtId="0" xfId="0">
      <alignment vertical="center"/>
    </xf>
    <xf applyAlignment="true" applyBorder="false" applyFill="false" applyFont="true" applyNumberFormat="false" applyProtection="false" borderId="280" fillId="0" fontId="280" numFmtId="0" xfId="0">
      <alignment vertical="center"/>
    </xf>
    <xf applyAlignment="true" applyBorder="false" applyFill="false" applyFont="true" applyNumberFormat="true" applyProtection="false" borderId="281" fillId="0" fontId="281" numFmtId="190" xfId="0">
      <alignment vertical="center"/>
    </xf>
    <xf applyAlignment="true" applyBorder="false" applyFill="false" applyFont="true" applyNumberFormat="false" applyProtection="false" borderId="282" fillId="0" fontId="282" numFmtId="0" xfId="0">
      <alignment horizontal="center" vertical="center"/>
    </xf>
    <xf applyAlignment="true" applyBorder="false" applyFill="false" applyFont="true" applyNumberFormat="false" applyProtection="false" borderId="283" fillId="0" fontId="283" numFmtId="0" xfId="0">
      <alignment vertical="bottom"/>
    </xf>
    <xf applyAlignment="true" applyBorder="false" applyFill="false" applyFont="true" applyNumberFormat="false" applyProtection="false" borderId="284" fillId="0" fontId="284" numFmtId="0" xfId="0">
      <alignment vertical="bottom" wrapText="true"/>
    </xf>
    <xf applyAlignment="true" applyBorder="false" applyFill="false" applyFont="true" applyNumberFormat="false" applyProtection="false" borderId="285" fillId="111" fontId="285" numFmtId="0" xfId="0">
      <alignment vertical="bottom"/>
    </xf>
    <xf applyAlignment="true" applyBorder="false" applyFill="false" applyFont="true" applyNumberFormat="false" applyProtection="false" borderId="286" fillId="112" fontId="286" numFmtId="0" xfId="0">
      <alignment vertical="bottom"/>
    </xf>
    <xf applyAlignment="true" applyBorder="false" applyFill="false" applyFont="true" applyNumberFormat="false" applyProtection="false" borderId="287" fillId="0" fontId="287" numFmtId="0" xfId="0">
      <alignment vertical="bottom"/>
    </xf>
    <xf applyAlignment="true" applyBorder="false" applyFill="false" applyFont="true" applyNumberFormat="true" applyProtection="false" borderId="288" fillId="0" fontId="288" numFmtId="191" xfId="0">
      <alignment vertical="center"/>
    </xf>
    <xf applyAlignment="true" applyBorder="false" applyFill="false" applyFont="true" applyNumberFormat="true" applyProtection="false" borderId="289" fillId="0" fontId="289" numFmtId="192" xfId="0">
      <alignment vertical="center"/>
    </xf>
    <xf applyAlignment="true" applyBorder="false" applyFill="false" applyFont="true" applyNumberFormat="true" applyProtection="false" borderId="290" fillId="0" fontId="290" numFmtId="193" xfId="0">
      <alignment vertical="center"/>
    </xf>
    <xf applyAlignment="true" applyBorder="false" applyFill="false" applyFont="true" applyNumberFormat="false" applyProtection="false" borderId="291" fillId="113" fontId="291" numFmtId="0" xfId="0">
      <alignment vertical="bottom"/>
    </xf>
    <xf applyAlignment="true" applyBorder="false" applyFill="false" applyFont="true" applyNumberFormat="false" applyProtection="false" borderId="292" fillId="114" fontId="292" numFmtId="0" xfId="0">
      <alignment vertical="bottom" wrapText="true"/>
    </xf>
    <xf applyAlignment="true" applyBorder="false" applyFill="false" applyFont="true" applyNumberFormat="false" applyProtection="false" borderId="293" fillId="115" fontId="293" numFmtId="0" xfId="0">
      <alignment vertical="bottom"/>
    </xf>
    <xf applyAlignment="true" applyBorder="false" applyFill="false" applyFont="true" applyNumberFormat="false" applyProtection="false" borderId="294" fillId="116" fontId="294" numFmtId="0" xfId="0">
      <alignment vertical="bottom" wrapText="true"/>
    </xf>
    <xf applyAlignment="true" applyBorder="false" applyFill="false" applyFont="true" applyNumberFormat="false" applyProtection="false" borderId="295" fillId="117" fontId="295" numFmtId="0" xfId="0">
      <alignment vertical="bottom"/>
    </xf>
    <xf applyAlignment="true" applyBorder="false" applyFill="false" applyFont="true" applyNumberFormat="false" applyProtection="false" borderId="296" fillId="0" fontId="296" numFmtId="0" xfId="0">
      <alignment horizontal="left" vertical="center"/>
    </xf>
    <xf applyAlignment="true" applyBorder="false" applyFill="false" applyFont="true" applyNumberFormat="true" applyProtection="false" borderId="297" fillId="0" fontId="297" numFmtId="194" xfId="0">
      <alignment vertical="center"/>
    </xf>
    <xf applyAlignment="true" applyBorder="false" applyFill="false" applyFont="true" applyNumberFormat="false" applyProtection="false" borderId="298" fillId="0" fontId="298" numFmtId="0" xfId="0">
      <alignment vertical="bottom"/>
    </xf>
    <xf applyAlignment="true" applyBorder="false" applyFill="false" applyFont="true" applyNumberFormat="false" applyProtection="false" borderId="299" fillId="0" fontId="299" numFmtId="0" xfId="0">
      <alignment vertical="center"/>
    </xf>
    <xf applyAlignment="true" applyBorder="false" applyFill="false" applyFont="true" applyNumberFormat="false" applyProtection="false" borderId="300" fillId="118" fontId="300" numFmtId="0" xfId="0">
      <alignment vertical="bottom"/>
    </xf>
    <xf applyAlignment="true" applyBorder="false" applyFill="false" applyFont="true" applyNumberFormat="false" applyProtection="false" borderId="301" fillId="119" fontId="301" numFmtId="0" xfId="0">
      <alignment vertical="bottom"/>
    </xf>
    <xf applyAlignment="true" applyBorder="false" applyFill="false" applyFont="true" applyNumberFormat="false" applyProtection="false" borderId="302" fillId="120" fontId="302" numFmtId="0" xfId="0">
      <alignment vertical="bottom"/>
    </xf>
    <xf applyAlignment="true" applyBorder="false" applyFill="false" applyFont="true" applyNumberFormat="false" applyProtection="false" borderId="303" fillId="121" fontId="303" numFmtId="0" xfId="0">
      <alignment vertical="bottom" wrapText="true"/>
    </xf>
    <xf applyAlignment="true" applyBorder="false" applyFill="false" applyFont="true" applyNumberFormat="false" applyProtection="false" borderId="304" fillId="122" fontId="304" numFmtId="0" xfId="0">
      <alignment vertical="center"/>
    </xf>
    <xf applyAlignment="true" applyBorder="false" applyFill="false" applyFont="true" applyNumberFormat="false" applyProtection="false" borderId="305" fillId="123" fontId="305" numFmtId="0" xfId="0">
      <alignment vertical="center"/>
    </xf>
    <xf applyAlignment="true" applyBorder="false" applyFill="false" applyFont="true" applyNumberFormat="false" applyProtection="false" borderId="306" fillId="124" fontId="306" numFmtId="0" xfId="0">
      <alignment vertical="bottom" wrapText="true"/>
    </xf>
    <xf applyAlignment="true" applyBorder="false" applyFill="false" applyFont="true" applyNumberFormat="false" applyProtection="false" borderId="307" fillId="125" fontId="307" numFmtId="0" xfId="0">
      <alignment vertical="bottom"/>
    </xf>
    <xf applyAlignment="true" applyBorder="false" applyFill="false" applyFont="true" applyNumberFormat="false" applyProtection="false" borderId="308" fillId="126" fontId="308" numFmtId="0" xfId="0">
      <alignment vertical="center"/>
    </xf>
    <xf applyAlignment="true" applyBorder="false" applyFill="false" applyFont="true" applyNumberFormat="true" applyProtection="false" borderId="309" fillId="0" fontId="309" numFmtId="195" xfId="0">
      <alignment vertical="bottom"/>
    </xf>
    <xf applyAlignment="true" applyBorder="false" applyFill="false" applyFont="true" applyNumberFormat="false" applyProtection="false" borderId="310" fillId="0" fontId="310" numFmtId="0" xfId="0">
      <alignment vertical="bottom"/>
    </xf>
    <xf applyAlignment="true" applyBorder="false" applyFill="false" applyFont="true" applyNumberFormat="false" applyProtection="false" borderId="311" fillId="0" fontId="311" numFmtId="0" xfId="0">
      <alignment vertical="bottom" wrapText="true"/>
    </xf>
    <xf applyAlignment="true" applyBorder="false" applyFill="false" applyFont="true" applyNumberFormat="false" applyProtection="false" borderId="312" fillId="0" fontId="312" numFmtId="0" xfId="0">
      <alignment vertical="center"/>
    </xf>
    <xf applyAlignment="true" applyBorder="false" applyFill="false" applyFont="true" applyNumberFormat="false" applyProtection="false" borderId="313" fillId="0" fontId="313" numFmtId="0" xfId="0">
      <alignment vertical="center"/>
    </xf>
    <xf applyAlignment="true" applyBorder="false" applyFill="false" applyFont="true" applyNumberFormat="false" applyProtection="false" borderId="314" fillId="0" fontId="314" numFmtId="0" xfId="0">
      <alignment vertical="center"/>
    </xf>
    <xf applyAlignment="true" applyBorder="false" applyFill="false" applyFont="true" applyNumberFormat="false" applyProtection="false" borderId="315" fillId="127" fontId="315" numFmtId="0" xfId="0">
      <alignment vertical="bottom"/>
    </xf>
    <xf applyAlignment="true" applyBorder="false" applyFill="false" applyFont="true" applyNumberFormat="true" applyProtection="false" borderId="316" fillId="0" fontId="316" numFmtId="196" xfId="0">
      <alignment vertical="center"/>
    </xf>
    <xf applyAlignment="true" applyBorder="false" applyFill="false" applyFont="true" applyNumberFormat="false" applyProtection="false" borderId="317" fillId="0" fontId="317" numFmtId="0" xfId="0">
      <alignment vertical="center"/>
    </xf>
    <xf applyAlignment="true" applyBorder="false" applyFill="false" applyFont="true" applyNumberFormat="false" applyProtection="false" borderId="318" fillId="0" fontId="318" numFmtId="0" xfId="0">
      <alignment vertical="center"/>
    </xf>
    <xf applyAlignment="true" applyBorder="false" applyFill="false" applyFont="true" applyNumberFormat="true" applyProtection="false" borderId="319" fillId="0" fontId="319" numFmtId="197" xfId="0">
      <alignment vertical="center"/>
    </xf>
    <xf applyAlignment="true" applyBorder="false" applyFill="false" applyFont="true" applyNumberFormat="false" applyProtection="false" borderId="320" fillId="128" fontId="320" numFmtId="0" xfId="0">
      <alignment vertical="bottom" wrapText="true"/>
    </xf>
    <xf applyAlignment="true" applyBorder="false" applyFill="false" applyFont="true" applyNumberFormat="false" applyProtection="false" borderId="321" fillId="129" fontId="321" numFmtId="0" xfId="0">
      <alignment vertical="center" wrapText="true"/>
    </xf>
    <xf applyAlignment="true" applyBorder="false" applyFill="false" applyFont="true" applyNumberFormat="false" applyProtection="false" borderId="322" fillId="130" fontId="322" numFmtId="0" xfId="0">
      <alignment vertical="center"/>
    </xf>
    <xf applyAlignment="true" applyBorder="false" applyFill="false" applyFont="true" applyNumberFormat="false" applyProtection="false" borderId="323" fillId="131" fontId="323" numFmtId="0" xfId="0">
      <alignment vertical="center" wrapText="true"/>
    </xf>
    <xf applyAlignment="true" applyBorder="false" applyFill="false" applyFont="true" applyNumberFormat="false" applyProtection="false" borderId="324" fillId="132" fontId="324" numFmtId="0" xfId="0">
      <alignment vertical="bottom" wrapText="true"/>
    </xf>
    <xf applyAlignment="true" applyBorder="false" applyFill="false" applyFont="true" applyNumberFormat="true" applyProtection="false" borderId="325" fillId="0" fontId="325" numFmtId="198" xfId="0">
      <alignment vertical="center"/>
    </xf>
    <xf applyAlignment="true" applyBorder="false" applyFill="false" applyFont="true" applyNumberFormat="false" applyProtection="false" borderId="326" fillId="0" fontId="326" numFmtId="0" xfId="0">
      <alignment vertical="center"/>
    </xf>
    <xf applyAlignment="true" applyBorder="false" applyFill="false" applyFont="true" applyNumberFormat="false" applyProtection="false" borderId="327" fillId="0" fontId="327" numFmtId="0" xfId="0">
      <alignment vertical="bottom"/>
    </xf>
    <xf applyAlignment="true" applyBorder="false" applyFill="false" applyFont="true" applyNumberFormat="false" applyProtection="false" borderId="328" fillId="0" fontId="328" numFmtId="0" xfId="0">
      <alignment vertical="center"/>
    </xf>
    <xf applyAlignment="true" applyBorder="false" applyFill="false" applyFont="true" applyNumberFormat="false" applyProtection="false" borderId="329" fillId="133" fontId="329" numFmtId="0" xfId="0">
      <alignment vertical="center"/>
    </xf>
    <xf applyAlignment="true" applyBorder="false" applyFill="false" applyFont="true" applyNumberFormat="false" applyProtection="false" borderId="330" fillId="134" fontId="330" numFmtId="0" xfId="0">
      <alignment vertical="bottom"/>
    </xf>
    <xf applyAlignment="true" applyBorder="false" applyFill="false" applyFont="true" applyNumberFormat="false" applyProtection="false" borderId="331" fillId="135" fontId="331" numFmtId="0" xfId="0">
      <alignment vertical="bottom"/>
    </xf>
    <xf applyAlignment="true" applyBorder="false" applyFill="false" applyFont="true" applyNumberFormat="false" applyProtection="false" borderId="332" fillId="136" fontId="332" numFmtId="0" xfId="0">
      <alignment vertical="center"/>
    </xf>
    <xf applyAlignment="true" applyBorder="false" applyFill="false" applyFont="true" applyNumberFormat="false" applyProtection="false" borderId="333" fillId="137" fontId="333" numFmtId="0" xfId="0">
      <alignment horizontal="center" vertical="center"/>
    </xf>
    <xf applyAlignment="true" applyBorder="false" applyFill="false" applyFont="true" applyNumberFormat="false" applyProtection="false" borderId="334" fillId="138" fontId="334" numFmtId="0" xfId="0">
      <alignment vertical="center"/>
    </xf>
    <xf applyAlignment="true" applyBorder="false" applyFill="false" applyFont="true" applyNumberFormat="false" applyProtection="false" borderId="335" fillId="139" fontId="335" numFmtId="0" xfId="0">
      <alignment vertical="bottom"/>
    </xf>
    <xf applyAlignment="true" applyBorder="false" applyFill="false" applyFont="true" applyNumberFormat="false" applyProtection="false" borderId="336" fillId="140" fontId="336" numFmtId="0" xfId="0">
      <alignment vertical="center"/>
    </xf>
    <xf applyAlignment="true" applyBorder="false" applyFill="false" applyFont="true" applyNumberFormat="false" applyProtection="false" borderId="337" fillId="141" fontId="337" numFmtId="0" xfId="0">
      <alignment vertical="bottom" wrapText="true"/>
    </xf>
    <xf applyAlignment="true" applyBorder="false" applyFill="false" applyFont="true" applyNumberFormat="false" applyProtection="false" borderId="338" fillId="0" fontId="338" numFmtId="0" xfId="0">
      <alignment vertical="bottom" wrapText="true"/>
    </xf>
    <xf applyAlignment="true" applyBorder="false" applyFill="false" applyFont="true" applyNumberFormat="false" applyProtection="false" borderId="339" fillId="142" fontId="339" numFmtId="0" xfId="0">
      <alignment vertical="bottom" wrapText="true"/>
    </xf>
    <xf applyAlignment="true" applyBorder="false" applyFill="false" applyFont="true" applyNumberFormat="false" applyProtection="false" borderId="340" fillId="143" fontId="340" numFmtId="0" xfId="0">
      <alignment vertical="bottom"/>
    </xf>
    <xf applyAlignment="true" applyBorder="false" applyFill="false" applyFont="true" applyNumberFormat="true" applyProtection="false" borderId="341" fillId="0" fontId="341" numFmtId="199" xfId="0">
      <alignment horizontal="left" vertical="center"/>
    </xf>
    <xf applyAlignment="true" applyBorder="false" applyFill="false" applyFont="true" applyNumberFormat="false" applyProtection="false" borderId="342" fillId="0" fontId="342" numFmtId="0" xfId="0">
      <alignment horizontal="left" vertical="center"/>
    </xf>
    <xf applyAlignment="true" applyBorder="false" applyFill="false" applyFont="true" applyNumberFormat="false" applyProtection="false" borderId="343" fillId="144" fontId="343" numFmtId="0" xfId="0">
      <alignment vertical="bottom"/>
    </xf>
    <xf applyAlignment="true" applyBorder="false" applyFill="false" applyFont="true" applyNumberFormat="false" applyProtection="false" borderId="344" fillId="145" fontId="344" numFmtId="0" xfId="0">
      <alignment horizontal="center" vertical="center" wrapText="true"/>
    </xf>
    <xf applyAlignment="true" applyBorder="false" applyFill="false" applyFont="true" applyNumberFormat="false" applyProtection="false" borderId="345" fillId="146" fontId="345" numFmtId="0" xfId="0">
      <alignment horizontal="center" vertical="center" wrapText="true"/>
    </xf>
    <xf applyAlignment="true" applyBorder="false" applyFill="false" applyFont="true" applyNumberFormat="false" applyProtection="false" borderId="346" fillId="147" fontId="346" numFmtId="0" xfId="0">
      <alignment vertical="center" wrapText="true"/>
    </xf>
    <xf applyAlignment="true" applyBorder="false" applyFill="false" applyFont="true" applyNumberFormat="false" applyProtection="false" borderId="347" fillId="148" fontId="347" numFmtId="0" xfId="0">
      <alignment vertical="center" wrapText="true"/>
    </xf>
    <xf applyAlignment="true" applyBorder="false" applyFill="false" applyFont="true" applyNumberFormat="false" applyProtection="false" borderId="348" fillId="149" fontId="348" numFmtId="0" xfId="0">
      <alignment vertical="center" wrapText="true"/>
    </xf>
    <xf applyAlignment="true" applyBorder="false" applyFill="false" applyFont="true" applyNumberFormat="false" applyProtection="false" borderId="349" fillId="150" fontId="349" numFmtId="0" xfId="0">
      <alignment vertical="center"/>
    </xf>
    <xf applyAlignment="true" applyBorder="false" applyFill="false" applyFont="true" applyNumberFormat="false" applyProtection="false" borderId="350" fillId="151" fontId="350" numFmtId="0" xfId="0">
      <alignment vertical="center" wrapText="true"/>
    </xf>
    <xf applyAlignment="true" applyBorder="false" applyFill="false" applyFont="true" applyNumberFormat="false" applyProtection="false" borderId="351" fillId="0" fontId="351" numFmtId="0" xfId="0">
      <alignment vertical="center"/>
    </xf>
    <xf applyAlignment="true" applyBorder="false" applyFill="false" applyFont="true" applyNumberFormat="false" applyProtection="false" borderId="352" fillId="152" fontId="352" numFmtId="0" xfId="0">
      <alignment vertical="bottom"/>
    </xf>
    <xf applyAlignment="true" applyBorder="false" applyFill="false" applyFont="true" applyNumberFormat="false" applyProtection="false" borderId="353" fillId="0" fontId="353" numFmtId="0" xfId="0">
      <alignment vertical="bottom"/>
    </xf>
    <xf applyAlignment="true" applyBorder="false" applyFill="false" applyFont="true" applyNumberFormat="true" applyProtection="false" borderId="354" fillId="0" fontId="354" numFmtId="200" xfId="0">
      <alignment vertical="center"/>
    </xf>
    <xf applyAlignment="true" applyBorder="false" applyFill="false" applyFont="true" applyNumberFormat="false" applyProtection="false" borderId="355" fillId="153" fontId="355" numFmtId="0" xfId="0">
      <alignment vertical="bottom"/>
    </xf>
    <xf applyAlignment="true" applyBorder="false" applyFill="false" applyFont="true" applyNumberFormat="false" applyProtection="false" borderId="356" fillId="154" fontId="356" numFmtId="0" xfId="0">
      <alignment vertical="bottom"/>
    </xf>
    <xf applyAlignment="true" applyBorder="false" applyFill="false" applyFont="true" applyNumberFormat="false" applyProtection="false" borderId="357" fillId="155" fontId="357" numFmtId="0" xfId="0">
      <alignment vertical="bottom"/>
    </xf>
    <xf applyAlignment="true" applyBorder="false" applyFill="false" applyFont="true" applyNumberFormat="false" applyProtection="false" borderId="358" fillId="0" fontId="358" numFmtId="0" xfId="0">
      <alignment vertical="bottom"/>
    </xf>
    <xf applyAlignment="true" applyBorder="false" applyFill="false" applyFont="true" applyNumberFormat="false" applyProtection="false" borderId="359" fillId="0" fontId="359" numFmtId="0" xfId="0">
      <alignment horizontal="left" vertical="center" wrapText="true"/>
    </xf>
    <xf applyAlignment="true" applyBorder="false" applyFill="false" applyFont="true" applyNumberFormat="false" applyProtection="false" borderId="360" fillId="0" fontId="360" numFmtId="0" xfId="0">
      <alignment vertical="center" wrapText="true"/>
    </xf>
    <xf applyAlignment="true" applyBorder="false" applyFill="false" applyFont="true" applyNumberFormat="false" applyProtection="false" borderId="361" fillId="0" fontId="361" numFmtId="0" xfId="0">
      <alignment vertical="center" wrapText="true"/>
    </xf>
    <xf applyAlignment="true" applyBorder="false" applyFill="false" applyFont="true" applyNumberFormat="false" applyProtection="false" borderId="362" fillId="0" fontId="362" numFmtId="0" xfId="0">
      <alignment vertical="bottom"/>
    </xf>
    <xf applyAlignment="true" applyBorder="false" applyFill="false" applyFont="true" applyNumberFormat="false" applyProtection="false" borderId="363" fillId="0" fontId="363" numFmtId="0" xfId="0">
      <alignment vertical="center"/>
    </xf>
    <xf applyAlignment="true" applyBorder="false" applyFill="false" applyFont="true" applyNumberFormat="false" applyProtection="false" borderId="364" fillId="0" fontId="364" numFmtId="0" xfId="0">
      <alignment vertical="bottom"/>
    </xf>
    <xf applyAlignment="true" applyBorder="false" applyFill="false" applyFont="true" applyNumberFormat="false" applyProtection="false" borderId="365" fillId="0" fontId="365" numFmtId="0" xfId="0">
      <alignment vertical="center"/>
    </xf>
    <xf applyAlignment="true" applyBorder="false" applyFill="false" applyFont="true" applyNumberFormat="false" applyProtection="false" borderId="366" fillId="0" fontId="366" numFmtId="0" xfId="0">
      <alignment vertical="bottom"/>
    </xf>
    <xf applyAlignment="true" applyBorder="false" applyFill="false" applyFont="true" applyNumberFormat="false" applyProtection="false" borderId="367" fillId="0" fontId="367" numFmtId="0" xfId="0">
      <alignment horizontal="left" vertical="center" wrapText="true"/>
    </xf>
    <xf applyAlignment="true" applyBorder="false" applyFill="false" applyFont="true" applyNumberFormat="false" applyProtection="false" borderId="368" fillId="156" fontId="368" numFmtId="0" xfId="0">
      <alignment vertical="center"/>
    </xf>
    <xf applyAlignment="true" applyBorder="false" applyFill="false" applyFont="true" applyNumberFormat="false" applyProtection="false" borderId="369" fillId="0" fontId="369" numFmtId="0" xfId="0">
      <alignment vertical="center" wrapText="true"/>
    </xf>
    <xf applyAlignment="true" applyBorder="false" applyFill="false" applyFont="true" applyNumberFormat="false" applyProtection="false" borderId="370" fillId="0" fontId="370" numFmtId="0" xfId="0">
      <alignment vertical="bottom" wrapText="true"/>
    </xf>
    <xf applyAlignment="true" applyBorder="false" applyFill="false" applyFont="true" applyNumberFormat="false" applyProtection="false" borderId="371" fillId="157" fontId="371" numFmtId="0" xfId="0">
      <alignment vertical="bottom" wrapText="true"/>
    </xf>
    <xf applyAlignment="true" applyBorder="false" applyFill="false" applyFont="true" applyNumberFormat="false" applyProtection="false" borderId="372" fillId="0" fontId="372" numFmtId="0" xfId="0">
      <alignment vertical="top"/>
    </xf>
    <xf applyAlignment="true" applyBorder="false" applyFill="false" applyFont="true" applyNumberFormat="false" applyProtection="false" borderId="373" fillId="0" fontId="373" numFmtId="0" xfId="0">
      <alignment horizontal="left" vertical="top" wrapText="true"/>
    </xf>
    <xf applyAlignment="true" applyBorder="false" applyFill="false" applyFont="true" applyNumberFormat="false" applyProtection="false" borderId="374" fillId="0" fontId="374" numFmtId="0" xfId="0">
      <alignment horizontal="left" vertical="top" wrapText="true"/>
    </xf>
    <xf applyAlignment="true" applyBorder="false" applyFill="false" applyFont="true" applyNumberFormat="false" applyProtection="false" borderId="375" fillId="0" fontId="375" numFmtId="0" xfId="0">
      <alignment vertical="top"/>
    </xf>
    <xf applyAlignment="true" applyBorder="false" applyFill="false" applyFont="true" applyNumberFormat="false" applyProtection="false" borderId="376" fillId="0" fontId="376" numFmtId="0" xfId="0">
      <alignment vertical="top"/>
    </xf>
    <xf applyAlignment="true" applyBorder="false" applyFill="false" applyFont="true" applyNumberFormat="false" applyProtection="false" borderId="377" fillId="158" fontId="377" numFmtId="0" xfId="0">
      <alignment vertical="center" wrapText="true"/>
    </xf>
    <xf applyAlignment="true" applyBorder="false" applyFill="false" applyFont="true" applyNumberFormat="false" applyProtection="false" borderId="378" fillId="159" fontId="378" numFmtId="0" xfId="0">
      <alignment vertical="bottom" wrapText="true"/>
    </xf>
    <xf applyAlignment="true" applyBorder="false" applyFill="false" applyFont="true" applyNumberFormat="false" applyProtection="false" borderId="379" fillId="160" fontId="379" numFmtId="0" xfId="0">
      <alignment vertical="bottom" wrapText="true"/>
    </xf>
    <xf applyAlignment="true" applyBorder="false" applyFill="false" applyFont="true" applyNumberFormat="false" applyProtection="false" borderId="380" fillId="161" fontId="380" numFmtId="0" xfId="0">
      <alignment vertical="bottom"/>
    </xf>
    <xf applyAlignment="true" applyBorder="false" applyFill="false" applyFont="true" applyNumberFormat="false" applyProtection="false" borderId="381" fillId="0" fontId="381" numFmtId="0" xfId="0">
      <alignment horizontal="left" vertical="top" wrapText="true"/>
    </xf>
    <xf applyAlignment="true" applyBorder="false" applyFill="false" applyFont="true" applyNumberFormat="true" applyProtection="false" borderId="382" fillId="162" fontId="382" numFmtId="201" xfId="0">
      <alignment horizontal="center" vertical="center" wrapText="true"/>
    </xf>
    <xf applyAlignment="true" applyBorder="false" applyFill="false" applyFont="true" applyNumberFormat="false" applyProtection="false" borderId="383" fillId="0" fontId="383" numFmtId="0" xfId="0">
      <alignment horizontal="center" vertical="center" wrapText="true"/>
    </xf>
    <xf applyAlignment="true" applyBorder="false" applyFill="false" applyFont="true" applyNumberFormat="false" applyProtection="false" borderId="384" fillId="163" fontId="384" numFmtId="0" xfId="0">
      <alignment horizontal="center" vertical="center" wrapText="true"/>
    </xf>
    <xf applyAlignment="true" applyBorder="false" applyFill="false" applyFont="true" applyNumberFormat="false" applyProtection="false" borderId="385" fillId="0" fontId="385" numFmtId="0" xfId="0">
      <alignment horizontal="center" vertical="center" wrapText="true"/>
    </xf>
    <xf applyAlignment="true" applyBorder="false" applyFill="false" applyFont="true" applyNumberFormat="false" applyProtection="false" borderId="386" fillId="0" fontId="386" numFmtId="0" xfId="0">
      <alignment vertical="bottom" wrapText="true"/>
    </xf>
    <xf applyAlignment="true" applyBorder="false" applyFill="false" applyFont="true" applyNumberFormat="false" applyProtection="false" borderId="387" fillId="0" fontId="387" numFmtId="0" xfId="0">
      <alignment horizontal="center" vertical="center" wrapText="true"/>
    </xf>
    <xf applyAlignment="true" applyBorder="false" applyFill="false" applyFont="true" applyNumberFormat="false" applyProtection="false" borderId="388" fillId="164" fontId="388" numFmtId="0" xfId="0">
      <alignment horizontal="center" vertical="center" wrapText="true"/>
    </xf>
    <xf applyAlignment="true" applyBorder="false" applyFill="false" applyFont="true" applyNumberFormat="true" applyProtection="false" borderId="389" fillId="0" fontId="389" numFmtId="202" xfId="0">
      <alignment horizontal="center" vertical="center" wrapText="true"/>
    </xf>
    <xf applyAlignment="true" applyBorder="false" applyFill="false" applyFont="true" applyNumberFormat="false" applyProtection="false" borderId="390" fillId="165" fontId="390" numFmtId="0" xfId="0">
      <alignment horizontal="center" vertical="center" wrapText="true"/>
    </xf>
    <xf applyAlignment="true" applyBorder="false" applyFill="false" applyFont="true" applyNumberFormat="false" applyProtection="false" borderId="391" fillId="166" fontId="391" numFmtId="0" xfId="0">
      <alignment horizontal="center" vertical="center" wrapText="true"/>
    </xf>
    <xf applyAlignment="true" applyBorder="false" applyFill="false" applyFont="true" applyNumberFormat="false" applyProtection="false" borderId="392" fillId="167" fontId="392" numFmtId="0" xfId="0">
      <alignment horizontal="center" vertical="center" wrapText="true"/>
    </xf>
    <xf applyAlignment="true" applyBorder="false" applyFill="false" applyFont="true" applyNumberFormat="false" applyProtection="false" borderId="393" fillId="168" fontId="393" numFmtId="0" xfId="0">
      <alignment horizontal="center" vertical="center" wrapText="true"/>
    </xf>
    <xf applyAlignment="true" applyBorder="false" applyFill="false" applyFont="true" applyNumberFormat="false" applyProtection="false" borderId="394" fillId="169" fontId="394" numFmtId="0" xfId="0">
      <alignment horizontal="center" vertical="center" wrapText="true"/>
    </xf>
    <xf applyAlignment="true" applyBorder="false" applyFill="false" applyFont="true" applyNumberFormat="false" applyProtection="false" borderId="395" fillId="0" fontId="395" numFmtId="0" xfId="0">
      <alignment horizontal="center" vertical="center"/>
    </xf>
    <xf applyAlignment="true" applyBorder="false" applyFill="false" applyFont="true" applyNumberFormat="true" applyProtection="false" borderId="396" fillId="0" fontId="396" numFmtId="203" xfId="0">
      <alignment vertical="center"/>
    </xf>
    <xf applyAlignment="true" applyBorder="false" applyFill="false" applyFont="true" applyNumberFormat="false" applyProtection="false" borderId="397" fillId="0" fontId="397" numFmtId="0" xfId="0">
      <alignment vertical="center"/>
    </xf>
    <xf applyAlignment="true" applyBorder="false" applyFill="false" applyFont="true" applyNumberFormat="false" applyProtection="false" borderId="398" fillId="0" fontId="398" numFmtId="0" xfId="0">
      <alignment horizontal="left" vertical="center"/>
    </xf>
    <xf applyAlignment="true" applyBorder="false" applyFill="false" applyFont="true" applyNumberFormat="false" applyProtection="false" borderId="399" fillId="0" fontId="399" numFmtId="0" xfId="0">
      <alignment horizontal="center" vertical="center"/>
    </xf>
    <xf applyAlignment="true" applyBorder="false" applyFill="false" applyFont="true" applyNumberFormat="false" applyProtection="false" borderId="400" fillId="0" fontId="400" numFmtId="0" xfId="0">
      <alignment vertical="center" wrapText="true"/>
    </xf>
    <xf applyAlignment="true" applyBorder="false" applyFill="false" applyFont="true" applyNumberFormat="false" applyProtection="false" borderId="401" fillId="0" fontId="401" numFmtId="0" xfId="0">
      <alignment horizontal="center" vertical="center"/>
    </xf>
    <xf applyAlignment="true" applyBorder="false" applyFill="false" applyFont="true" applyNumberFormat="false" applyProtection="false" borderId="402" fillId="0" fontId="402" numFmtId="0" xfId="0">
      <alignment horizontal="left" vertical="center" wrapText="true"/>
    </xf>
    <xf applyAlignment="true" applyBorder="false" applyFill="false" applyFont="true" applyNumberFormat="false" applyProtection="false" borderId="403" fillId="170" fontId="403" numFmtId="0" xfId="0">
      <alignment vertical="bottom" wrapText="true"/>
    </xf>
    <xf applyAlignment="true" applyBorder="false" applyFill="false" applyFont="true" applyNumberFormat="false" applyProtection="false" borderId="404" fillId="0" fontId="404" numFmtId="0" xfId="0">
      <alignment vertical="center"/>
    </xf>
    <xf applyAlignment="true" applyBorder="false" applyFill="false" applyFont="true" applyNumberFormat="false" applyProtection="false" borderId="405" fillId="0" fontId="405" numFmtId="0" xfId="0">
      <alignment horizontal="center" vertical="center" wrapText="true"/>
    </xf>
    <xf applyAlignment="true" applyBorder="false" applyFill="false" applyFont="true" applyNumberFormat="false" applyProtection="false" borderId="406" fillId="0" fontId="406" numFmtId="0" xfId="0">
      <alignment horizontal="center" vertical="center"/>
    </xf>
    <xf applyAlignment="true" applyBorder="false" applyFill="false" applyFont="true" applyNumberFormat="false" applyProtection="false" borderId="407" fillId="0" fontId="407" numFmtId="0" xfId="0">
      <alignment vertical="bottom" wrapText="true"/>
    </xf>
    <xf applyAlignment="true" applyBorder="false" applyFill="false" applyFont="true" applyNumberFormat="false" applyProtection="false" borderId="408" fillId="171" fontId="408" numFmtId="0" xfId="0">
      <alignment vertical="bottom" wrapText="true"/>
    </xf>
    <xf applyAlignment="true" applyBorder="false" applyFill="false" applyFont="true" applyNumberFormat="false" applyProtection="false" borderId="409" fillId="0" fontId="409" numFmtId="0" xfId="0">
      <alignment vertical="bottom"/>
    </xf>
    <xf applyAlignment="true" applyBorder="false" applyFill="false" applyFont="true" applyNumberFormat="false" applyProtection="false" borderId="410" fillId="0" fontId="410" numFmtId="0" xfId="0">
      <alignment vertical="center" wrapText="true"/>
    </xf>
    <xf applyAlignment="true" applyBorder="false" applyFill="false" applyFont="true" applyNumberFormat="false" applyProtection="false" borderId="411" fillId="0" fontId="411" numFmtId="0" xfId="0">
      <alignment vertical="center"/>
    </xf>
    <xf applyAlignment="true" applyBorder="false" applyFill="false" applyFont="true" applyNumberFormat="false" applyProtection="false" borderId="412" fillId="0" fontId="412" numFmtId="0" xfId="0">
      <alignment vertical="bottom"/>
    </xf>
    <xf applyAlignment="true" applyBorder="false" applyFill="false" applyFont="true" applyNumberFormat="false" applyProtection="false" borderId="413" fillId="0" fontId="413" numFmtId="0" xfId="0">
      <alignment horizontal="center" vertical="center" wrapText="true"/>
    </xf>
    <xf applyAlignment="true" applyBorder="false" applyFill="false" applyFont="true" applyNumberFormat="true" applyProtection="false" borderId="414" fillId="0" fontId="414" numFmtId="204" xfId="0">
      <alignment horizontal="center" vertical="center" wrapText="true"/>
    </xf>
    <xf applyAlignment="true" applyBorder="false" applyFill="false" applyFont="true" applyNumberFormat="false" applyProtection="false" borderId="415" fillId="172" fontId="415" numFmtId="0" xfId="0">
      <alignment horizontal="center" vertical="center" wrapText="true"/>
    </xf>
    <xf applyAlignment="true" applyBorder="false" applyFill="false" applyFont="true" applyNumberFormat="false" applyProtection="false" borderId="416" fillId="173" fontId="416" numFmtId="0" xfId="0">
      <alignment vertical="center" wrapText="true"/>
    </xf>
    <xf applyAlignment="true" applyBorder="false" applyFill="false" applyFont="true" applyNumberFormat="true" applyProtection="false" borderId="417" fillId="174" fontId="417" numFmtId="205" xfId="0">
      <alignment horizontal="center" vertical="center" wrapText="true"/>
    </xf>
    <xf applyAlignment="true" applyBorder="false" applyFill="false" applyFont="true" applyNumberFormat="false" applyProtection="false" borderId="418" fillId="175" fontId="418" numFmtId="0" xfId="0">
      <alignment horizontal="center" vertical="center"/>
    </xf>
    <xf applyAlignment="true" applyBorder="false" applyFill="false" applyFont="true" applyNumberFormat="false" applyProtection="false" borderId="419" fillId="176" fontId="419" numFmtId="0" xfId="0">
      <alignment horizontal="left" vertical="center" wrapText="true"/>
    </xf>
    <xf applyAlignment="true" applyBorder="false" applyFill="false" applyFont="true" applyNumberFormat="true" applyProtection="false" borderId="420" fillId="0" fontId="420" numFmtId="206" xfId="0">
      <alignment horizontal="center" vertical="center" wrapText="true"/>
    </xf>
    <xf applyAlignment="true" applyBorder="false" applyFill="false" applyFont="true" applyNumberFormat="false" applyProtection="false" borderId="421" fillId="0" fontId="421" numFmtId="0" xfId="0">
      <alignment horizontal="center" vertical="center" wrapText="true"/>
    </xf>
    <xf applyAlignment="true" applyBorder="false" applyFill="false" applyFont="true" applyNumberFormat="false" applyProtection="false" borderId="422" fillId="177" fontId="422" numFmtId="0" xfId="0">
      <alignment horizontal="center" vertical="center"/>
    </xf>
    <xf applyAlignment="true" applyBorder="false" applyFill="false" applyFont="true" applyNumberFormat="false" applyProtection="false" borderId="423" fillId="178" fontId="423" numFmtId="0" xfId="0">
      <alignment horizontal="left" vertical="center"/>
    </xf>
    <xf applyAlignment="true" applyBorder="false" applyFill="false" applyFont="true" applyNumberFormat="false" applyProtection="false" borderId="424" fillId="179" fontId="424" numFmtId="0" xfId="0">
      <alignment horizontal="center" vertical="center" wrapText="true"/>
    </xf>
    <xf applyAlignment="true" applyBorder="false" applyFill="false" applyFont="true" applyNumberFormat="true" applyProtection="false" borderId="425" fillId="0" fontId="425" numFmtId="207" xfId="0">
      <alignment horizontal="center" vertical="center" wrapText="true"/>
    </xf>
    <xf applyAlignment="true" applyBorder="false" applyFill="false" applyFont="true" applyNumberFormat="false" applyProtection="false" borderId="426" fillId="0" fontId="426" numFmtId="0" xfId="0">
      <alignment horizontal="center" vertical="center" wrapText="true"/>
    </xf>
    <xf applyAlignment="true" applyBorder="false" applyFill="false" applyFont="true" applyNumberFormat="false" applyProtection="false" borderId="427" fillId="0" fontId="427" numFmtId="0" xfId="0">
      <alignment horizontal="center" vertical="center"/>
    </xf>
    <xf applyAlignment="true" applyBorder="false" applyFill="false" applyFont="true" applyNumberFormat="false" applyProtection="false" borderId="428" fillId="0" fontId="428" numFmtId="0" xfId="0">
      <alignment vertical="center" wrapText="true"/>
    </xf>
    <xf applyAlignment="true" applyBorder="false" applyFill="false" applyFont="true" applyNumberFormat="false" applyProtection="false" borderId="429" fillId="0" fontId="429" numFmtId="0" xfId="0">
      <alignment horizontal="center" vertical="center" wrapText="true"/>
    </xf>
    <xf applyAlignment="true" applyBorder="false" applyFill="false" applyFont="true" applyNumberFormat="false" applyProtection="false" borderId="430" fillId="0" fontId="430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Relationship Id="rId43" Target="worksheets/sheet40.xml" Type="http://schemas.openxmlformats.org/officeDocument/2006/relationships/worksheet"></Relationship><Relationship Id="rId44" Target="worksheets/sheet41.xml" Type="http://schemas.openxmlformats.org/officeDocument/2006/relationships/worksheet"></Relationship><Relationship Id="rId45" Target="worksheets/sheet42.xml" Type="http://schemas.openxmlformats.org/officeDocument/2006/relationships/worksheet"></Relationship><Relationship Id="rId46" Target="worksheets/sheet43.xml" Type="http://schemas.openxmlformats.org/officeDocument/2006/relationships/worksheet"></Relationship><Relationship Id="rId47" Target="worksheets/sheet44.xml" Type="http://schemas.openxmlformats.org/officeDocument/2006/relationships/worksheet"></Relationship><Relationship Id="rId48" Target="worksheets/sheet45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447675</xdr:colOff>
      <xdr:row>19</xdr:row>
      <xdr:rowOff>0</xdr:rowOff>
    </xdr:from>
    <xdr:to>
      <xdr:col>5</xdr:col>
      <xdr:colOff>1143000</xdr:colOff>
      <xdr:row>33</xdr:row>
      <xdr:rowOff>200025</xdr:rowOff>
    </xdr:to>
    <xdr:pic>
      <xdr:nvPicPr>
        <xdr:cNvPr id="2" name="Picture 2" descr="IEtyEw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752475</xdr:colOff>
      <xdr:row>38</xdr:row>
      <xdr:rowOff>104775</xdr:rowOff>
    </xdr:from>
    <xdr:to>
      <xdr:col>6</xdr:col>
      <xdr:colOff>704850</xdr:colOff>
      <xdr:row>57</xdr:row>
      <xdr:rowOff>95250</xdr:rowOff>
    </xdr:to>
    <xdr:pic>
      <xdr:nvPicPr>
        <xdr:cNvPr id="2" name="Picture 2" descr="OcrkiF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arget="https://ford.atlassian.net/browse/FCIVIOS-15112" Type="http://schemas.openxmlformats.org/officeDocument/2006/relationships/hyperlink" TargetMode="External"></Relationship><Relationship Id="rId2" Target="https://ford.atlassian.net/browse/FCIVIOS-15112" Type="http://schemas.openxmlformats.org/officeDocument/2006/relationships/hyperlink" TargetMode="External"></Relationship><Relationship Id="rId3" Target="https://ford.atlassian.net/browse/FCIVIOS-15112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s://ford.atlassian.net/browse/FCIVIOS-16002" Type="http://schemas.openxmlformats.org/officeDocument/2006/relationships/hyperlink" TargetMode="External"></Relationship></Relationships>
</file>

<file path=xl/worksheets/_rels/sheet16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24.xml.rels><?xml version="1.0" encoding="UTF-8" standalone="yes"?>
<Relationships xmlns="http://schemas.openxmlformats.org/package/2006/relationships"><Relationship Id="rId1" Target="https://ford.atlassian.net/browse/FCIVIOS-15919" Type="http://schemas.openxmlformats.org/officeDocument/2006/relationships/hyperlink" TargetMode="External"></Relationship><Relationship Id="rId2" Target="https://ford.atlassian.net/browse/FCIVIOS-15919" Type="http://schemas.openxmlformats.org/officeDocument/2006/relationships/hyperlink" TargetMode="External"></Relationship></Relationships>
</file>

<file path=xl/worksheets/_rels/sheet25.xml.rels><?xml version="1.0" encoding="UTF-8" standalone="yes"?>
<Relationships xmlns="http://schemas.openxmlformats.org/package/2006/relationships"><Relationship Id="rId1" Target="https://ford.atlassian.net/browse/FCIVIOS-15996" Type="http://schemas.openxmlformats.org/officeDocument/2006/relationships/hyperlink" TargetMode="External"></Relationship><Relationship Id="rId2" Target="https://ford.atlassian.net/browse/FCIVIOS-15996" Type="http://schemas.openxmlformats.org/officeDocument/2006/relationships/hyperlink" TargetMode="External"></Relationship><Relationship Id="rId3" Target="https://ford.atlassian.net/browse/FCIVIOS-15996" Type="http://schemas.openxmlformats.org/officeDocument/2006/relationships/hyperlink" TargetMode="External"></Relationship><Relationship Id="rId4" Target="https://ford.atlassian.net/browse/FCIVIOS-15997" Type="http://schemas.openxmlformats.org/officeDocument/2006/relationships/hyperlink" TargetMode="External"></Relationship><Relationship Id="rId5" Target="https://ford.atlassian.net/browse/FCIVIOS-15997" Type="http://schemas.openxmlformats.org/officeDocument/2006/relationships/hyperlink" TargetMode="External"></Relationship><Relationship Id="rId6" Target="https://ford.atlassian.net/browse/FCIVIOS-15997" Type="http://schemas.openxmlformats.org/officeDocument/2006/relationships/hyperlink" TargetMode="External"></Relationship><Relationship Id="rId7" Target="https://ford.atlassian.net/browse/FCIVIOS-15996" Type="http://schemas.openxmlformats.org/officeDocument/2006/relationships/hyperlink" TargetMode="External"></Relationship><Relationship Id="rId8" Target="https://ford.atlassian.net/browse/FCIVIOS-15996" Type="http://schemas.openxmlformats.org/officeDocument/2006/relationships/hyperlink" TargetMode="External"></Relationship></Relationships>
</file>

<file path=xl/worksheets/_rels/sheet27.xml.rels><?xml version="1.0" encoding="UTF-8" standalone="yes"?>
<Relationships xmlns="http://schemas.openxmlformats.org/package/2006/relationships"><Relationship Id="rId1" Target="https://ford.atlassian.net/browse/FCIVIOS-15933" Type="http://schemas.openxmlformats.org/officeDocument/2006/relationships/hyperlink" TargetMode="External"></Relationship><Relationship Id="rId2" Target="https://ford.atlassian.net/browse/FCIVIOS-15935" Type="http://schemas.openxmlformats.org/officeDocument/2006/relationships/hyperlink" TargetMode="External"></Relationship><Relationship Id="rId3" Target="https://ford.atlassian.net/browse/FCIVIOS-15935" Type="http://schemas.openxmlformats.org/officeDocument/2006/relationships/hyperlink" TargetMode="External"></Relationship><Relationship Id="rId4" Target="https://ford.atlassian.net/browse/FCIVIOS-15933" Type="http://schemas.openxmlformats.org/officeDocument/2006/relationships/hyperlink" TargetMode="External"></Relationship><Relationship Id="rId5" Target="https://ford.atlassian.net/browse/FCIVIOS-15933" Type="http://schemas.openxmlformats.org/officeDocument/2006/relationships/hyperlink" TargetMode="External"></Relationship><Relationship Id="rId6" Target="https://ford.atlassian.net/browse/FCIVIOS-15935" Type="http://schemas.openxmlformats.org/officeDocument/2006/relationships/hyperlink" TargetMode="External"></Relationship><Relationship Id="rId7" Target="https://ford.atlassian.net/browse/FCIVIOS-15935" Type="http://schemas.openxmlformats.org/officeDocument/2006/relationships/hyperlink" TargetMode="External"></Relationship><Relationship Id="rId8" Target="https://ford.atlassian.net/browse/FCIVIOS-15935" Type="http://schemas.openxmlformats.org/officeDocument/2006/relationships/hyperlink" TargetMode="External"></Relationship><Relationship Id="rId9" Target="https://ford.atlassian.net/browse/FCIVIOS-15935" Type="http://schemas.openxmlformats.org/officeDocument/2006/relationships/hyperlink" TargetMode="External"></Relationship><Relationship Id="rId10" Target="https://ford.atlassian.net/browse/FCIVIOS-15933" Type="http://schemas.openxmlformats.org/officeDocument/2006/relationships/hyperlink" TargetMode="External"></Relationship><Relationship Id="rId11" Target="https://ford.atlassian.net/browse/FCIVIOS-15935" Type="http://schemas.openxmlformats.org/officeDocument/2006/relationships/hyperlink" TargetMode="External"></Relationship><Relationship Id="rId12" Target="https://ford.atlassian.net/browse/FCIVIOS-15933" Type="http://schemas.openxmlformats.org/officeDocument/2006/relationships/hyperlink" TargetMode="External"></Relationship><Relationship Id="rId13" Target="https://ford.atlassian.net/browse/FCIVIOS-15933" Type="http://schemas.openxmlformats.org/officeDocument/2006/relationships/hyperlink" TargetMode="External"></Relationship><Relationship Id="rId14" Target="https://ford.atlassian.net/browse/FCIVIOS-15933" Type="http://schemas.openxmlformats.org/officeDocument/2006/relationships/hyperlink" TargetMode="External"></Relationship><Relationship Id="rId15" Target="https://ford.atlassian.net/browse/FCIVIOS-15935" Type="http://schemas.openxmlformats.org/officeDocument/2006/relationships/hyperlink" TargetMode="External"></Relationship><Relationship Id="rId16" Target="https://ford.atlassian.net/browse/FCIVIOS-15933" Type="http://schemas.openxmlformats.org/officeDocument/2006/relationships/hyperlink" TargetMode="External"></Relationship><Relationship Id="rId17" Target="https://ford.atlassian.net/browse/FCIVIOS-15935" Type="http://schemas.openxmlformats.org/officeDocument/2006/relationships/hyperlink" TargetMode="External"></Relationship><Relationship Id="rId18" Target="https://ford.atlassian.net/browse/FCIVIOS-15933" Type="http://schemas.openxmlformats.org/officeDocument/2006/relationships/hyperlink" TargetMode="External"></Relationship><Relationship Id="rId19" Target="https://ford.atlassian.net/browse/FCIVIOS-15933" Type="http://schemas.openxmlformats.org/officeDocument/2006/relationships/hyperlink" TargetMode="External"></Relationship><Relationship Id="rId20" Target="https://ford.atlassian.net/browse/FCIVIOS-15933" Type="http://schemas.openxmlformats.org/officeDocument/2006/relationships/hyperlink" TargetMode="External"></Relationship><Relationship Id="rId21" Target="https://ford.atlassian.net/browse/FCIVIOS-15935" Type="http://schemas.openxmlformats.org/officeDocument/2006/relationships/hyperlink" TargetMode="External"></Relationship><Relationship Id="rId22" Target="https://ford.atlassian.net/browse/FCIVIOS-15933" Type="http://schemas.openxmlformats.org/officeDocument/2006/relationships/hyperlink" TargetMode="External"></Relationship><Relationship Id="rId23" Target="https://ford.atlassian.net/browse/FCIVIOS-15935" Type="http://schemas.openxmlformats.org/officeDocument/2006/relationships/hyperlink" TargetMode="External"></Relationship><Relationship Id="rId24" Target="https://ford.atlassian.net/browse/FCIVIOS-15935" Type="http://schemas.openxmlformats.org/officeDocument/2006/relationships/hyperlink" TargetMode="External"></Relationship><Relationship Id="rId25" Target="https://ford.atlassian.net/browse/FCIVIOS-15935" Type="http://schemas.openxmlformats.org/officeDocument/2006/relationships/hyperlink" TargetMode="External"></Relationship><Relationship Id="rId26" Target="https://ford.atlassian.net/browse/FCIVIOS-15933" Type="http://schemas.openxmlformats.org/officeDocument/2006/relationships/hyperlink" TargetMode="External"></Relationship><Relationship Id="rId27" Target="https://ford.atlassian.net/browse/FCIVIOS-15935" Type="http://schemas.openxmlformats.org/officeDocument/2006/relationships/hyperlink" TargetMode="External"></Relationship><Relationship Id="rId28" Target="https://ford.atlassian.net/browse/FCIVIOS-15933" Type="http://schemas.openxmlformats.org/officeDocument/2006/relationships/hyperlink" TargetMode="External"></Relationship><Relationship Id="rId29" Target="https://ford.atlassian.net/browse/FCIVIOS-15933" Type="http://schemas.openxmlformats.org/officeDocument/2006/relationships/hyperlink" TargetMode="External"></Relationship><Relationship Id="rId30" Target="https://ford.atlassian.net/browse/FCIVIOS-15935" Type="http://schemas.openxmlformats.org/officeDocument/2006/relationships/hyperlink" TargetMode="External"></Relationship><Relationship Id="rId31" Target="https://ford.atlassian.net/browse/FCIVIOS-15935" Type="http://schemas.openxmlformats.org/officeDocument/2006/relationships/hyperlink" TargetMode="External"></Relationship><Relationship Id="rId32" Target="https://ford.atlassian.net/browse/FCIVIOS-15935" Type="http://schemas.openxmlformats.org/officeDocument/2006/relationships/hyperlink" TargetMode="External"></Relationship><Relationship Id="rId33" Target="https://ford.atlassian.net/browse/FCIVIOS-15935" Type="http://schemas.openxmlformats.org/officeDocument/2006/relationships/hyperlink" TargetMode="External"></Relationship><Relationship Id="rId34" Target="https://ford.atlassian.net/browse/FCIVIOS-15933" Type="http://schemas.openxmlformats.org/officeDocument/2006/relationships/hyperlink" TargetMode="External"></Relationship><Relationship Id="rId35" Target="https://ford.atlassian.net/browse/FCIVIOS-15933" Type="http://schemas.openxmlformats.org/officeDocument/2006/relationships/hyperlink" TargetMode="External"></Relationship><Relationship Id="rId36" Target="https://ford.atlassian.net/browse/FCIVIOS-15935" Type="http://schemas.openxmlformats.org/officeDocument/2006/relationships/hyperlink" TargetMode="External"></Relationship><Relationship Id="rId37" Target="https://ford.atlassian.net/browse/FCIVIOS-15935" Type="http://schemas.openxmlformats.org/officeDocument/2006/relationships/hyperlink" TargetMode="External"></Relationship><Relationship Id="rId38" Target="https://ford.atlassian.net/browse/FCIVIOS-15935" Type="http://schemas.openxmlformats.org/officeDocument/2006/relationships/hyperlink" TargetMode="External"></Relationship><Relationship Id="rId39" Target="https://ford.atlassian.net/browse/FCIVIOS-15935" Type="http://schemas.openxmlformats.org/officeDocument/2006/relationships/hyperlink" TargetMode="External"></Relationship><Relationship Id="rId40" Target="https://ford.atlassian.net/browse/FCIVIOS-15935" Type="http://schemas.openxmlformats.org/officeDocument/2006/relationships/hyperlink" TargetMode="External"></Relationship><Relationship Id="rId41" Target="https://ford.atlassian.net/browse/FCIVIOS-15935" Type="http://schemas.openxmlformats.org/officeDocument/2006/relationships/hyperlink" TargetMode="External"></Relationship><Relationship Id="rId42" Target="https://ford.atlassian.net/browse/FCIVIOS-15933" Type="http://schemas.openxmlformats.org/officeDocument/2006/relationships/hyperlink" TargetMode="External"></Relationship><Relationship Id="rId43" Target="https://ford.atlassian.net/browse/FCIVIOS-15933" Type="http://schemas.openxmlformats.org/officeDocument/2006/relationships/hyperlink" TargetMode="External"></Relationship><Relationship Id="rId44" Target="https://ford.atlassian.net/browse/FCIVIOS-15933" Type="http://schemas.openxmlformats.org/officeDocument/2006/relationships/hyperlink" TargetMode="External"></Relationship><Relationship Id="rId45" Target="https://ford.atlassian.net/browse/FCIVIOS-15935" Type="http://schemas.openxmlformats.org/officeDocument/2006/relationships/hyperlink" TargetMode="External"></Relationship><Relationship Id="rId46" Target="https://ford.atlassian.net/browse/FCIVIOS-15935" Type="http://schemas.openxmlformats.org/officeDocument/2006/relationships/hyperlink" TargetMode="External"></Relationship><Relationship Id="rId47" Target="https://ford.atlassian.net/browse/FCIVIOS-15935" Type="http://schemas.openxmlformats.org/officeDocument/2006/relationships/hyperlink" TargetMode="External"></Relationship><Relationship Id="rId48" Target="https://ford.atlassian.net/browse/FCIVIOS-15934" Type="http://schemas.openxmlformats.org/officeDocument/2006/relationships/hyperlink" TargetMode="External"></Relationship><Relationship Id="rId49" Target="https://ford.atlassian.net/browse/FCIVIOS-15933" Type="http://schemas.openxmlformats.org/officeDocument/2006/relationships/hyperlink" TargetMode="External"></Relationship><Relationship Id="rId50" Target="https://ford.atlassian.net/browse/FCIVIOS-15935" Type="http://schemas.openxmlformats.org/officeDocument/2006/relationships/hyperlink" TargetMode="External"></Relationship><Relationship Id="rId51" Target="https://ford.atlassian.net/browse/FCIVIOS-15935" Type="http://schemas.openxmlformats.org/officeDocument/2006/relationships/hyperlink" TargetMode="External"></Relationship><Relationship Id="rId52" Target="https://ford.atlassian.net/browse/FCIVIOS-15935" Type="http://schemas.openxmlformats.org/officeDocument/2006/relationships/hyperlink" TargetMode="External"></Relationship><Relationship Id="rId53" Target="https://ford.atlassian.net/browse/FCIVIOS-15935" Type="http://schemas.openxmlformats.org/officeDocument/2006/relationships/hyperlink" TargetMode="External"></Relationship><Relationship Id="rId54" Target="https://ford.atlassian.net/browse/FCIVIOS-15935" Type="http://schemas.openxmlformats.org/officeDocument/2006/relationships/hyperlink" TargetMode="External"></Relationship><Relationship Id="rId55" Target="https://ford.atlassian.net/browse/FCIVIOS-15937" Type="http://schemas.openxmlformats.org/officeDocument/2006/relationships/hyperlink" TargetMode="External"></Relationship><Relationship Id="rId56" Target="https://ford.atlassian.net/browse/FCIVIOS-15935" Type="http://schemas.openxmlformats.org/officeDocument/2006/relationships/hyperlink" TargetMode="External"></Relationship><Relationship Id="rId57" Target="https://ford.atlassian.net/browse/FCIVIOS-15933" Type="http://schemas.openxmlformats.org/officeDocument/2006/relationships/hyperlink" TargetMode="External"></Relationship><Relationship Id="rId58" Target="https://ford.atlassian.net/browse/FCIVIOS-15936" Type="http://schemas.openxmlformats.org/officeDocument/2006/relationships/hyperlink" TargetMode="External"></Relationship><Relationship Id="rId59" Target="https://ford.atlassian.net/browse/FCIVIOS-15933" Type="http://schemas.openxmlformats.org/officeDocument/2006/relationships/hyperlink" TargetMode="External"></Relationship><Relationship Id="rId60" Target="https://ford.atlassian.net/browse/FCIVIOS-15933" Type="http://schemas.openxmlformats.org/officeDocument/2006/relationships/hyperlink" TargetMode="External"></Relationship><Relationship Id="rId61" Target="https://ford.atlassian.net/browse/FCIVIOS-15934" Type="http://schemas.openxmlformats.org/officeDocument/2006/relationships/hyperlink" TargetMode="External"></Relationship><Relationship Id="rId62" Target="https://ford.atlassian.net/browse/FCIVIOS-15935" Type="http://schemas.openxmlformats.org/officeDocument/2006/relationships/hyperlink" TargetMode="External"></Relationship><Relationship Id="rId63" Target="https://ford.atlassian.net/browse/FCIVIOS-15935" Type="http://schemas.openxmlformats.org/officeDocument/2006/relationships/hyperlink" TargetMode="External"></Relationship><Relationship Id="rId64" Target="https://ford.atlassian.net/browse/FCIVIOS-15935" Type="http://schemas.openxmlformats.org/officeDocument/2006/relationships/hyperlink" TargetMode="External"></Relationship><Relationship Id="rId65" Target="https://ford.atlassian.net/browse/FCIVIOS-15933" Type="http://schemas.openxmlformats.org/officeDocument/2006/relationships/hyperlink" TargetMode="External"></Relationship><Relationship Id="rId66" Target="https://ford.atlassian.net/browse/FCIVIOS-15933" Type="http://schemas.openxmlformats.org/officeDocument/2006/relationships/hyperlink" TargetMode="External"></Relationship><Relationship Id="rId67" Target="https://ford.atlassian.net/browse/FCIVIOS-15935" Type="http://schemas.openxmlformats.org/officeDocument/2006/relationships/hyperlink" TargetMode="External"></Relationship><Relationship Id="rId68" Target="https://ford.atlassian.net/browse/FCIVIOS-15935" Type="http://schemas.openxmlformats.org/officeDocument/2006/relationships/hyperlink" TargetMode="External"></Relationship><Relationship Id="rId69" Target="https://ford.atlassian.net/browse/FCIVIOS-15933" Type="http://schemas.openxmlformats.org/officeDocument/2006/relationships/hyperlink" TargetMode="External"></Relationship><Relationship Id="rId70" Target="https://ford.atlassian.net/browse/FCIVIOS-15935" Type="http://schemas.openxmlformats.org/officeDocument/2006/relationships/hyperlink" TargetMode="External"></Relationship><Relationship Id="rId71" Target="https://ford.atlassian.net/browse/FCIVIOS-15935" Type="http://schemas.openxmlformats.org/officeDocument/2006/relationships/hyperlink" TargetMode="External"></Relationship><Relationship Id="rId72" Target="https://ford.atlassian.net/browse/FCIVIOS-15933" Type="http://schemas.openxmlformats.org/officeDocument/2006/relationships/hyperlink" TargetMode="External"></Relationship><Relationship Id="rId73" Target="https://ford.atlassian.net/browse/FCIVIOS-15935" Type="http://schemas.openxmlformats.org/officeDocument/2006/relationships/hyperlink" TargetMode="External"></Relationship><Relationship Id="rId74" Target="https://ford.atlassian.net/browse/FCIVIOS-15935" Type="http://schemas.openxmlformats.org/officeDocument/2006/relationships/hyperlink" TargetMode="External"></Relationship><Relationship Id="rId75" Target="https://ford.atlassian.net/browse/FCIVIOS-15935" Type="http://schemas.openxmlformats.org/officeDocument/2006/relationships/hyperlink" TargetMode="External"></Relationship><Relationship Id="rId76" Target="https://ford.atlassian.net/browse/FCIVIOS-15933" Type="http://schemas.openxmlformats.org/officeDocument/2006/relationships/hyperlink" TargetMode="External"></Relationship><Relationship Id="rId77" Target="https://ford.atlassian.net/browse/FCIVIOS-15933" Type="http://schemas.openxmlformats.org/officeDocument/2006/relationships/hyperlink" TargetMode="External"></Relationship><Relationship Id="rId78" Target="https://ford.atlassian.net/browse/FCIVIOS-15933" Type="http://schemas.openxmlformats.org/officeDocument/2006/relationships/hyperlink" TargetMode="External"></Relationship><Relationship Id="rId79" Target="https://ford.atlassian.net/browse/FCIVIOS-15935" Type="http://schemas.openxmlformats.org/officeDocument/2006/relationships/hyperlink" TargetMode="External"></Relationship><Relationship Id="rId80" Target="https://ford.atlassian.net/browse/FCIVIOS-15934" Type="http://schemas.openxmlformats.org/officeDocument/2006/relationships/hyperlink" TargetMode="External"></Relationship><Relationship Id="rId81" Target="https://ford.atlassian.net/browse/FCIVIOS-15934" Type="http://schemas.openxmlformats.org/officeDocument/2006/relationships/hyperlink" TargetMode="External"></Relationship><Relationship Id="rId82" Target="https://ford.atlassian.net/browse/FCIVIOS-15935" Type="http://schemas.openxmlformats.org/officeDocument/2006/relationships/hyperlink" TargetMode="External"></Relationship><Relationship Id="rId83" Target="https://ford.atlassian.net/browse/FCIVIOS-15935" Type="http://schemas.openxmlformats.org/officeDocument/2006/relationships/hyperlink" TargetMode="External"></Relationship><Relationship Id="rId84" Target="https://ford.atlassian.net/browse/FCIVIOS-15933" Type="http://schemas.openxmlformats.org/officeDocument/2006/relationships/hyperlink" TargetMode="External"></Relationship><Relationship Id="rId85" Target="https://ford.atlassian.net/browse/FCIVIOS-15933" Type="http://schemas.openxmlformats.org/officeDocument/2006/relationships/hyperlink" TargetMode="External"></Relationship><Relationship Id="rId86" Target="https://ford.atlassian.net/browse/FCIVIOS-15935" Type="http://schemas.openxmlformats.org/officeDocument/2006/relationships/hyperlink" TargetMode="External"></Relationship><Relationship Id="rId87" Target="https://ford.atlassian.net/browse/FCIVIOS-15935" Type="http://schemas.openxmlformats.org/officeDocument/2006/relationships/hyperlink" TargetMode="External"></Relationship><Relationship Id="rId88" Target="https://ford.atlassian.net/browse/FCIVIOS-15935" Type="http://schemas.openxmlformats.org/officeDocument/2006/relationships/hyperlink" TargetMode="External"></Relationship><Relationship Id="rId89" Target="https://ford.atlassian.net/browse/FCIVIOS-15933" Type="http://schemas.openxmlformats.org/officeDocument/2006/relationships/hyperlink" TargetMode="External"></Relationship><Relationship Id="rId90" Target="https://ford.atlassian.net/browse/FCIVIOS-15935" Type="http://schemas.openxmlformats.org/officeDocument/2006/relationships/hyperlink" TargetMode="External"></Relationship><Relationship Id="rId91" Target="https://ford.atlassian.net/browse/FCIVIOS-15935" Type="http://schemas.openxmlformats.org/officeDocument/2006/relationships/hyperlink" TargetMode="External"></Relationship><Relationship Id="rId92" Target="https://ford.atlassian.net/browse/FCIVIOS-15935" Type="http://schemas.openxmlformats.org/officeDocument/2006/relationships/hyperlink" TargetMode="External"></Relationship><Relationship Id="rId93" Target="https://ford.atlassian.net/browse/FCIVIOS-15935" Type="http://schemas.openxmlformats.org/officeDocument/2006/relationships/hyperlink" TargetMode="External"></Relationship><Relationship Id="rId94" Target="https://ford.atlassian.net/browse/FCIVIOS-15935" Type="http://schemas.openxmlformats.org/officeDocument/2006/relationships/hyperlink" TargetMode="External"></Relationship><Relationship Id="rId95" Target="https://ford.atlassian.net/browse/FCIVIOS-15935" Type="http://schemas.openxmlformats.org/officeDocument/2006/relationships/hyperlink" TargetMode="External"></Relationship><Relationship Id="rId96" Target="https://ford.atlassian.net/browse/FCIVIOS-15933" Type="http://schemas.openxmlformats.org/officeDocument/2006/relationships/hyperlink" TargetMode="External"></Relationship><Relationship Id="rId97" Target="https://ford.atlassian.net/browse/FCIVIOS-15935" Type="http://schemas.openxmlformats.org/officeDocument/2006/relationships/hyperlink" TargetMode="External"></Relationship><Relationship Id="rId98" Target="https://ford.atlassian.net/browse/FCIVIOS-15933" Type="http://schemas.openxmlformats.org/officeDocument/2006/relationships/hyperlink" TargetMode="External"></Relationship></Relationships>
</file>

<file path=xl/worksheets/_rels/sheet29.xml.rels><?xml version="1.0" encoding="UTF-8" standalone="yes"?>
<Relationships xmlns="http://schemas.openxmlformats.org/package/2006/relationships"><Relationship Id="rId1" Target="https://ford.atlassian.net/browse/FCIVIOS-15998" Type="http://schemas.openxmlformats.org/officeDocument/2006/relationships/hyperlink" TargetMode="External"></Relationship><Relationship Id="rId2" Target="https://ford.atlassian.net/browse/FCIVIOS-15998" Type="http://schemas.openxmlformats.org/officeDocument/2006/relationships/hyperlink" TargetMode="External"></Relationship><Relationship Id="rId3" Target="https://ford.atlassian.net/browse/FCIVIOS-15998" Type="http://schemas.openxmlformats.org/officeDocument/2006/relationships/hyperlink" TargetMode="External"></Relationship><Relationship Id="rId4" Target="https://ford.atlassian.net/browse/FCIVIOS-15998" Type="http://schemas.openxmlformats.org/officeDocument/2006/relationships/hyperlink" TargetMode="External"></Relationship></Relationships>
</file>

<file path=xl/worksheets/_rels/sheet34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40.xml.rels><?xml version="1.0" encoding="UTF-8" standalone="yes"?>
<Relationships xmlns="http://schemas.openxmlformats.org/package/2006/relationships"><Relationship Id="rId1" Target="https://ford.atlassian.net/browse/FCIVIOS-15918" Type="http://schemas.openxmlformats.org/officeDocument/2006/relationships/hyperlink" TargetMode="External"></Relationship><Relationship Id="rId2" Target="https://ford.atlassian.net/browse/FCIVIOS-15918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20"/>
    <col collapsed="false" customWidth="true" hidden="false" max="3" min="3" style="0" width="92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item</v>
      </c>
      <c r="B1" s="6" t="str">
        <v>Analytics Diemensions</v>
      </c>
      <c r="C1" s="6" t="str">
        <v>Details</v>
      </c>
    </row>
    <row customHeight="true" ht="17" r="2">
      <c r="A2" s="1">
        <v>1</v>
      </c>
      <c r="B2" s="2" t="str">
        <v>vin</v>
      </c>
      <c r="C2" s="3" t="str">
        <v>full vin listed</v>
      </c>
    </row>
    <row customHeight="true" ht="17" r="3">
      <c r="A3" s="1">
        <v>2</v>
      </c>
      <c r="B3" s="3" t="str">
        <v>build</v>
      </c>
      <c r="C3" s="3" t="str">
        <v>get from perperty, os version</v>
      </c>
    </row>
    <row customHeight="true" ht="17" r="4">
      <c r="A4" s="1">
        <v>3</v>
      </c>
      <c r="B4" s="3" t="str">
        <v>ccpufpn</v>
      </c>
      <c r="C4" s="3" t="str">
        <v>dapeng &amp; jiawei to sharethe new peoperty</v>
      </c>
    </row>
    <row customHeight="true" ht="17" r="5">
      <c r="A5" s="1">
        <v>4</v>
      </c>
      <c r="B5" s="3" t="str">
        <v>vmcufpn</v>
      </c>
      <c r="C5" s="3" t="str">
        <v>dapeng &amp; jiawei to sharethe new peoperty</v>
      </c>
    </row>
    <row customHeight="true" ht="17" r="6">
      <c r="A6" s="1">
        <v>5</v>
      </c>
      <c r="B6" s="3" t="str">
        <v>ignitionstate</v>
      </c>
      <c r="C6" s="3" t="s">
        <v>1</v>
      </c>
    </row>
    <row customHeight="true" ht="17" r="7">
      <c r="A7" s="1">
        <v>6</v>
      </c>
      <c r="B7" s="3" t="str">
        <v>speed</v>
      </c>
      <c r="C7" s="3" t="str">
        <v>real time speed</v>
      </c>
    </row>
    <row customHeight="true" ht="17" r="8">
      <c r="A8" s="1">
        <v>7</v>
      </c>
      <c r="B8" s="3" t="str">
        <v>eventid</v>
      </c>
      <c r="C8" s="3" t="str">
        <v>Combination of event categority and event action</v>
      </c>
    </row>
    <row customHeight="true" ht="17" r="9">
      <c r="A9" s="1">
        <v>8</v>
      </c>
      <c r="B9" s="3" t="str">
        <v>attributes</v>
      </c>
      <c r="C9" s="3" t="str">
        <v>be flexible to attach the wanted data per events' attributes, refer to dictionary in following pages</v>
      </c>
    </row>
    <row customHeight="true" ht="17" r="10">
      <c r="A10" s="1">
        <v>9</v>
      </c>
      <c r="B10" s="3" t="str">
        <v>time</v>
      </c>
      <c r="C10" s="3"/>
    </row>
    <row customHeight="true" ht="17" r="11">
      <c r="A11" s="12">
        <v>10</v>
      </c>
      <c r="B11" s="11" t="str">
        <v>vehicletotaluptime</v>
      </c>
      <c r="C11" s="11" t="str">
        <v>how long the vehicles stay at that version sw, not a J1 diemension</v>
      </c>
    </row>
    <row customHeight="true" ht="17" r="12">
      <c r="A12" s="1">
        <v>11</v>
      </c>
      <c r="B12" s="3" t="str">
        <v>uptime</v>
      </c>
      <c r="C12" s="3"/>
    </row>
    <row customHeight="true" ht="17" r="13">
      <c r="A13" s="1">
        <v>12</v>
      </c>
      <c r="B13" s="4" t="str">
        <v>user ID</v>
      </c>
      <c r="C13" s="3" t="str">
        <v>Ford GUID, @jiawei output the interface to NA for reading</v>
      </c>
    </row>
    <row customHeight="true" ht="17" r="14">
      <c r="A14" s="12">
        <v>13</v>
      </c>
      <c r="B14" s="11" t="str">
        <v>bootcount</v>
      </c>
      <c r="C14" s="11" t="str">
        <v>IVI itselt boot times at an ignition cycle</v>
      </c>
    </row>
    <row customHeight="true" ht="17" r="15">
      <c r="A15" s="1">
        <v>14</v>
      </c>
      <c r="B15" s="3" t="str">
        <v>fesn</v>
      </c>
      <c r="C15" s="3" t="str">
        <v>NA know how to read</v>
      </c>
    </row>
    <row customHeight="true" ht="17" r="16">
      <c r="A16" s="7"/>
      <c r="B16" s="8"/>
      <c r="F16" s="5" t="str" xml:space="preserve">
        <v>phase5 ECG master </v>
      </c>
    </row>
    <row customHeight="true" ht="17" r="17">
      <c r="A17" s="7"/>
      <c r="B17" s="8"/>
    </row>
    <row customHeight="true" ht="17" r="18">
      <c r="B18" s="9"/>
    </row>
    <row customHeight="true" ht="17" r="19">
      <c r="B19" s="10" t="str">
        <v>vehicle</v>
      </c>
      <c r="C19" s="5" t="str">
        <v>decode the VIN in clode side</v>
      </c>
      <c r="E19" s="5" t="str">
        <v>click</v>
      </c>
    </row>
    <row customHeight="true" ht="17" r="20"/>
    <row customHeight="true" ht="18" r="21">
      <c r="E21" s="5"/>
      <c r="F21" s="5" t="str">
        <v>bootcount</v>
      </c>
      <c r="G21" s="5">
        <v>1</v>
      </c>
    </row>
    <row customHeight="true" ht="17" r="22">
      <c r="F22" s="5" t="str">
        <v>uptime</v>
      </c>
      <c r="G22" s="5" t="str">
        <v>30s</v>
      </c>
    </row>
    <row customHeight="true" ht="17" r="23"/>
    <row customHeight="true" ht="17" r="24"/>
    <row customHeight="true" ht="17" r="25">
      <c r="E25" s="5" t="str">
        <v>10s later click</v>
      </c>
    </row>
    <row customHeight="true" ht="17" r="26">
      <c r="F26" s="5" t="str">
        <v>bootcount</v>
      </c>
      <c r="G26" s="5">
        <v>1</v>
      </c>
    </row>
    <row customHeight="true" ht="17" r="27">
      <c r="F27" s="5" t="str">
        <v>uptime</v>
      </c>
      <c r="G27" s="5" t="str">
        <v>40s</v>
      </c>
    </row>
    <row customHeight="true" ht="17" r="28"/>
    <row customHeight="true" ht="17" r="29">
      <c r="E29" s="5" t="str">
        <v>10s later reboot</v>
      </c>
    </row>
    <row customHeight="true" ht="17" r="30">
      <c r="F30" s="5" t="str">
        <v>bootcount</v>
      </c>
      <c r="G30" s="5">
        <v>2</v>
      </c>
    </row>
    <row customHeight="true" ht="17" r="31">
      <c r="F31" s="5" t="str">
        <v>uptime</v>
      </c>
      <c r="G31" s="5">
        <v>0</v>
      </c>
    </row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4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16"/>
    <col collapsed="false" customWidth="true" hidden="false" max="8" min="8" style="0" width="9"/>
    <col collapsed="false" customWidth="true" hidden="false" max="9" min="9" style="0" width="25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27" t="str">
        <v>【U625_埋点测试报告_R00】</v>
      </c>
      <c r="B1" s="27"/>
      <c r="C1" s="27"/>
      <c r="D1" s="27"/>
      <c r="E1" s="27"/>
      <c r="F1" s="27"/>
      <c r="G1" s="27"/>
      <c r="H1" s="27"/>
      <c r="I1" s="27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7" t="str">
        <v>软件版本</v>
      </c>
      <c r="B2" s="21" t="str">
        <v>MCU:20230621_FB_R00_ENG00
SOC:20230621_FB_R00_ENG00</v>
      </c>
      <c r="C2" s="21"/>
      <c r="D2" s="21"/>
      <c r="E2" s="21"/>
      <c r="F2" s="17" t="str">
        <v>测试日期</v>
      </c>
      <c r="G2" s="18" t="str">
        <v>2023-6-25~2023-7-10</v>
      </c>
      <c r="H2" s="18"/>
      <c r="I2" s="1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7" t="str">
        <v>测试硬件</v>
      </c>
      <c r="B3" s="18" t="str">
        <v>C</v>
      </c>
      <c r="C3" s="18"/>
      <c r="D3" s="18"/>
      <c r="E3" s="18"/>
      <c r="F3" s="17" t="str">
        <v>测试人员</v>
      </c>
      <c r="G3" s="17" t="str">
        <v>姜云腾/关满意/肖文迪/杨惟婧/黄钊敏/杨春明/李可可/赵雅非</v>
      </c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7" t="str">
        <v>测试方法</v>
      </c>
      <c r="B4" s="18" t="str">
        <v>手动</v>
      </c>
      <c r="C4" s="18"/>
      <c r="D4" s="18"/>
      <c r="E4" s="18"/>
      <c r="F4" s="17" t="str">
        <v>测试环境</v>
      </c>
      <c r="G4" s="17" t="str">
        <v>台架&amp;实车</v>
      </c>
      <c r="H4" s="17"/>
      <c r="I4" s="1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7" t="str">
        <v>测试范围</v>
      </c>
      <c r="B5" s="18"/>
      <c r="C5" s="18"/>
      <c r="D5" s="18"/>
      <c r="E5" s="18"/>
      <c r="F5" s="18"/>
      <c r="G5" s="18"/>
      <c r="H5" s="18"/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30" t="str">
        <v>数据分析</v>
      </c>
      <c r="B6" s="30"/>
      <c r="C6" s="30"/>
      <c r="D6" s="30"/>
      <c r="E6" s="30"/>
      <c r="F6" s="30"/>
      <c r="G6" s="30"/>
      <c r="H6" s="30"/>
      <c r="I6" s="3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31" t="str">
        <v>模块</v>
      </c>
      <c r="B7" s="32" t="str">
        <v>Total</v>
      </c>
      <c r="C7" s="32" t="str">
        <v>Pass</v>
      </c>
      <c r="D7" s="33" t="str">
        <v>Fail</v>
      </c>
      <c r="E7" s="33" t="str">
        <v>Block</v>
      </c>
      <c r="F7" s="33" t="str">
        <v>NT</v>
      </c>
      <c r="G7" s="31" t="str">
        <v>pass rate【Pass/Total】</v>
      </c>
      <c r="H7" s="31" t="str">
        <v>Run Rate【(Pass+Fail/)Total】</v>
      </c>
      <c r="I7" s="31" t="str">
        <v>NT项原因分析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7" t="str">
        <v>carrier manager</v>
      </c>
      <c r="B8" s="19">
        <v>48</v>
      </c>
      <c r="C8" s="19">
        <f>COUNTIF('carrier manager - inhouse-Zhai '!V:V,C7)</f>
      </c>
      <c r="D8" s="19">
        <f>COUNTIF('carrier manager - inhouse-Zhai '!V:V,D7)</f>
      </c>
      <c r="E8" s="19">
        <f>COUNTIF('carrier manager - inhouse-Zhai '!V:V,E7)</f>
      </c>
      <c r="F8" s="19">
        <f>COUNTIF('carrier manager - inhouse-Zhai '!V:V,F7)</f>
      </c>
      <c r="G8" s="20">
        <f>C8/B8</f>
      </c>
      <c r="H8" s="20">
        <f>(C8+D8+E8+F8)/B8</f>
      </c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7" t="str">
        <v>VHA</v>
      </c>
      <c r="B9" s="19">
        <v>35</v>
      </c>
      <c r="C9" s="19">
        <v>32</v>
      </c>
      <c r="D9" s="19">
        <v>1</v>
      </c>
      <c r="E9" s="19">
        <v>2</v>
      </c>
      <c r="F9" s="19">
        <v>0</v>
      </c>
      <c r="G9" s="20">
        <f>C9/B9</f>
      </c>
      <c r="H9" s="20">
        <f>(C9+D9+E9+F9)/B9</f>
      </c>
      <c r="I9" s="1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7" t="str">
        <v>HardButton</v>
      </c>
      <c r="B10" s="19">
        <v>14</v>
      </c>
      <c r="C10" s="19">
        <v>13</v>
      </c>
      <c r="D10" s="19">
        <v>1</v>
      </c>
      <c r="E10" s="19">
        <v>0</v>
      </c>
      <c r="F10" s="19">
        <v>0</v>
      </c>
      <c r="G10" s="20">
        <f>C10/B10</f>
      </c>
      <c r="H10" s="20">
        <f>(C10+D10+E10+F10)/B10</f>
      </c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7" t="str">
        <v>Power Manage</v>
      </c>
      <c r="B11" s="19">
        <v>8</v>
      </c>
      <c r="C11" s="19">
        <v>3</v>
      </c>
      <c r="D11" s="19">
        <v>1</v>
      </c>
      <c r="E11" s="19">
        <v>4</v>
      </c>
      <c r="F11" s="19">
        <v>0</v>
      </c>
      <c r="G11" s="20">
        <f>C11/B11</f>
      </c>
      <c r="H11" s="20">
        <f>(C11+D11+E11+F11)/B11</f>
      </c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7" t="str">
        <v>Launcher</v>
      </c>
      <c r="B12" s="19">
        <v>23</v>
      </c>
      <c r="C12" s="19">
        <v>21</v>
      </c>
      <c r="D12" s="19">
        <v>1</v>
      </c>
      <c r="E12" s="19">
        <v>1</v>
      </c>
      <c r="F12" s="19">
        <v>0</v>
      </c>
      <c r="G12" s="20">
        <f>C12/B12</f>
      </c>
      <c r="H12" s="20">
        <f>(C12+D12+E12+F12)/B12</f>
      </c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7" t="str">
        <v>HVAC</v>
      </c>
      <c r="B13" s="19">
        <v>97</v>
      </c>
      <c r="C13" s="19">
        <v>69</v>
      </c>
      <c r="D13" s="19">
        <v>2</v>
      </c>
      <c r="E13" s="19">
        <v>6</v>
      </c>
      <c r="F13" s="19">
        <v>20</v>
      </c>
      <c r="G13" s="20">
        <f>C13/B13</f>
      </c>
      <c r="H13" s="20">
        <f>(C13+D13+E13+F13)/B13</f>
      </c>
      <c r="I13" s="23" t="str">
        <v>1）非TS负责的内容
2）有些场景在625不存在，需要更新字典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7" t="str">
        <v>Account</v>
      </c>
      <c r="B14" s="19">
        <v>13</v>
      </c>
      <c r="C14" s="19">
        <v>12</v>
      </c>
      <c r="D14" s="19">
        <v>1</v>
      </c>
      <c r="E14" s="19">
        <v>0</v>
      </c>
      <c r="F14" s="19">
        <v>0</v>
      </c>
      <c r="G14" s="20">
        <f>C14/B14</f>
      </c>
      <c r="H14" s="20">
        <f>(C14+D14+E14+F14)/B14</f>
      </c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8" t="str">
        <v>vehicles controls</v>
      </c>
      <c r="B15" s="19">
        <v>165</v>
      </c>
      <c r="C15" s="19">
        <v>67</v>
      </c>
      <c r="D15" s="19">
        <v>5</v>
      </c>
      <c r="E15" s="19">
        <v>93</v>
      </c>
      <c r="F15" s="19">
        <v>0</v>
      </c>
      <c r="G15" s="20">
        <f>C15/B15</f>
      </c>
      <c r="H15" s="20">
        <f>(C15+D15+E15+F15)/B15</f>
      </c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7" t="str">
        <v>systemSetting(Audio+MMOTA)</v>
      </c>
      <c r="B16" s="19">
        <v>12</v>
      </c>
      <c r="C16" s="19">
        <v>12</v>
      </c>
      <c r="D16" s="19">
        <v>0</v>
      </c>
      <c r="E16" s="19">
        <v>0</v>
      </c>
      <c r="F16" s="19">
        <v>0</v>
      </c>
      <c r="G16" s="20">
        <f>C16/B16</f>
      </c>
      <c r="H16" s="20">
        <f>(C16+D16+E16+F16)/B16</f>
      </c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7" t="str">
        <v>Seat Control</v>
      </c>
      <c r="B17" s="19">
        <v>28</v>
      </c>
      <c r="C17" s="19">
        <v>22</v>
      </c>
      <c r="D17" s="19">
        <v>1</v>
      </c>
      <c r="E17" s="19">
        <v>3</v>
      </c>
      <c r="F17" s="19">
        <v>2</v>
      </c>
      <c r="G17" s="20">
        <f>C17/B17</f>
      </c>
      <c r="H17" s="20">
        <f>(C17+D17+E17+F17)/B17</f>
      </c>
      <c r="I17" s="35" t="str">
        <v>U625不存在侧面支撑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7" t="str">
        <v>AAR</v>
      </c>
      <c r="B18" s="19">
        <v>22</v>
      </c>
      <c r="C18" s="19">
        <v>19</v>
      </c>
      <c r="D18" s="19">
        <v>3</v>
      </c>
      <c r="E18" s="19">
        <v>0</v>
      </c>
      <c r="F18" s="19">
        <v>0</v>
      </c>
      <c r="G18" s="20">
        <f>C18/B18</f>
      </c>
      <c r="H18" s="20">
        <f>(C18+D18+E18+F18)/B18</f>
      </c>
      <c r="I18" s="1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7" t="str">
        <v>carmodel</v>
      </c>
      <c r="B19" s="19">
        <v>3</v>
      </c>
      <c r="C19" s="19">
        <v>1</v>
      </c>
      <c r="D19" s="19">
        <v>1</v>
      </c>
      <c r="E19" s="19">
        <v>1</v>
      </c>
      <c r="F19" s="19">
        <v>0</v>
      </c>
      <c r="G19" s="20">
        <f>C19/B19</f>
      </c>
      <c r="H19" s="20">
        <f>(C19+D19+E19+F19)/B19</f>
      </c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34" t="str">
        <v>Sum</v>
      </c>
      <c r="B20" s="19">
        <f>SUM(B8:B19)</f>
      </c>
      <c r="C20" s="19">
        <f>SUM(C8:C19)</f>
      </c>
      <c r="D20" s="19">
        <f>SUM(D8:D19)</f>
      </c>
      <c r="E20" s="19">
        <f>SUM(E8:E19)</f>
      </c>
      <c r="F20" s="19">
        <f>SUM(F8:F19)</f>
      </c>
      <c r="G20" s="20">
        <f>C20/B20</f>
      </c>
      <c r="H20" s="20">
        <f>(C20+D20+E20+F20)/B20</f>
      </c>
      <c r="I20" s="1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30" t="str">
        <v>风险和依赖</v>
      </c>
      <c r="B21" s="30"/>
      <c r="C21" s="30"/>
      <c r="D21" s="30"/>
      <c r="E21" s="30"/>
      <c r="F21" s="30"/>
      <c r="G21" s="30"/>
      <c r="H21" s="30"/>
      <c r="I21" s="3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customHeight="true" ht="86" r="22">
      <c r="A22" s="17"/>
      <c r="B22" s="17"/>
      <c r="C22" s="17"/>
      <c r="D22" s="17"/>
      <c r="E22" s="17"/>
      <c r="F22" s="17"/>
      <c r="G22" s="17"/>
      <c r="H22" s="17"/>
      <c r="I22" s="1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30" t="str">
        <v>当前问题</v>
      </c>
      <c r="B23" s="30"/>
      <c r="C23" s="30"/>
      <c r="D23" s="30"/>
      <c r="E23" s="30"/>
      <c r="F23" s="30"/>
      <c r="G23" s="30"/>
      <c r="H23" s="30"/>
      <c r="I23" s="30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4" t="str">
        <v>模块</v>
      </c>
      <c r="B24" s="14" t="str">
        <v>BUG号</v>
      </c>
      <c r="C24" s="15" t="str">
        <v>影响用例数</v>
      </c>
      <c r="D24" s="16" t="str">
        <v>问题描述</v>
      </c>
      <c r="E24" s="16"/>
      <c r="F24" s="16"/>
      <c r="G24" s="16"/>
      <c r="H24" s="15" t="str">
        <v>模块归属</v>
      </c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customHeight="true" ht="52" r="25">
      <c r="A25" s="17" t="str">
        <v>VHA</v>
      </c>
      <c r="B25" s="18" t="str">
        <v>PSTT-549</v>
      </c>
      <c r="C25" s="22">
        <v>3</v>
      </c>
      <c r="D25" s="21" t="str">
        <v>Phase5_【U625MCA】【黑盒】【必现】【VHA】模拟燃油小于10，续航小于80/80&lt;续航里程&lt;=300 &amp;&amp; 续航里程&lt;导航距离*1.05，续航里程一直显示处于较高水平</v>
      </c>
      <c r="E25" s="21"/>
      <c r="F25" s="21"/>
      <c r="G25" s="21"/>
      <c r="H25" s="18" t="str">
        <v>YFVE</v>
      </c>
      <c r="I25" s="1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customHeight="true" ht="31" r="26">
      <c r="A26" s="17" t="str">
        <v>Hardbutton</v>
      </c>
      <c r="B26" s="18" t="str">
        <v>FCIVIOS-16002</v>
      </c>
      <c r="C26" s="22">
        <v>1</v>
      </c>
      <c r="D26" s="21" t="str">
        <v>Phase5_【U625 MCA】【黑盒】【必现】【CarInput】缺少Parking硬按键埋点数据</v>
      </c>
      <c r="E26" s="21"/>
      <c r="F26" s="21"/>
      <c r="G26" s="21"/>
      <c r="H26" s="18" t="str">
        <v>TS</v>
      </c>
      <c r="I26" s="18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customHeight="true" ht="36" r="27">
      <c r="A27" s="17" t="str">
        <v>Power Manager</v>
      </c>
      <c r="B27" s="18" t="str">
        <v>FCIVIOS-16003</v>
      </c>
      <c r="C27" s="22">
        <v>5</v>
      </c>
      <c r="D27" s="21" t="str">
        <v>Phase5_【U625 MCA】【黑盒】【必现】【CarPower】缺少Poweroff埋点数据</v>
      </c>
      <c r="E27" s="21"/>
      <c r="F27" s="21"/>
      <c r="G27" s="21"/>
      <c r="H27" s="18" t="str">
        <v>TS</v>
      </c>
      <c r="I27" s="18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customHeight="true" ht="31" r="28">
      <c r="A28" s="17" t="str">
        <v>Launcher</v>
      </c>
      <c r="B28" s="18" t="str">
        <v>FCIVIOS-15919</v>
      </c>
      <c r="C28" s="22">
        <v>2</v>
      </c>
      <c r="D28" s="21" t="str">
        <v>【Phase5】【U625MCA】【Launcher】【埋点】【必现】埋点主屏和全屏与实际操作不一致</v>
      </c>
      <c r="E28" s="21"/>
      <c r="F28" s="21"/>
      <c r="G28" s="21"/>
      <c r="H28" s="21" t="str">
        <v>TS</v>
      </c>
      <c r="I28" s="1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customHeight="true" ht="31" r="29">
      <c r="A29" s="17" t="str">
        <v>HVAC</v>
      </c>
      <c r="B29" s="17" t="str">
        <v>FCIVIOS-15997</v>
      </c>
      <c r="C29" s="22">
        <v>3</v>
      </c>
      <c r="D29" s="21" t="str">
        <v>Phase5_【U625】【HVAC】【埋点】后排温度需求变更，相关埋点未做</v>
      </c>
      <c r="E29" s="21"/>
      <c r="F29" s="21"/>
      <c r="G29" s="21"/>
      <c r="H29" s="21" t="str">
        <v>TS</v>
      </c>
      <c r="I29" s="18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customHeight="true" ht="31" r="30">
      <c r="A30" s="17"/>
      <c r="B30" s="17" t="str">
        <v>FCIVIOS-15996</v>
      </c>
      <c r="C30" s="22">
        <v>5</v>
      </c>
      <c r="D30" s="21" t="str">
        <v>Phase5_【U625】【HVAC】【埋点】onHvacSet后排相关功能埋点未成功</v>
      </c>
      <c r="E30" s="21"/>
      <c r="F30" s="21"/>
      <c r="G30" s="21"/>
      <c r="H30" s="21" t="str">
        <v>TS</v>
      </c>
      <c r="I30" s="1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customHeight="true" ht="31" r="31">
      <c r="A31" s="23" t="str">
        <v>Account</v>
      </c>
      <c r="B31" s="23" t="str">
        <v>APIMCIM-24981</v>
      </c>
      <c r="C31" s="24">
        <v>1</v>
      </c>
      <c r="D31" s="21" t="str">
        <v>Phase5_【U625】【黑盒】【必现】【Account】onAccountOpened埋点需要有key值，请补充</v>
      </c>
      <c r="E31" s="21"/>
      <c r="F31" s="21"/>
      <c r="G31" s="21"/>
      <c r="H31" s="21" t="str">
        <v>Ford</v>
      </c>
      <c r="I31" s="2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23" t="str">
        <v>AAR</v>
      </c>
      <c r="B32" s="23" t="str">
        <v>FCIVIOS-15938</v>
      </c>
      <c r="C32" s="24">
        <v>1</v>
      </c>
      <c r="D32" s="21" t="str">
        <v>Phase5_【U625】【黑盒】【必现】【AAR】【埋点】从消息中心点击进入，没有进行埋点"property":"null"</v>
      </c>
      <c r="E32" s="21"/>
      <c r="F32" s="21"/>
      <c r="G32" s="21"/>
      <c r="H32" s="21" t="str">
        <v>TS</v>
      </c>
      <c r="I32" s="2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23"/>
      <c r="B33" s="23" t="str">
        <v>FCIVIOS-15939</v>
      </c>
      <c r="C33" s="24">
        <v>1</v>
      </c>
      <c r="D33" s="21" t="str">
        <v>Phase5_【U625】【黑盒】【必现】【AAR】【埋点】从launcher界面点击AAR的入口，未进行埋点</v>
      </c>
      <c r="E33" s="21"/>
      <c r="F33" s="21"/>
      <c r="G33" s="21"/>
      <c r="H33" s="21" t="str">
        <v>TS</v>
      </c>
      <c r="I33" s="2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23"/>
      <c r="B34" s="23" t="str">
        <v>FCIVIOS-15940</v>
      </c>
      <c r="C34" s="24">
        <v>1</v>
      </c>
      <c r="D34" s="21" t="str">
        <v>Phase5_【U625】【黑盒】【必现】【AAR】【埋点】语音输入打开座舱新风，"property":"null"</v>
      </c>
      <c r="E34" s="21"/>
      <c r="F34" s="21"/>
      <c r="G34" s="21"/>
      <c r="H34" s="21" t="str">
        <v>TS</v>
      </c>
      <c r="I34" s="2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7" t="str">
        <v>vehicles controls</v>
      </c>
      <c r="B35" s="17" t="str">
        <v>FCIVIOS-15933</v>
      </c>
      <c r="C35" s="22">
        <v>36</v>
      </c>
      <c r="D35" s="21" t="str">
        <v>Phase5_【U625 MC】【黑盒】【必现】【Vehicle Setting】【埋点】驾驶辅助界面功能 ECG日志无埋点信息</v>
      </c>
      <c r="E35" s="21"/>
      <c r="F35" s="21"/>
      <c r="G35" s="21"/>
      <c r="H35" s="21" t="str">
        <v>TS</v>
      </c>
      <c r="I35" s="18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7"/>
      <c r="B36" s="17" t="str">
        <v>FCIVIOS-15934</v>
      </c>
      <c r="C36" s="22">
        <v>4</v>
      </c>
      <c r="D36" s="21" t="str">
        <v>Phase5_【U625 MC】【黑盒】【必现】【Vehicle Setting】【埋点】交通标志识别-超速警告，倒车影像设置-倒车影像延迟 埋点信息显示特殊符号</v>
      </c>
      <c r="E36" s="21"/>
      <c r="F36" s="21"/>
      <c r="G36" s="21"/>
      <c r="H36" s="21" t="str">
        <v>TS</v>
      </c>
      <c r="I36" s="18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7"/>
      <c r="B37" s="18" t="str">
        <v>FCIVIOS-15935</v>
      </c>
      <c r="C37" s="22">
        <v>56</v>
      </c>
      <c r="D37" s="28" t="str">
        <v>Phase5_【U625 MC】【黑盒】【必现】【Vehicle Setting】【埋点】车辆设置界面功能 ECG日志无埋点信息</v>
      </c>
      <c r="E37" s="28"/>
      <c r="F37" s="28"/>
      <c r="G37" s="28"/>
      <c r="H37" s="21" t="str">
        <v>TS</v>
      </c>
      <c r="I37" s="29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7"/>
      <c r="B38" s="18" t="str">
        <v>FCIVIOS-15936</v>
      </c>
      <c r="C38" s="22">
        <v>1</v>
      </c>
      <c r="D38" s="21" t="str">
        <v>Phase5_【U625 MC】【黑盒】【必现】【Vehicle Setting】【埋点】尾灯设置功能 ECG日志无埋点信息</v>
      </c>
      <c r="E38" s="21"/>
      <c r="F38" s="21"/>
      <c r="G38" s="21"/>
      <c r="H38" s="21" t="str">
        <v>TS</v>
      </c>
      <c r="I38" s="1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7"/>
      <c r="B39" s="18" t="str">
        <v>FCIVIOS-15937</v>
      </c>
      <c r="C39" s="22">
        <v>1</v>
      </c>
      <c r="D39" s="21" t="str">
        <v>Phase5_【U625 MC】【黑盒】【必现】【Vehicle Setting】【埋点】后备箱盖功能 ECG日志信息中 value值错误</v>
      </c>
      <c r="E39" s="21"/>
      <c r="F39" s="21"/>
      <c r="G39" s="21"/>
      <c r="H39" s="21" t="str">
        <v>TS</v>
      </c>
      <c r="I39" s="18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7" t="str">
        <v>Seat Control</v>
      </c>
      <c r="B40" s="18" t="str">
        <v>FCIVIOS-15998</v>
      </c>
      <c r="C40" s="22">
        <v>4</v>
      </c>
      <c r="D40" s="18" t="str">
        <v>Phase5_【U625 MCA】【黑盒】【必现】【Vehicle Setting】座椅按摩埋点日志 只打印了全身焕活模式</v>
      </c>
      <c r="E40" s="18"/>
      <c r="F40" s="18"/>
      <c r="G40" s="18"/>
      <c r="H40" s="18" t="str">
        <v>TS</v>
      </c>
      <c r="I40" s="18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7"/>
      <c r="B41" s="25" t="str">
        <v>NT</v>
      </c>
      <c r="C41" s="26">
        <v>2</v>
      </c>
      <c r="D41" s="25" t="str">
        <v>U625不存在侧面支撑</v>
      </c>
      <c r="E41" s="25"/>
      <c r="F41" s="25"/>
      <c r="G41" s="25"/>
      <c r="H41" s="18"/>
      <c r="I41" s="18" t="str">
        <v>如果需求确定，case删掉吧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7" t="str">
        <v>carmodel</v>
      </c>
      <c r="B42" s="18" t="str">
        <v>FCIVIOS-15918</v>
      </c>
      <c r="C42" s="22">
        <v>2</v>
      </c>
      <c r="D42" s="18" t="str">
        <v>Phase5_【U625MCA】【黑盒】【必现】【埋点】后备箱的key与字典不一致</v>
      </c>
      <c r="E42" s="18"/>
      <c r="F42" s="18"/>
      <c r="G42" s="18"/>
      <c r="H42" s="18" t="str">
        <v>TS</v>
      </c>
      <c r="I42" s="18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7"/>
      <c r="B43" s="18"/>
      <c r="C43" s="22"/>
      <c r="D43" s="18"/>
      <c r="E43" s="18"/>
      <c r="F43" s="18"/>
      <c r="G43" s="18"/>
      <c r="H43" s="18"/>
      <c r="I43" s="18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7"/>
      <c r="B44" s="18"/>
      <c r="C44" s="22"/>
      <c r="D44" s="18"/>
      <c r="E44" s="18"/>
      <c r="F44" s="18"/>
      <c r="G44" s="18"/>
      <c r="H44" s="18"/>
      <c r="I44" s="1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</sheetData>
  <mergeCells>
    <mergeCell ref="D30:G30"/>
    <mergeCell ref="D29:G29"/>
    <mergeCell ref="A29:A30"/>
    <mergeCell ref="A32:A34"/>
    <mergeCell ref="D44:G44"/>
    <mergeCell ref="D43:G43"/>
    <mergeCell ref="D42:G42"/>
    <mergeCell ref="D41:G41"/>
    <mergeCell ref="D40:G40"/>
    <mergeCell ref="D39:G39"/>
    <mergeCell ref="D38:G38"/>
    <mergeCell ref="D36:G36"/>
    <mergeCell ref="D35:G35"/>
    <mergeCell ref="D31:G31"/>
    <mergeCell ref="D32:G32"/>
    <mergeCell ref="D33:G33"/>
    <mergeCell ref="D34:G34"/>
    <mergeCell ref="D37:G37"/>
    <mergeCell ref="A35:A39"/>
    <mergeCell ref="A40:A41"/>
    <mergeCell ref="D27:G27"/>
    <mergeCell ref="D25:G25"/>
    <mergeCell ref="D24:G24"/>
    <mergeCell ref="A23:I23"/>
    <mergeCell ref="A22:I22"/>
    <mergeCell ref="A21:I21"/>
    <mergeCell ref="A6:I6"/>
    <mergeCell ref="B5:I5"/>
    <mergeCell ref="G4:I4"/>
    <mergeCell ref="B4:E4"/>
    <mergeCell ref="G3:I3"/>
    <mergeCell ref="B3:E3"/>
    <mergeCell ref="G2:I2"/>
    <mergeCell ref="B2:E2"/>
    <mergeCell ref="A1:I1"/>
    <mergeCell ref="D26:G26"/>
    <mergeCell ref="D28:G28"/>
  </mergeCell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44"/>
    <col collapsed="false" customWidth="true" hidden="false" max="3" min="3" style="0" width="23"/>
    <col collapsed="false" customWidth="true" hidden="false" max="4" min="4" style="0" width="24"/>
    <col collapsed="false" customWidth="true" hidden="false" max="5" min="5" style="0" width="9"/>
    <col collapsed="false" customWidth="true" hidden="false" max="6" min="6" style="0" width="9"/>
    <col collapsed="false" customWidth="true" hidden="true" max="6" min="6" style="0" width="9"/>
    <col collapsed="false" customWidth="true" hidden="false" max="7" min="7" style="0" width="9"/>
    <col collapsed="false" customWidth="true" hidden="tru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tru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2" t="str">
        <v>Item</v>
      </c>
      <c r="B1" s="43" t="str">
        <v>Module</v>
      </c>
      <c r="C1" s="43" t="str">
        <v>PO/TL - Ford</v>
      </c>
      <c r="D1" s="44" t="str">
        <v>Developing/vendor</v>
      </c>
    </row>
    <row customHeight="true" ht="17" r="2">
      <c r="A2" s="36">
        <v>1</v>
      </c>
      <c r="B2" s="37" t="str">
        <v>Account</v>
      </c>
      <c r="C2" s="37" t="str">
        <v>Kan bing</v>
      </c>
      <c r="D2" s="37" t="str">
        <v>Inhouse_app</v>
      </c>
      <c r="E2" s="5"/>
      <c r="F2" s="5">
        <v>10</v>
      </c>
    </row>
    <row customHeight="true" ht="17" r="3">
      <c r="A3" s="36">
        <v>2</v>
      </c>
      <c r="B3" s="37" t="str">
        <v>Face ID</v>
      </c>
      <c r="C3" s="37" t="str">
        <v>Elain Jia</v>
      </c>
      <c r="D3" s="37" t="str">
        <v>Baidu</v>
      </c>
    </row>
    <row customHeight="true" ht="17" r="4">
      <c r="A4" s="36">
        <v>3</v>
      </c>
      <c r="B4" s="37" t="str">
        <v>Payment</v>
      </c>
      <c r="C4" s="37" t="str">
        <v>Kan bing</v>
      </c>
      <c r="D4" s="37" t="str">
        <v>Baidu</v>
      </c>
    </row>
    <row customHeight="true" ht="17" r="5">
      <c r="A5" s="36">
        <v>4</v>
      </c>
      <c r="B5" s="37" t="str">
        <v>Smart home</v>
      </c>
      <c r="C5" s="37" t="str">
        <v>Kan bing</v>
      </c>
      <c r="D5" s="37" t="str">
        <v>Baidu</v>
      </c>
    </row>
    <row customHeight="true" ht="17" r="6">
      <c r="A6" s="36">
        <v>5</v>
      </c>
      <c r="B6" s="37" t="str">
        <v>Smart recommendation</v>
      </c>
      <c r="C6" s="37" t="str">
        <v>Gao yan</v>
      </c>
      <c r="D6" s="37" t="str">
        <v>Baidu</v>
      </c>
    </row>
    <row customHeight="true" ht="17" r="7">
      <c r="A7" s="36">
        <v>6</v>
      </c>
      <c r="B7" s="37" t="str">
        <v>Voice</v>
      </c>
      <c r="C7" s="37" t="str">
        <v>Joseph Lu</v>
      </c>
      <c r="D7" s="37" t="str">
        <v>Baidu</v>
      </c>
    </row>
    <row customHeight="true" ht="17" r="8">
      <c r="A8" s="36">
        <v>7</v>
      </c>
      <c r="B8" s="37" t="str">
        <v>Navigation</v>
      </c>
      <c r="C8" s="37" t="str">
        <v>Eva Chen</v>
      </c>
      <c r="D8" s="37" t="str">
        <v>Baidu</v>
      </c>
    </row>
    <row customHeight="true" ht="17" r="9">
      <c r="A9" s="36">
        <v>8</v>
      </c>
      <c r="B9" s="37" t="str">
        <v>3rd Apps</v>
      </c>
      <c r="C9" s="37" t="str">
        <v>wang yu</v>
      </c>
      <c r="D9" s="37" t="str">
        <v>Baidu</v>
      </c>
    </row>
    <row customHeight="true" ht="17" r="10">
      <c r="A10" s="36">
        <v>9</v>
      </c>
      <c r="B10" s="37" t="str">
        <v>Message</v>
      </c>
      <c r="C10" s="37" t="str">
        <v>Zhang yu</v>
      </c>
      <c r="D10" s="37" t="str">
        <v>Baidu &amp; YF</v>
      </c>
      <c r="G10" s="5">
        <v>3</v>
      </c>
    </row>
    <row customHeight="true" ht="17" r="11">
      <c r="A11" s="36">
        <v>10</v>
      </c>
      <c r="B11" s="37" t="str">
        <v>Audio - BT/QQ/USB/NEWS/XIMALAYA/ONLINE RADIO</v>
      </c>
      <c r="C11" s="37" t="str">
        <v>Gu zhongtian / zhenwei</v>
      </c>
      <c r="D11" s="37" t="str">
        <v>Baidu &amp; YF</v>
      </c>
      <c r="E11" s="5"/>
      <c r="F11" s="5"/>
      <c r="G11" s="5">
        <v>25</v>
      </c>
    </row>
    <row customHeight="true" ht="17" r="12">
      <c r="A12" s="36">
        <v>11</v>
      </c>
      <c r="B12" s="37" t="str">
        <v>Video - USB/IQI</v>
      </c>
      <c r="C12" s="37" t="str">
        <v>Gu zhongtian / zhenwei</v>
      </c>
      <c r="D12" s="37" t="str">
        <v>Baidu &amp; YF</v>
      </c>
      <c r="G12" s="5">
        <v>5</v>
      </c>
    </row>
    <row customHeight="true" ht="17" r="13">
      <c r="A13" s="36">
        <v>12</v>
      </c>
      <c r="B13" s="41" t="str">
        <v>Vehicle controls</v>
      </c>
      <c r="C13" s="37" t="str">
        <v>Zhang yipeng</v>
      </c>
      <c r="D13" s="37" t="str">
        <v>Inhouse_Platform &amp; YF</v>
      </c>
      <c r="F13" s="5">
        <v>110</v>
      </c>
      <c r="G13" s="5">
        <v>3</v>
      </c>
    </row>
    <row customHeight="true" ht="17" r="14">
      <c r="A14" s="36">
        <v>13</v>
      </c>
      <c r="B14" s="37" t="str">
        <v>Emanual</v>
      </c>
      <c r="C14" s="37" t="str">
        <v>Wei xingna</v>
      </c>
      <c r="D14" s="37" t="str">
        <v>Inhouse_app</v>
      </c>
    </row>
    <row customHeight="true" ht="17" r="15">
      <c r="A15" s="36">
        <v>14</v>
      </c>
      <c r="B15" s="37" t="str">
        <v>User feedback</v>
      </c>
      <c r="C15" s="37" t="str">
        <v>Gu zhongtian / zhenwei</v>
      </c>
      <c r="D15" s="37" t="str">
        <v>Baidu</v>
      </c>
    </row>
    <row customHeight="true" ht="17" r="16">
      <c r="A16" s="36">
        <v>15</v>
      </c>
      <c r="B16" s="37" t="str">
        <v>VPA</v>
      </c>
      <c r="C16" s="37" t="str">
        <v>Wang yujun</v>
      </c>
      <c r="D16" s="37" t="str">
        <v>Inhouse_app</v>
      </c>
    </row>
    <row customHeight="true" ht="17" r="17">
      <c r="A17" s="36">
        <v>16</v>
      </c>
      <c r="B17" s="37" t="str">
        <v>Launcher</v>
      </c>
      <c r="C17" s="37" t="str">
        <v>Gu zhongtian / zhenwei</v>
      </c>
      <c r="D17" s="37" t="str">
        <v>Inhouse_Platform</v>
      </c>
      <c r="F17" s="5">
        <v>20</v>
      </c>
    </row>
    <row customHeight="true" ht="17" r="18">
      <c r="A18" s="36">
        <v>17</v>
      </c>
      <c r="B18" s="37" t="str">
        <v>HVAC</v>
      </c>
      <c r="C18" s="37" t="s">
        <v>2</v>
      </c>
      <c r="D18" s="37" t="str">
        <v>Inhouse_Platform &amp; YF</v>
      </c>
      <c r="F18" s="5">
        <v>23</v>
      </c>
      <c r="G18" s="5">
        <v>6</v>
      </c>
    </row>
    <row customHeight="true" ht="17" r="19">
      <c r="A19" s="36">
        <v>18</v>
      </c>
      <c r="B19" s="37" t="str">
        <v>Surprise msg</v>
      </c>
      <c r="C19" s="37" t="str">
        <v>Kan bing</v>
      </c>
      <c r="D19" s="37" t="str">
        <v>Inhouse_app</v>
      </c>
    </row>
    <row customHeight="true" ht="17" r="20">
      <c r="A20" s="36">
        <v>19</v>
      </c>
      <c r="B20" s="37" t="str">
        <v>Fidget</v>
      </c>
      <c r="C20" s="37" t="str">
        <v>Wei xingna</v>
      </c>
      <c r="D20" s="37" t="str">
        <v>Inhouse_app</v>
      </c>
    </row>
    <row customHeight="true" ht="17" r="21">
      <c r="A21" s="36">
        <v>20</v>
      </c>
      <c r="B21" s="37" t="str">
        <v>Demo mode</v>
      </c>
      <c r="C21" s="37" t="str">
        <v>Ding wei</v>
      </c>
      <c r="D21" s="37" t="str">
        <v>Inhouse_app</v>
      </c>
    </row>
    <row customHeight="true" ht="17" r="22">
      <c r="A22" s="36">
        <v>21</v>
      </c>
      <c r="B22" s="37" t="str">
        <v>Relax mode</v>
      </c>
      <c r="C22" s="37" t="str">
        <v>Richard gao</v>
      </c>
      <c r="D22" s="37" t="str">
        <v>Inhouse_app</v>
      </c>
    </row>
    <row customHeight="true" ht="17" r="23">
      <c r="A23" s="36">
        <v>22</v>
      </c>
      <c r="B23" s="37" t="str">
        <v>Smart scene</v>
      </c>
      <c r="C23" s="37" t="str">
        <v>Richard gao</v>
      </c>
      <c r="D23" s="37" t="str">
        <v>Inhouse_app</v>
      </c>
    </row>
    <row customHeight="true" ht="17" r="24">
      <c r="A24" s="36">
        <v>23</v>
      </c>
      <c r="B24" s="37" t="str">
        <v>AAR</v>
      </c>
      <c r="C24" s="37" t="str">
        <v>Stella shi</v>
      </c>
      <c r="D24" s="37" t="str">
        <v>Inhouse_Platform</v>
      </c>
      <c r="F24" s="5">
        <v>15</v>
      </c>
    </row>
    <row customHeight="true" ht="17" r="25">
      <c r="A25" s="36">
        <v>24</v>
      </c>
      <c r="B25" s="37" t="str">
        <v>carmodel</v>
      </c>
      <c r="C25" s="37" t="str">
        <v>pwang82</v>
      </c>
      <c r="D25" s="37" t="str">
        <v>Inhouse_Platform</v>
      </c>
      <c r="F25" s="5">
        <v>30</v>
      </c>
    </row>
    <row customHeight="true" ht="17" r="26">
      <c r="A26" s="36">
        <v>25</v>
      </c>
      <c r="B26" s="37" t="str">
        <v>VHA</v>
      </c>
      <c r="C26" s="37" t="str">
        <v>wchen160</v>
      </c>
      <c r="D26" s="37" t="str">
        <v>Inhouse_Platform</v>
      </c>
      <c r="F26" s="5">
        <v>13</v>
      </c>
    </row>
    <row customHeight="true" ht="17" r="27">
      <c r="A27" s="36">
        <v>26</v>
      </c>
      <c r="B27" s="37" t="str">
        <v>App store</v>
      </c>
      <c r="C27" s="37" t="str">
        <v>Jessica yang</v>
      </c>
      <c r="D27" s="37" t="str">
        <v>中科创达</v>
      </c>
    </row>
    <row customHeight="true" ht="17" r="28">
      <c r="A28" s="36">
        <v>27</v>
      </c>
      <c r="B28" s="37" t="str">
        <v>Marketplace</v>
      </c>
      <c r="C28" s="37" t="str">
        <v>Li nian</v>
      </c>
      <c r="D28" s="37" t="str">
        <v>Inhouse_app</v>
      </c>
    </row>
    <row customHeight="true" ht="17" r="29">
      <c r="A29" s="36">
        <v>28</v>
      </c>
      <c r="B29" s="41" t="str">
        <v>KTV</v>
      </c>
      <c r="C29" s="37" t="str">
        <v>Yu yaxin / xiang zhengxi</v>
      </c>
      <c r="D29" s="37" t="str">
        <v>Chang ba</v>
      </c>
    </row>
    <row customHeight="true" ht="17" r="30">
      <c r="A30" s="36">
        <v>29</v>
      </c>
      <c r="B30" s="37" t="str">
        <v>Power management</v>
      </c>
      <c r="C30" s="37" t="str">
        <v>Gu zhongtian / zhenwei</v>
      </c>
      <c r="D30" s="37" t="str">
        <v>Inhouse_Platform</v>
      </c>
      <c r="F30" s="5">
        <v>6</v>
      </c>
    </row>
    <row customHeight="true" ht="17" r="31">
      <c r="A31" s="36">
        <v>30</v>
      </c>
      <c r="B31" s="37" t="str">
        <v>System setting</v>
      </c>
      <c r="C31" s="37" t="str">
        <v>Gu zhongtian / zhenwei</v>
      </c>
      <c r="D31" s="37" t="str">
        <v>Inhouse_Platform &amp; YF</v>
      </c>
      <c r="F31" s="5">
        <v>16</v>
      </c>
      <c r="G31" s="5">
        <v>30</v>
      </c>
    </row>
    <row customHeight="true" ht="17" r="32">
      <c r="A32" s="36">
        <v>31</v>
      </c>
      <c r="B32" s="41" t="str">
        <v>Hard button</v>
      </c>
      <c r="C32" s="37" t="str">
        <v>Gu zhongtian / zhenwei</v>
      </c>
      <c r="D32" s="37" t="str">
        <v>Inhouse_Platform</v>
      </c>
      <c r="F32" s="5">
        <v>10</v>
      </c>
    </row>
    <row customHeight="true" ht="17" r="33">
      <c r="A33" s="36">
        <v>32</v>
      </c>
      <c r="B33" s="37" t="str">
        <v>Weather</v>
      </c>
      <c r="C33" s="39" t="str">
        <v>Gu zhongtian / zhenwei</v>
      </c>
      <c r="D33" s="40" t="str">
        <v>Baidu</v>
      </c>
    </row>
    <row customHeight="true" ht="17" r="34">
      <c r="A34" s="36">
        <v>33</v>
      </c>
      <c r="B34" s="37" t="str">
        <v>Security</v>
      </c>
      <c r="C34" s="39" t="str" xml:space="preserve">
        <v>Qi, xuliang </v>
      </c>
      <c r="D34" s="40" t="str">
        <v>Baidu</v>
      </c>
    </row>
    <row customHeight="true" ht="17" r="35">
      <c r="A35" s="36">
        <v>34</v>
      </c>
      <c r="B35" s="37" t="str">
        <v>Codriver（联合驾趣）</v>
      </c>
      <c r="C35" s="39" t="str">
        <v>Ding wei</v>
      </c>
      <c r="D35" s="40" t="str">
        <v>Inhouse_app</v>
      </c>
    </row>
    <row customHeight="true" ht="17" r="36">
      <c r="A36" s="36">
        <v>35</v>
      </c>
      <c r="B36" s="37" t="str">
        <v>QuickPanel（下拉菜单）</v>
      </c>
      <c r="C36" s="39"/>
      <c r="D36" s="37" t="str">
        <v>YF</v>
      </c>
    </row>
    <row customHeight="true" ht="17" r="37">
      <c r="A37" s="36">
        <v>36</v>
      </c>
      <c r="B37" s="37" t="str" xml:space="preserve">
        <v>Carrier Manager </v>
      </c>
      <c r="C37" s="39" t="str">
        <v>Zhai Qingqing</v>
      </c>
      <c r="D37" s="37" t="str">
        <v>Inhouse_app</v>
      </c>
    </row>
    <row customHeight="true" ht="17" r="38">
      <c r="D38" s="38"/>
    </row>
    <row customHeight="true" ht="17" r="39">
      <c r="D39" s="38"/>
    </row>
    <row customHeight="true" ht="17" r="40">
      <c r="D40" s="38"/>
    </row>
    <row customHeight="true" ht="17" r="41">
      <c r="D41" s="38"/>
    </row>
    <row customHeight="true" ht="17" r="42">
      <c r="D42" s="38"/>
      <c r="K42" s="5" t="str">
        <v>TS 250</v>
      </c>
    </row>
    <row customHeight="true" ht="17" r="43">
      <c r="D43" s="38"/>
      <c r="K43" s="5" t="str">
        <v>YF  80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8"/>
    <col collapsed="false" customWidth="true" hidden="false" max="3" min="3" style="0" width="24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5" t="str">
        <v>version</v>
      </c>
      <c r="B1" s="45" t="str">
        <v>change point</v>
      </c>
    </row>
    <row customHeight="true" ht="17" r="2">
      <c r="A2" s="5" t="str">
        <v>V1.0</v>
      </c>
      <c r="B2" s="5" t="str">
        <v>add Codriver model</v>
      </c>
    </row>
    <row customHeight="true" ht="17" r="3">
      <c r="B3" s="5" t="str">
        <v>add Quick panel model</v>
      </c>
    </row>
    <row customHeight="true" ht="17" r="4">
      <c r="B4" s="5" t="str">
        <v>add Screensource in Navi,Launcher,HVAC,Seat Control,Audio,Video</v>
      </c>
    </row>
    <row customHeight="true" ht="17" r="5">
      <c r="B5" s="5" t="str">
        <v>add Screensource in Emanual, suprisemessage,demomode,smartscene</v>
      </c>
    </row>
    <row customHeight="true" ht="17" r="6">
      <c r="B6" s="5" t="str">
        <v>add BT headset duration</v>
      </c>
    </row>
    <row customHeight="true" ht="17" r="7">
      <c r="B7" s="5" t="str" xml:space="preserve">
        <v>add Fidget </v>
      </c>
    </row>
    <row customHeight="true" ht="17" r="8">
      <c r="B8" s="5" t="str">
        <v>update E-manual</v>
      </c>
    </row>
    <row customHeight="true" ht="17" r="9">
      <c r="B9" s="5" t="str">
        <v>update VPA</v>
      </c>
    </row>
    <row customHeight="true" ht="17" r="10">
      <c r="B10" s="5" t="str" xml:space="preserve">
        <v>delete EMR from HVAC </v>
      </c>
    </row>
    <row customHeight="true" ht="17" r="11">
      <c r="B11" s="5" t="str">
        <v>delete AR navigater&amp;AR投屏 from Navi.</v>
      </c>
    </row>
    <row customHeight="true" ht="17" r="12">
      <c r="B12" s="5" t="str">
        <v>delete wakeup words"你好林肯"  from Voice</v>
      </c>
    </row>
    <row customHeight="true" ht="17" r="13">
      <c r="B13" s="5" t="str">
        <v>delete Face ID model</v>
      </c>
    </row>
    <row customHeight="true" ht="17" r="14">
      <c r="B14" s="5" t="str">
        <v>delete Faceidset from System Setting</v>
      </c>
    </row>
    <row customHeight="true" ht="17" r="15">
      <c r="B15" s="5" t="str">
        <v>delete fragrance from ralex mode &amp; smart scene</v>
      </c>
    </row>
    <row customHeight="true" ht="17" r="16">
      <c r="B16" s="5" t="str">
        <v>delete Seat massage from ralex mode &amp; smart scene</v>
      </c>
    </row>
    <row customHeight="true" ht="17" r="17">
      <c r="B17" s="5" t="str">
        <v>delete Digital Scent</v>
      </c>
    </row>
    <row customHeight="true" ht="17" r="18">
      <c r="B18" s="5" t="str">
        <v>delete KTV</v>
      </c>
    </row>
    <row customHeight="true" ht="17" r="19">
      <c r="A19" s="5" t="str">
        <v>V1.1</v>
      </c>
      <c r="B19" s="5" t="str">
        <v>update carmodel</v>
      </c>
    </row>
    <row customHeight="true" ht="17" r="20">
      <c r="A20" s="5" t="str">
        <v>V1.2</v>
      </c>
      <c r="B20" s="5" t="str">
        <v>delete demo mode</v>
      </c>
    </row>
    <row customHeight="true" ht="17" r="21">
      <c r="B21" s="5" t="str">
        <v>update Hardbutton model</v>
      </c>
    </row>
    <row customHeight="true" ht="17" r="22">
      <c r="B22" s="5" t="str">
        <v>delete 'onLauncherViewed' from Launcher</v>
      </c>
    </row>
    <row customHeight="true" ht="48" r="23">
      <c r="B23" s="46" t="str">
        <v>delete '左右视角互切' 、'车速限制辅助-车速限制铃声'、'交通标志识别'、'超速警告铃声'、'警告限速最高'、'警告限速超过'、'驾驶模式'、from vehicles controls</v>
      </c>
    </row>
    <row customHeight="true" ht="17" r="24">
      <c r="B24" s="5" t="str">
        <v>update '氛围灯亮度'、主题与氛围灯联动 ' in vehicles controls</v>
      </c>
    </row>
    <row customHeight="true" ht="17" r="25">
      <c r="B25" s="5" t="str">
        <v>update VHA&amp;AAR</v>
      </c>
    </row>
    <row customHeight="true" ht="17" r="26">
      <c r="B26" s="46" t="str">
        <v>update relaxmode</v>
      </c>
    </row>
    <row customHeight="true" ht="17" r="27">
      <c r="A27" s="5" t="str">
        <v>v1.3</v>
      </c>
      <c r="B27" s="5" t="str">
        <v>update 'onVideoEnd' from video</v>
      </c>
    </row>
    <row customHeight="true" ht="17" r="28">
      <c r="B28" s="46" t="str">
        <v>update HVAC</v>
      </c>
    </row>
    <row customHeight="true" ht="17" r="29">
      <c r="B29" s="5" t="str">
        <v>update Voice&amp;System Setting</v>
      </c>
    </row>
    <row customHeight="true" ht="22" r="30">
      <c r="A30" s="5" t="str">
        <v>v1.4</v>
      </c>
      <c r="B30" s="5" t="str">
        <v>updateVehicleControl，carmodel，HVAC，Launcher，Account</v>
      </c>
    </row>
    <row customHeight="true" ht="17" r="31">
      <c r="A31" s="5" t="str">
        <v>v1.5</v>
      </c>
      <c r="B31" s="5" t="str">
        <v>updateVehicleControl，HVAC，Voice，System  Setting，Navi</v>
      </c>
    </row>
    <row customHeight="true" ht="17" r="32">
      <c r="A32" s="5" t="str">
        <v>v1.6</v>
      </c>
      <c r="B32" s="5" t="str">
        <v>updateQuickPanel，HVAC，BTphone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9" t="str">
        <v>model</v>
      </c>
      <c r="B1" s="49"/>
    </row>
    <row customHeight="true" ht="17" r="2">
      <c r="A2" s="47" t="str" xml:space="preserve">
        <v>Emanual </v>
      </c>
      <c r="B2" s="48" t="str" xml:space="preserve">
        <v> inhouse</v>
      </c>
    </row>
    <row customHeight="true" ht="17" r="3">
      <c r="A3" s="47" t="str">
        <v>QuickPanel</v>
      </c>
      <c r="B3" s="48"/>
    </row>
    <row customHeight="true" ht="17" r="4">
      <c r="A4" s="47" t="str">
        <v>Navi</v>
      </c>
      <c r="B4" s="48" t="str">
        <v>Baidu</v>
      </c>
    </row>
    <row customHeight="true" ht="17" r="5">
      <c r="A5" s="47" t="str">
        <v>Launcher</v>
      </c>
      <c r="B5" s="48" t="str">
        <v>TS</v>
      </c>
    </row>
    <row customHeight="true" ht="17" r="6">
      <c r="A6" s="47" t="str">
        <v>HVAC</v>
      </c>
      <c r="B6" s="48" t="str">
        <v>TS &amp; YF</v>
      </c>
    </row>
    <row customHeight="true" ht="17" r="7">
      <c r="A7" s="47" t="str">
        <v>Digital Scent</v>
      </c>
      <c r="B7" s="48" t="str">
        <v>TS</v>
      </c>
    </row>
    <row customHeight="true" ht="17" r="8">
      <c r="A8" s="47" t="str">
        <v>Seat Control</v>
      </c>
      <c r="B8" s="48" t="str">
        <v>TS</v>
      </c>
    </row>
    <row customHeight="true" ht="17" r="9">
      <c r="A9" s="47" t="str">
        <v>Audio</v>
      </c>
      <c r="B9" s="48" t="str">
        <v>baidu&amp;yf</v>
      </c>
    </row>
    <row customHeight="true" ht="17" r="10">
      <c r="A10" s="47" t="str" xml:space="preserve">
        <v>Video </v>
      </c>
      <c r="B10" s="48" t="str">
        <v>baidu&amp;yf</v>
      </c>
    </row>
    <row customHeight="true" ht="17" r="11">
      <c r="A11" s="47" t="str" xml:space="preserve">
        <v>suprisemessage </v>
      </c>
      <c r="B11" s="48" t="str" xml:space="preserve">
        <v> inhouse</v>
      </c>
    </row>
    <row customHeight="true" ht="17" r="12">
      <c r="A12" s="47" t="str">
        <v>smartscene</v>
      </c>
      <c r="B12" s="48" t="str" xml:space="preserve">
        <v> inhouse</v>
      </c>
    </row>
    <row customHeight="true" ht="17" r="13">
      <c r="A13" s="47" t="str" xml:space="preserve">
        <v>Emanual </v>
      </c>
      <c r="B13" s="48" t="str" xml:space="preserve">
        <v> inhouse</v>
      </c>
    </row>
    <row customHeight="true" ht="17" r="14">
      <c r="A14" s="47" t="str">
        <v>Codriver</v>
      </c>
      <c r="B14" s="48" t="str" xml:space="preserve">
        <v> inhouse</v>
      </c>
    </row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4"/>
    <col collapsed="false" customWidth="true" hidden="false" max="5" min="5" style="0" width="10"/>
    <col collapsed="false" customWidth="true" hidden="false" max="6" min="6" style="0" width="18"/>
    <col collapsed="false" customWidth="true" hidden="false" max="7" min="7" style="0" width="40"/>
    <col collapsed="false" customWidth="true" hidden="false" max="8" min="8" style="0" width="17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7"/>
    <col collapsed="false" customWidth="true" hidden="false" max="14" min="14" style="0" width="11"/>
    <col collapsed="false" customWidth="true" hidden="false" max="15" min="15" style="0" width="1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55" t="str">
        <v>Event Category</v>
      </c>
      <c r="B1" s="55" t="str">
        <v>Event Action</v>
      </c>
      <c r="C1" s="55" t="str">
        <v>Event ID -</v>
      </c>
      <c r="D1" s="55" t="str">
        <v>Event Description</v>
      </c>
      <c r="E1" s="54" t="str">
        <v>Additional Attributes</v>
      </c>
      <c r="F1" s="54"/>
      <c r="G1" s="54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customHeight="true" ht="17" r="2">
      <c r="A2" s="55"/>
      <c r="B2" s="55"/>
      <c r="C2" s="55" t="str">
        <v>Generated, no client impact</v>
      </c>
      <c r="D2" s="55"/>
      <c r="E2" s="54" t="str">
        <v>Key</v>
      </c>
      <c r="F2" s="54" t="str">
        <v>Value</v>
      </c>
      <c r="G2" s="54" t="str">
        <v>Description</v>
      </c>
      <c r="H2" s="50"/>
      <c r="I2" s="57"/>
      <c r="J2" s="56" t="str">
        <v>ECG LOG</v>
      </c>
      <c r="K2" s="56"/>
      <c r="L2" s="56"/>
      <c r="M2" s="56"/>
      <c r="N2" s="56"/>
      <c r="O2" s="56"/>
      <c r="P2" s="56" t="str">
        <v>Android侧</v>
      </c>
      <c r="Q2" s="56"/>
      <c r="R2" s="56"/>
      <c r="S2" s="56"/>
      <c r="T2" s="56"/>
      <c r="U2" s="56"/>
      <c r="V2" s="56"/>
      <c r="W2" s="56"/>
      <c r="X2" s="56"/>
      <c r="Y2" s="56"/>
    </row>
    <row customHeight="true" ht="34" r="3">
      <c r="A3" s="53" t="str">
        <v>carrier</v>
      </c>
      <c r="B3" s="53" t="str">
        <v>on</v>
      </c>
      <c r="C3" s="53" t="str">
        <v>onCarrierOn</v>
      </c>
      <c r="D3" s="53" t="str">
        <v>熄火时打印触发数据打印</v>
      </c>
      <c r="E3" s="53"/>
      <c r="F3" s="53"/>
      <c r="G3" s="53" t="str">
        <v>每次熄火时，上传本次周期内的流量统计</v>
      </c>
      <c r="H3" s="50"/>
      <c r="I3" s="57" t="str">
        <v>测试描述</v>
      </c>
      <c r="J3" s="57" t="str">
        <v>vin</v>
      </c>
      <c r="K3" s="57" t="str">
        <v>ccpufpn</v>
      </c>
      <c r="L3" s="57" t="str">
        <v>EventID</v>
      </c>
      <c r="M3" s="57" t="str">
        <v>key</v>
      </c>
      <c r="N3" s="57" t="str">
        <v>value</v>
      </c>
      <c r="O3" s="57" t="str">
        <v>time</v>
      </c>
      <c r="P3" s="57" t="str">
        <v>Event Category</v>
      </c>
      <c r="Q3" s="57" t="str">
        <v>Event Action</v>
      </c>
      <c r="R3" s="57" t="str">
        <v>key</v>
      </c>
      <c r="S3" s="57" t="str">
        <v>value</v>
      </c>
      <c r="T3" s="57" t="str">
        <v>time</v>
      </c>
      <c r="U3" s="57" t="str">
        <v>测试环境</v>
      </c>
      <c r="V3" s="57" t="str">
        <v>Result</v>
      </c>
      <c r="W3" s="57" t="str">
        <v>Tester</v>
      </c>
      <c r="X3" s="57" t="str">
        <v>SW Version</v>
      </c>
      <c r="Y3" s="57" t="str">
        <v>Remark</v>
      </c>
    </row>
    <row customHeight="true" ht="149" r="4">
      <c r="A4" s="53"/>
      <c r="B4" s="53"/>
      <c r="C4" s="53"/>
      <c r="D4" s="53"/>
      <c r="E4" s="53" t="str">
        <v>5G sent</v>
      </c>
      <c r="F4" s="53" t="str">
        <v>{"应用包名":"xxKB","应用包名":"xxKB",..}</v>
      </c>
      <c r="G4" s="52" t="str">
        <v>UID !=1000（非系统应用，有使用流量权限，可以被流量统计采集到的）上行流量
{\com.baidu.naviauto\":\"943478KB\",\"com.ford.sync.hvac\":\"0KB\",\"com.baidu.car.radio\":\"268455KB\",\"com.baidu.iov.faceos\":\"27655KB\",\"com.yfve.dlna\":\"0KB\",\"com.ford.sync.vpa\":\"0KB\",\"com.baidu.xiaoduos.weather\":\"0KB\",\"com.baidu.car.radio2\":\"25447KB\",\"com.baidu.che.codriver\":\"2449550KB\",\"com.baidu.iov.dueros.videos\":\"650571KB\"}"</v>
      </c>
      <c r="H4" s="50" t="str">
        <v>
com.ford.sync.vpa</v>
      </c>
      <c r="I4" s="50"/>
      <c r="J4" s="50" t="str">
        <v>5LMCJ2C96LUL24415</v>
      </c>
      <c r="K4" s="50"/>
      <c r="L4" s="50" t="str">
        <v>onCarrierOff</v>
      </c>
      <c r="M4" s="50" t="str">
        <v>
com.ford.sync.vpa</v>
      </c>
      <c r="N4" s="50" t="str">
        <v>5KB</v>
      </c>
      <c r="O4" s="51">
        <v>45115.830462962964</v>
      </c>
      <c r="P4" s="50"/>
      <c r="Q4" s="50"/>
      <c r="R4" s="50"/>
      <c r="S4" s="50"/>
      <c r="T4" s="50"/>
      <c r="U4" s="50" t="str">
        <v>台架</v>
      </c>
      <c r="V4" s="50" t="str">
        <v>PASS</v>
      </c>
      <c r="W4" s="50" t="str">
        <v>李可可</v>
      </c>
      <c r="X4" s="50"/>
      <c r="Y4" s="50"/>
    </row>
    <row customHeight="true" ht="50" r="5">
      <c r="A5" s="53"/>
      <c r="B5" s="53"/>
      <c r="C5" s="53"/>
      <c r="D5" s="53"/>
      <c r="E5" s="53"/>
      <c r="F5" s="53"/>
      <c r="G5" s="52"/>
      <c r="H5" s="50" t="str">
        <v>
com.baidu.naviauto</v>
      </c>
      <c r="I5" s="50"/>
      <c r="J5" s="50" t="str">
        <v>5LMCJ2C96LUL24415</v>
      </c>
      <c r="K5" s="50"/>
      <c r="L5" s="50" t="str">
        <v>onCarrierOff</v>
      </c>
      <c r="M5" s="50" t="str">
        <v>com.baidu.naviauto</v>
      </c>
      <c r="N5" s="50" t="str">
        <v>1657KB</v>
      </c>
      <c r="O5" s="51">
        <v>45115.830462962964</v>
      </c>
      <c r="P5" s="50"/>
      <c r="Q5" s="50"/>
      <c r="R5" s="50"/>
      <c r="S5" s="50"/>
      <c r="T5" s="50"/>
      <c r="U5" s="50" t="str">
        <v>台架</v>
      </c>
      <c r="V5" s="50" t="str">
        <v>PASS</v>
      </c>
      <c r="W5" s="50" t="str">
        <v>李可可</v>
      </c>
      <c r="X5" s="50"/>
      <c r="Y5" s="50"/>
    </row>
    <row customHeight="true" ht="40" r="6">
      <c r="A6" s="53"/>
      <c r="B6" s="53"/>
      <c r="C6" s="53"/>
      <c r="D6" s="53"/>
      <c r="E6" s="53"/>
      <c r="F6" s="53"/>
      <c r="G6" s="52"/>
      <c r="H6" s="50" t="str">
        <v>
com.baidu.xiaoduos.weather</v>
      </c>
      <c r="I6" s="50"/>
      <c r="J6" s="50" t="str">
        <v>5LMCJ2C96LUL24415</v>
      </c>
      <c r="K6" s="50"/>
      <c r="L6" s="50" t="str">
        <v>onCarrierOff</v>
      </c>
      <c r="M6" s="50" t="str">
        <v>
com.baidu.xiaoduos.weather</v>
      </c>
      <c r="N6" s="50" t="str">
        <v>9KB</v>
      </c>
      <c r="O6" s="51">
        <v>45115.830462962964</v>
      </c>
      <c r="P6" s="50"/>
      <c r="Q6" s="50"/>
      <c r="R6" s="50"/>
      <c r="S6" s="50"/>
      <c r="T6" s="50"/>
      <c r="U6" s="50" t="str">
        <v>台架</v>
      </c>
      <c r="V6" s="50" t="str">
        <v>PASS</v>
      </c>
      <c r="W6" s="50" t="str">
        <v>李可可</v>
      </c>
      <c r="X6" s="50"/>
      <c r="Y6" s="50"/>
    </row>
    <row customHeight="true" ht="33" r="7">
      <c r="A7" s="53"/>
      <c r="B7" s="53"/>
      <c r="C7" s="53"/>
      <c r="D7" s="53"/>
      <c r="E7" s="53"/>
      <c r="F7" s="53"/>
      <c r="G7" s="52"/>
      <c r="H7" s="50" t="str">
        <v>
com.baidu.iov.faceos</v>
      </c>
      <c r="I7" s="50"/>
      <c r="J7" s="50" t="str">
        <v>5LMCJ2C96LUL24415</v>
      </c>
      <c r="K7" s="50"/>
      <c r="L7" s="50" t="str">
        <v>onCarrierOff</v>
      </c>
      <c r="M7" s="50" t="str">
        <v>
com.baidu.iov.faceos</v>
      </c>
      <c r="N7" s="50" t="str">
        <v>187KB</v>
      </c>
      <c r="O7" s="51">
        <v>45115.830462962964</v>
      </c>
      <c r="P7" s="50"/>
      <c r="Q7" s="50"/>
      <c r="R7" s="50"/>
      <c r="S7" s="50"/>
      <c r="T7" s="50"/>
      <c r="U7" s="50" t="str">
        <v>台架</v>
      </c>
      <c r="V7" s="50" t="str">
        <v>PASS</v>
      </c>
      <c r="W7" s="50" t="str">
        <v>李可可</v>
      </c>
      <c r="X7" s="50"/>
      <c r="Y7" s="50"/>
    </row>
    <row customHeight="true" ht="17" r="8">
      <c r="A8" s="50"/>
      <c r="B8" s="50"/>
      <c r="C8" s="50"/>
      <c r="D8" s="50"/>
      <c r="E8" s="50"/>
      <c r="F8" s="50"/>
      <c r="G8" s="50"/>
      <c r="H8" s="50" t="str">
        <v>com.ford.sync.hvac</v>
      </c>
      <c r="I8" s="50"/>
      <c r="J8" s="50" t="str">
        <v>5LMCJ2C96LUL24415</v>
      </c>
      <c r="K8" s="50"/>
      <c r="L8" s="50" t="str">
        <v>onCarrierOff</v>
      </c>
      <c r="M8" s="50" t="str">
        <v>com.ford.sync.hvac</v>
      </c>
      <c r="N8" s="50" t="str">
        <v>58KB</v>
      </c>
      <c r="O8" s="51">
        <v>45115.830462962964</v>
      </c>
      <c r="P8" s="50"/>
      <c r="Q8" s="50"/>
      <c r="R8" s="50"/>
      <c r="S8" s="50"/>
      <c r="T8" s="50"/>
      <c r="U8" s="50" t="str">
        <v>台架</v>
      </c>
      <c r="V8" s="50" t="str">
        <v>PASS</v>
      </c>
      <c r="W8" s="50" t="str">
        <v>李可可</v>
      </c>
      <c r="X8" s="50"/>
      <c r="Y8" s="50"/>
    </row>
    <row customHeight="true" ht="17" r="9">
      <c r="A9" s="50"/>
      <c r="B9" s="50"/>
      <c r="C9" s="50"/>
      <c r="D9" s="50"/>
      <c r="E9" s="50"/>
      <c r="F9" s="50"/>
      <c r="G9" s="50"/>
      <c r="H9" s="50" t="str">
        <v>
com.baidu.che.codriver</v>
      </c>
      <c r="I9" s="50"/>
      <c r="J9" s="50" t="str">
        <v>5LMCJ2C96LUL24415</v>
      </c>
      <c r="K9" s="50"/>
      <c r="L9" s="50" t="str">
        <v>onCarrierOff</v>
      </c>
      <c r="M9" s="50" t="str">
        <v>
com.baidu.che.codriver</v>
      </c>
      <c r="N9" s="50" t="str">
        <v>4160KB</v>
      </c>
      <c r="O9" s="51">
        <v>45115.830462962964</v>
      </c>
      <c r="P9" s="50"/>
      <c r="Q9" s="50"/>
      <c r="R9" s="50"/>
      <c r="S9" s="50"/>
      <c r="T9" s="50"/>
      <c r="U9" s="50" t="str">
        <v>台架</v>
      </c>
      <c r="V9" s="50" t="str">
        <v>PASS</v>
      </c>
      <c r="W9" s="50" t="str">
        <v>李可可</v>
      </c>
      <c r="X9" s="50"/>
      <c r="Y9" s="50"/>
    </row>
    <row customHeight="true" ht="27" r="10">
      <c r="A10" s="50"/>
      <c r="B10" s="50"/>
      <c r="C10" s="50"/>
      <c r="D10" s="50"/>
      <c r="E10" s="50"/>
      <c r="F10" s="50"/>
      <c r="G10" s="50"/>
      <c r="H10" s="50" t="str">
        <v>
com.yfve.dlna</v>
      </c>
      <c r="I10" s="50"/>
      <c r="J10" s="50" t="str">
        <v>5LMCJ2C96LUL24415</v>
      </c>
      <c r="K10" s="50"/>
      <c r="L10" s="50" t="str">
        <v>onCarrierOff</v>
      </c>
      <c r="M10" s="50" t="str">
        <v>
com.yfve.dlna</v>
      </c>
      <c r="N10" s="50" t="str">
        <v>467KB</v>
      </c>
      <c r="O10" s="51">
        <v>45115.830462962964</v>
      </c>
      <c r="P10" s="50"/>
      <c r="Q10" s="50"/>
      <c r="R10" s="50"/>
      <c r="S10" s="50"/>
      <c r="T10" s="50"/>
      <c r="U10" s="50" t="str">
        <v>台架</v>
      </c>
      <c r="V10" s="50" t="str">
        <v>PASS</v>
      </c>
      <c r="W10" s="50" t="str">
        <v>李可可</v>
      </c>
      <c r="X10" s="50"/>
      <c r="Y10" s="50"/>
    </row>
    <row customHeight="true" ht="27" r="11">
      <c r="A11" s="50"/>
      <c r="B11" s="50"/>
      <c r="C11" s="50"/>
      <c r="D11" s="50"/>
      <c r="E11" s="50"/>
      <c r="F11" s="50"/>
      <c r="G11" s="50"/>
      <c r="H11" s="50" t="str">
        <v>com.yfve.upnpservice</v>
      </c>
      <c r="I11" s="50"/>
      <c r="J11" s="50" t="str">
        <v>5LMCJ2C96LUL24415</v>
      </c>
      <c r="K11" s="50"/>
      <c r="L11" s="50" t="str">
        <v>onCarrierOff</v>
      </c>
      <c r="M11" s="50" t="str">
        <v>com.yfve.upnpservice</v>
      </c>
      <c r="N11" s="50" t="str">
        <v>1042KB</v>
      </c>
      <c r="O11" s="51">
        <v>45115.830462962964</v>
      </c>
      <c r="P11" s="50"/>
      <c r="Q11" s="50"/>
      <c r="R11" s="50"/>
      <c r="S11" s="50"/>
      <c r="T11" s="50"/>
      <c r="U11" s="50" t="str">
        <v>台架</v>
      </c>
      <c r="V11" s="50" t="str">
        <v>PASS</v>
      </c>
      <c r="W11" s="50" t="str">
        <v>李可可</v>
      </c>
      <c r="X11" s="50"/>
      <c r="Y11" s="50"/>
    </row>
    <row customHeight="true" ht="24" r="12">
      <c r="A12" s="50"/>
      <c r="B12" s="50"/>
      <c r="C12" s="50"/>
      <c r="D12" s="50"/>
      <c r="E12" s="50"/>
      <c r="F12" s="50"/>
      <c r="G12" s="50"/>
      <c r="H12" s="50" t="str">
        <v>
com.baidu.car.radio</v>
      </c>
      <c r="I12" s="50"/>
      <c r="J12" s="50" t="str">
        <v>5LMCJ2C96LUL24415</v>
      </c>
      <c r="K12" s="50"/>
      <c r="L12" s="50" t="str">
        <v>onCarrierOff</v>
      </c>
      <c r="M12" s="50" t="str">
        <v>com.baidu.car.radio</v>
      </c>
      <c r="N12" s="50" t="str">
        <v>364KB</v>
      </c>
      <c r="O12" s="51">
        <v>45115.830462962964</v>
      </c>
      <c r="P12" s="50"/>
      <c r="Q12" s="50"/>
      <c r="R12" s="50"/>
      <c r="S12" s="50"/>
      <c r="T12" s="50"/>
      <c r="U12" s="50" t="str">
        <v>台架</v>
      </c>
      <c r="V12" s="50" t="str">
        <v>PASS</v>
      </c>
      <c r="W12" s="50" t="str">
        <v>李可可</v>
      </c>
      <c r="X12" s="50"/>
      <c r="Y12" s="50"/>
    </row>
    <row customHeight="true" ht="22" r="13">
      <c r="A13" s="50"/>
      <c r="B13" s="50"/>
      <c r="C13" s="50"/>
      <c r="D13" s="50"/>
      <c r="E13" s="50"/>
      <c r="F13" s="50"/>
      <c r="G13" s="50"/>
      <c r="H13" s="50" t="str">
        <v>
com.baidu.car.radio2</v>
      </c>
      <c r="I13" s="50"/>
      <c r="J13" s="50" t="str">
        <v>5LMCJ2C96LUL24415</v>
      </c>
      <c r="K13" s="50"/>
      <c r="L13" s="50" t="str">
        <v>onCarrierOff</v>
      </c>
      <c r="M13" s="50" t="str">
        <v>
com.baidu.car.radio2</v>
      </c>
      <c r="N13" s="50" t="str">
        <v>88KB</v>
      </c>
      <c r="O13" s="51">
        <v>45115.830462962964</v>
      </c>
      <c r="P13" s="50"/>
      <c r="Q13" s="50"/>
      <c r="R13" s="50"/>
      <c r="S13" s="50"/>
      <c r="T13" s="50"/>
      <c r="U13" s="50" t="str">
        <v>台架</v>
      </c>
      <c r="V13" s="50" t="str">
        <v>PASS</v>
      </c>
      <c r="W13" s="50" t="str">
        <v>李可可</v>
      </c>
      <c r="X13" s="50"/>
      <c r="Y13" s="50"/>
    </row>
    <row customHeight="true" ht="17" r="14">
      <c r="A14" s="50"/>
      <c r="B14" s="50"/>
      <c r="C14" s="50"/>
      <c r="D14" s="50"/>
      <c r="E14" s="50"/>
      <c r="F14" s="50"/>
      <c r="G14" s="50"/>
      <c r="H14" s="50" t="str">
        <v>
com.baidu.iov.dueros.videos</v>
      </c>
      <c r="I14" s="50"/>
      <c r="J14" s="50" t="str">
        <v>5LMCJ2C96LUL24415</v>
      </c>
      <c r="K14" s="50"/>
      <c r="L14" s="50" t="str">
        <v>onCarrierOff</v>
      </c>
      <c r="M14" s="50" t="str">
        <v>
com.baidu.iov.dueros.videos</v>
      </c>
      <c r="N14" s="50" t="str">
        <v>1950KB</v>
      </c>
      <c r="O14" s="51">
        <v>45115.830462962964</v>
      </c>
      <c r="P14" s="50"/>
      <c r="Q14" s="50"/>
      <c r="R14" s="50"/>
      <c r="S14" s="50"/>
      <c r="T14" s="50"/>
      <c r="U14" s="50" t="str">
        <v>台架</v>
      </c>
      <c r="V14" s="50" t="str">
        <v>PASS</v>
      </c>
      <c r="W14" s="50" t="str">
        <v>李可可</v>
      </c>
      <c r="X14" s="50"/>
      <c r="Y14" s="50"/>
    </row>
    <row customHeight="true" ht="17" r="15">
      <c r="A15" s="50"/>
      <c r="B15" s="50"/>
      <c r="C15" s="50"/>
      <c r="D15" s="50"/>
      <c r="E15" s="50"/>
      <c r="F15" s="50"/>
      <c r="G15" s="50"/>
      <c r="H15" s="50" t="str">
        <v>
com.baidu.iov.aiapps</v>
      </c>
      <c r="I15" s="50"/>
      <c r="J15" s="50" t="str">
        <v>5LMCJ2C96LUL24415</v>
      </c>
      <c r="K15" s="50"/>
      <c r="L15" s="50" t="str">
        <v>onCarrierOff</v>
      </c>
      <c r="M15" s="50" t="str">
        <v>
com.baidu.iov.aiapps</v>
      </c>
      <c r="N15" s="50" t="str">
        <v>119KB</v>
      </c>
      <c r="O15" s="51">
        <v>45115.84444444445</v>
      </c>
      <c r="P15" s="50"/>
      <c r="Q15" s="50"/>
      <c r="R15" s="50"/>
      <c r="S15" s="50"/>
      <c r="T15" s="50"/>
      <c r="U15" s="50" t="str">
        <v>台架</v>
      </c>
      <c r="V15" s="50" t="str">
        <v>PASS</v>
      </c>
      <c r="W15" s="50" t="str">
        <v>李可可</v>
      </c>
      <c r="X15" s="50"/>
      <c r="Y15" s="50"/>
    </row>
    <row customHeight="true" ht="80" r="16">
      <c r="A16" s="50"/>
      <c r="B16" s="50"/>
      <c r="C16" s="50"/>
      <c r="D16" s="50"/>
      <c r="E16" s="50" t="str">
        <v>5G receive</v>
      </c>
      <c r="F16" s="50" t="str">
        <v>{"应用包名":"xxKB","应用包名":"xxKB",..}</v>
      </c>
      <c r="G16" s="50" t="str">
        <v>UID !=1000（非系统应用，有使用流量权限，可以被流量统计采集到的）下行流量
\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"</v>
      </c>
      <c r="H16" s="50" t="str">
        <v>
com.ford.sync.vpa</v>
      </c>
      <c r="I16" s="50"/>
      <c r="J16" s="50" t="str">
        <v>5LMCJ2C96LUL24415</v>
      </c>
      <c r="K16" s="50"/>
      <c r="L16" s="50" t="str">
        <v>onCarrierOff</v>
      </c>
      <c r="M16" s="50" t="str">
        <v>\"com.ford.sync.vpa\"</v>
      </c>
      <c r="N16" s="50" t="str">
        <v>170KB</v>
      </c>
      <c r="O16" s="51">
        <v>45115.830462962964</v>
      </c>
      <c r="P16" s="50"/>
      <c r="Q16" s="50"/>
      <c r="R16" s="50"/>
      <c r="S16" s="50"/>
      <c r="T16" s="50"/>
      <c r="U16" s="50" t="str">
        <v>台架</v>
      </c>
      <c r="V16" s="50" t="str">
        <v>PASS</v>
      </c>
      <c r="W16" s="50" t="str">
        <v>李可可</v>
      </c>
      <c r="X16" s="50"/>
      <c r="Y16" s="50"/>
    </row>
    <row customHeight="true" ht="22" r="17">
      <c r="A17" s="50"/>
      <c r="B17" s="50"/>
      <c r="C17" s="50"/>
      <c r="D17" s="50"/>
      <c r="E17" s="50"/>
      <c r="F17" s="50"/>
      <c r="G17" s="50"/>
      <c r="H17" s="50" t="str">
        <v>
com.baidu.naviauto</v>
      </c>
      <c r="I17" s="50"/>
      <c r="J17" s="50" t="str">
        <v>5LMCJ2C96LUL24415</v>
      </c>
      <c r="K17" s="50"/>
      <c r="L17" s="50" t="str">
        <v>onCarrierOff</v>
      </c>
      <c r="M17" s="50" t="str">
        <v>\"com.baidu.naviauto\"</v>
      </c>
      <c r="N17" s="50" t="str">
        <v>24759KB</v>
      </c>
      <c r="O17" s="51">
        <v>45115.830462962964</v>
      </c>
      <c r="P17" s="50"/>
      <c r="Q17" s="50"/>
      <c r="R17" s="50"/>
      <c r="S17" s="50"/>
      <c r="T17" s="50"/>
      <c r="U17" s="50" t="str">
        <v>台架</v>
      </c>
      <c r="V17" s="50" t="str">
        <v>PASS</v>
      </c>
      <c r="W17" s="50" t="str">
        <v>李可可</v>
      </c>
      <c r="X17" s="50"/>
      <c r="Y17" s="50"/>
    </row>
    <row customHeight="true" ht="22" r="18">
      <c r="A18" s="50"/>
      <c r="B18" s="50"/>
      <c r="C18" s="50"/>
      <c r="D18" s="50"/>
      <c r="E18" s="50"/>
      <c r="F18" s="50"/>
      <c r="G18" s="50"/>
      <c r="H18" s="50" t="str">
        <v>com.ford.sync.hvac</v>
      </c>
      <c r="I18" s="50"/>
      <c r="J18" s="50" t="str">
        <v>5LMCJ2C96LUL24415</v>
      </c>
      <c r="K18" s="50"/>
      <c r="L18" s="50" t="str">
        <v>onCarrierOff</v>
      </c>
      <c r="M18" s="50" t="str">
        <v>com.ford.sync.hvac</v>
      </c>
      <c r="N18" s="50" t="str">
        <v>328KB</v>
      </c>
      <c r="O18" s="51">
        <v>45115.830462962964</v>
      </c>
      <c r="P18" s="50"/>
      <c r="Q18" s="50"/>
      <c r="R18" s="50"/>
      <c r="S18" s="50"/>
      <c r="T18" s="50"/>
      <c r="U18" s="50" t="str">
        <v>台架</v>
      </c>
      <c r="V18" s="50" t="str">
        <v>PASS</v>
      </c>
      <c r="W18" s="50" t="str">
        <v>李可可</v>
      </c>
      <c r="X18" s="50"/>
      <c r="Y18" s="50"/>
    </row>
    <row customHeight="true" ht="26" r="19">
      <c r="A19" s="50"/>
      <c r="B19" s="50"/>
      <c r="C19" s="50"/>
      <c r="D19" s="50"/>
      <c r="E19" s="50"/>
      <c r="F19" s="50"/>
      <c r="G19" s="50"/>
      <c r="H19" s="50" t="str">
        <v>
com.baidu.xiaoduos.weather</v>
      </c>
      <c r="I19" s="50"/>
      <c r="J19" s="50" t="str">
        <v>5LMCJ2C96LUL24415</v>
      </c>
      <c r="K19" s="50"/>
      <c r="L19" s="50" t="str">
        <v>onCarrierOff</v>
      </c>
      <c r="M19" s="50" t="str">
        <v>\"com.baidu.xiaoduos.weather\"</v>
      </c>
      <c r="N19" s="50" t="str">
        <v>35KB</v>
      </c>
      <c r="O19" s="51">
        <v>45115.830462962964</v>
      </c>
      <c r="P19" s="50"/>
      <c r="Q19" s="50"/>
      <c r="R19" s="50"/>
      <c r="S19" s="50"/>
      <c r="T19" s="50"/>
      <c r="U19" s="50" t="str">
        <v>台架</v>
      </c>
      <c r="V19" s="50" t="str">
        <v>PASS</v>
      </c>
      <c r="W19" s="50" t="str">
        <v>李可可</v>
      </c>
      <c r="X19" s="50"/>
      <c r="Y19" s="50"/>
    </row>
    <row customHeight="true" ht="26" r="20">
      <c r="A20" s="50"/>
      <c r="B20" s="50"/>
      <c r="C20" s="50"/>
      <c r="D20" s="50"/>
      <c r="E20" s="50"/>
      <c r="F20" s="50"/>
      <c r="G20" s="50"/>
      <c r="H20" s="50" t="str">
        <v>
com.baidu.iov.faceos</v>
      </c>
      <c r="I20" s="50"/>
      <c r="J20" s="50" t="str">
        <v>5LMCJ2C96LUL24415</v>
      </c>
      <c r="K20" s="50"/>
      <c r="L20" s="50" t="str">
        <v>onCarrierOff</v>
      </c>
      <c r="M20" s="50" t="str">
        <v>\"com.baidu.iov.faceos\"</v>
      </c>
      <c r="N20" s="50" t="str">
        <v>397KB</v>
      </c>
      <c r="O20" s="51">
        <v>45115.830462962964</v>
      </c>
      <c r="P20" s="50"/>
      <c r="Q20" s="50"/>
      <c r="R20" s="50"/>
      <c r="S20" s="50"/>
      <c r="T20" s="50"/>
      <c r="U20" s="50" t="str">
        <v>台架</v>
      </c>
      <c r="V20" s="50" t="str">
        <v>PASS</v>
      </c>
      <c r="W20" s="50" t="str">
        <v>李可可</v>
      </c>
      <c r="X20" s="50"/>
      <c r="Y20" s="50"/>
    </row>
    <row r="21">
      <c r="A21" s="50"/>
      <c r="B21" s="50"/>
      <c r="C21" s="50"/>
      <c r="D21" s="50"/>
      <c r="E21" s="50"/>
      <c r="F21" s="50"/>
      <c r="G21" s="50"/>
      <c r="H21" s="50" t="str">
        <v>
com.baidu.che.codriver</v>
      </c>
      <c r="I21" s="50"/>
      <c r="J21" s="50" t="str">
        <v>5LMCJ2C96LUL24415</v>
      </c>
      <c r="K21" s="50"/>
      <c r="L21" s="50" t="str">
        <v>onCarrierOff</v>
      </c>
      <c r="M21" s="50" t="str">
        <v>\"com.baidu.che.codriver\"</v>
      </c>
      <c r="N21" s="50" t="str">
        <v>3967KB</v>
      </c>
      <c r="O21" s="51">
        <v>45115.830462962964</v>
      </c>
      <c r="P21" s="50"/>
      <c r="Q21" s="50"/>
      <c r="R21" s="50"/>
      <c r="S21" s="50"/>
      <c r="T21" s="50"/>
      <c r="U21" s="50" t="str">
        <v>台架</v>
      </c>
      <c r="V21" s="50" t="str">
        <v>PASS</v>
      </c>
      <c r="W21" s="50" t="str">
        <v>李可可</v>
      </c>
      <c r="X21" s="50"/>
      <c r="Y21" s="50"/>
    </row>
    <row r="22">
      <c r="A22" s="50"/>
      <c r="B22" s="50"/>
      <c r="C22" s="50"/>
      <c r="D22" s="50"/>
      <c r="E22" s="50"/>
      <c r="F22" s="50"/>
      <c r="G22" s="50"/>
      <c r="H22" s="50" t="str">
        <v>
com.yfve.dlna</v>
      </c>
      <c r="I22" s="50"/>
      <c r="J22" s="50" t="str">
        <v>5LMCJ2C96LUL24415</v>
      </c>
      <c r="K22" s="50"/>
      <c r="L22" s="50" t="str">
        <v>onCarrierOff</v>
      </c>
      <c r="M22" s="50" t="str">
        <v>\"com.yfve.dlna\"</v>
      </c>
      <c r="N22" s="50" t="str">
        <v>837KB</v>
      </c>
      <c r="O22" s="51">
        <v>45115.830462962964</v>
      </c>
      <c r="P22" s="50"/>
      <c r="Q22" s="50"/>
      <c r="R22" s="50"/>
      <c r="S22" s="50"/>
      <c r="T22" s="50"/>
      <c r="U22" s="50" t="str">
        <v>台架</v>
      </c>
      <c r="V22" s="50" t="str">
        <v>PASS</v>
      </c>
      <c r="W22" s="50" t="str">
        <v>李可可</v>
      </c>
      <c r="X22" s="50"/>
      <c r="Y22" s="50"/>
    </row>
    <row r="23">
      <c r="A23" s="50"/>
      <c r="B23" s="50"/>
      <c r="C23" s="50"/>
      <c r="D23" s="50"/>
      <c r="E23" s="50"/>
      <c r="F23" s="50"/>
      <c r="G23" s="50"/>
      <c r="H23" s="50" t="str">
        <v>com.yfve.upnpservice</v>
      </c>
      <c r="I23" s="50"/>
      <c r="J23" s="50" t="str">
        <v>5LMCJ2C96LUL24415</v>
      </c>
      <c r="K23" s="50"/>
      <c r="L23" s="50" t="str">
        <v>onCarrierOff</v>
      </c>
      <c r="M23" s="50" t="str">
        <v>\"com.yfve.upnpservice\"</v>
      </c>
      <c r="N23" s="50" t="str">
        <v>110611KB</v>
      </c>
      <c r="O23" s="51">
        <v>45115.830462962964</v>
      </c>
      <c r="P23" s="50"/>
      <c r="Q23" s="50"/>
      <c r="R23" s="50"/>
      <c r="S23" s="50"/>
      <c r="T23" s="50"/>
      <c r="U23" s="50" t="str">
        <v>台架</v>
      </c>
      <c r="V23" s="50" t="str">
        <v>PASS</v>
      </c>
      <c r="W23" s="50" t="str">
        <v>李可可</v>
      </c>
      <c r="X23" s="50"/>
      <c r="Y23" s="50"/>
    </row>
    <row r="24">
      <c r="A24" s="50"/>
      <c r="B24" s="50"/>
      <c r="C24" s="50"/>
      <c r="D24" s="50"/>
      <c r="E24" s="50"/>
      <c r="F24" s="50"/>
      <c r="G24" s="50"/>
      <c r="H24" s="50" t="str">
        <v>
com.baidu.car.radio</v>
      </c>
      <c r="I24" s="50"/>
      <c r="J24" s="50" t="str">
        <v>5LMCJ2C96LUL24415</v>
      </c>
      <c r="K24" s="50"/>
      <c r="L24" s="50" t="str">
        <v>onCarrierOff</v>
      </c>
      <c r="M24" s="50" t="str">
        <v>\"com.baidu.car.radio\"</v>
      </c>
      <c r="N24" s="50" t="str">
        <v>25299KB</v>
      </c>
      <c r="O24" s="51">
        <v>45115.830462962964</v>
      </c>
      <c r="P24" s="50"/>
      <c r="Q24" s="50"/>
      <c r="R24" s="50"/>
      <c r="S24" s="50"/>
      <c r="T24" s="50"/>
      <c r="U24" s="50" t="str">
        <v>台架</v>
      </c>
      <c r="V24" s="50" t="str">
        <v>PASS</v>
      </c>
      <c r="W24" s="50" t="str">
        <v>李可可</v>
      </c>
      <c r="X24" s="50"/>
      <c r="Y24" s="50"/>
    </row>
    <row r="25">
      <c r="A25" s="50"/>
      <c r="B25" s="50"/>
      <c r="C25" s="50"/>
      <c r="D25" s="50"/>
      <c r="E25" s="50"/>
      <c r="F25" s="50"/>
      <c r="G25" s="50"/>
      <c r="H25" s="50" t="str">
        <v>
com.baidu.car.radio2</v>
      </c>
      <c r="I25" s="50"/>
      <c r="J25" s="50" t="str">
        <v>5LMCJ2C96LUL24415</v>
      </c>
      <c r="K25" s="50"/>
      <c r="L25" s="50" t="str">
        <v>onCarrierOff</v>
      </c>
      <c r="M25" s="50" t="str">
        <v>\"com.baidu.car.radio2\"</v>
      </c>
      <c r="N25" s="50" t="str">
        <v>5828KB</v>
      </c>
      <c r="O25" s="51">
        <v>45115.830462962964</v>
      </c>
      <c r="P25" s="50"/>
      <c r="Q25" s="50"/>
      <c r="R25" s="50"/>
      <c r="S25" s="50"/>
      <c r="T25" s="50"/>
      <c r="U25" s="50" t="str">
        <v>台架</v>
      </c>
      <c r="V25" s="50" t="str">
        <v>PASS</v>
      </c>
      <c r="W25" s="50" t="str">
        <v>李可可</v>
      </c>
      <c r="X25" s="50"/>
      <c r="Y25" s="50"/>
    </row>
    <row r="26">
      <c r="A26" s="50"/>
      <c r="B26" s="50"/>
      <c r="C26" s="50"/>
      <c r="D26" s="50"/>
      <c r="E26" s="50"/>
      <c r="F26" s="50"/>
      <c r="G26" s="50"/>
      <c r="H26" s="50" t="str">
        <v>
com.baidu.iov.dueros.videos</v>
      </c>
      <c r="I26" s="50"/>
      <c r="J26" s="50" t="str">
        <v>5LMCJ2C96LUL24415</v>
      </c>
      <c r="K26" s="50"/>
      <c r="L26" s="50" t="str">
        <v>onCarrierOff</v>
      </c>
      <c r="M26" s="50" t="str">
        <v>\"com.baidu.iov.dueros.videos\"</v>
      </c>
      <c r="N26" s="50" t="str">
        <v>122734KB</v>
      </c>
      <c r="O26" s="51">
        <v>45115.830462962964</v>
      </c>
      <c r="P26" s="50"/>
      <c r="Q26" s="50"/>
      <c r="R26" s="50"/>
      <c r="S26" s="50"/>
      <c r="T26" s="50"/>
      <c r="U26" s="50" t="str">
        <v>台架</v>
      </c>
      <c r="V26" s="50" t="str">
        <v>PASS</v>
      </c>
      <c r="W26" s="50" t="str">
        <v>李可可</v>
      </c>
      <c r="X26" s="50"/>
      <c r="Y26" s="50"/>
    </row>
    <row r="27">
      <c r="A27" s="50"/>
      <c r="B27" s="50"/>
      <c r="C27" s="50"/>
      <c r="D27" s="50"/>
      <c r="E27" s="50"/>
      <c r="F27" s="50"/>
      <c r="G27" s="50"/>
      <c r="H27" s="50" t="str">
        <v>
com.baidu.iov.aiapps</v>
      </c>
      <c r="I27" s="50"/>
      <c r="J27" s="50" t="str">
        <v>5LMCJ2C96LUL24415</v>
      </c>
      <c r="K27" s="50"/>
      <c r="L27" s="50" t="str">
        <v>onCarrierOff</v>
      </c>
      <c r="M27" s="50" t="str">
        <v>\"com.baidu.iov.aiapps\"</v>
      </c>
      <c r="N27" s="50" t="str">
        <v>1822KB</v>
      </c>
      <c r="O27" s="51">
        <v>45115.84444444445</v>
      </c>
      <c r="P27" s="50"/>
      <c r="Q27" s="50"/>
      <c r="R27" s="50"/>
      <c r="S27" s="50"/>
      <c r="T27" s="50"/>
      <c r="U27" s="50" t="str">
        <v>台架</v>
      </c>
      <c r="V27" s="50" t="str">
        <v>PASS</v>
      </c>
      <c r="W27" s="50" t="str">
        <v>李可可</v>
      </c>
      <c r="X27" s="50"/>
      <c r="Y27" s="50"/>
    </row>
    <row r="28">
      <c r="A28" s="50"/>
      <c r="B28" s="50"/>
      <c r="C28" s="50"/>
      <c r="D28" s="50"/>
      <c r="E28" s="50" t="str">
        <v>wifi sent</v>
      </c>
      <c r="F28" s="50" t="str">
        <v>{"应用包名":"xxKB","应用包名":"xxKB",..}</v>
      </c>
      <c r="G28" s="50" t="str">
        <v>UID !=1000（非系统应用，有使用流量权限，可以被流量统计采集到的）上行流量
\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"</v>
      </c>
      <c r="H28" s="50" t="str">
        <v>
com.ford.sync.vpa</v>
      </c>
      <c r="I28" s="50"/>
      <c r="J28" s="50" t="str">
        <v>5LMCJ2D92MUL18112</v>
      </c>
      <c r="K28" s="50"/>
      <c r="L28" s="50" t="str">
        <v>onCarrierOff</v>
      </c>
      <c r="M28" s="50" t="str">
        <v>\"com.ford.sync.vpa\"</v>
      </c>
      <c r="N28" s="50" t="str">
        <v>0KB</v>
      </c>
      <c r="O28" s="51">
        <v>45115.84444444445</v>
      </c>
      <c r="P28" s="50"/>
      <c r="Q28" s="50"/>
      <c r="R28" s="50"/>
      <c r="S28" s="50"/>
      <c r="T28" s="50"/>
      <c r="U28" s="50" t="str">
        <v>台架</v>
      </c>
      <c r="V28" s="50" t="str">
        <v>PASS</v>
      </c>
      <c r="W28" s="50" t="str">
        <v>李可可</v>
      </c>
      <c r="X28" s="50"/>
      <c r="Y28" s="50"/>
    </row>
    <row r="29">
      <c r="A29" s="50"/>
      <c r="B29" s="50"/>
      <c r="C29" s="50"/>
      <c r="D29" s="50"/>
      <c r="E29" s="50"/>
      <c r="F29" s="50"/>
      <c r="G29" s="50"/>
      <c r="H29" s="50" t="str">
        <v>
com.baidu.naviauto</v>
      </c>
      <c r="I29" s="50"/>
      <c r="J29" s="50" t="str">
        <v>5LMCJ2D92MUL18112</v>
      </c>
      <c r="K29" s="50"/>
      <c r="L29" s="50" t="str">
        <v>onCarrierOff</v>
      </c>
      <c r="M29" s="50" t="str">
        <v>\"com.baidu.naviauto\"</v>
      </c>
      <c r="N29" s="50" t="str">
        <v>272KB</v>
      </c>
      <c r="O29" s="51">
        <v>45115.84444444445</v>
      </c>
      <c r="P29" s="50"/>
      <c r="Q29" s="50"/>
      <c r="R29" s="50"/>
      <c r="S29" s="50"/>
      <c r="T29" s="50"/>
      <c r="U29" s="50" t="str">
        <v>台架</v>
      </c>
      <c r="V29" s="50" t="str">
        <v>PASS</v>
      </c>
      <c r="W29" s="50" t="str">
        <v>李可可</v>
      </c>
      <c r="X29" s="50"/>
      <c r="Y29" s="50"/>
    </row>
    <row r="30">
      <c r="A30" s="50"/>
      <c r="B30" s="50"/>
      <c r="C30" s="50"/>
      <c r="D30" s="50"/>
      <c r="E30" s="50"/>
      <c r="F30" s="50"/>
      <c r="G30" s="50"/>
      <c r="H30" s="50" t="str">
        <v>com.ford.sync.hvac</v>
      </c>
      <c r="I30" s="50"/>
      <c r="J30" s="50" t="str">
        <v>5LMCJ2D92MUL18112</v>
      </c>
      <c r="K30" s="50"/>
      <c r="L30" s="50" t="str">
        <v>onCarrierOff</v>
      </c>
      <c r="M30" s="50" t="str">
        <v>\"com.ford.sync.hvac\"</v>
      </c>
      <c r="N30" s="50" t="str">
        <v>0KB</v>
      </c>
      <c r="O30" s="51">
        <v>45115.84444444445</v>
      </c>
      <c r="P30" s="50"/>
      <c r="Q30" s="50"/>
      <c r="R30" s="50"/>
      <c r="S30" s="50"/>
      <c r="T30" s="50"/>
      <c r="U30" s="50" t="str">
        <v>台架</v>
      </c>
      <c r="V30" s="50" t="str">
        <v>PASS</v>
      </c>
      <c r="W30" s="50" t="str">
        <v>李可可</v>
      </c>
      <c r="X30" s="50"/>
      <c r="Y30" s="50"/>
    </row>
    <row r="31">
      <c r="A31" s="50"/>
      <c r="B31" s="50"/>
      <c r="C31" s="50"/>
      <c r="D31" s="50"/>
      <c r="E31" s="50"/>
      <c r="F31" s="50"/>
      <c r="G31" s="50"/>
      <c r="H31" s="50" t="str">
        <v>
com.baidu.xiaoduos.weather</v>
      </c>
      <c r="I31" s="50"/>
      <c r="J31" s="50" t="str">
        <v>5LMCJ2D92MUL18112</v>
      </c>
      <c r="K31" s="50"/>
      <c r="L31" s="50" t="str">
        <v>onCarrierOff</v>
      </c>
      <c r="M31" s="50" t="str">
        <v>\"com.baidu.xiaoduos.weather\"</v>
      </c>
      <c r="N31" s="50" t="str">
        <v>2KB</v>
      </c>
      <c r="O31" s="51">
        <v>45115.84444444445</v>
      </c>
      <c r="P31" s="50"/>
      <c r="Q31" s="50"/>
      <c r="R31" s="50"/>
      <c r="S31" s="50"/>
      <c r="T31" s="50"/>
      <c r="U31" s="50" t="str">
        <v>台架</v>
      </c>
      <c r="V31" s="50" t="str">
        <v>PASS</v>
      </c>
      <c r="W31" s="50" t="str">
        <v>李可可</v>
      </c>
      <c r="X31" s="50"/>
      <c r="Y31" s="50"/>
    </row>
    <row r="32">
      <c r="A32" s="50"/>
      <c r="B32" s="50"/>
      <c r="C32" s="50"/>
      <c r="D32" s="50"/>
      <c r="E32" s="50"/>
      <c r="F32" s="50"/>
      <c r="G32" s="50"/>
      <c r="H32" s="50" t="str">
        <v>
com.baidu.iov.faceos</v>
      </c>
      <c r="I32" s="50"/>
      <c r="J32" s="50" t="str">
        <v>5LMCJ2D92MUL18112</v>
      </c>
      <c r="K32" s="50"/>
      <c r="L32" s="50" t="str">
        <v>onCarrierOff</v>
      </c>
      <c r="M32" s="50" t="str">
        <v>\"com.baidu.iov.faceos\"</v>
      </c>
      <c r="N32" s="50" t="str">
        <v>30KB</v>
      </c>
      <c r="O32" s="51">
        <v>45115.84444444445</v>
      </c>
      <c r="P32" s="50"/>
      <c r="Q32" s="50"/>
      <c r="R32" s="50"/>
      <c r="S32" s="50"/>
      <c r="T32" s="50"/>
      <c r="U32" s="50" t="str">
        <v>台架</v>
      </c>
      <c r="V32" s="50" t="str">
        <v>PASS</v>
      </c>
      <c r="W32" s="50" t="str">
        <v>李可可</v>
      </c>
      <c r="X32" s="50"/>
      <c r="Y32" s="50"/>
    </row>
    <row r="33">
      <c r="A33" s="50"/>
      <c r="B33" s="50"/>
      <c r="C33" s="50"/>
      <c r="D33" s="50"/>
      <c r="E33" s="50"/>
      <c r="F33" s="50"/>
      <c r="G33" s="50"/>
      <c r="H33" s="50" t="str">
        <v>
com.baidu.che.codriver</v>
      </c>
      <c r="I33" s="50"/>
      <c r="J33" s="50" t="str">
        <v>5LMCJ2D92MUL18112</v>
      </c>
      <c r="K33" s="50"/>
      <c r="L33" s="50" t="str">
        <v>onCarrierOff</v>
      </c>
      <c r="M33" s="50" t="str">
        <v>\"com.baidu.che.codriver\"</v>
      </c>
      <c r="N33" s="50" t="str">
        <v>357KB</v>
      </c>
      <c r="O33" s="51">
        <v>45115.84444444445</v>
      </c>
      <c r="P33" s="50"/>
      <c r="Q33" s="50"/>
      <c r="R33" s="50"/>
      <c r="S33" s="50"/>
      <c r="T33" s="50"/>
      <c r="U33" s="50" t="str">
        <v>台架</v>
      </c>
      <c r="V33" s="50" t="str">
        <v>PASS</v>
      </c>
      <c r="W33" s="50" t="str">
        <v>李可可</v>
      </c>
      <c r="X33" s="50"/>
      <c r="Y33" s="50"/>
    </row>
    <row r="34">
      <c r="A34" s="50"/>
      <c r="B34" s="50"/>
      <c r="C34" s="50"/>
      <c r="D34" s="50"/>
      <c r="E34" s="50"/>
      <c r="F34" s="50"/>
      <c r="G34" s="50"/>
      <c r="H34" s="50" t="str">
        <v>
com.yfve.dlna</v>
      </c>
      <c r="I34" s="50"/>
      <c r="J34" s="50" t="str">
        <v>5LMCJ2D92MUL18112</v>
      </c>
      <c r="K34" s="50"/>
      <c r="L34" s="50" t="str">
        <v>onCarrierOff</v>
      </c>
      <c r="M34" s="50" t="str">
        <v>\"com.yfve.dlna\"</v>
      </c>
      <c r="N34" s="50" t="str">
        <v>161KB</v>
      </c>
      <c r="O34" s="51">
        <v>45115.84444444445</v>
      </c>
      <c r="P34" s="50"/>
      <c r="Q34" s="50"/>
      <c r="R34" s="50"/>
      <c r="S34" s="50"/>
      <c r="T34" s="50"/>
      <c r="U34" s="50" t="str">
        <v>台架</v>
      </c>
      <c r="V34" s="50" t="str">
        <v>PASS</v>
      </c>
      <c r="W34" s="50" t="str">
        <v>李可可</v>
      </c>
      <c r="X34" s="50"/>
      <c r="Y34" s="50"/>
    </row>
    <row r="35">
      <c r="A35" s="50"/>
      <c r="B35" s="50"/>
      <c r="C35" s="50"/>
      <c r="D35" s="50"/>
      <c r="E35" s="50"/>
      <c r="F35" s="50"/>
      <c r="G35" s="50"/>
      <c r="H35" s="50" t="str">
        <v>com.yfve.upnpservice</v>
      </c>
      <c r="I35" s="50"/>
      <c r="J35" s="50" t="str">
        <v>5LMCJ2D92MUL18112</v>
      </c>
      <c r="K35" s="50"/>
      <c r="L35" s="50" t="str">
        <v>onCarrierOff</v>
      </c>
      <c r="M35" s="50" t="str">
        <v>\"com.yfve.upnpservice\"</v>
      </c>
      <c r="N35" s="50" t="str">
        <v>0KB</v>
      </c>
      <c r="O35" s="51">
        <v>45115.84444444445</v>
      </c>
      <c r="P35" s="50"/>
      <c r="Q35" s="50"/>
      <c r="R35" s="50"/>
      <c r="S35" s="50"/>
      <c r="T35" s="50"/>
      <c r="U35" s="50" t="str">
        <v>台架</v>
      </c>
      <c r="V35" s="50" t="str">
        <v>PASS</v>
      </c>
      <c r="W35" s="50" t="str">
        <v>李可可</v>
      </c>
      <c r="X35" s="50"/>
      <c r="Y35" s="50"/>
    </row>
    <row r="36">
      <c r="A36" s="50"/>
      <c r="B36" s="50"/>
      <c r="C36" s="50"/>
      <c r="D36" s="50"/>
      <c r="E36" s="50"/>
      <c r="F36" s="50"/>
      <c r="G36" s="50"/>
      <c r="H36" s="50" t="str">
        <v>
com.baidu.car.radio</v>
      </c>
      <c r="I36" s="50"/>
      <c r="J36" s="50" t="str">
        <v>5LMCJ2D92MUL18112</v>
      </c>
      <c r="K36" s="50"/>
      <c r="L36" s="50" t="str">
        <v>onCarrierOff</v>
      </c>
      <c r="M36" s="50" t="str">
        <v>\"com.baidu.car.radio\"</v>
      </c>
      <c r="N36" s="50" t="str">
        <v>22KB</v>
      </c>
      <c r="O36" s="51">
        <v>45115.84444444445</v>
      </c>
      <c r="P36" s="50"/>
      <c r="Q36" s="50"/>
      <c r="R36" s="50"/>
      <c r="S36" s="50"/>
      <c r="T36" s="50"/>
      <c r="U36" s="50" t="str">
        <v>台架</v>
      </c>
      <c r="V36" s="50" t="str">
        <v>PASS</v>
      </c>
      <c r="W36" s="50" t="str">
        <v>李可可</v>
      </c>
      <c r="X36" s="50"/>
      <c r="Y36" s="50"/>
    </row>
    <row r="37">
      <c r="A37" s="50"/>
      <c r="B37" s="50"/>
      <c r="C37" s="50"/>
      <c r="D37" s="50"/>
      <c r="E37" s="50"/>
      <c r="F37" s="50"/>
      <c r="G37" s="50"/>
      <c r="H37" s="50" t="str">
        <v>
com.baidu.car.radio2</v>
      </c>
      <c r="I37" s="50"/>
      <c r="J37" s="50" t="str">
        <v>5LMCJ2D92MUL18112</v>
      </c>
      <c r="K37" s="50"/>
      <c r="L37" s="50" t="str">
        <v>onCarrierOff</v>
      </c>
      <c r="M37" s="50" t="str">
        <v>\"com.baidu.car.radio2\"</v>
      </c>
      <c r="N37" s="50" t="str">
        <v>0KB</v>
      </c>
      <c r="O37" s="51">
        <v>45115.84444444445</v>
      </c>
      <c r="P37" s="50"/>
      <c r="Q37" s="50"/>
      <c r="R37" s="50"/>
      <c r="S37" s="50"/>
      <c r="T37" s="50"/>
      <c r="U37" s="50" t="str">
        <v>台架</v>
      </c>
      <c r="V37" s="50" t="str">
        <v>PASS</v>
      </c>
      <c r="W37" s="50" t="str">
        <v>李可可</v>
      </c>
      <c r="X37" s="50"/>
      <c r="Y37" s="50"/>
    </row>
    <row r="38">
      <c r="A38" s="50"/>
      <c r="B38" s="50"/>
      <c r="C38" s="50"/>
      <c r="D38" s="50"/>
      <c r="E38" s="50"/>
      <c r="F38" s="50"/>
      <c r="G38" s="50"/>
      <c r="H38" s="50" t="str">
        <v>
com.baidu.iov.dueros.videos</v>
      </c>
      <c r="I38" s="50"/>
      <c r="J38" s="50" t="str">
        <v>5LMCJ2D92MUL18112</v>
      </c>
      <c r="K38" s="50"/>
      <c r="L38" s="50" t="str">
        <v>onCarrierOff</v>
      </c>
      <c r="M38" s="50" t="str">
        <v>\"com.baidu.iov.dueros.videos\"</v>
      </c>
      <c r="N38" s="50" t="str">
        <v>2445KB</v>
      </c>
      <c r="O38" s="51">
        <v>45115.84444444445</v>
      </c>
      <c r="P38" s="50"/>
      <c r="Q38" s="50"/>
      <c r="R38" s="50"/>
      <c r="S38" s="50"/>
      <c r="T38" s="50"/>
      <c r="U38" s="50" t="str">
        <v>台架</v>
      </c>
      <c r="V38" s="50" t="str">
        <v>PASS</v>
      </c>
      <c r="W38" s="50" t="str">
        <v>李可可</v>
      </c>
      <c r="X38" s="50"/>
      <c r="Y38" s="50"/>
    </row>
    <row r="39">
      <c r="A39" s="50"/>
      <c r="B39" s="50"/>
      <c r="C39" s="50"/>
      <c r="D39" s="50"/>
      <c r="E39" s="50"/>
      <c r="F39" s="50"/>
      <c r="G39" s="50"/>
      <c r="H39" s="50" t="str">
        <v>
com.baidu.iov.aiapps</v>
      </c>
      <c r="I39" s="50"/>
      <c r="J39" s="50" t="str">
        <v>5LMCJ2D92MUL18112</v>
      </c>
      <c r="K39" s="50"/>
      <c r="L39" s="50" t="str">
        <v>onCarrierOff</v>
      </c>
      <c r="M39" s="50" t="str">
        <v>\"com.baidu.iov.aiapps\"</v>
      </c>
      <c r="N39" s="50" t="str">
        <v>15KB</v>
      </c>
      <c r="O39" s="51">
        <v>45115.84444444445</v>
      </c>
      <c r="P39" s="50"/>
      <c r="Q39" s="50"/>
      <c r="R39" s="50"/>
      <c r="S39" s="50"/>
      <c r="T39" s="50"/>
      <c r="U39" s="50" t="str">
        <v>台架</v>
      </c>
      <c r="V39" s="50" t="str">
        <v>PASS</v>
      </c>
      <c r="W39" s="50" t="str">
        <v>李可可</v>
      </c>
      <c r="X39" s="50"/>
      <c r="Y39" s="50"/>
    </row>
    <row r="40">
      <c r="A40" s="50"/>
      <c r="B40" s="50"/>
      <c r="C40" s="50"/>
      <c r="D40" s="50"/>
      <c r="E40" s="50" t="str">
        <v>wifi receive</v>
      </c>
      <c r="F40" s="50" t="str">
        <v>{"应用包名":"xxKB","应用包名":"xxKB",..}</v>
      </c>
      <c r="G40" s="50" t="str">
        <v>UID !=1000（非系统应用，有使用流量权限，可以被流量统计采集到的）下行流量
\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"</v>
      </c>
      <c r="H40" s="50" t="str">
        <v>
com.ford.sync.vpa</v>
      </c>
      <c r="I40" s="50"/>
      <c r="J40" s="50" t="str">
        <v>5LMCJ2D92MUL18112</v>
      </c>
      <c r="K40" s="50"/>
      <c r="L40" s="50" t="str">
        <v>onCarrierOff</v>
      </c>
      <c r="M40" s="50" t="str">
        <v>\"com.ford.sync.vpa\"</v>
      </c>
      <c r="N40" s="50" t="str">
        <v>0KB</v>
      </c>
      <c r="O40" s="51">
        <v>45115.84444444445</v>
      </c>
      <c r="P40" s="50"/>
      <c r="Q40" s="50"/>
      <c r="R40" s="50"/>
      <c r="S40" s="50"/>
      <c r="T40" s="50"/>
      <c r="U40" s="50" t="str">
        <v>台架</v>
      </c>
      <c r="V40" s="50" t="str">
        <v>PASS</v>
      </c>
      <c r="W40" s="50" t="str">
        <v>李可可</v>
      </c>
      <c r="X40" s="50"/>
      <c r="Y40" s="50"/>
    </row>
    <row r="41">
      <c r="A41" s="50"/>
      <c r="B41" s="50"/>
      <c r="C41" s="50"/>
      <c r="D41" s="50"/>
      <c r="E41" s="50"/>
      <c r="F41" s="50"/>
      <c r="G41" s="50"/>
      <c r="H41" s="50" t="str">
        <v>
com.baidu.naviauto</v>
      </c>
      <c r="I41" s="50"/>
      <c r="J41" s="50" t="str">
        <v>5LMCJ2D92MUL18112</v>
      </c>
      <c r="K41" s="50"/>
      <c r="L41" s="50" t="str">
        <v>onCarrierOff</v>
      </c>
      <c r="M41" s="50" t="str">
        <v>\"com.baidu.naviauto\"</v>
      </c>
      <c r="N41" s="50" t="str">
        <v>2234KB</v>
      </c>
      <c r="O41" s="51">
        <v>45115.84444444445</v>
      </c>
      <c r="P41" s="50"/>
      <c r="Q41" s="50"/>
      <c r="R41" s="50"/>
      <c r="S41" s="50"/>
      <c r="T41" s="50"/>
      <c r="U41" s="50" t="str">
        <v>台架</v>
      </c>
      <c r="V41" s="50" t="str">
        <v>PASS</v>
      </c>
      <c r="W41" s="50" t="str">
        <v>李可可</v>
      </c>
      <c r="X41" s="50"/>
      <c r="Y41" s="50"/>
    </row>
    <row r="42">
      <c r="A42" s="50"/>
      <c r="B42" s="50"/>
      <c r="C42" s="50"/>
      <c r="D42" s="50"/>
      <c r="E42" s="50"/>
      <c r="F42" s="50"/>
      <c r="G42" s="50"/>
      <c r="H42" s="50" t="str">
        <v>com.ford.sync.hvac</v>
      </c>
      <c r="I42" s="50"/>
      <c r="J42" s="50" t="str">
        <v>5LMCJ2D92MUL18112</v>
      </c>
      <c r="K42" s="50"/>
      <c r="L42" s="50" t="str">
        <v>onCarrierOff</v>
      </c>
      <c r="M42" s="50" t="str">
        <v>\"com.ford.sync.hvac\"</v>
      </c>
      <c r="N42" s="50" t="str">
        <v>0KB</v>
      </c>
      <c r="O42" s="51">
        <v>45115.84444444445</v>
      </c>
      <c r="P42" s="50"/>
      <c r="Q42" s="50"/>
      <c r="R42" s="50"/>
      <c r="S42" s="50"/>
      <c r="T42" s="50"/>
      <c r="U42" s="50" t="str">
        <v>台架</v>
      </c>
      <c r="V42" s="50" t="str">
        <v>PASS</v>
      </c>
      <c r="W42" s="50" t="str">
        <v>李可可</v>
      </c>
      <c r="X42" s="50"/>
      <c r="Y42" s="50"/>
    </row>
    <row r="43">
      <c r="A43" s="50"/>
      <c r="B43" s="50"/>
      <c r="C43" s="50"/>
      <c r="D43" s="50"/>
      <c r="E43" s="50"/>
      <c r="F43" s="50"/>
      <c r="G43" s="50"/>
      <c r="H43" s="50" t="str">
        <v>
com.baidu.xiaoduos.weather</v>
      </c>
      <c r="I43" s="50"/>
      <c r="J43" s="50" t="str">
        <v>5LMCJ2D92MUL18112</v>
      </c>
      <c r="K43" s="50"/>
      <c r="L43" s="50" t="str">
        <v>onCarrierOff</v>
      </c>
      <c r="M43" s="50" t="str">
        <v>\"com.baidu.xiaoduos.weather\"</v>
      </c>
      <c r="N43" s="50" t="str">
        <v>5KB</v>
      </c>
      <c r="O43" s="51">
        <v>45115.84444444445</v>
      </c>
      <c r="P43" s="50"/>
      <c r="Q43" s="50"/>
      <c r="R43" s="50"/>
      <c r="S43" s="50"/>
      <c r="T43" s="50"/>
      <c r="U43" s="50" t="str">
        <v>台架</v>
      </c>
      <c r="V43" s="50" t="str">
        <v>PASS</v>
      </c>
      <c r="W43" s="50" t="str">
        <v>李可可</v>
      </c>
      <c r="X43" s="50"/>
      <c r="Y43" s="50"/>
    </row>
    <row r="44">
      <c r="A44" s="50"/>
      <c r="B44" s="50"/>
      <c r="C44" s="50"/>
      <c r="D44" s="50"/>
      <c r="E44" s="50"/>
      <c r="F44" s="50"/>
      <c r="G44" s="50"/>
      <c r="H44" s="50" t="str">
        <v>
com.baidu.iov.faceos</v>
      </c>
      <c r="I44" s="50"/>
      <c r="J44" s="50" t="str">
        <v>5LMCJ2D92MUL18112</v>
      </c>
      <c r="K44" s="50"/>
      <c r="L44" s="50" t="str">
        <v>onCarrierOff</v>
      </c>
      <c r="M44" s="50" t="str">
        <v>\"com.baidu.iov.faceos\"</v>
      </c>
      <c r="N44" s="50" t="str">
        <v>176KB</v>
      </c>
      <c r="O44" s="51">
        <v>45115.84444444445</v>
      </c>
      <c r="P44" s="50"/>
      <c r="Q44" s="50"/>
      <c r="R44" s="50"/>
      <c r="S44" s="50"/>
      <c r="T44" s="50"/>
      <c r="U44" s="50" t="str">
        <v>台架</v>
      </c>
      <c r="V44" s="50" t="str">
        <v>PASS</v>
      </c>
      <c r="W44" s="50" t="str">
        <v>李可可</v>
      </c>
      <c r="X44" s="50"/>
      <c r="Y44" s="50"/>
    </row>
    <row r="45">
      <c r="A45" s="50"/>
      <c r="B45" s="50"/>
      <c r="C45" s="50"/>
      <c r="D45" s="50"/>
      <c r="E45" s="50"/>
      <c r="F45" s="50"/>
      <c r="G45" s="50"/>
      <c r="H45" s="50" t="str">
        <v>
com.baidu.che.codriver</v>
      </c>
      <c r="I45" s="50"/>
      <c r="J45" s="50" t="str">
        <v>5LMCJ2D92MUL18112</v>
      </c>
      <c r="K45" s="50"/>
      <c r="L45" s="50" t="str">
        <v>onCarrierOff</v>
      </c>
      <c r="M45" s="50" t="str">
        <v>\"com.baidu.che.codriver\"</v>
      </c>
      <c r="N45" s="50" t="str">
        <v>80KB</v>
      </c>
      <c r="O45" s="51">
        <v>45115.84444444445</v>
      </c>
      <c r="P45" s="50"/>
      <c r="Q45" s="50"/>
      <c r="R45" s="50"/>
      <c r="S45" s="50"/>
      <c r="T45" s="50"/>
      <c r="U45" s="50" t="str">
        <v>台架</v>
      </c>
      <c r="V45" s="50" t="str">
        <v>PASS</v>
      </c>
      <c r="W45" s="50" t="str">
        <v>李可可</v>
      </c>
      <c r="X45" s="50"/>
      <c r="Y45" s="50"/>
    </row>
    <row r="46">
      <c r="A46" s="50"/>
      <c r="B46" s="50"/>
      <c r="C46" s="50"/>
      <c r="D46" s="50"/>
      <c r="E46" s="50"/>
      <c r="F46" s="50"/>
      <c r="G46" s="50"/>
      <c r="H46" s="50" t="str">
        <v>
com.yfve.dlna</v>
      </c>
      <c r="I46" s="50"/>
      <c r="J46" s="50" t="str">
        <v>5LMCJ2D92MUL18112</v>
      </c>
      <c r="K46" s="50"/>
      <c r="L46" s="50" t="str">
        <v>onCarrierOff</v>
      </c>
      <c r="M46" s="50" t="str">
        <v>\"com.yfve.dlna\"</v>
      </c>
      <c r="N46" s="50" t="str">
        <v>104KB</v>
      </c>
      <c r="O46" s="51">
        <v>45115.84444444445</v>
      </c>
      <c r="P46" s="50"/>
      <c r="Q46" s="50"/>
      <c r="R46" s="50"/>
      <c r="S46" s="50"/>
      <c r="T46" s="50"/>
      <c r="U46" s="50" t="str">
        <v>台架</v>
      </c>
      <c r="V46" s="50" t="str">
        <v>PASS</v>
      </c>
      <c r="W46" s="50" t="str">
        <v>李可可</v>
      </c>
      <c r="X46" s="50"/>
      <c r="Y46" s="50"/>
    </row>
    <row r="47">
      <c r="A47" s="50"/>
      <c r="B47" s="50"/>
      <c r="C47" s="50"/>
      <c r="D47" s="50"/>
      <c r="E47" s="50"/>
      <c r="F47" s="50"/>
      <c r="G47" s="50"/>
      <c r="H47" s="50" t="str">
        <v>com.yfve.upnpservice</v>
      </c>
      <c r="I47" s="50"/>
      <c r="J47" s="50" t="str">
        <v>5LMCJ2D92MUL18112</v>
      </c>
      <c r="K47" s="50"/>
      <c r="L47" s="50" t="str">
        <v>onCarrierOff</v>
      </c>
      <c r="M47" s="50" t="str">
        <v>\"com.yfve.upnpservice\"</v>
      </c>
      <c r="N47" s="50" t="str">
        <v>0KB</v>
      </c>
      <c r="O47" s="51">
        <v>45115.84444444445</v>
      </c>
      <c r="P47" s="50"/>
      <c r="Q47" s="50"/>
      <c r="R47" s="50"/>
      <c r="S47" s="50"/>
      <c r="T47" s="50"/>
      <c r="U47" s="50" t="str">
        <v>台架</v>
      </c>
      <c r="V47" s="50" t="str">
        <v>PASS</v>
      </c>
      <c r="W47" s="50" t="str">
        <v>李可可</v>
      </c>
      <c r="X47" s="50"/>
      <c r="Y47" s="50"/>
    </row>
    <row r="48">
      <c r="A48" s="50"/>
      <c r="B48" s="50"/>
      <c r="C48" s="50"/>
      <c r="D48" s="50"/>
      <c r="E48" s="50"/>
      <c r="F48" s="50"/>
      <c r="G48" s="50"/>
      <c r="H48" s="50" t="str">
        <v>
com.baidu.car.radio</v>
      </c>
      <c r="I48" s="50"/>
      <c r="J48" s="50" t="str">
        <v>5LMCJ2D92MUL18112</v>
      </c>
      <c r="K48" s="50"/>
      <c r="L48" s="50" t="str">
        <v>onCarrierOff</v>
      </c>
      <c r="M48" s="50" t="str">
        <v>\"com.baidu.car.radio\"</v>
      </c>
      <c r="N48" s="50" t="str">
        <v>9KB</v>
      </c>
      <c r="O48" s="51">
        <v>45115.84444444445</v>
      </c>
      <c r="P48" s="50"/>
      <c r="Q48" s="50"/>
      <c r="R48" s="50"/>
      <c r="S48" s="50"/>
      <c r="T48" s="50"/>
      <c r="U48" s="50" t="str">
        <v>台架</v>
      </c>
      <c r="V48" s="50" t="str">
        <v>PASS</v>
      </c>
      <c r="W48" s="50" t="str">
        <v>李可可</v>
      </c>
      <c r="X48" s="50"/>
      <c r="Y48" s="50"/>
    </row>
    <row r="49">
      <c r="A49" s="50"/>
      <c r="B49" s="50"/>
      <c r="C49" s="50"/>
      <c r="D49" s="50"/>
      <c r="E49" s="50"/>
      <c r="F49" s="50"/>
      <c r="G49" s="50"/>
      <c r="H49" s="50" t="str">
        <v>
com.baidu.car.radio2</v>
      </c>
      <c r="I49" s="50"/>
      <c r="J49" s="50" t="str">
        <v>5LMCJ2D92MUL18112</v>
      </c>
      <c r="K49" s="50"/>
      <c r="L49" s="50" t="str">
        <v>onCarrierOff</v>
      </c>
      <c r="M49" s="50" t="str">
        <v>\"com.baidu.car.radio2\"</v>
      </c>
      <c r="N49" s="50" t="str">
        <v>0KB</v>
      </c>
      <c r="O49" s="51">
        <v>45115.84444444445</v>
      </c>
      <c r="P49" s="50"/>
      <c r="Q49" s="50"/>
      <c r="R49" s="50"/>
      <c r="S49" s="50"/>
      <c r="T49" s="50"/>
      <c r="U49" s="50" t="str">
        <v>台架</v>
      </c>
      <c r="V49" s="50" t="str">
        <v>PASS</v>
      </c>
      <c r="W49" s="50" t="str">
        <v>李可可</v>
      </c>
      <c r="X49" s="50"/>
      <c r="Y49" s="50"/>
    </row>
    <row r="50">
      <c r="A50" s="50"/>
      <c r="B50" s="50"/>
      <c r="C50" s="50"/>
      <c r="D50" s="50"/>
      <c r="E50" s="50"/>
      <c r="F50" s="50"/>
      <c r="G50" s="50"/>
      <c r="H50" s="50" t="str">
        <v>
com.baidu.iov.dueros.videos</v>
      </c>
      <c r="I50" s="50"/>
      <c r="J50" s="50" t="str">
        <v>5LMCJ2D92MUL18112</v>
      </c>
      <c r="K50" s="50"/>
      <c r="L50" s="50" t="str">
        <v>onCarrierOff</v>
      </c>
      <c r="M50" s="50" t="str">
        <v>\"com.baidu.iov.dueros.videos\"</v>
      </c>
      <c r="N50" s="50" t="str">
        <v>30014KB</v>
      </c>
      <c r="O50" s="51">
        <v>45115.84444444445</v>
      </c>
      <c r="P50" s="50"/>
      <c r="Q50" s="50"/>
      <c r="R50" s="50"/>
      <c r="S50" s="50"/>
      <c r="T50" s="50"/>
      <c r="U50" s="50" t="str">
        <v>台架</v>
      </c>
      <c r="V50" s="50" t="str">
        <v>PASS</v>
      </c>
      <c r="W50" s="50" t="str">
        <v>李可可</v>
      </c>
      <c r="X50" s="50"/>
      <c r="Y50" s="50"/>
    </row>
    <row r="51">
      <c r="A51" s="50"/>
      <c r="B51" s="50"/>
      <c r="C51" s="50"/>
      <c r="D51" s="50"/>
      <c r="E51" s="50"/>
      <c r="F51" s="50"/>
      <c r="G51" s="50"/>
      <c r="H51" s="50" t="str">
        <v>
com.baidu.iov.aiapps</v>
      </c>
      <c r="I51" s="50"/>
      <c r="J51" s="50" t="str">
        <v>5LMCJ2D92MUL18112</v>
      </c>
      <c r="K51" s="50"/>
      <c r="L51" s="50" t="str">
        <v>onCarrierOff</v>
      </c>
      <c r="M51" s="50" t="str">
        <v>\"com.baidu.iov.aiapps\"</v>
      </c>
      <c r="N51" s="50" t="str">
        <v>14KB</v>
      </c>
      <c r="O51" s="51">
        <v>45115.84444444445</v>
      </c>
      <c r="P51" s="50"/>
      <c r="Q51" s="50"/>
      <c r="R51" s="50"/>
      <c r="S51" s="50"/>
      <c r="T51" s="50"/>
      <c r="U51" s="50" t="str">
        <v>台架</v>
      </c>
      <c r="V51" s="50" t="str">
        <v>PASS</v>
      </c>
      <c r="W51" s="50" t="str">
        <v>李可可</v>
      </c>
      <c r="X51" s="50"/>
      <c r="Y51" s="50"/>
    </row>
  </sheetData>
  <mergeCells>
    <mergeCell ref="P2:Y2"/>
    <mergeCell ref="J2:O2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6"/>
    <col collapsed="false" customWidth="true" hidden="false" max="5" min="5" style="0" width="40"/>
    <col collapsed="false" customWidth="true" hidden="false" max="6" min="6" style="0" width="30"/>
    <col collapsed="false" customWidth="true" hidden="false" max="7" min="7" style="0" width="46"/>
    <col collapsed="false" customWidth="true" hidden="false" max="8" min="8" style="0" width="46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22"/>
    <col collapsed="false" customWidth="true" hidden="false" max="14" min="14" style="0" width="25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35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86" t="str">
        <v>Event Category</v>
      </c>
      <c r="B1" s="88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  <c r="H1" s="83"/>
      <c r="I1" s="85" t="str">
        <v>ECG LOG</v>
      </c>
      <c r="J1" s="85"/>
      <c r="K1" s="85"/>
      <c r="L1" s="85"/>
      <c r="M1" s="85"/>
      <c r="N1" s="87"/>
      <c r="O1" s="59"/>
      <c r="P1" s="59"/>
      <c r="Q1" s="59"/>
      <c r="R1" s="62"/>
      <c r="S1" s="59"/>
      <c r="T1" s="13"/>
    </row>
    <row customHeight="true" ht="17" r="2">
      <c r="A2" s="84"/>
      <c r="B2" s="81"/>
      <c r="C2" s="6" t="str">
        <v>Generated, no client impact</v>
      </c>
      <c r="D2" s="6"/>
      <c r="E2" s="82" t="str">
        <v>Key</v>
      </c>
      <c r="F2" s="82" t="str">
        <v>Value</v>
      </c>
      <c r="G2" s="82" t="str">
        <v>Description</v>
      </c>
      <c r="H2" s="83" t="str">
        <v>测试描述</v>
      </c>
      <c r="I2" s="59" t="str">
        <v>vin</v>
      </c>
      <c r="J2" s="59" t="str">
        <v>ccpufpn</v>
      </c>
      <c r="K2" s="59" t="str">
        <v>EventID</v>
      </c>
      <c r="L2" s="59" t="str">
        <v>key</v>
      </c>
      <c r="M2" s="59" t="str">
        <v>value</v>
      </c>
      <c r="N2" s="65" t="str">
        <v>time</v>
      </c>
      <c r="O2" s="59" t="str">
        <v>测试环境</v>
      </c>
      <c r="P2" s="59" t="str">
        <v>Result</v>
      </c>
      <c r="Q2" s="59" t="str">
        <v>Tester</v>
      </c>
      <c r="R2" s="62" t="str">
        <v>SW Version</v>
      </c>
      <c r="S2" s="59" t="str">
        <v>Remark</v>
      </c>
      <c r="T2" s="13"/>
    </row>
    <row customHeight="true" ht="17" r="3">
      <c r="A3" s="68" t="str">
        <v>vha</v>
      </c>
      <c r="B3" s="29" t="str">
        <v>opened</v>
      </c>
      <c r="C3" s="29" t="str">
        <v>onVhaOpened</v>
      </c>
      <c r="D3" s="68" t="str">
        <v>进入车辆健康</v>
      </c>
      <c r="E3" s="71"/>
      <c r="F3" s="71"/>
      <c r="G3" s="71"/>
      <c r="H3" s="77"/>
      <c r="I3" s="59"/>
      <c r="J3" s="92"/>
      <c r="K3" s="59"/>
      <c r="L3" s="59"/>
      <c r="M3" s="59"/>
      <c r="N3" s="65"/>
      <c r="O3" s="59"/>
      <c r="P3" s="59"/>
      <c r="Q3" s="59"/>
      <c r="R3" s="93"/>
      <c r="S3" s="59"/>
      <c r="T3" s="13"/>
    </row>
    <row customHeight="true" ht="101" r="4">
      <c r="A4" s="68"/>
      <c r="B4" s="68"/>
      <c r="C4" s="68"/>
      <c r="D4" s="71"/>
      <c r="E4" s="69" t="str">
        <v>warning</v>
      </c>
      <c r="F4" s="69" t="str">
        <v>&lt;xxx&gt;</v>
      </c>
      <c r="G4" s="70" t="s">
        <v>8</v>
      </c>
      <c r="H4" s="66" t="str">
        <v>胎压监测系统（TPMS）警告</v>
      </c>
      <c r="I4" s="59"/>
      <c r="J4" s="59"/>
      <c r="K4" s="59" t="str">
        <v>onVhaOpened</v>
      </c>
      <c r="L4" s="59" t="str">
        <v>warning</v>
      </c>
      <c r="M4" s="59" t="str">
        <v>胎压监测系统（TPMS）警告</v>
      </c>
      <c r="N4" s="65">
        <v>45116.728159722225</v>
      </c>
      <c r="O4" s="59" t="str">
        <v>台架</v>
      </c>
      <c r="P4" s="61" t="str">
        <v>PASS</v>
      </c>
      <c r="Q4" s="62" t="str">
        <v>杨春明</v>
      </c>
      <c r="R4" s="63" t="str">
        <v>SOC：20230621_FB_R00_ENG00
MCU：20230621_FB_R00_ENG00</v>
      </c>
      <c r="S4" s="59"/>
      <c r="T4" s="13"/>
    </row>
    <row customHeight="true" ht="17" r="5">
      <c r="A5" s="68"/>
      <c r="B5" s="68"/>
      <c r="C5" s="68"/>
      <c r="D5" s="71"/>
      <c r="E5" s="69"/>
      <c r="F5" s="69"/>
      <c r="G5" s="70"/>
      <c r="H5" s="66" t="str">
        <v>发动机故障</v>
      </c>
      <c r="I5" s="59"/>
      <c r="J5" s="59"/>
      <c r="K5" s="59" t="str">
        <v>onVhaOpened</v>
      </c>
      <c r="L5" s="59" t="str">
        <v>warning</v>
      </c>
      <c r="M5" s="59" t="str">
        <v>发动机故障</v>
      </c>
      <c r="N5" s="65">
        <v>45116.728159722225</v>
      </c>
      <c r="O5" s="59" t="str">
        <v>台架</v>
      </c>
      <c r="P5" s="61" t="str">
        <v>PASS</v>
      </c>
      <c r="Q5" s="62" t="str">
        <v>杨春明</v>
      </c>
      <c r="R5" s="63" t="str">
        <v>SOC：20230621_FB_R00_ENG00
MCU：20230621_FB_R00_ENG00</v>
      </c>
      <c r="S5" s="59"/>
      <c r="T5" s="13"/>
    </row>
    <row customHeight="true" ht="17" r="6">
      <c r="A6" s="68"/>
      <c r="B6" s="68"/>
      <c r="C6" s="68"/>
      <c r="D6" s="71"/>
      <c r="E6" s="69"/>
      <c r="F6" s="69"/>
      <c r="G6" s="70"/>
      <c r="H6" s="66" t="str">
        <v>冷却液温度过高</v>
      </c>
      <c r="I6" s="59"/>
      <c r="J6" s="59"/>
      <c r="K6" s="59" t="str">
        <v>onVhaOpened</v>
      </c>
      <c r="L6" s="59" t="str">
        <v>warning</v>
      </c>
      <c r="M6" s="59" t="str">
        <v>冷却液温度过高</v>
      </c>
      <c r="N6" s="65">
        <v>45116.728159722225</v>
      </c>
      <c r="O6" s="59" t="str">
        <v>台架</v>
      </c>
      <c r="P6" s="61" t="str">
        <v>PASS</v>
      </c>
      <c r="Q6" s="62" t="str">
        <v>杨春明</v>
      </c>
      <c r="R6" s="63" t="str">
        <v>SOC：20230621_FB_R00_ENG00
MCU：20230621_FB_R00_ENG00</v>
      </c>
      <c r="S6" s="59"/>
      <c r="T6" s="13"/>
    </row>
    <row customHeight="true" ht="17" r="7">
      <c r="A7" s="68"/>
      <c r="B7" s="68"/>
      <c r="C7" s="68"/>
      <c r="D7" s="71"/>
      <c r="E7" s="69"/>
      <c r="F7" s="69"/>
      <c r="G7" s="70"/>
      <c r="H7" s="66" t="str">
        <v>机油压力低</v>
      </c>
      <c r="I7" s="59"/>
      <c r="J7" s="59"/>
      <c r="K7" s="59" t="str">
        <v>onVhaOpened</v>
      </c>
      <c r="L7" s="59" t="str">
        <v>warning</v>
      </c>
      <c r="M7" s="59" t="str">
        <v>机油压力低</v>
      </c>
      <c r="N7" s="65">
        <v>45116.728159722225</v>
      </c>
      <c r="O7" s="59" t="str">
        <v>台架</v>
      </c>
      <c r="P7" s="61" t="str">
        <v>PASS</v>
      </c>
      <c r="Q7" s="62" t="str">
        <v>杨春明</v>
      </c>
      <c r="R7" s="63" t="str">
        <v>SOC：20230621_FB_R00_ENG00
MCU：20230621_FB_R00_ENG00</v>
      </c>
      <c r="S7" s="59"/>
      <c r="T7" s="13"/>
    </row>
    <row customHeight="true" ht="17" r="8">
      <c r="A8" s="68"/>
      <c r="B8" s="68"/>
      <c r="C8" s="68"/>
      <c r="D8" s="71"/>
      <c r="E8" s="69"/>
      <c r="F8" s="69"/>
      <c r="G8" s="70"/>
      <c r="H8" s="66" t="str">
        <v>电动转向（ESP）故障</v>
      </c>
      <c r="I8" s="59"/>
      <c r="J8" s="59"/>
      <c r="K8" s="59" t="str">
        <v>onVhaOpened</v>
      </c>
      <c r="L8" s="59" t="str">
        <v>warning</v>
      </c>
      <c r="M8" s="59" t="str">
        <v>电动转向（ESP）故障</v>
      </c>
      <c r="N8" s="65">
        <v>45116.728159722225</v>
      </c>
      <c r="O8" s="59" t="str">
        <v>台架</v>
      </c>
      <c r="P8" s="61" t="str">
        <v>PASS</v>
      </c>
      <c r="Q8" s="62" t="str">
        <v>杨春明</v>
      </c>
      <c r="R8" s="63" t="str">
        <v>SOC：20230621_FB_R00_ENG00
MCU：20230621_FB_R00_ENG00</v>
      </c>
      <c r="S8" s="59"/>
      <c r="T8" s="13"/>
    </row>
    <row customHeight="true" ht="17" r="9">
      <c r="A9" s="68"/>
      <c r="B9" s="68"/>
      <c r="C9" s="68"/>
      <c r="D9" s="71"/>
      <c r="E9" s="69"/>
      <c r="F9" s="69"/>
      <c r="G9" s="70"/>
      <c r="H9" s="66" t="str">
        <v>坡道缓降系统故障</v>
      </c>
      <c r="I9" s="59"/>
      <c r="J9" s="59"/>
      <c r="K9" s="59" t="str">
        <v>onVhaOpened</v>
      </c>
      <c r="L9" s="59" t="str">
        <v>warning</v>
      </c>
      <c r="M9" s="59" t="str">
        <v>坡道缓降系统故障</v>
      </c>
      <c r="N9" s="79">
        <v>45116.728159722225</v>
      </c>
      <c r="O9" s="59" t="str">
        <v>台架</v>
      </c>
      <c r="P9" s="61" t="str">
        <v>PASS</v>
      </c>
      <c r="Q9" s="62" t="str">
        <v>杨春明</v>
      </c>
      <c r="R9" s="63" t="str">
        <v>SOC：20230621_FB_R00_ENG00
MCU：20230621_FB_R00_ENG00</v>
      </c>
      <c r="S9" s="59"/>
      <c r="T9" s="13"/>
    </row>
    <row customHeight="true" ht="17" r="10">
      <c r="A10" s="68"/>
      <c r="B10" s="68"/>
      <c r="C10" s="68"/>
      <c r="D10" s="71"/>
      <c r="E10" s="69"/>
      <c r="F10" s="69"/>
      <c r="G10" s="70"/>
      <c r="H10" s="66" t="str">
        <v>坡道起步系统故障</v>
      </c>
      <c r="I10" s="59"/>
      <c r="J10" s="59"/>
      <c r="K10" s="59" t="str">
        <v>onVhaOpened</v>
      </c>
      <c r="L10" s="59" t="str">
        <v>warning</v>
      </c>
      <c r="M10" s="59" t="str">
        <v>坡道起步系统故障</v>
      </c>
      <c r="N10" s="65">
        <v>45116.728159722225</v>
      </c>
      <c r="O10" s="59" t="str">
        <v>台架</v>
      </c>
      <c r="P10" s="61" t="str">
        <v>PASS</v>
      </c>
      <c r="Q10" s="62" t="str">
        <v>杨春明</v>
      </c>
      <c r="R10" s="63" t="str">
        <v>SOC：20230621_FB_R00_ENG00
MCU：20230621_FB_R00_ENG00</v>
      </c>
      <c r="S10" s="59"/>
      <c r="T10" s="13"/>
    </row>
    <row customHeight="true" ht="17" r="11">
      <c r="A11" s="68"/>
      <c r="B11" s="68"/>
      <c r="C11" s="68"/>
      <c r="D11" s="71"/>
      <c r="E11" s="69"/>
      <c r="F11" s="69"/>
      <c r="G11" s="70"/>
      <c r="H11" s="66" t="str">
        <v>照明系统故障</v>
      </c>
      <c r="I11" s="59"/>
      <c r="J11" s="59"/>
      <c r="K11" s="59" t="str">
        <v>onVhaOpened</v>
      </c>
      <c r="L11" s="59" t="str">
        <v>warning</v>
      </c>
      <c r="M11" s="59" t="str">
        <v>照明系统故障</v>
      </c>
      <c r="N11" s="65">
        <v>45116.728159722225</v>
      </c>
      <c r="O11" s="59" t="str">
        <v>台架</v>
      </c>
      <c r="P11" s="61" t="str">
        <v>PASS</v>
      </c>
      <c r="Q11" s="62" t="str">
        <v>杨春明</v>
      </c>
      <c r="R11" s="63" t="str">
        <v>SOC：20230621_FB_R00_ENG00
MCU：20230621_FB_R00_ENG00</v>
      </c>
      <c r="S11" s="59"/>
      <c r="T11" s="13"/>
    </row>
    <row customHeight="true" ht="17" r="12">
      <c r="A12" s="68"/>
      <c r="B12" s="68"/>
      <c r="C12" s="68"/>
      <c r="D12" s="71"/>
      <c r="E12" s="69"/>
      <c r="F12" s="69"/>
      <c r="G12" s="70"/>
      <c r="H12" s="94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I12" s="59"/>
      <c r="J12" s="59"/>
      <c r="K12" s="59" t="str">
        <v>onVhaOpened</v>
      </c>
      <c r="L12" s="59" t="str">
        <v>warning</v>
      </c>
      <c r="M12" s="67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N12" s="65">
        <v>45116.728159722225</v>
      </c>
      <c r="O12" s="59" t="str">
        <v>台架</v>
      </c>
      <c r="P12" s="61" t="str">
        <v>PASS</v>
      </c>
      <c r="Q12" s="62" t="str">
        <v>杨春明</v>
      </c>
      <c r="R12" s="63" t="str">
        <v>SOC：20230621_FB_R00_ENG00
MCU：20230621_FB_R00_ENG00</v>
      </c>
      <c r="S12" s="59"/>
      <c r="T12" s="13"/>
    </row>
    <row customHeight="true" ht="17" r="13">
      <c r="A13" s="68" t="str">
        <v>vha</v>
      </c>
      <c r="B13" s="29" t="str">
        <v>clicked</v>
      </c>
      <c r="C13" s="29" t="str">
        <v>onVhaClicked</v>
      </c>
      <c r="D13" s="68" t="str">
        <v>点击VHA 页面button</v>
      </c>
      <c r="E13" s="71"/>
      <c r="F13" s="71"/>
      <c r="G13" s="71"/>
      <c r="H13" s="77"/>
      <c r="I13" s="59"/>
      <c r="J13" s="59"/>
      <c r="K13" s="59"/>
      <c r="L13" s="59"/>
      <c r="M13" s="59"/>
      <c r="N13" s="65"/>
      <c r="O13" s="59"/>
      <c r="P13" s="59"/>
      <c r="Q13" s="62"/>
      <c r="R13" s="78"/>
      <c r="S13" s="59"/>
      <c r="T13" s="13"/>
    </row>
    <row customHeight="true" ht="17" r="14">
      <c r="A14" s="68"/>
      <c r="B14" s="29"/>
      <c r="C14" s="68"/>
      <c r="D14" s="29"/>
      <c r="E14" s="74" t="str">
        <v>&lt;The property that changed - see below&gt;</v>
      </c>
      <c r="F14" s="29"/>
      <c r="G14" s="73"/>
      <c r="H14" s="72"/>
      <c r="I14" s="59"/>
      <c r="J14" s="59"/>
      <c r="K14" s="59"/>
      <c r="L14" s="59"/>
      <c r="M14" s="59"/>
      <c r="N14" s="65"/>
      <c r="O14" s="59"/>
      <c r="P14" s="59"/>
      <c r="Q14" s="62"/>
      <c r="R14" s="62"/>
      <c r="S14" s="59"/>
      <c r="T14" s="13"/>
    </row>
    <row customHeight="true" ht="17" r="15">
      <c r="A15" s="29"/>
      <c r="B15" s="29"/>
      <c r="C15" s="29"/>
      <c r="D15" s="29"/>
      <c r="E15" s="60" t="str">
        <v>胎压监测</v>
      </c>
      <c r="F15" s="60" t="str">
        <v>&lt;warning&gt;</v>
      </c>
      <c r="G15" s="64" t="s">
        <v>6</v>
      </c>
      <c r="H15" s="58" t="str" xml:space="preserve">
        <v>胎压监测系统状态未知 </v>
      </c>
      <c r="I15" s="75"/>
      <c r="J15" s="59"/>
      <c r="K15" s="59" t="str">
        <v>onVhaClicked</v>
      </c>
      <c r="L15" s="59" t="str">
        <v>胎压监测</v>
      </c>
      <c r="M15" s="59" t="str" xml:space="preserve">
        <v>胎压监测系统状态未知 </v>
      </c>
      <c r="N15" s="65">
        <v>45116.698067129626</v>
      </c>
      <c r="O15" s="59" t="str">
        <v>台架</v>
      </c>
      <c r="P15" s="61" t="str">
        <v>PASS</v>
      </c>
      <c r="Q15" s="62" t="str">
        <v>杨春明</v>
      </c>
      <c r="R15" s="63" t="str">
        <v>SOC：20230621_FB_R00_ENG00
MCU：20230621_FB_R00_ENG00</v>
      </c>
      <c r="S15" s="59"/>
      <c r="T15" s="13"/>
    </row>
    <row customHeight="true" ht="17" r="16">
      <c r="A16" s="29"/>
      <c r="B16" s="29"/>
      <c r="C16" s="29"/>
      <c r="D16" s="29"/>
      <c r="E16" s="60"/>
      <c r="F16" s="60"/>
      <c r="G16" s="64"/>
      <c r="H16" s="58" t="str">
        <v>胎压监测系统发生错误</v>
      </c>
      <c r="I16" s="75"/>
      <c r="J16" s="59"/>
      <c r="K16" s="59" t="str">
        <v>onVhaClicked</v>
      </c>
      <c r="L16" s="59" t="str">
        <v>胎压监测</v>
      </c>
      <c r="M16" s="59" t="str">
        <v>胎压监测系统发生错误</v>
      </c>
      <c r="N16" s="65">
        <v>45116.701469907406</v>
      </c>
      <c r="O16" s="59" t="str">
        <v>台架</v>
      </c>
      <c r="P16" s="61" t="str">
        <v>PASS</v>
      </c>
      <c r="Q16" s="62" t="str">
        <v>杨春明</v>
      </c>
      <c r="R16" s="63" t="str">
        <v>SOC：20230621_FB_R00_ENG00
MCU：20230621_FB_R00_ENG00</v>
      </c>
      <c r="S16" s="59"/>
      <c r="T16" s="13"/>
    </row>
    <row customHeight="true" ht="17" r="17">
      <c r="A17" s="29"/>
      <c r="B17" s="29"/>
      <c r="C17" s="29"/>
      <c r="D17" s="29"/>
      <c r="E17" s="60"/>
      <c r="F17" s="60"/>
      <c r="G17" s="64"/>
      <c r="H17" s="58" t="str">
        <v>胎压监测系统传感器发生错误</v>
      </c>
      <c r="I17" s="75"/>
      <c r="J17" s="59"/>
      <c r="K17" s="59" t="str">
        <v>onVhaClicked</v>
      </c>
      <c r="L17" s="59" t="str">
        <v>胎压监测</v>
      </c>
      <c r="M17" s="67" t="str">
        <v>胎压监测系统传感器发生错误</v>
      </c>
      <c r="N17" s="65">
        <v>45116.70471064815</v>
      </c>
      <c r="O17" s="59" t="str">
        <v>台架</v>
      </c>
      <c r="P17" s="61" t="str">
        <v>PASS</v>
      </c>
      <c r="Q17" s="62" t="str">
        <v>杨春明</v>
      </c>
      <c r="R17" s="63" t="str">
        <v>SOC：20230621_FB_R00_ENG00
MCU：20230621_FB_R00_ENG00</v>
      </c>
      <c r="S17" s="59"/>
      <c r="T17" s="13"/>
    </row>
    <row customHeight="true" ht="17" r="18">
      <c r="A18" s="29"/>
      <c r="B18" s="29"/>
      <c r="C18" s="29"/>
      <c r="D18" s="29"/>
      <c r="E18" s="60"/>
      <c r="F18" s="60"/>
      <c r="G18" s="64"/>
      <c r="H18" s="58" t="str">
        <v>检测到低胎压</v>
      </c>
      <c r="I18" s="75"/>
      <c r="J18" s="59"/>
      <c r="K18" s="59" t="str">
        <v>onVhaClicked</v>
      </c>
      <c r="L18" s="59" t="str">
        <v>胎压监测</v>
      </c>
      <c r="M18" s="59" t="str">
        <v>检测到低胎压</v>
      </c>
      <c r="N18" s="65">
        <v>45116.70479166666</v>
      </c>
      <c r="O18" s="59" t="str">
        <v>台架</v>
      </c>
      <c r="P18" s="61" t="str">
        <v>PASS</v>
      </c>
      <c r="Q18" s="62" t="str">
        <v>杨春明</v>
      </c>
      <c r="R18" s="63" t="str">
        <v>SOC：20230621_FB_R00_ENG00
MCU：20230621_FB_R00_ENG00</v>
      </c>
      <c r="S18" s="59"/>
      <c r="T18" s="13"/>
    </row>
    <row customHeight="true" ht="174" r="19">
      <c r="A19" s="29"/>
      <c r="B19" s="29"/>
      <c r="C19" s="29"/>
      <c r="D19" s="29"/>
      <c r="E19" s="60"/>
      <c r="F19" s="60"/>
      <c r="G19" s="64"/>
      <c r="H19" s="58" t="str">
        <v>胎压监测系统工作中...</v>
      </c>
      <c r="I19" s="75"/>
      <c r="J19" s="59"/>
      <c r="K19" s="59" t="str">
        <v>onVhaClicked</v>
      </c>
      <c r="L19" s="59" t="str">
        <v>胎压监测</v>
      </c>
      <c r="M19" s="59" t="str">
        <v>胎压监测系统工作中...</v>
      </c>
      <c r="N19" s="65">
        <v>45116.70490740741</v>
      </c>
      <c r="O19" s="59" t="str">
        <v>台架</v>
      </c>
      <c r="P19" s="61" t="str">
        <v>PASS</v>
      </c>
      <c r="Q19" s="62" t="str">
        <v>杨春明</v>
      </c>
      <c r="R19" s="63" t="str">
        <v>SOC：20230621_FB_R00_ENG00
MCU：20230621_FB_R00_ENG00</v>
      </c>
      <c r="S19" s="59"/>
      <c r="T19" s="13"/>
    </row>
    <row customHeight="true" ht="17" r="20">
      <c r="A20" s="29"/>
      <c r="B20" s="29"/>
      <c r="C20" s="29"/>
      <c r="D20" s="29"/>
      <c r="E20" s="60"/>
      <c r="F20" s="60"/>
      <c r="G20" s="64"/>
      <c r="H20" s="58" t="str">
        <v>胎压监测系统训练中...</v>
      </c>
      <c r="I20" s="75"/>
      <c r="J20" s="59"/>
      <c r="K20" s="59" t="str">
        <v>onVhaClicked</v>
      </c>
      <c r="L20" s="59" t="str">
        <v>胎压监测</v>
      </c>
      <c r="M20" s="59" t="str">
        <v>胎压监测系统训练中...</v>
      </c>
      <c r="N20" s="65">
        <v>45116.705046296294</v>
      </c>
      <c r="O20" s="59" t="str">
        <v>台架</v>
      </c>
      <c r="P20" s="61" t="str">
        <v>PASS</v>
      </c>
      <c r="Q20" s="62" t="str">
        <v>杨春明</v>
      </c>
      <c r="R20" s="63" t="str">
        <v>SOC：20230621_FB_R00_ENG00
MCU：20230621_FB_R00_ENG00</v>
      </c>
      <c r="S20" s="59"/>
      <c r="T20" s="13"/>
    </row>
    <row customHeight="true" ht="17" r="21">
      <c r="A21" s="29"/>
      <c r="B21" s="29"/>
      <c r="C21" s="29"/>
      <c r="D21" s="29"/>
      <c r="E21" s="60"/>
      <c r="F21" s="60"/>
      <c r="G21" s="64"/>
      <c r="H21" s="58" t="str">
        <v>胎压监测系统训练完毕</v>
      </c>
      <c r="I21" s="59"/>
      <c r="J21" s="59"/>
      <c r="K21" s="59" t="str">
        <v>onVhaClicked</v>
      </c>
      <c r="L21" s="59" t="str">
        <v>胎压监测</v>
      </c>
      <c r="M21" s="59" t="str">
        <v>胎压监测系统训练完毕</v>
      </c>
      <c r="N21" s="65">
        <v>45116.706041666665</v>
      </c>
      <c r="O21" s="59" t="str">
        <v>台架</v>
      </c>
      <c r="P21" s="61" t="str">
        <v>PASS</v>
      </c>
      <c r="Q21" s="62" t="str">
        <v>杨春明</v>
      </c>
      <c r="R21" s="63" t="str">
        <v>SOC：20230621_FB_R00_ENG00
MCU：20230621_FB_R00_ENG00</v>
      </c>
      <c r="S21" s="59"/>
      <c r="T21" s="13"/>
    </row>
    <row customHeight="true" ht="17" r="22">
      <c r="A22" s="29"/>
      <c r="B22" s="29"/>
      <c r="C22" s="29"/>
      <c r="D22" s="29"/>
      <c r="E22" s="60"/>
      <c r="F22" s="60"/>
      <c r="G22" s="64"/>
      <c r="H22" s="58" t="str">
        <v>胎压监测系统未完成训练</v>
      </c>
      <c r="I22" s="59"/>
      <c r="J22" s="59"/>
      <c r="K22" s="59" t="str">
        <v>onVhaClicked</v>
      </c>
      <c r="L22" s="59" t="str">
        <v>胎压监测</v>
      </c>
      <c r="M22" s="59" t="str">
        <v>胎压监测系统未完成训练</v>
      </c>
      <c r="N22" s="65">
        <v>45116.70612268519</v>
      </c>
      <c r="O22" s="59" t="str">
        <v>台架</v>
      </c>
      <c r="P22" s="61" t="str">
        <v>PASS</v>
      </c>
      <c r="Q22" s="62" t="str">
        <v>杨春明</v>
      </c>
      <c r="R22" s="63" t="str">
        <v>SOC：20230621_FB_R00_ENG00
MCU：20230621_FB_R00_ENG00</v>
      </c>
      <c r="S22" s="59"/>
      <c r="T22" s="13"/>
    </row>
    <row customHeight="true" ht="17" r="23">
      <c r="A23" s="29"/>
      <c r="B23" s="29"/>
      <c r="C23" s="29"/>
      <c r="D23" s="29"/>
      <c r="E23" s="60"/>
      <c r="F23" s="60"/>
      <c r="G23" s="64"/>
      <c r="H23" s="58" t="str">
        <v>胎压正常，请安心驾驶</v>
      </c>
      <c r="I23" s="59"/>
      <c r="J23" s="59"/>
      <c r="K23" s="59" t="str">
        <v>onVhaClicked</v>
      </c>
      <c r="L23" s="59" t="str">
        <v>胎压监测</v>
      </c>
      <c r="M23" s="59" t="str">
        <v>胎压正常，请安心驾驶</v>
      </c>
      <c r="N23" s="65">
        <v>45116.704988425925</v>
      </c>
      <c r="O23" s="59" t="str">
        <v>台架</v>
      </c>
      <c r="P23" s="61" t="str">
        <v>PASS</v>
      </c>
      <c r="Q23" s="62" t="str">
        <v>杨春明</v>
      </c>
      <c r="R23" s="63" t="str">
        <v>SOC：20230621_FB_R00_ENG00
MCU：20230621_FB_R00_ENG00</v>
      </c>
      <c r="S23" s="59"/>
      <c r="T23" s="13"/>
    </row>
    <row customHeight="true" ht="17" r="24">
      <c r="A24" s="29"/>
      <c r="B24" s="29"/>
      <c r="C24" s="29"/>
      <c r="D24" s="29"/>
      <c r="E24" s="29" t="s">
        <v>5</v>
      </c>
      <c r="F24" s="29" t="str">
        <v>&lt;xx%&gt;</v>
      </c>
      <c r="G24" s="29" t="str">
        <v>机油寿命百分比</v>
      </c>
      <c r="H24" s="66"/>
      <c r="I24" s="59"/>
      <c r="J24" s="59"/>
      <c r="K24" s="59" t="str">
        <v>onVhaClicked</v>
      </c>
      <c r="L24" s="59" t="str">
        <v>车辆养护</v>
      </c>
      <c r="M24" s="89">
        <v>1</v>
      </c>
      <c r="N24" s="65">
        <v>45116.71057870371</v>
      </c>
      <c r="O24" s="59" t="str">
        <v>台架</v>
      </c>
      <c r="P24" s="61" t="str">
        <v>PASS</v>
      </c>
      <c r="Q24" s="62" t="str">
        <v>杨春明</v>
      </c>
      <c r="R24" s="63" t="str">
        <v>SOC：20230621_FB_R00_ENG00
MCU：20230621_FB_R00_ENG00</v>
      </c>
      <c r="S24" s="59"/>
      <c r="T24" s="13"/>
    </row>
    <row customHeight="true" ht="17" r="25">
      <c r="A25" s="29"/>
      <c r="B25" s="29"/>
      <c r="C25" s="29"/>
      <c r="D25" s="29"/>
      <c r="E25" s="29" t="s">
        <v>7</v>
      </c>
      <c r="F25" s="69" t="str">
        <v>&lt;较高|较低|不足&gt;</v>
      </c>
      <c r="G25" s="90"/>
      <c r="H25" s="58" t="str">
        <v>续航里程较高</v>
      </c>
      <c r="I25" s="59"/>
      <c r="J25" s="59"/>
      <c r="K25" s="59" t="str">
        <v>onVhaClicked</v>
      </c>
      <c r="L25" s="59" t="str">
        <v>续航里程</v>
      </c>
      <c r="M25" s="59" t="str">
        <v>较高</v>
      </c>
      <c r="N25" s="65">
        <v>45116.71057870371</v>
      </c>
      <c r="O25" s="59" t="str">
        <v>台架</v>
      </c>
      <c r="P25" s="61" t="str">
        <v>PASS</v>
      </c>
      <c r="Q25" s="62" t="str">
        <v>杨春明</v>
      </c>
      <c r="R25" s="63" t="str">
        <v>SOC：20230621_FB_R00_ENG00
MCU：20230621_FB_R00_ENG00</v>
      </c>
      <c r="S25" s="59"/>
      <c r="T25" s="13"/>
    </row>
    <row customHeight="true" ht="17" r="26">
      <c r="A26" s="29"/>
      <c r="B26" s="29"/>
      <c r="C26" s="29"/>
      <c r="D26" s="29"/>
      <c r="E26" s="29"/>
      <c r="F26" s="69"/>
      <c r="G26" s="90"/>
      <c r="H26" s="58" t="str">
        <v>续航里程较低</v>
      </c>
      <c r="I26" s="59"/>
      <c r="J26" s="59"/>
      <c r="K26" s="59" t="str">
        <v>onVhaClicked</v>
      </c>
      <c r="L26" s="59" t="str">
        <v>续航里程</v>
      </c>
      <c r="M26" s="59" t="str">
        <v>较低</v>
      </c>
      <c r="N26" s="65"/>
      <c r="O26" s="59"/>
      <c r="P26" s="61" t="str">
        <v>Fail</v>
      </c>
      <c r="Q26" s="62" t="str">
        <v>杨春明</v>
      </c>
      <c r="R26" s="63" t="str">
        <v>SOC：20230621_FB_R00_ENG00
MCU：20230621_FB_R00_ENG00</v>
      </c>
      <c r="S26" s="67" t="s">
        <v>4</v>
      </c>
      <c r="T26" s="13"/>
    </row>
    <row customHeight="true" ht="17" r="27">
      <c r="A27" s="29"/>
      <c r="B27" s="29"/>
      <c r="C27" s="29"/>
      <c r="D27" s="29"/>
      <c r="E27" s="29"/>
      <c r="F27" s="69"/>
      <c r="G27" s="80"/>
      <c r="H27" s="58" t="str">
        <v>续航里程不足</v>
      </c>
      <c r="I27" s="59"/>
      <c r="J27" s="59"/>
      <c r="K27" s="59" t="str">
        <v>onVhaClicked</v>
      </c>
      <c r="L27" s="59" t="str">
        <v>续航里程</v>
      </c>
      <c r="M27" s="59" t="str">
        <v>不足</v>
      </c>
      <c r="N27" s="65"/>
      <c r="O27" s="59"/>
      <c r="P27" s="61" t="str">
        <v>Block</v>
      </c>
      <c r="Q27" s="62" t="str">
        <v>杨春明</v>
      </c>
      <c r="R27" s="63" t="str">
        <v>SOC：20230621_FB_R00_ENG00
MCU：20230621_FB_R00_ENG00</v>
      </c>
      <c r="S27" s="67" t="s">
        <v>4</v>
      </c>
      <c r="T27" s="13"/>
    </row>
    <row customHeight="true" ht="17" r="28">
      <c r="A28" s="29"/>
      <c r="B28" s="29"/>
      <c r="C28" s="29"/>
      <c r="D28" s="29"/>
      <c r="E28" s="29" t="str">
        <v>查找附近加油站</v>
      </c>
      <c r="F28" s="29" t="str">
        <v>clicked</v>
      </c>
      <c r="G28" s="29"/>
      <c r="H28" s="66"/>
      <c r="I28" s="59"/>
      <c r="J28" s="59"/>
      <c r="K28" s="59" t="str">
        <v>onVhaClicked</v>
      </c>
      <c r="L28" s="59" t="str">
        <v>查找附近加油站</v>
      </c>
      <c r="M28" s="59" t="str">
        <v>clicked</v>
      </c>
      <c r="N28" s="65"/>
      <c r="O28" s="59"/>
      <c r="P28" s="61" t="str">
        <v>Block</v>
      </c>
      <c r="Q28" s="62" t="str">
        <v>杨春明</v>
      </c>
      <c r="R28" s="63" t="str">
        <v>SOC：20230621_FB_R00_ENG00
MCU：20230621_FB_R00_ENG00</v>
      </c>
      <c r="S28" s="67" t="s">
        <v>4</v>
      </c>
      <c r="T28" s="13"/>
    </row>
    <row customHeight="true" ht="17" r="29">
      <c r="A29" s="29"/>
      <c r="B29" s="29"/>
      <c r="C29" s="29"/>
      <c r="D29" s="29"/>
      <c r="E29" s="29" t="s">
        <v>3</v>
      </c>
      <c r="F29" s="29" t="str">
        <v>&lt;warning&gt;</v>
      </c>
      <c r="G29" s="29" t="str">
        <v>如果有warning, 记录内容</v>
      </c>
      <c r="H29" s="66"/>
      <c r="I29" s="59"/>
      <c r="J29" s="59"/>
      <c r="K29" s="59" t="str">
        <v>onVhaClicked</v>
      </c>
      <c r="L29" s="59" t="str">
        <v>车辆健康</v>
      </c>
      <c r="M29" s="67" t="str">
        <v>防抱死制动故障&amp;胎压监测系统（TPMS）警告&amp;发动机故障&amp;冷却液温度过高&amp;机油压力低&amp;电动转向（ESP）故障</v>
      </c>
      <c r="N29" s="65">
        <v>45116.71057870371</v>
      </c>
      <c r="O29" s="59" t="str">
        <v>台架</v>
      </c>
      <c r="P29" s="61" t="str">
        <v>PASS</v>
      </c>
      <c r="Q29" s="62" t="str">
        <v>杨春明</v>
      </c>
      <c r="R29" s="63" t="str">
        <v>SOC：20230621_FB_R00_ENG00
MCU：20230621_FB_R00_ENG00</v>
      </c>
      <c r="S29" s="59"/>
      <c r="T29" s="13"/>
    </row>
    <row customHeight="true" ht="17" r="30">
      <c r="A30" s="29"/>
      <c r="B30" s="29"/>
      <c r="C30" s="29"/>
      <c r="D30" s="29"/>
      <c r="E30" s="29" t="str">
        <v>护航历史</v>
      </c>
      <c r="F30" s="29" t="str">
        <v>clicked</v>
      </c>
      <c r="G30" s="29"/>
      <c r="H30" s="66"/>
      <c r="I30" s="59"/>
      <c r="J30" s="59"/>
      <c r="K30" s="59" t="str">
        <v>onVhaClicked</v>
      </c>
      <c r="L30" s="59" t="str">
        <v>护航历史</v>
      </c>
      <c r="M30" s="59" t="str">
        <v>clicked</v>
      </c>
      <c r="N30" s="65">
        <v>45116.69814814815</v>
      </c>
      <c r="O30" s="59" t="str">
        <v>台架</v>
      </c>
      <c r="P30" s="61" t="str">
        <v>PASS</v>
      </c>
      <c r="Q30" s="62" t="str">
        <v>杨春明</v>
      </c>
      <c r="R30" s="63" t="str">
        <v>SOC：20230621_FB_R00_ENG00
MCU：20230621_FB_R00_ENG00</v>
      </c>
      <c r="S30" s="59"/>
      <c r="T30" s="13"/>
    </row>
    <row customHeight="true" ht="17" r="31">
      <c r="A31" s="29"/>
      <c r="B31" s="29"/>
      <c r="C31" s="29"/>
      <c r="D31" s="29"/>
      <c r="E31" s="29" t="str">
        <v>护航设置</v>
      </c>
      <c r="F31" s="29" t="str">
        <v>clicked</v>
      </c>
      <c r="G31" s="29"/>
      <c r="H31" s="66"/>
      <c r="I31" s="59"/>
      <c r="J31" s="59"/>
      <c r="K31" s="59" t="str">
        <v>onVhaClicked</v>
      </c>
      <c r="L31" s="59" t="str">
        <v>护航设置</v>
      </c>
      <c r="M31" s="59" t="str">
        <v>clicked</v>
      </c>
      <c r="N31" s="65">
        <v>45116.698125</v>
      </c>
      <c r="O31" s="59" t="str">
        <v>台架</v>
      </c>
      <c r="P31" s="61" t="str">
        <v>PASS</v>
      </c>
      <c r="Q31" s="62" t="str">
        <v>杨春明</v>
      </c>
      <c r="R31" s="63" t="str">
        <v>SOC：20230621_FB_R00_ENG00
MCU：20230621_FB_R00_ENG00</v>
      </c>
      <c r="S31" s="59"/>
      <c r="T31" s="13"/>
    </row>
    <row customHeight="true" ht="17" r="32">
      <c r="A32" s="29"/>
      <c r="B32" s="29"/>
      <c r="C32" s="29"/>
      <c r="D32" s="29"/>
      <c r="E32" s="29" t="str">
        <v>保留所有记录</v>
      </c>
      <c r="F32" s="29" t="str">
        <v>&lt;enable|disbale&gt;</v>
      </c>
      <c r="G32" s="29"/>
      <c r="H32" s="58" t="str">
        <v>保留所有的记录-enable</v>
      </c>
      <c r="I32" s="59"/>
      <c r="J32" s="59"/>
      <c r="K32" s="59" t="str">
        <v>onVhaClicked</v>
      </c>
      <c r="L32" s="59" t="str">
        <v>保留所有记录</v>
      </c>
      <c r="M32" s="59" t="str">
        <v>enable</v>
      </c>
      <c r="N32" s="76">
        <v>45116.70408564815</v>
      </c>
      <c r="O32" s="59" t="str">
        <v>台架</v>
      </c>
      <c r="P32" s="61" t="str">
        <v>PASS</v>
      </c>
      <c r="Q32" s="62" t="str">
        <v>杨春明</v>
      </c>
      <c r="R32" s="63" t="str">
        <v>SOC：20230621_FB_R00_ENG00
MCU：20230621_FB_R00_ENG00</v>
      </c>
      <c r="S32" s="59"/>
      <c r="T32" s="13"/>
    </row>
    <row customHeight="true" ht="17" r="33">
      <c r="A33" s="29"/>
      <c r="B33" s="29"/>
      <c r="C33" s="29"/>
      <c r="D33" s="29"/>
      <c r="E33" s="29"/>
      <c r="F33" s="29"/>
      <c r="G33" s="29"/>
      <c r="H33" s="58" t="str">
        <v>保留所有的记录-disable</v>
      </c>
      <c r="I33" s="59"/>
      <c r="J33" s="59"/>
      <c r="K33" s="59" t="str">
        <v>onVhaClicked</v>
      </c>
      <c r="L33" s="59" t="str">
        <v>保留所有记录</v>
      </c>
      <c r="M33" s="59" t="str">
        <v>disable</v>
      </c>
      <c r="N33" s="65">
        <v>45116.70396990741</v>
      </c>
      <c r="O33" s="59" t="str">
        <v>台架</v>
      </c>
      <c r="P33" s="61" t="str">
        <v>PASS</v>
      </c>
      <c r="Q33" s="62" t="str">
        <v>杨春明</v>
      </c>
      <c r="R33" s="63" t="str">
        <v>SOC：20230621_FB_R00_ENG00
MCU：20230621_FB_R00_ENG00</v>
      </c>
      <c r="S33" s="59"/>
      <c r="T33" s="13"/>
    </row>
    <row customHeight="true" ht="17" r="34">
      <c r="A34" s="29"/>
      <c r="B34" s="29"/>
      <c r="C34" s="29"/>
      <c r="D34" s="29"/>
      <c r="E34" s="29" t="str">
        <v>保留最近一年</v>
      </c>
      <c r="F34" s="29" t="str">
        <v>&lt;enable|disbale&gt;</v>
      </c>
      <c r="G34" s="29"/>
      <c r="H34" s="58" t="str">
        <v>保留最近一年-enable</v>
      </c>
      <c r="I34" s="59"/>
      <c r="J34" s="59"/>
      <c r="K34" s="59" t="str">
        <v>onVhaClicked</v>
      </c>
      <c r="L34" s="59" t="str">
        <v>保留最近一年</v>
      </c>
      <c r="M34" s="59" t="str">
        <v>enable</v>
      </c>
      <c r="N34" s="65">
        <v>45116.704050925924</v>
      </c>
      <c r="O34" s="59" t="str">
        <v>台架</v>
      </c>
      <c r="P34" s="61" t="str">
        <v>PASS</v>
      </c>
      <c r="Q34" s="62" t="str">
        <v>杨春明</v>
      </c>
      <c r="R34" s="63" t="str">
        <v>SOC：20230621_FB_R00_ENG00
MCU：20230621_FB_R00_ENG00</v>
      </c>
      <c r="S34" s="59"/>
      <c r="T34" s="13"/>
    </row>
    <row customHeight="true" ht="17" r="35">
      <c r="A35" s="29"/>
      <c r="B35" s="29"/>
      <c r="C35" s="29"/>
      <c r="D35" s="29"/>
      <c r="E35" s="29"/>
      <c r="F35" s="29"/>
      <c r="G35" s="29"/>
      <c r="H35" s="58" t="str">
        <v>保留最近一年-disable</v>
      </c>
      <c r="I35" s="59"/>
      <c r="J35" s="59"/>
      <c r="K35" s="59" t="str">
        <v>onVhaClicked</v>
      </c>
      <c r="L35" s="59" t="str">
        <v>保留最近一年</v>
      </c>
      <c r="M35" s="59" t="str">
        <v>disable</v>
      </c>
      <c r="N35" s="65">
        <v>45116.7040625</v>
      </c>
      <c r="O35" s="59" t="str">
        <v>台架</v>
      </c>
      <c r="P35" s="61" t="str">
        <v>PASS</v>
      </c>
      <c r="Q35" s="62" t="str">
        <v>杨春明</v>
      </c>
      <c r="R35" s="63" t="str">
        <v>SOC：20230621_FB_R00_ENG00
MCU：20230621_FB_R00_ENG00</v>
      </c>
      <c r="S35" s="59"/>
      <c r="T35" s="13"/>
    </row>
    <row r="36">
      <c r="A36" s="29"/>
      <c r="B36" s="29"/>
      <c r="C36" s="29"/>
      <c r="D36" s="29"/>
      <c r="E36" s="29" t="str">
        <v>保留最近30天</v>
      </c>
      <c r="F36" s="29" t="str">
        <v>&lt;enable|disbale&gt;</v>
      </c>
      <c r="G36" s="29"/>
      <c r="H36" s="58" t="str">
        <v>保留最近30天-enable</v>
      </c>
      <c r="I36" s="59"/>
      <c r="J36" s="59"/>
      <c r="K36" s="59" t="str">
        <v>onVhaClicked</v>
      </c>
      <c r="L36" s="59" t="str">
        <v>保留最近30天</v>
      </c>
      <c r="M36" s="59" t="str">
        <v>enable</v>
      </c>
      <c r="N36" s="65">
        <v>45116.7040625</v>
      </c>
      <c r="O36" s="59" t="str">
        <v>台架</v>
      </c>
      <c r="P36" s="61" t="str">
        <v>PASS</v>
      </c>
      <c r="Q36" s="62" t="str">
        <v>杨春明</v>
      </c>
      <c r="R36" s="63" t="str">
        <v>SOC：20230621_FB_R00_ENG00
MCU：20230621_FB_R00_ENG00</v>
      </c>
      <c r="S36" s="59"/>
      <c r="T36" s="13"/>
    </row>
    <row r="37">
      <c r="A37" s="29"/>
      <c r="B37" s="29"/>
      <c r="C37" s="29"/>
      <c r="D37" s="29"/>
      <c r="E37" s="29"/>
      <c r="F37" s="29"/>
      <c r="G37" s="29"/>
      <c r="H37" s="58" t="str">
        <v>保留最近30天-disable</v>
      </c>
      <c r="I37" s="59"/>
      <c r="J37" s="59"/>
      <c r="K37" s="59" t="str">
        <v>onVhaClicked</v>
      </c>
      <c r="L37" s="59" t="str">
        <v>保留最近30天</v>
      </c>
      <c r="M37" s="59" t="str">
        <v>disable</v>
      </c>
      <c r="N37" s="65">
        <v>45116.704050925924</v>
      </c>
      <c r="O37" s="59" t="str">
        <v>台架</v>
      </c>
      <c r="P37" s="61" t="str">
        <v>PASS</v>
      </c>
      <c r="Q37" s="62" t="str">
        <v>杨春明</v>
      </c>
      <c r="R37" s="63" t="str">
        <v>SOC：20230621_FB_R00_ENG00
MCU：20230621_FB_R00_ENG00</v>
      </c>
      <c r="S37" s="59"/>
      <c r="T37" s="13"/>
    </row>
    <row r="38">
      <c r="A38" s="29"/>
      <c r="B38" s="29"/>
      <c r="C38" s="29"/>
      <c r="D38" s="29"/>
      <c r="E38" s="29" t="str">
        <v>删除更早护航历史</v>
      </c>
      <c r="F38" s="29" t="str">
        <v>&lt;取消|确定&gt;</v>
      </c>
      <c r="G38" s="29"/>
      <c r="H38" s="58" t="str">
        <v>删除更早护航历史-取消</v>
      </c>
      <c r="I38" s="59"/>
      <c r="J38" s="59"/>
      <c r="K38" s="59" t="str">
        <v>onVhaClicked</v>
      </c>
      <c r="L38" s="59" t="str">
        <v>删除更早护航历史</v>
      </c>
      <c r="M38" s="59" t="str">
        <v>取消</v>
      </c>
      <c r="N38" s="65">
        <v>45116.704050925924</v>
      </c>
      <c r="O38" s="59" t="str">
        <v>台架</v>
      </c>
      <c r="P38" s="61" t="str">
        <v>PASS</v>
      </c>
      <c r="Q38" s="62" t="str">
        <v>杨春明</v>
      </c>
      <c r="R38" s="63" t="str">
        <v>SOC：20230621_FB_R00_ENG00
MCU：20230621_FB_R00_ENG00</v>
      </c>
      <c r="S38" s="59"/>
      <c r="T38" s="13"/>
    </row>
    <row r="39">
      <c r="A39" s="29"/>
      <c r="B39" s="29"/>
      <c r="C39" s="29"/>
      <c r="D39" s="29"/>
      <c r="E39" s="29"/>
      <c r="F39" s="29"/>
      <c r="G39" s="29"/>
      <c r="H39" s="58" t="str" xml:space="preserve">
        <v>删除更早护航历史-确定 </v>
      </c>
      <c r="I39" s="59"/>
      <c r="J39" s="59"/>
      <c r="K39" s="59" t="str">
        <v>onVhaClicked</v>
      </c>
      <c r="L39" s="59" t="str">
        <v>删除更早护航历史</v>
      </c>
      <c r="M39" s="59" t="str">
        <v>确定</v>
      </c>
      <c r="N39" s="65">
        <v>45116.70400462963</v>
      </c>
      <c r="O39" s="59" t="str">
        <v>台架</v>
      </c>
      <c r="P39" s="61" t="str">
        <v>PASS</v>
      </c>
      <c r="Q39" s="62" t="str">
        <v>杨春明</v>
      </c>
      <c r="R39" s="63" t="str">
        <v>SOC：20230621_FB_R00_ENG00
MCU：20230621_FB_R00_ENG00</v>
      </c>
      <c r="S39" s="59"/>
      <c r="T39" s="13"/>
    </row>
    <row r="40">
      <c r="A40" s="29"/>
      <c r="B40" s="29"/>
      <c r="C40" s="29"/>
      <c r="D40" s="29"/>
      <c r="E40" s="29" t="str">
        <v>储存空间已满弹窗</v>
      </c>
      <c r="F40" s="29" t="str">
        <v>popup</v>
      </c>
      <c r="G40" s="29"/>
      <c r="H40" s="91"/>
      <c r="I40" s="59"/>
      <c r="J40" s="59"/>
      <c r="K40" s="59" t="str">
        <v>onVhaClicked</v>
      </c>
      <c r="L40" s="59" t="str">
        <v>储存空间已满弹窗</v>
      </c>
      <c r="M40" s="59" t="str">
        <v>popup</v>
      </c>
      <c r="N40" s="65">
        <v>45116.73810185185</v>
      </c>
      <c r="O40" s="59" t="str">
        <v>台架</v>
      </c>
      <c r="P40" s="61" t="str">
        <v>PASS</v>
      </c>
      <c r="Q40" s="62" t="str">
        <v>杨春明</v>
      </c>
      <c r="R40" s="63" t="str">
        <v>SOC：20230621_FB_R00_ENG00
MCU：20230621_FB_R00_ENG00</v>
      </c>
      <c r="S40" s="59"/>
      <c r="T40" s="13"/>
    </row>
  </sheetData>
  <mergeCells>
    <mergeCell ref="I1:N1"/>
    <mergeCell ref="E4:E12"/>
    <mergeCell ref="F4:F12"/>
    <mergeCell ref="G4:G12"/>
    <mergeCell ref="E15:E23"/>
    <mergeCell ref="F15:F23"/>
    <mergeCell ref="G15:G23"/>
    <mergeCell ref="F25:F27"/>
  </mergeCells>
  <hyperlinks>
    <hyperlink ref="S26" display="FCIVIOS-15112" r:id="rId1"/>
    <hyperlink ref="S27" display="FCIVIOS-15112" r:id="rId2"/>
    <hyperlink ref="S28" display="FCIVIOS-15112" r:id="rId3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21"/>
    <col collapsed="false" customWidth="true" hidden="false" max="6" min="6" style="0" width="44"/>
    <col collapsed="false" customWidth="true" hidden="false" max="7" min="7" style="0" width="29"/>
    <col collapsed="false" customWidth="true" hidden="false" max="8" min="8" style="0" width="20"/>
    <col collapsed="false" customWidth="true" hidden="false" max="9" min="9" style="0" width="14"/>
    <col collapsed="false" customWidth="true" hidden="false" max="10" min="10" style="0" width="36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9"/>
    <col collapsed="false" customWidth="true" hidden="false" max="14" min="14" style="0" width="10"/>
    <col collapsed="false" customWidth="true" hidden="false" max="15" min="15" style="0" width="20"/>
    <col collapsed="false" customWidth="true" hidden="false" max="16" min="16" style="0" width="25"/>
    <col collapsed="false" customWidth="true" hidden="false" max="17" min="17" style="0" width="16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5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0"/>
    <col collapsed="false" customWidth="true" hidden="false" max="25" min="25" style="0" width="28"/>
    <col collapsed="false" customWidth="true" hidden="false" max="26" min="26" style="0" width="10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Name</v>
      </c>
      <c r="F2" s="107" t="str">
        <v>Value</v>
      </c>
      <c r="G2" s="107" t="str">
        <v>Description</v>
      </c>
    </row>
    <row customHeight="true" ht="17" r="3">
      <c r="A3" s="3" t="str">
        <v>hardbutton</v>
      </c>
      <c r="B3" s="3" t="str">
        <v>clicked</v>
      </c>
      <c r="C3" s="3">
        <f>CONCAT("on", REPLACE(A3,1,1,UPPER(LEFT(A3,1))), REPLACE(B3,1,1,UPPER(LEFT(B3,1))))</f>
      </c>
      <c r="D3" s="3" t="str">
        <v>物理按键点击</v>
      </c>
      <c r="E3" s="3"/>
      <c r="F3" s="3"/>
      <c r="G3" s="3"/>
    </row>
    <row customHeight="true" ht="80" r="4">
      <c r="A4" s="3"/>
      <c r="B4" s="3"/>
      <c r="C4" s="3"/>
      <c r="D4" s="3"/>
      <c r="E4" s="138" t="str">
        <v>property</v>
      </c>
      <c r="F4" s="138" t="str">
        <v>&lt;Node - Logical Input ID - xx&gt;</v>
      </c>
      <c r="G4" s="139" t="str">
        <v>xx - 
0, 长按
1，短按
映射关系参考表格</v>
      </c>
    </row>
    <row customHeight="true" ht="17" r="5"/>
    <row customHeight="true" ht="17" r="6"/>
    <row customHeight="true" ht="17" r="7"/>
    <row customHeight="true" ht="17" r="8">
      <c r="A8" s="136" t="str">
        <v>FeatureID</v>
      </c>
      <c r="B8" s="136"/>
      <c r="C8" s="110" t="str">
        <v>Event Category</v>
      </c>
      <c r="D8" s="110" t="str">
        <v>Event Action</v>
      </c>
      <c r="E8" s="135" t="str" xml:space="preserve">
        <v>Event ID - </v>
      </c>
      <c r="F8" s="135" t="str">
        <v>Event Description</v>
      </c>
      <c r="G8" s="133" t="str">
        <v>Additional Attributes</v>
      </c>
      <c r="H8" s="133"/>
      <c r="I8" s="120"/>
      <c r="J8" s="120"/>
      <c r="K8" s="131" t="str">
        <v>ECG LOG</v>
      </c>
      <c r="L8" s="131"/>
      <c r="M8" s="131"/>
      <c r="N8" s="131"/>
      <c r="O8" s="131"/>
      <c r="P8" s="131"/>
      <c r="Q8" s="134" t="str">
        <v>Android侧 LOG</v>
      </c>
      <c r="R8" s="134"/>
      <c r="S8" s="134"/>
      <c r="T8" s="134"/>
      <c r="U8" s="134"/>
      <c r="V8" s="132"/>
      <c r="W8" s="132"/>
      <c r="X8" s="132"/>
      <c r="Y8" s="132"/>
      <c r="Z8" s="132"/>
    </row>
    <row customHeight="true" ht="17" r="9">
      <c r="A9" s="109"/>
      <c r="B9" s="109" t="str">
        <v>车型</v>
      </c>
      <c r="C9" s="110"/>
      <c r="D9" s="110"/>
      <c r="E9" s="118" t="str">
        <v>Generated, no client impact</v>
      </c>
      <c r="F9" s="118"/>
      <c r="G9" s="114" t="str">
        <v>Name</v>
      </c>
      <c r="H9" s="119" t="str">
        <v>Value</v>
      </c>
      <c r="I9" s="119" t="str">
        <v>Description</v>
      </c>
      <c r="J9" s="120" t="str">
        <v>测试方法</v>
      </c>
      <c r="K9" s="115" t="str">
        <v>vin</v>
      </c>
      <c r="L9" s="116" t="str">
        <v>ccpufpn</v>
      </c>
      <c r="M9" s="121" t="str">
        <v>EventID</v>
      </c>
      <c r="N9" s="124" t="str">
        <v>key</v>
      </c>
      <c r="O9" s="117" t="str">
        <v>value</v>
      </c>
      <c r="P9" s="122" t="str">
        <v>time</v>
      </c>
      <c r="Q9" s="112" t="str">
        <v>Event Category</v>
      </c>
      <c r="R9" s="112" t="str">
        <v>Event Action</v>
      </c>
      <c r="S9" s="123" t="str">
        <v>key</v>
      </c>
      <c r="T9" s="111" t="str">
        <v>value</v>
      </c>
      <c r="U9" s="112" t="str">
        <v>time</v>
      </c>
      <c r="V9" s="113" t="str">
        <v>测试环境</v>
      </c>
      <c r="W9" s="113" t="str">
        <v>Result</v>
      </c>
      <c r="X9" s="113" t="str">
        <v>Tester</v>
      </c>
      <c r="Y9" s="113" t="str">
        <v>SW Version</v>
      </c>
      <c r="Z9" s="113" t="str">
        <v>Remark</v>
      </c>
    </row>
    <row customHeight="true" ht="17" r="10">
      <c r="A10" s="95" t="str">
        <v>SYNC+_Z0081</v>
      </c>
      <c r="B10" s="95" t="str">
        <v>U625</v>
      </c>
      <c r="C10" s="95" t="str">
        <v>hardbutton</v>
      </c>
      <c r="D10" s="95" t="str">
        <v>clicked</v>
      </c>
      <c r="E10" s="95">
        <f>_xludf.CONCAT("on",REPLACE(C10,1,1,UPPER(LEFT(C10,1))),REPLACE(D10,1,1,UPPER(LEFT(D10,1))))</f>
      </c>
      <c r="F10" s="95" t="str">
        <v>物理按键点击</v>
      </c>
      <c r="G10" s="95"/>
      <c r="H10" s="95"/>
      <c r="I10" s="95"/>
      <c r="J10" s="99"/>
      <c r="K10" s="128"/>
      <c r="L10" s="59"/>
      <c r="M10" s="127"/>
      <c r="N10" s="17"/>
      <c r="O10" s="23"/>
      <c r="P10" s="125"/>
      <c r="Q10" s="126"/>
      <c r="R10" s="126"/>
      <c r="S10" s="59"/>
      <c r="T10" s="59"/>
      <c r="U10" s="59"/>
      <c r="V10" s="59"/>
      <c r="W10" s="59"/>
      <c r="X10" s="59"/>
      <c r="Y10" s="59"/>
      <c r="Z10" s="59"/>
    </row>
    <row customHeight="true" ht="136" r="11">
      <c r="A11" s="95" t="str">
        <v>SYNC+_Z0081</v>
      </c>
      <c r="B11" s="95" t="str">
        <v>U625</v>
      </c>
      <c r="C11" s="95" t="str">
        <v>hardbutton</v>
      </c>
      <c r="D11" s="95" t="str">
        <v>clicked</v>
      </c>
      <c r="E11" s="95">
        <f>_xludf.CONCAT("on",REPLACE(C11,1,1,UPPER(LEFT(C11,1))),REPLACE(D11,1,1,UPPER(LEFT(D11,1))))</f>
      </c>
      <c r="F11" s="95"/>
      <c r="G11" s="95" t="str">
        <v>property</v>
      </c>
      <c r="H11" s="95" t="str">
        <v>&lt;Node - Logical Input ID - xx&gt;</v>
      </c>
      <c r="I11" s="141" t="str">
        <v>xx - 
0-短按
1-长按
2-按下(不区分长/短按)
3-旋转
映射关系参考表格</v>
      </c>
      <c r="J11" s="99"/>
      <c r="K11" s="17"/>
      <c r="L11" s="140"/>
      <c r="M11" s="100"/>
      <c r="N11" s="22"/>
      <c r="O11" s="24"/>
      <c r="P11" s="101"/>
      <c r="Q11" s="85"/>
      <c r="R11" s="85"/>
      <c r="S11" s="85"/>
      <c r="T11" s="85"/>
      <c r="U11" s="85"/>
      <c r="V11" s="85"/>
      <c r="W11" s="85"/>
      <c r="X11" s="85"/>
      <c r="Y11" s="85"/>
      <c r="Z11" s="59"/>
    </row>
    <row customHeight="true" ht="17" r="12">
      <c r="A12" s="95" t="str">
        <v>SYNC+_Z0081</v>
      </c>
      <c r="B12" s="95" t="str">
        <v>U625</v>
      </c>
      <c r="C12" s="95" t="str">
        <v>hardbutton</v>
      </c>
      <c r="D12" s="95" t="str">
        <v>clicked</v>
      </c>
      <c r="E12" s="95">
        <f>_xludf.CONCAT("on",REPLACE(C12,1,1,UPPER(LEFT(C12,1))),REPLACE(D12,1,1,UPPER(LEFT(D12,1))))</f>
      </c>
      <c r="F12" s="95" t="str">
        <v>Console app按键点击</v>
      </c>
      <c r="G12" s="95" t="str">
        <v>硬按键</v>
      </c>
      <c r="H12" s="99" t="str">
        <v>ICP-ID_95-2</v>
      </c>
      <c r="I12" s="96"/>
      <c r="J12" s="97" t="str">
        <v>【按下】(特殊协议)CAN按键-Parking按键</v>
      </c>
      <c r="K12" s="126"/>
      <c r="L12" s="59"/>
      <c r="M12" s="100" t="str">
        <v>onHardbuttonClicked</v>
      </c>
      <c r="N12" s="24"/>
      <c r="O12" s="99" t="str">
        <v>ICP-ID_95-2</v>
      </c>
      <c r="P12" s="101"/>
      <c r="Q12" s="98"/>
      <c r="R12" s="98"/>
      <c r="S12" s="98"/>
      <c r="T12" s="98"/>
      <c r="U12" s="98"/>
      <c r="V12" s="59" t="str">
        <v>台架</v>
      </c>
      <c r="W12" s="59" t="str">
        <v>Fail</v>
      </c>
      <c r="X12" s="59" t="str">
        <v>杨春明</v>
      </c>
      <c r="Y12" s="23" t="str">
        <v>SOC：20230621_FB_R00_ENG00
MCU：20230621_FB_R00_ENG00</v>
      </c>
      <c r="Z12" s="67" t="s">
        <v>9</v>
      </c>
    </row>
    <row customHeight="true" ht="17" r="13">
      <c r="A13" s="95" t="str">
        <v>SYNC+_Z0081</v>
      </c>
      <c r="B13" s="95" t="str">
        <v>U625</v>
      </c>
      <c r="C13" s="95" t="str">
        <v>hardbutton</v>
      </c>
      <c r="D13" s="95" t="str">
        <v>clicked</v>
      </c>
      <c r="E13" s="95">
        <f>_xludf.CONCAT("on",REPLACE(C13,1,1,UPPER(LEFT(C13,1))),REPLACE(D13,1,1,UPPER(LEFT(D13,1))))</f>
      </c>
      <c r="F13" s="95" t="str">
        <v>Console app按键点击</v>
      </c>
      <c r="G13" s="95" t="str">
        <v>硬按键</v>
      </c>
      <c r="H13" s="99" t="str">
        <v>ICP-ID_41-0</v>
      </c>
      <c r="I13" s="96"/>
      <c r="J13" s="97" t="str">
        <v>【短按】LIN按键-Audio off/on硬按键</v>
      </c>
      <c r="K13" s="59"/>
      <c r="L13" s="59"/>
      <c r="M13" s="100" t="str">
        <v>onHardbuttonClicked</v>
      </c>
      <c r="N13" s="22"/>
      <c r="O13" s="99" t="str">
        <v>ICP-ID_41-0</v>
      </c>
      <c r="P13" s="101">
        <v>45116.68113425926</v>
      </c>
      <c r="Q13" s="98"/>
      <c r="R13" s="98"/>
      <c r="S13" s="98"/>
      <c r="T13" s="98"/>
      <c r="U13" s="98"/>
      <c r="V13" s="59" t="str">
        <v>台架</v>
      </c>
      <c r="W13" s="59" t="str">
        <v>PASS</v>
      </c>
      <c r="X13" s="59" t="str">
        <v>杨春明</v>
      </c>
      <c r="Y13" s="23" t="str">
        <v>SOC：20230621_FB_R00_ENG00
MCU：20230621_FB_R00_ENG00</v>
      </c>
      <c r="Z13" s="67"/>
    </row>
    <row customHeight="true" ht="17" r="14">
      <c r="A14" s="95" t="str">
        <v>SYNC+_Z0081</v>
      </c>
      <c r="B14" s="95" t="str">
        <v>U625</v>
      </c>
      <c r="C14" s="95" t="str">
        <v>hardbutton</v>
      </c>
      <c r="D14" s="95" t="str">
        <v>clicked</v>
      </c>
      <c r="E14" s="95">
        <f>_xludf.CONCAT("on",REPLACE(C14,1,1,UPPER(LEFT(C14,1))),REPLACE(D14,1,1,UPPER(LEFT(D14,1))))</f>
      </c>
      <c r="F14" s="95" t="str">
        <v>Console app按键点击</v>
      </c>
      <c r="G14" s="95" t="str">
        <v>硬按键</v>
      </c>
      <c r="H14" s="99" t="str">
        <v>ICP-ID_8-3</v>
      </c>
      <c r="I14" s="96"/>
      <c r="J14" s="97" t="str">
        <v>【旋钮】(特殊协议)LIN按键-提高音量</v>
      </c>
      <c r="K14" s="59"/>
      <c r="L14" s="59"/>
      <c r="M14" s="100" t="str">
        <v>onHardbuttonClicked</v>
      </c>
      <c r="N14" s="22"/>
      <c r="O14" s="99" t="str">
        <v>ICP-ID_8-3</v>
      </c>
      <c r="P14" s="101">
        <v>45116.63444444445</v>
      </c>
      <c r="Q14" s="98"/>
      <c r="R14" s="98"/>
      <c r="S14" s="98"/>
      <c r="T14" s="98"/>
      <c r="U14" s="98"/>
      <c r="V14" s="59" t="str">
        <v>台架</v>
      </c>
      <c r="W14" s="59" t="str">
        <v>PASS</v>
      </c>
      <c r="X14" s="59" t="str">
        <v>杨春明</v>
      </c>
      <c r="Y14" s="23" t="str">
        <v>SOC：20230621_FB_R00_ENG00
MCU：20230621_FB_R00_ENG00</v>
      </c>
      <c r="Z14" s="67"/>
    </row>
    <row customHeight="true" ht="17" r="15">
      <c r="A15" s="95" t="str">
        <v>SYNC+_Z0081</v>
      </c>
      <c r="B15" s="95" t="str">
        <v>U625</v>
      </c>
      <c r="C15" s="95" t="str">
        <v>hardbutton</v>
      </c>
      <c r="D15" s="95" t="str">
        <v>clicked</v>
      </c>
      <c r="E15" s="95">
        <f>_xludf.CONCAT("on",REPLACE(C15,1,1,UPPER(LEFT(C15,1))),REPLACE(D15,1,1,UPPER(LEFT(D15,1))))</f>
      </c>
      <c r="F15" s="95" t="str">
        <v>Console app按键点击</v>
      </c>
      <c r="G15" s="95" t="str">
        <v>硬按键</v>
      </c>
      <c r="H15" s="99" t="str">
        <v>ICP-ID_9-3</v>
      </c>
      <c r="I15" s="96"/>
      <c r="J15" s="97" t="str">
        <v>【旋钮】(特殊协议)LIN按键-降低音量</v>
      </c>
      <c r="K15" s="59"/>
      <c r="L15" s="59"/>
      <c r="M15" s="100" t="str">
        <v>onHardbuttonClicked</v>
      </c>
      <c r="N15" s="22"/>
      <c r="O15" s="99" t="str">
        <v>ICP-ID_9-3</v>
      </c>
      <c r="P15" s="101">
        <v>45116.63447916666</v>
      </c>
      <c r="Q15" s="85"/>
      <c r="R15" s="85"/>
      <c r="S15" s="85"/>
      <c r="T15" s="85"/>
      <c r="U15" s="85"/>
      <c r="V15" s="59" t="str">
        <v>台架</v>
      </c>
      <c r="W15" s="59" t="str">
        <v>PASS</v>
      </c>
      <c r="X15" s="59" t="str">
        <v>杨春明</v>
      </c>
      <c r="Y15" s="23" t="str">
        <v>SOC：20230621_FB_R00_ENG00
MCU：20230621_FB_R00_ENG00</v>
      </c>
      <c r="Z15" s="67"/>
    </row>
    <row customHeight="true" ht="17" r="16">
      <c r="A16" s="95" t="str">
        <v>SYNC+_Z0081</v>
      </c>
      <c r="B16" s="95" t="str">
        <v>U625</v>
      </c>
      <c r="C16" s="95" t="str">
        <v>hardbutton</v>
      </c>
      <c r="D16" s="95" t="str">
        <v>clicked</v>
      </c>
      <c r="E16" s="95">
        <f>_xludf.CONCAT("on",REPLACE(C16,1,1,UPPER(LEFT(C16,1))),REPLACE(D16,1,1,UPPER(LEFT(D16,1))))</f>
      </c>
      <c r="F16" s="95" t="str">
        <v>方控按键点击</v>
      </c>
      <c r="G16" s="95" t="str">
        <v>硬按键</v>
      </c>
      <c r="H16" s="99" t="str">
        <v>SWC_ID_8_0</v>
      </c>
      <c r="I16" s="96"/>
      <c r="J16" s="97" t="str">
        <v>【短按】特殊协议(CAN按键)-音量+</v>
      </c>
      <c r="K16" s="59"/>
      <c r="L16" s="59"/>
      <c r="M16" s="100" t="str">
        <v>onHardbuttonClicked</v>
      </c>
      <c r="N16" s="22"/>
      <c r="O16" s="99" t="str">
        <v>SWC_ID_8_0</v>
      </c>
      <c r="P16" s="101">
        <v>45116.66775462963</v>
      </c>
      <c r="Q16" s="85"/>
      <c r="R16" s="85"/>
      <c r="S16" s="85"/>
      <c r="T16" s="85"/>
      <c r="U16" s="85"/>
      <c r="V16" s="59" t="str">
        <v>台架</v>
      </c>
      <c r="W16" s="59" t="str">
        <v>PASS</v>
      </c>
      <c r="X16" s="59" t="str">
        <v>杨春明</v>
      </c>
      <c r="Y16" s="23" t="str">
        <v>SOC：20230621_FB_R00_ENG00
MCU：20230621_FB_R00_ENG00</v>
      </c>
      <c r="Z16" s="67"/>
    </row>
    <row customHeight="true" ht="17" r="17">
      <c r="A17" s="95" t="str">
        <v>SYNC+_Z0081</v>
      </c>
      <c r="B17" s="95" t="str">
        <v>U625</v>
      </c>
      <c r="C17" s="95" t="str">
        <v>hardbutton</v>
      </c>
      <c r="D17" s="95" t="str">
        <v>clicked</v>
      </c>
      <c r="E17" s="95">
        <f>_xludf.CONCAT("on",REPLACE(C17,1,1,UPPER(LEFT(C17,1))),REPLACE(D17,1,1,UPPER(LEFT(D17,1))))</f>
      </c>
      <c r="F17" s="95" t="str">
        <v>方控按键点击</v>
      </c>
      <c r="G17" s="95" t="str">
        <v>硬按键</v>
      </c>
      <c r="H17" s="99" t="str">
        <v>SWC_ID_8_1</v>
      </c>
      <c r="I17" s="96"/>
      <c r="J17" s="97" t="str">
        <v>【长按】特殊协议(CAN按键)音量+</v>
      </c>
      <c r="K17" s="59"/>
      <c r="L17" s="59"/>
      <c r="M17" s="100" t="str">
        <v>onHardbuttonClicked</v>
      </c>
      <c r="N17" s="22"/>
      <c r="O17" s="99" t="str">
        <v>SWC_ID_8_1</v>
      </c>
      <c r="P17" s="101">
        <v>45116.66773148148</v>
      </c>
      <c r="Q17" s="98"/>
      <c r="R17" s="98"/>
      <c r="S17" s="98"/>
      <c r="T17" s="98"/>
      <c r="U17" s="98"/>
      <c r="V17" s="59" t="str">
        <v>台架</v>
      </c>
      <c r="W17" s="59" t="str">
        <v>PASS</v>
      </c>
      <c r="X17" s="59" t="str">
        <v>杨春明</v>
      </c>
      <c r="Y17" s="23" t="str">
        <v>SOC：20230621_FB_R00_ENG00
MCU：20230621_FB_R00_ENG00</v>
      </c>
      <c r="Z17" s="67"/>
    </row>
    <row customHeight="true" ht="17" r="18">
      <c r="A18" s="95" t="str">
        <v>SYNC+_Z0081</v>
      </c>
      <c r="B18" s="95" t="str">
        <v>U625</v>
      </c>
      <c r="C18" s="95" t="str">
        <v>hardbutton</v>
      </c>
      <c r="D18" s="95" t="str">
        <v>clicked</v>
      </c>
      <c r="E18" s="95">
        <f>_xludf.CONCAT("on",REPLACE(C18,1,1,UPPER(LEFT(C18,1))),REPLACE(D18,1,1,UPPER(LEFT(D18,1))))</f>
      </c>
      <c r="F18" s="95" t="str">
        <v>方控按键点击</v>
      </c>
      <c r="G18" s="95" t="str">
        <v>硬按键</v>
      </c>
      <c r="H18" s="99" t="str">
        <v>SWC_ID_9_0</v>
      </c>
      <c r="I18" s="96"/>
      <c r="J18" s="97" t="str">
        <v>【短按】特殊协议(CAN按键)音量-</v>
      </c>
      <c r="K18" s="59"/>
      <c r="L18" s="59"/>
      <c r="M18" s="100" t="str">
        <v>onHardbuttonClicked</v>
      </c>
      <c r="N18" s="22"/>
      <c r="O18" s="99" t="str">
        <v>SWC_ID_9_0</v>
      </c>
      <c r="P18" s="101">
        <v>45116.66809027778</v>
      </c>
      <c r="Q18" s="98"/>
      <c r="R18" s="98"/>
      <c r="S18" s="98"/>
      <c r="T18" s="98"/>
      <c r="U18" s="98"/>
      <c r="V18" s="59" t="str">
        <v>台架</v>
      </c>
      <c r="W18" s="59" t="str">
        <v>PASS</v>
      </c>
      <c r="X18" s="59" t="str">
        <v>杨春明</v>
      </c>
      <c r="Y18" s="23" t="str">
        <v>SOC：20230621_FB_R00_ENG00
MCU：20230621_FB_R00_ENG00</v>
      </c>
      <c r="Z18" s="67"/>
    </row>
    <row customHeight="true" ht="17" r="19">
      <c r="A19" s="95" t="str">
        <v>SYNC+_Z0081</v>
      </c>
      <c r="B19" s="95" t="str">
        <v>U625</v>
      </c>
      <c r="C19" s="95" t="str">
        <v>hardbutton</v>
      </c>
      <c r="D19" s="95" t="str">
        <v>clicked</v>
      </c>
      <c r="E19" s="95">
        <f>_xludf.CONCAT("on",REPLACE(C19,1,1,UPPER(LEFT(C19,1))),REPLACE(D19,1,1,UPPER(LEFT(D19,1))))</f>
      </c>
      <c r="F19" s="95" t="str">
        <v>方控按键点击</v>
      </c>
      <c r="G19" s="95" t="str">
        <v>硬按键</v>
      </c>
      <c r="H19" s="99" t="str">
        <v>SWC_ID_9_1</v>
      </c>
      <c r="I19" s="96"/>
      <c r="J19" s="97" t="str">
        <v>【长按】特殊协议(CAN按键)音量-</v>
      </c>
      <c r="K19" s="59"/>
      <c r="L19" s="59"/>
      <c r="M19" s="100" t="str">
        <v>onHardbuttonClicked</v>
      </c>
      <c r="N19" s="22"/>
      <c r="O19" s="99" t="str">
        <v>SWC_ID_9_1</v>
      </c>
      <c r="P19" s="101">
        <v>45116.66688657407</v>
      </c>
      <c r="Q19" s="98"/>
      <c r="R19" s="98"/>
      <c r="S19" s="98"/>
      <c r="T19" s="98"/>
      <c r="U19" s="98"/>
      <c r="V19" s="59" t="str">
        <v>台架</v>
      </c>
      <c r="W19" s="59" t="str">
        <v>PASS</v>
      </c>
      <c r="X19" s="59" t="str">
        <v>杨春明</v>
      </c>
      <c r="Y19" s="23" t="str">
        <v>SOC：20230621_FB_R00_ENG00
MCU：20230621_FB_R00_ENG00</v>
      </c>
      <c r="Z19" s="67"/>
    </row>
    <row customHeight="true" ht="17" r="20">
      <c r="A20" s="95" t="str">
        <v>SYNC+_Z0081</v>
      </c>
      <c r="B20" s="95" t="str">
        <v>U625</v>
      </c>
      <c r="C20" s="95" t="str">
        <v>hardbutton</v>
      </c>
      <c r="D20" s="95" t="str">
        <v>clicked</v>
      </c>
      <c r="E20" s="95">
        <f>_xludf.CONCAT("on",REPLACE(C20,1,1,UPPER(LEFT(C20,1))),REPLACE(D20,1,1,UPPER(LEFT(D20,1))))</f>
      </c>
      <c r="F20" s="95" t="str">
        <v>方控按键点击</v>
      </c>
      <c r="G20" s="95" t="str">
        <v>硬按键</v>
      </c>
      <c r="H20" s="99" t="str">
        <v>SWC_ID_6_0</v>
      </c>
      <c r="I20" s="96"/>
      <c r="J20" s="97" t="str">
        <v>【短按】特殊协议(CAN按键)Seek Left</v>
      </c>
      <c r="K20" s="59"/>
      <c r="L20" s="59"/>
      <c r="M20" s="100" t="str">
        <v>onHardbuttonClicked</v>
      </c>
      <c r="N20" s="22"/>
      <c r="O20" s="99" t="str">
        <v>SWC_ID_6_0</v>
      </c>
      <c r="P20" s="101">
        <v>45116.668645833335</v>
      </c>
      <c r="Q20" s="98"/>
      <c r="R20" s="98"/>
      <c r="S20" s="98"/>
      <c r="T20" s="98"/>
      <c r="U20" s="98"/>
      <c r="V20" s="59" t="str">
        <v>台架</v>
      </c>
      <c r="W20" s="59" t="str">
        <v>PASS</v>
      </c>
      <c r="X20" s="59" t="str">
        <v>杨春明</v>
      </c>
      <c r="Y20" s="23" t="str">
        <v>SOC：20230621_FB_R00_ENG00
MCU：20230621_FB_R00_ENG00</v>
      </c>
      <c r="Z20" s="67"/>
    </row>
    <row customHeight="true" ht="17" r="21">
      <c r="A21" s="95"/>
      <c r="B21" s="95"/>
      <c r="C21" s="95"/>
      <c r="D21" s="95"/>
      <c r="E21" s="95"/>
      <c r="F21" s="95"/>
      <c r="G21" s="95"/>
      <c r="H21" s="99" t="str">
        <v>SWC_ID_6_1</v>
      </c>
      <c r="I21" s="96"/>
      <c r="J21" s="97" t="str">
        <v>【长按】特殊协议(CAN按键)Seek Left</v>
      </c>
      <c r="K21" s="59"/>
      <c r="L21" s="59"/>
      <c r="M21" s="100" t="str">
        <v>onHardbuttonClicked</v>
      </c>
      <c r="N21" s="22"/>
      <c r="O21" s="99" t="str">
        <v>SWC_ID_6_1</v>
      </c>
      <c r="P21" s="101">
        <v>45116.66862268518</v>
      </c>
      <c r="Q21" s="137"/>
      <c r="R21" s="137"/>
      <c r="S21" s="137"/>
      <c r="T21" s="137"/>
      <c r="U21" s="137"/>
      <c r="V21" s="59" t="str">
        <v>台架</v>
      </c>
      <c r="W21" s="59" t="str">
        <v>PASS</v>
      </c>
      <c r="X21" s="59" t="str">
        <v>杨春明</v>
      </c>
      <c r="Y21" s="23" t="str">
        <v>SOC：20230621_FB_R00_ENG00
MCU：20230621_FB_R00_ENG00</v>
      </c>
      <c r="Z21" s="67"/>
    </row>
    <row customHeight="true" ht="17" r="22">
      <c r="A22" s="95" t="str">
        <v>SYNC+_Z0081</v>
      </c>
      <c r="B22" s="95" t="str">
        <v>U625</v>
      </c>
      <c r="C22" s="95" t="str">
        <v>hardbutton</v>
      </c>
      <c r="D22" s="95" t="str">
        <v>clicked</v>
      </c>
      <c r="E22" s="95">
        <f>_xludf.CONCAT("on",REPLACE(C22,1,1,UPPER(LEFT(C22,1))),REPLACE(D22,1,1,UPPER(LEFT(D22,1))))</f>
      </c>
      <c r="F22" s="95" t="str">
        <v>方控按键点击</v>
      </c>
      <c r="G22" s="95" t="str">
        <v>硬按键</v>
      </c>
      <c r="H22" s="99" t="str">
        <v>SWC_ID_7_0</v>
      </c>
      <c r="I22" s="96"/>
      <c r="J22" s="97" t="str">
        <v>【短按】特殊协议(CAN按键)Seek Right</v>
      </c>
      <c r="K22" s="59"/>
      <c r="L22" s="59"/>
      <c r="M22" s="100" t="str">
        <v>onHardbuttonClicked</v>
      </c>
      <c r="N22" s="22"/>
      <c r="O22" s="99" t="str">
        <v>SWC_ID_7_0</v>
      </c>
      <c r="P22" s="101">
        <v>45116.66978009259</v>
      </c>
      <c r="Q22" s="129"/>
      <c r="R22" s="129"/>
      <c r="S22" s="129"/>
      <c r="T22" s="129"/>
      <c r="U22" s="129"/>
      <c r="V22" s="59" t="str">
        <v>台架</v>
      </c>
      <c r="W22" s="59" t="str">
        <v>PASS</v>
      </c>
      <c r="X22" s="59" t="str">
        <v>杨春明</v>
      </c>
      <c r="Y22" s="23" t="str">
        <v>SOC：20230621_FB_R00_ENG00
MCU：20230621_FB_R00_ENG00</v>
      </c>
      <c r="Z22" s="59"/>
    </row>
    <row customHeight="true" ht="17" r="23">
      <c r="A23" s="95"/>
      <c r="B23" s="95"/>
      <c r="C23" s="95"/>
      <c r="D23" s="95"/>
      <c r="E23" s="95"/>
      <c r="F23" s="95"/>
      <c r="G23" s="95"/>
      <c r="H23" s="99" t="str">
        <v>SWC_ID_7_1</v>
      </c>
      <c r="I23" s="96"/>
      <c r="J23" s="97" t="str">
        <v>【长按】特殊协议(CAN按键)Seek Right</v>
      </c>
      <c r="K23" s="59"/>
      <c r="L23" s="59"/>
      <c r="M23" s="100" t="str">
        <v>onHardbuttonClicked</v>
      </c>
      <c r="N23" s="22"/>
      <c r="O23" s="99" t="str">
        <v>SWC_ID_7_1</v>
      </c>
      <c r="P23" s="101">
        <v>45116.669756944444</v>
      </c>
      <c r="Q23" s="102"/>
      <c r="R23" s="102"/>
      <c r="S23" s="102"/>
      <c r="T23" s="102"/>
      <c r="U23" s="102"/>
      <c r="V23" s="59" t="str">
        <v>台架</v>
      </c>
      <c r="W23" s="59" t="str">
        <v>PASS</v>
      </c>
      <c r="X23" s="59" t="str">
        <v>杨春明</v>
      </c>
      <c r="Y23" s="23" t="str">
        <v>SOC：20230621_FB_R00_ENG00
MCU：20230621_FB_R00_ENG00</v>
      </c>
      <c r="Z23" s="59"/>
    </row>
    <row customHeight="true" ht="17" r="24">
      <c r="A24" s="95" t="str">
        <v>SYNC+_Z0081</v>
      </c>
      <c r="B24" s="95" t="str">
        <v>U625</v>
      </c>
      <c r="C24" s="95" t="str">
        <v>hardbutton</v>
      </c>
      <c r="D24" s="95" t="str">
        <v>clicked</v>
      </c>
      <c r="E24" s="95">
        <f>_xludf.CONCAT("on",REPLACE(C24,1,1,UPPER(LEFT(C24,1))),REPLACE(D24,1,1,UPPER(LEFT(D24,1))))</f>
      </c>
      <c r="F24" s="95" t="str">
        <v>方控按键点击</v>
      </c>
      <c r="G24" s="95" t="str">
        <v>硬按键</v>
      </c>
      <c r="H24" s="99" t="str">
        <v>SWC_ID_10_2</v>
      </c>
      <c r="I24" s="96"/>
      <c r="J24" s="97" t="str">
        <v>【按下】特殊协议(CAN按键)语音按键</v>
      </c>
      <c r="K24" s="59"/>
      <c r="L24" s="59"/>
      <c r="M24" s="100" t="str">
        <v>onHardbuttonClicked</v>
      </c>
      <c r="N24" s="22"/>
      <c r="O24" s="99" t="str">
        <v>SWC_ID_10_2</v>
      </c>
      <c r="P24" s="101">
        <v>45116.67017361111</v>
      </c>
      <c r="Q24" s="98"/>
      <c r="R24" s="98"/>
      <c r="S24" s="98"/>
      <c r="T24" s="98"/>
      <c r="U24" s="98"/>
      <c r="V24" s="59" t="str">
        <v>台架</v>
      </c>
      <c r="W24" s="59" t="str">
        <v>PASS</v>
      </c>
      <c r="X24" s="59" t="str">
        <v>杨春明</v>
      </c>
      <c r="Y24" s="23" t="str">
        <v>SOC：20230621_FB_R00_ENG00
MCU：20230621_FB_R00_ENG00</v>
      </c>
      <c r="Z24" s="59"/>
    </row>
    <row customHeight="true" ht="17" r="25">
      <c r="A25" s="105" t="str">
        <v>SYNC+_Z0081</v>
      </c>
      <c r="B25" s="105" t="str">
        <v>U625</v>
      </c>
      <c r="C25" s="105" t="str">
        <v>hardbutton</v>
      </c>
      <c r="D25" s="105" t="str">
        <v>clicked</v>
      </c>
      <c r="E25" s="105">
        <f>_xludf.CONCAT("on",REPLACE(C25,1,1,UPPER(LEFT(C25,1))),REPLACE(D25,1,1,UPPER(LEFT(D25,1))))</f>
      </c>
      <c r="F25" s="105" t="str">
        <v>后屏按键点击</v>
      </c>
      <c r="G25" s="105" t="str">
        <v>硬按键</v>
      </c>
      <c r="H25" s="104" t="str">
        <v>SWC_ID_48_2</v>
      </c>
      <c r="I25" s="106"/>
      <c r="J25" s="103" t="str">
        <v>【按下】特殊协议(CAN按键)静音按键</v>
      </c>
      <c r="K25" s="59"/>
      <c r="L25" s="59"/>
      <c r="M25" s="100" t="str">
        <v>onHardbuttonClicked</v>
      </c>
      <c r="N25" s="22"/>
      <c r="O25" s="104" t="str">
        <v>SWC_ID_48_2</v>
      </c>
      <c r="P25" s="101">
        <v>45116.67273148148</v>
      </c>
      <c r="Q25" s="98"/>
      <c r="R25" s="98"/>
      <c r="S25" s="98"/>
      <c r="T25" s="98"/>
      <c r="U25" s="98"/>
      <c r="V25" s="59" t="str">
        <v>台架</v>
      </c>
      <c r="W25" s="59" t="str">
        <v>PASS</v>
      </c>
      <c r="X25" s="59" t="str">
        <v>杨春明</v>
      </c>
      <c r="Y25" s="23" t="str">
        <v>SOC：20230621_FB_R00_ENG00
MCU：20230621_FB_R00_ENG00</v>
      </c>
      <c r="Z25" s="59"/>
    </row>
  </sheetData>
  <mergeCells>
    <mergeCell ref="Q8:U8"/>
    <mergeCell ref="K8:P8"/>
    <mergeCell ref="A8:A9"/>
  </mergeCells>
  <hyperlinks>
    <hyperlink ref="Z12" display="FCIVIOS-16002" r:id="rId1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  <col collapsed="false" customWidth="true" hidden="false" max="3" min="3" style="0" width="11"/>
    <col collapsed="false" customWidth="true" hidden="false" max="4" min="4" style="0" width="17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2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1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1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55" t="str">
        <v>Event Category</v>
      </c>
      <c r="B1" s="55" t="str">
        <v>Event Action</v>
      </c>
      <c r="C1" s="55" t="str">
        <v>Event ID -</v>
      </c>
      <c r="D1" s="55" t="str">
        <v>Event Description</v>
      </c>
      <c r="E1" s="54" t="str">
        <v>Additional Attributes</v>
      </c>
      <c r="F1" s="54"/>
      <c r="G1" s="54"/>
      <c r="H1" s="50"/>
      <c r="I1" s="50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50"/>
      <c r="Y1" s="142"/>
    </row>
    <row customHeight="true" ht="17" r="2">
      <c r="A2" s="55"/>
      <c r="B2" s="55" t="str">
        <v>Event Category</v>
      </c>
      <c r="C2" s="55" t="str">
        <v>Event Action</v>
      </c>
      <c r="D2" s="55" t="str">
        <v>Event ID -</v>
      </c>
      <c r="E2" s="54" t="str">
        <v>Event Description</v>
      </c>
      <c r="F2" s="54" t="str">
        <v>Additional Attributes</v>
      </c>
      <c r="G2" s="54"/>
      <c r="H2" s="50"/>
      <c r="I2" s="50" t="str">
        <v>测试步骤</v>
      </c>
      <c r="J2" s="145" t="str">
        <v>ECG LOG</v>
      </c>
      <c r="K2" s="145"/>
      <c r="L2" s="145"/>
      <c r="M2" s="145"/>
      <c r="N2" s="145"/>
      <c r="O2" s="145"/>
      <c r="P2" s="145" t="str">
        <v>Android侧 LOG</v>
      </c>
      <c r="Q2" s="145"/>
      <c r="R2" s="145"/>
      <c r="S2" s="145"/>
      <c r="T2" s="145"/>
      <c r="U2" s="146"/>
      <c r="V2" s="146"/>
      <c r="W2" s="146"/>
      <c r="X2" s="147"/>
      <c r="Y2" s="146"/>
    </row>
    <row customHeight="true" ht="17" r="3">
      <c r="A3" s="53" t="str">
        <v>ivipower</v>
      </c>
      <c r="B3" s="53"/>
      <c r="C3" s="53"/>
      <c r="D3" s="53" t="str">
        <v>Generated, no client impact</v>
      </c>
      <c r="E3" s="53"/>
      <c r="F3" s="53" t="str">
        <v>Key</v>
      </c>
      <c r="G3" s="53" t="str">
        <v>Value</v>
      </c>
      <c r="H3" s="57" t="str">
        <v>Description</v>
      </c>
      <c r="I3" s="57"/>
      <c r="J3" s="148" t="str">
        <v>vin</v>
      </c>
      <c r="K3" s="148" t="str">
        <v>ccpufpn</v>
      </c>
      <c r="L3" s="148" t="str">
        <v>EventID</v>
      </c>
      <c r="M3" s="148" t="str">
        <v>key</v>
      </c>
      <c r="N3" s="148" t="str">
        <v>value</v>
      </c>
      <c r="O3" s="148" t="str">
        <v>time</v>
      </c>
      <c r="P3" s="148" t="str">
        <v>Event Category</v>
      </c>
      <c r="Q3" s="148" t="str">
        <v>Event Action</v>
      </c>
      <c r="R3" s="148" t="str">
        <v>key</v>
      </c>
      <c r="S3" s="148" t="str">
        <v>value</v>
      </c>
      <c r="T3" s="148" t="str">
        <v>time</v>
      </c>
      <c r="U3" s="148" t="str">
        <v>测试环境</v>
      </c>
      <c r="V3" s="148" t="str">
        <v>Result</v>
      </c>
      <c r="W3" s="148" t="str">
        <v>Tester</v>
      </c>
      <c r="X3" s="149" t="str">
        <v>SW Version</v>
      </c>
      <c r="Y3" s="148" t="str">
        <v>Remark</v>
      </c>
    </row>
    <row customHeight="true" ht="17" r="4">
      <c r="A4" s="53"/>
      <c r="B4" s="53" t="str">
        <v>ivipower</v>
      </c>
      <c r="C4" s="53" t="str">
        <v>on</v>
      </c>
      <c r="D4" s="53" t="str">
        <v>onIvipowerOn</v>
      </c>
      <c r="E4" s="53" t="str">
        <v>系统开机</v>
      </c>
      <c r="F4" s="53"/>
      <c r="G4" s="53"/>
      <c r="H4" s="50"/>
      <c r="I4" s="50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50"/>
      <c r="Y4" s="142"/>
    </row>
    <row customHeight="true" ht="17" r="5">
      <c r="A5" s="53"/>
      <c r="B5" s="53"/>
      <c r="C5" s="53"/>
      <c r="D5" s="53"/>
      <c r="E5" s="53"/>
      <c r="F5" s="53" t="str">
        <v>odometer</v>
      </c>
      <c r="G5" s="53" t="str">
        <v>&lt;odometer reading in km&gt;</v>
      </c>
      <c r="H5" s="50" t="str">
        <v>开机时总里程</v>
      </c>
      <c r="I5" s="50"/>
      <c r="J5" s="142"/>
      <c r="K5" s="142"/>
      <c r="L5" s="142" t="str">
        <v>onIvipowerOn</v>
      </c>
      <c r="M5" s="142" t="str">
        <v>odometer</v>
      </c>
      <c r="N5" s="142">
        <v>0</v>
      </c>
      <c r="O5" s="143">
        <v>45117.46040509259</v>
      </c>
      <c r="P5" s="142"/>
      <c r="Q5" s="142"/>
      <c r="R5" s="142"/>
      <c r="S5" s="142"/>
      <c r="T5" s="142"/>
      <c r="U5" s="142" t="str">
        <v>台架</v>
      </c>
      <c r="V5" s="142" t="str">
        <v>PASS</v>
      </c>
      <c r="W5" s="142" t="str">
        <v>杨春明</v>
      </c>
      <c r="X5" s="50" t="str">
        <v>SOC：20230621_FB_R00_ENG00
MCU：20230621_FB_R00_ENG00</v>
      </c>
      <c r="Y5" s="142"/>
    </row>
    <row customHeight="true" ht="17" r="6">
      <c r="A6" s="53" t="str">
        <v>ivipower</v>
      </c>
      <c r="B6" s="53"/>
      <c r="C6" s="53"/>
      <c r="D6" s="53"/>
      <c r="E6" s="53"/>
      <c r="F6" s="53" t="str">
        <v>resMileage</v>
      </c>
      <c r="G6" s="53" t="str">
        <v>&lt;residual mileage reading in km&gt;</v>
      </c>
      <c r="H6" s="50" t="str">
        <v>开机时剩余里程</v>
      </c>
      <c r="I6" s="50"/>
      <c r="J6" s="142"/>
      <c r="K6" s="142"/>
      <c r="L6" s="142" t="str">
        <v>onIvipowerOn</v>
      </c>
      <c r="M6" s="142" t="str">
        <v>resMileage</v>
      </c>
      <c r="N6" s="142">
        <v>6553</v>
      </c>
      <c r="O6" s="143">
        <v>45117.46040509259</v>
      </c>
      <c r="P6" s="142"/>
      <c r="Q6" s="142"/>
      <c r="R6" s="142"/>
      <c r="S6" s="142"/>
      <c r="T6" s="142"/>
      <c r="U6" s="142" t="str">
        <v>台架</v>
      </c>
      <c r="V6" s="142" t="str">
        <v>PASS</v>
      </c>
      <c r="W6" s="142" t="str">
        <v>杨春明</v>
      </c>
      <c r="X6" s="50" t="str">
        <v>SOC：20230621_FB_R00_ENG00
MCU：20230621_FB_R00_ENG00</v>
      </c>
      <c r="Y6" s="142"/>
    </row>
    <row customHeight="true" ht="17" r="7">
      <c r="A7" s="53"/>
      <c r="B7" s="53"/>
      <c r="C7" s="53"/>
      <c r="D7" s="53"/>
      <c r="E7" s="53"/>
      <c r="F7" s="53"/>
      <c r="G7" s="53"/>
      <c r="H7" s="50"/>
      <c r="I7" s="50" t="str">
        <v>进行电源切换，3B2 IG发由run--》Accessory--》Phone--》stanby模式--》Tansport 的模式切换
期望结果：无埋点数据打印</v>
      </c>
      <c r="J7" s="142"/>
      <c r="K7" s="142"/>
      <c r="L7" s="142" t="str">
        <v>onIvipowerOn</v>
      </c>
      <c r="M7" s="142" t="str">
        <v>/</v>
      </c>
      <c r="N7" s="142" t="str">
        <v>/</v>
      </c>
      <c r="O7" s="143">
        <v>45117.46040509259</v>
      </c>
      <c r="P7" s="142"/>
      <c r="Q7" s="142"/>
      <c r="R7" s="142"/>
      <c r="S7" s="142"/>
      <c r="T7" s="142"/>
      <c r="U7" s="142" t="str">
        <v>台架</v>
      </c>
      <c r="V7" s="142" t="str">
        <v>PASS</v>
      </c>
      <c r="W7" s="142" t="str">
        <v>杨春明</v>
      </c>
      <c r="X7" s="50" t="str">
        <v>SOC：20230621_FB_R00_ENG00
MCU：20230621_FB_R00_ENG00</v>
      </c>
      <c r="Y7" s="142"/>
    </row>
    <row customHeight="true" ht="17" r="8">
      <c r="A8" s="53"/>
      <c r="B8" s="53" t="str">
        <v>ivipower</v>
      </c>
      <c r="C8" s="53" t="str">
        <v>off</v>
      </c>
      <c r="D8" s="53" t="str">
        <v>onIvipowerOff</v>
      </c>
      <c r="E8" s="53" t="str">
        <v>系统关机</v>
      </c>
      <c r="F8" s="53"/>
      <c r="G8" s="53"/>
      <c r="H8" s="50"/>
      <c r="I8" s="50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50"/>
      <c r="Y8" s="142"/>
    </row>
    <row customHeight="true" ht="17" r="9">
      <c r="A9" s="53"/>
      <c r="B9" s="53"/>
      <c r="C9" s="53"/>
      <c r="D9" s="53"/>
      <c r="E9" s="53"/>
      <c r="F9" s="53" t="str">
        <v>odometer</v>
      </c>
      <c r="G9" s="53" t="str">
        <v>&lt;odometer reading in km&gt;</v>
      </c>
      <c r="H9" s="50" t="str">
        <v>关机时总里程</v>
      </c>
      <c r="I9" s="50"/>
      <c r="J9" s="142"/>
      <c r="K9" s="142"/>
      <c r="L9" s="142" t="str">
        <v>onIvipowerOff</v>
      </c>
      <c r="M9" s="142" t="str">
        <v>odometer</v>
      </c>
      <c r="N9" s="142"/>
      <c r="O9" s="143"/>
      <c r="P9" s="142"/>
      <c r="Q9" s="142"/>
      <c r="R9" s="142"/>
      <c r="S9" s="142"/>
      <c r="T9" s="142"/>
      <c r="U9" s="142" t="str">
        <v>台架</v>
      </c>
      <c r="V9" s="142" t="str">
        <v>Fail</v>
      </c>
      <c r="W9" s="142" t="str">
        <v>杨春明</v>
      </c>
      <c r="X9" s="50" t="str">
        <v>SOC：20230621_FB_R00_ENG00
MCU：20230621_FB_R00_ENG00</v>
      </c>
      <c r="Y9" s="142" t="str">
        <v>FCIVIOS-16003
Phase5_【U625 MCA】【黑盒】【必现】【CarPower】缺少Poweroff埋点数据</v>
      </c>
    </row>
    <row customHeight="true" ht="17" r="10">
      <c r="A10" s="53"/>
      <c r="B10" s="53"/>
      <c r="C10" s="53"/>
      <c r="D10" s="53"/>
      <c r="E10" s="53"/>
      <c r="F10" s="53" t="str">
        <v>resMileage</v>
      </c>
      <c r="G10" s="53" t="str">
        <v>&lt;residual mileage reading in km&gt;</v>
      </c>
      <c r="H10" s="50" t="str">
        <v>关机时剩余里程</v>
      </c>
      <c r="I10" s="50"/>
      <c r="J10" s="142"/>
      <c r="K10" s="142"/>
      <c r="L10" s="142" t="str">
        <v>onIvipowerOff</v>
      </c>
      <c r="M10" s="142" t="str">
        <v>resMileage</v>
      </c>
      <c r="N10" s="142"/>
      <c r="O10" s="143"/>
      <c r="P10" s="142"/>
      <c r="Q10" s="142"/>
      <c r="R10" s="142"/>
      <c r="S10" s="142"/>
      <c r="T10" s="142"/>
      <c r="U10" s="142" t="str">
        <v>台架</v>
      </c>
      <c r="V10" s="142" t="str">
        <v>Block</v>
      </c>
      <c r="W10" s="142" t="str">
        <v>杨春明</v>
      </c>
      <c r="X10" s="50" t="str">
        <v>SOC：20230621_FB_R00_ENG00
MCU：20230621_FB_R00_ENG00</v>
      </c>
      <c r="Y10" s="142" t="str">
        <v>FCIVIOS-16003
Phase5_【U625 MCA】【黑盒】【必现】【CarPower】缺少Poweroff埋点数据</v>
      </c>
    </row>
    <row customHeight="true" ht="17" r="11">
      <c r="A11" s="50"/>
      <c r="B11" s="50"/>
      <c r="C11" s="50"/>
      <c r="D11" s="50"/>
      <c r="E11" s="50"/>
      <c r="F11" s="50" t="str">
        <v>from</v>
      </c>
      <c r="G11" s="50" t="str">
        <v>&lt;ms when iviPoweron&gt;</v>
      </c>
      <c r="H11" s="50"/>
      <c r="I11" s="50"/>
      <c r="J11" s="142"/>
      <c r="K11" s="142"/>
      <c r="L11" s="142" t="str">
        <v>onIvipowerOff</v>
      </c>
      <c r="M11" s="142" t="str">
        <v>from</v>
      </c>
      <c r="N11" s="143"/>
      <c r="O11" s="143"/>
      <c r="P11" s="142"/>
      <c r="Q11" s="142"/>
      <c r="R11" s="142"/>
      <c r="S11" s="142"/>
      <c r="T11" s="142"/>
      <c r="U11" s="142" t="str">
        <v>台架</v>
      </c>
      <c r="V11" s="142" t="str">
        <v>Block</v>
      </c>
      <c r="W11" s="142" t="str">
        <v>杨春明</v>
      </c>
      <c r="X11" s="50" t="str">
        <v>SOC：20230621_FB_R00_ENG00
MCU：20230621_FB_R00_ENG00</v>
      </c>
      <c r="Y11" s="142" t="str">
        <v>FCIVIOS-16003
Phase5_【U625 MCA】【黑盒】【必现】【CarPower】缺少Poweroff埋点数据</v>
      </c>
    </row>
    <row customHeight="true" ht="17" r="12">
      <c r="A12" s="50"/>
      <c r="B12" s="50"/>
      <c r="C12" s="50"/>
      <c r="D12" s="50"/>
      <c r="E12" s="50"/>
      <c r="F12" s="50" t="str">
        <v>to</v>
      </c>
      <c r="G12" s="50" t="str">
        <v>&lt;ms when iviPoweroff&gt;</v>
      </c>
      <c r="H12" s="50"/>
      <c r="I12" s="50"/>
      <c r="J12" s="142"/>
      <c r="K12" s="142"/>
      <c r="L12" s="142" t="str">
        <v>onIvipowerOff</v>
      </c>
      <c r="M12" s="142" t="str">
        <v>to</v>
      </c>
      <c r="N12" s="143"/>
      <c r="O12" s="143"/>
      <c r="P12" s="142"/>
      <c r="Q12" s="142"/>
      <c r="R12" s="142"/>
      <c r="S12" s="142"/>
      <c r="T12" s="142"/>
      <c r="U12" s="142" t="str">
        <v>台架</v>
      </c>
      <c r="V12" s="142" t="str">
        <v>Block</v>
      </c>
      <c r="W12" s="142" t="str">
        <v>杨春明</v>
      </c>
      <c r="X12" s="50" t="str">
        <v>SOC：20230621_FB_R00_ENG00
MCU：20230621_FB_R00_ENG00</v>
      </c>
      <c r="Y12" s="142" t="str">
        <v>FCIVIOS-16003
Phase5_【U625 MCA】【黑盒】【必现】【CarPower】缺少Poweroff埋点数据</v>
      </c>
    </row>
    <row customHeight="true" ht="17" r="13">
      <c r="A13" s="50"/>
      <c r="B13" s="50"/>
      <c r="C13" s="50"/>
      <c r="D13" s="50"/>
      <c r="E13" s="50"/>
      <c r="F13" s="50"/>
      <c r="G13" s="50"/>
      <c r="H13" s="50"/>
      <c r="I13" s="50" t="str">
        <v>同一事件不存在重复的埋点打印(查看log是否有操作时的打印时间点且没有多的）</v>
      </c>
      <c r="J13" s="142"/>
      <c r="K13" s="142"/>
      <c r="L13" s="142" t="str">
        <v>onIvipowerOff</v>
      </c>
      <c r="M13" s="142" t="str">
        <v>/</v>
      </c>
      <c r="N13" s="142"/>
      <c r="O13" s="143"/>
      <c r="P13" s="142"/>
      <c r="Q13" s="142"/>
      <c r="R13" s="142"/>
      <c r="S13" s="142"/>
      <c r="T13" s="142"/>
      <c r="U13" s="142" t="str">
        <v>台架</v>
      </c>
      <c r="V13" s="142" t="str">
        <v>Block</v>
      </c>
      <c r="W13" s="142" t="str">
        <v>杨春明</v>
      </c>
      <c r="X13" s="50" t="str">
        <v>SOC：20230621_FB_R00_ENG00
MCU：20230621_FB_R00_ENG00</v>
      </c>
      <c r="Y13" s="142" t="str">
        <v>FCIVIOS-16003
Phase5_【U625 MCA】【黑盒】【必现】【CarPower】缺少Poweroff埋点数据</v>
      </c>
    </row>
    <row customHeight="true" ht="17" r="14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50"/>
      <c r="Y14" s="142"/>
    </row>
    <row customHeight="true" ht="17" r="15">
      <c r="A15" s="142"/>
      <c r="B15" s="142"/>
      <c r="C15" s="142"/>
      <c r="D15" s="142"/>
      <c r="E15" s="144"/>
      <c r="F15" s="144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50"/>
      <c r="Y15" s="142"/>
    </row>
    <row customHeight="true" ht="17" r="16">
      <c r="A16" s="142"/>
      <c r="B16" s="142"/>
      <c r="C16" s="142"/>
      <c r="D16" s="142"/>
      <c r="E16" s="144"/>
      <c r="F16" s="144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50"/>
      <c r="Y16" s="142"/>
    </row>
    <row customHeight="true" ht="17" r="17">
      <c r="A17" s="142"/>
      <c r="B17" s="142"/>
      <c r="C17" s="142"/>
      <c r="D17" s="142"/>
      <c r="E17" s="144"/>
      <c r="F17" s="144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50"/>
      <c r="Y17" s="142"/>
    </row>
    <row customHeight="true" ht="17" r="18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50"/>
      <c r="Y18" s="142"/>
    </row>
    <row customHeight="true" ht="17" r="19">
      <c r="A19" s="142"/>
      <c r="B19" s="142"/>
      <c r="C19" s="142"/>
      <c r="D19" s="142"/>
      <c r="E19" s="144"/>
      <c r="F19" s="144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50"/>
      <c r="Y19" s="142"/>
    </row>
    <row customHeight="true" ht="17" r="20">
      <c r="A20" s="142"/>
      <c r="B20" s="142"/>
      <c r="C20" s="142"/>
      <c r="D20" s="142"/>
      <c r="E20" s="144"/>
      <c r="F20" s="144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50"/>
      <c r="Y20" s="142"/>
    </row>
  </sheetData>
  <mergeCells>
    <mergeCell ref="J2:O2"/>
    <mergeCell ref="P2:T2"/>
  </mergeCell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29"/>
    <col collapsed="false" customWidth="true" hidden="false" max="4" min="4" style="0" width="32"/>
    <col collapsed="false" customWidth="true" hidden="false" max="5" min="5" style="0" width="45"/>
    <col collapsed="false" customWidth="true" hidden="false" max="6" min="6" style="0" width="32"/>
    <col collapsed="false" customWidth="true" hidden="false" max="7" min="7" style="0" width="3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86"/>
      <c r="B2" s="108"/>
      <c r="C2" s="108" t="str">
        <v>Generated, no client impact</v>
      </c>
      <c r="D2" s="6"/>
      <c r="E2" s="82" t="str">
        <v>Key</v>
      </c>
      <c r="F2" s="82" t="str">
        <v>Value</v>
      </c>
      <c r="G2" s="82" t="str">
        <v>Description</v>
      </c>
    </row>
    <row customHeight="true" ht="17" r="3">
      <c r="A3" s="3" t="str">
        <v>quickpanel</v>
      </c>
      <c r="B3" s="3" t="str">
        <v>mediacontrol</v>
      </c>
      <c r="C3" s="3">
        <f>CONCAT("on", REPLACE(A3,1,1,UPPER(LEFT(A3,1))), REPLACE(B3,1,1,UPPER(LEFT(B3,1))))</f>
      </c>
      <c r="D3" s="3" t="str">
        <v>媒体控制区域</v>
      </c>
      <c r="G3" s="3"/>
    </row>
    <row customHeight="true" ht="17" r="4">
      <c r="A4" s="3"/>
      <c r="B4" s="3"/>
      <c r="C4" s="3"/>
      <c r="D4" s="3"/>
      <c r="E4" s="151" t="str">
        <v>Screensource</v>
      </c>
      <c r="F4" s="151" t="str">
        <v>&lt;主屏|副屏|全屏&gt;</v>
      </c>
      <c r="G4" s="3"/>
    </row>
    <row customHeight="true" ht="17" r="5">
      <c r="A5" s="3"/>
      <c r="B5" s="3"/>
      <c r="C5" s="3"/>
      <c r="D5" s="3"/>
      <c r="E5" s="151" t="str">
        <v>Buttonclick</v>
      </c>
      <c r="F5" s="151" t="str">
        <v>&lt;played|ended|fast_forward|fast_backward|prev|next&gt;</v>
      </c>
      <c r="G5" s="3"/>
    </row>
    <row customHeight="true" ht="17" r="6">
      <c r="A6" s="3" t="str">
        <v>quickpanel</v>
      </c>
      <c r="B6" s="3" t="str">
        <v>normalset</v>
      </c>
      <c r="C6" s="3">
        <f>CONCAT("on", REPLACE(A6,1,1,UPPER(LEFT(A6,1))), REPLACE(B6,1,1,UPPER(LEFT(B6,1))))</f>
      </c>
      <c r="D6" s="3" t="str">
        <v>下拉菜单</v>
      </c>
      <c r="E6" s="3"/>
      <c r="F6" s="3"/>
      <c r="G6" s="3"/>
    </row>
    <row customHeight="true" ht="17" r="7">
      <c r="A7" s="3"/>
      <c r="B7" s="3"/>
      <c r="C7" s="3"/>
      <c r="D7" s="3"/>
      <c r="E7" s="3" t="str">
        <v>Screensource</v>
      </c>
      <c r="F7" s="3" t="str">
        <v>&lt;主屏|副屏|全屏&gt;</v>
      </c>
      <c r="G7" s="3"/>
    </row>
    <row customHeight="true" ht="15" r="8">
      <c r="A8" s="3"/>
      <c r="B8" s="3"/>
      <c r="C8" s="3"/>
      <c r="D8" s="3"/>
      <c r="E8" s="150" t="str">
        <v>&lt;The property that changed - see below&gt;</v>
      </c>
      <c r="F8" s="3"/>
      <c r="G8" s="3"/>
    </row>
    <row customHeight="true" ht="15" r="9">
      <c r="A9" s="3"/>
      <c r="B9" s="3"/>
      <c r="C9" s="3"/>
      <c r="D9" s="3"/>
      <c r="E9" s="3" t="str">
        <v>蓝牙开关</v>
      </c>
      <c r="F9" s="3" t="str">
        <v>&lt;on|off&gt;</v>
      </c>
      <c r="G9" s="3"/>
    </row>
    <row customHeight="true" ht="17" r="10">
      <c r="A10" s="3"/>
      <c r="B10" s="3"/>
      <c r="C10" s="3"/>
      <c r="D10" s="3"/>
      <c r="E10" s="139" t="str">
        <v>后备箱开关</v>
      </c>
      <c r="F10" s="3" t="str">
        <v>&lt;on|off&gt;</v>
      </c>
      <c r="G10" s="3"/>
    </row>
    <row customHeight="true" ht="17" r="11">
      <c r="A11" s="3"/>
      <c r="B11" s="3"/>
      <c r="C11" s="3"/>
      <c r="D11" s="3"/>
      <c r="E11" s="3" t="str">
        <v>左屏保</v>
      </c>
      <c r="F11" s="3" t="str">
        <v>&lt;on|off&gt;</v>
      </c>
      <c r="G11" s="3"/>
    </row>
    <row customHeight="true" ht="17" r="12">
      <c r="A12" s="3"/>
      <c r="B12" s="3"/>
      <c r="C12" s="3"/>
      <c r="D12" s="3"/>
      <c r="E12" s="3" t="str">
        <v>右屏保</v>
      </c>
      <c r="F12" s="3" t="str">
        <v>&lt;on|off&gt;</v>
      </c>
      <c r="G12" s="3"/>
    </row>
    <row customHeight="true" ht="17" r="13">
      <c r="A13" s="3"/>
      <c r="B13" s="3"/>
      <c r="C13" s="3"/>
      <c r="D13" s="3"/>
      <c r="E13" s="3" t="str">
        <v>分屏开关</v>
      </c>
      <c r="F13" s="3" t="str">
        <v>&lt;on|off&gt;</v>
      </c>
      <c r="G13" s="3"/>
    </row>
    <row customHeight="true" ht="17" r="14">
      <c r="A14" s="3"/>
      <c r="B14" s="3"/>
      <c r="C14" s="3"/>
      <c r="D14" s="3"/>
      <c r="E14" s="3" t="str">
        <v>左右屏互换</v>
      </c>
      <c r="F14" s="3" t="str">
        <v>clicked</v>
      </c>
      <c r="G14" s="3"/>
    </row>
    <row customHeight="true" ht="17" r="15">
      <c r="A15" s="3"/>
      <c r="B15" s="3"/>
      <c r="C15" s="3"/>
      <c r="D15" s="3"/>
      <c r="E15" s="3" t="str">
        <v>音量调节</v>
      </c>
      <c r="F15" s="3" t="str">
        <v>&lt;mute|unmute|xxx&gt;</v>
      </c>
      <c r="G15" s="3" t="str">
        <v>调整后的音量值</v>
      </c>
    </row>
    <row customHeight="true" ht="17" r="16">
      <c r="A16" s="3"/>
      <c r="B16" s="3"/>
      <c r="C16" s="3"/>
      <c r="D16" s="3"/>
      <c r="E16" s="3" t="str">
        <v>亮度调节</v>
      </c>
      <c r="F16" s="3" t="str">
        <v>&lt;-4~4&gt;</v>
      </c>
      <c r="G16" s="3" t="str">
        <v>调整后的亮度值</v>
      </c>
    </row>
    <row customHeight="true" ht="17" r="17">
      <c r="A17" s="3"/>
      <c r="B17" s="3"/>
      <c r="C17" s="3"/>
      <c r="D17" s="3"/>
      <c r="E17" s="3"/>
      <c r="F17" s="3"/>
      <c r="G17" s="3"/>
    </row>
    <row customHeight="true" ht="17" r="18">
      <c r="A18" s="3"/>
      <c r="B18" s="3"/>
      <c r="C18" s="3"/>
      <c r="D18" s="3"/>
      <c r="E18" s="3"/>
      <c r="F18" s="3"/>
      <c r="G18" s="3"/>
    </row>
    <row customHeight="true" ht="17" r="19">
      <c r="A19" s="3"/>
      <c r="B19" s="3"/>
      <c r="C19" s="3"/>
      <c r="D19" s="3"/>
      <c r="E19" s="3"/>
      <c r="F19" s="3"/>
      <c r="G19" s="3"/>
    </row>
    <row customHeight="true" ht="17" r="20">
      <c r="A20" s="3"/>
      <c r="B20" s="3"/>
      <c r="C20" s="3"/>
      <c r="D20" s="3"/>
      <c r="E20" s="3"/>
      <c r="F20" s="3"/>
      <c r="G20" s="3"/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25"/>
    <col collapsed="false" customWidth="true" hidden="false" max="5" min="5" style="0" width="41"/>
    <col collapsed="false" customWidth="true" hidden="false" max="6" min="6" style="0" width="35"/>
    <col collapsed="false" customWidth="true" hidden="false" max="7" min="7" style="0" width="3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6"/>
      <c r="B2" s="108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Codriver</v>
      </c>
      <c r="B3" s="3" t="str">
        <v>opened</v>
      </c>
      <c r="C3" s="3">
        <f>CONCAT("on", REPLACE(A3,1,1,UPPER(LEFT(A3,1))), REPLACE(B3,1,1,UPPER(LEFT(B3,1))))</f>
      </c>
      <c r="D3" s="3" t="str">
        <v>打开联合驾趣</v>
      </c>
      <c r="E3" s="3"/>
      <c r="F3" s="3"/>
      <c r="G3" s="3" t="str">
        <v>从Lau</v>
      </c>
    </row>
    <row customHeight="true" ht="17" r="4">
      <c r="A4" s="3" t="str">
        <v>Codriver</v>
      </c>
      <c r="B4" s="3" t="str">
        <v>closed</v>
      </c>
      <c r="C4" s="3">
        <f>CONCAT("on", REPLACE(A4,1,1,UPPER(LEFT(A4,1))), REPLACE(B4,1,1,UPPER(LEFT(B4,1))))</f>
      </c>
      <c r="D4" s="3" t="str">
        <v>关闭联合驾趣</v>
      </c>
      <c r="E4" s="3"/>
      <c r="F4" s="3"/>
      <c r="G4" s="3"/>
    </row>
    <row customHeight="true" ht="17" r="5">
      <c r="A5" s="3" t="str">
        <v>Codriver</v>
      </c>
      <c r="B5" s="3" t="str">
        <v>clicked</v>
      </c>
      <c r="C5" s="3">
        <f>CONCAT("on", REPLACE(A5,1,1,UPPER(LEFT(A5,1))), REPLACE(B5,1,1,UPPER(LEFT(B5,1))))</f>
      </c>
      <c r="D5" s="3" t="str">
        <v>联合驾趣点击事件</v>
      </c>
      <c r="E5" s="3"/>
      <c r="F5" s="3"/>
      <c r="G5" s="3"/>
    </row>
    <row customHeight="true" ht="17" r="6">
      <c r="A6" s="3"/>
      <c r="B6" s="3"/>
      <c r="C6" s="3"/>
      <c r="D6" s="3"/>
      <c r="E6" s="3" t="str">
        <v>Screensource</v>
      </c>
      <c r="F6" s="3" t="str">
        <v>&lt;主屏|副屏&gt;</v>
      </c>
      <c r="G6" s="3"/>
    </row>
    <row customHeight="true" ht="17" r="7">
      <c r="A7" s="3"/>
      <c r="B7" s="3"/>
      <c r="C7" s="3"/>
      <c r="D7" s="3"/>
      <c r="E7" s="150" t="str">
        <v>&lt;The property that changed - see below&gt;</v>
      </c>
      <c r="F7" s="3"/>
      <c r="G7" s="3"/>
    </row>
    <row customHeight="true" ht="17" r="8">
      <c r="A8" s="3"/>
      <c r="B8" s="3"/>
      <c r="C8" s="3"/>
      <c r="D8" s="3"/>
      <c r="E8" s="3" t="str">
        <v>精简屏幕联动</v>
      </c>
      <c r="F8" s="3" t="str">
        <v>&lt;on|off&gt;</v>
      </c>
      <c r="G8" s="3"/>
    </row>
    <row customHeight="true" ht="17" r="9">
      <c r="A9" s="3"/>
      <c r="B9" s="3"/>
      <c r="C9" s="3"/>
      <c r="D9" s="3"/>
      <c r="E9" s="3" t="str">
        <v>更多车辆状况</v>
      </c>
      <c r="F9" s="3" t="str">
        <v>clicked</v>
      </c>
      <c r="G9" s="3"/>
    </row>
    <row customHeight="true" ht="17" r="10">
      <c r="A10" s="3" t="str">
        <v>Codriver</v>
      </c>
      <c r="B10" s="3" t="str">
        <v>Warning</v>
      </c>
      <c r="C10" s="3">
        <f>CONCAT("on", REPLACE(A10,1,1,UPPER(LEFT(A10,1))), REPLACE(B10,1,1,UPPER(LEFT(B10,1))))</f>
      </c>
      <c r="D10" s="3" t="str">
        <v>车辆故障</v>
      </c>
      <c r="E10" s="3"/>
      <c r="F10" s="3"/>
      <c r="G10" s="3"/>
    </row>
    <row customHeight="true" ht="17" r="11">
      <c r="A11" s="3"/>
      <c r="B11" s="3"/>
      <c r="C11" s="3"/>
      <c r="D11" s="3"/>
      <c r="E11" s="3" t="str">
        <v>Warning</v>
      </c>
      <c r="F11" s="3" t="str">
        <v>&lt;xxxx|xxx...&gt;</v>
      </c>
      <c r="G11" s="3" t="str">
        <v>进入页面时上报当前所有故障名称</v>
      </c>
    </row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40"/>
    <col collapsed="false" customWidth="true" hidden="false" max="6" min="6" style="0" width="34"/>
    <col collapsed="false" customWidth="true" hidden="false" max="7" min="7" style="0" width="35"/>
    <col collapsed="false" customWidth="true" hidden="false" max="8" min="8" style="0" width="14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emanual</v>
      </c>
      <c r="B3" s="3" t="str">
        <v>opened</v>
      </c>
      <c r="C3" s="3">
        <f>CONCAT("on", REPLACE(A3,1,1,UPPER(LEFT(A3,1))), REPLACE(B3,1,1,UPPER(LEFT(B3,1))))</f>
      </c>
      <c r="D3" s="3" t="str">
        <v>打开emanual 包括触屏和语音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label</v>
      </c>
      <c r="F4" s="3" t="str">
        <v>&lt;hmi|voice&gt;</v>
      </c>
      <c r="G4" s="3"/>
    </row>
    <row customHeight="true" ht="17" r="5">
      <c r="E5" s="150" t="str">
        <v>&lt;The property that clicked - see below&gt;</v>
      </c>
      <c r="F5" s="3"/>
      <c r="G5" s="3" t="str">
        <v>当label=hmi，记录当前的操作屏幕</v>
      </c>
    </row>
    <row customHeight="true" ht="17" r="6">
      <c r="E6" s="3" t="str">
        <v>Screensource</v>
      </c>
      <c r="F6" s="3" t="str">
        <v>&lt;主屏|副屏|全屏&gt;</v>
      </c>
      <c r="G6" s="3"/>
    </row>
    <row customHeight="true" ht="17" r="7">
      <c r="A7" s="3" t="str">
        <v>emanual</v>
      </c>
      <c r="B7" s="3" t="str">
        <v>clicked</v>
      </c>
      <c r="C7" s="3">
        <f>CONCAT("on", REPLACE(A7,1,1,UPPER(LEFT(A7,1))), REPLACE(B7,1,1,UPPER(LEFT(B7,1))))</f>
      </c>
      <c r="D7" s="3" t="str">
        <v>点击应用内按键</v>
      </c>
      <c r="E7" s="3"/>
      <c r="F7" s="3"/>
      <c r="G7" s="3"/>
    </row>
    <row customHeight="true" ht="17" r="8">
      <c r="A8" s="3"/>
      <c r="B8" s="3"/>
      <c r="C8" s="3"/>
      <c r="D8" s="3"/>
      <c r="E8" s="3" t="str">
        <v>Screensource</v>
      </c>
      <c r="F8" s="3" t="str">
        <v>&lt;主屏|副屏|全屏&gt;</v>
      </c>
      <c r="G8" s="3"/>
    </row>
    <row customHeight="true" ht="17" r="9">
      <c r="A9" s="3"/>
      <c r="B9" s="3"/>
      <c r="C9" s="3"/>
      <c r="D9" s="3"/>
      <c r="E9" s="150" t="str">
        <v>&lt;The property that changed - see below&gt;</v>
      </c>
      <c r="F9" s="3"/>
      <c r="G9" s="3"/>
    </row>
    <row customHeight="true" ht="17" r="10">
      <c r="A10" s="3"/>
      <c r="B10" s="3"/>
      <c r="C10" s="3"/>
      <c r="D10" s="3"/>
      <c r="E10" s="3" t="str">
        <v>catalog</v>
      </c>
      <c r="F10" s="3" t="str">
        <v>&lt;xxxx&gt;</v>
      </c>
      <c r="G10" s="3" t="str">
        <v>目录名称</v>
      </c>
    </row>
    <row customHeight="true" ht="17" r="11">
      <c r="A11" s="3"/>
      <c r="B11" s="3"/>
      <c r="C11" s="3"/>
      <c r="D11" s="3"/>
      <c r="E11" s="3" t="str">
        <v>searchbox</v>
      </c>
      <c r="F11" s="3" t="str">
        <v>&lt;xxxx&gt;</v>
      </c>
      <c r="G11" s="3" t="str">
        <v>搜索框内容</v>
      </c>
    </row>
    <row customHeight="true" ht="17" r="12">
      <c r="A12" s="3"/>
      <c r="B12" s="3"/>
      <c r="C12" s="3"/>
      <c r="D12" s="3"/>
      <c r="E12" s="3" t="str">
        <v>tab</v>
      </c>
      <c r="F12" s="3" t="str">
        <v>&lt;用车帮助|维修保养|道路救援|xxx&gt;</v>
      </c>
      <c r="G12" s="3" t="str">
        <v>tab名称</v>
      </c>
    </row>
    <row customHeight="true" ht="32" r="13">
      <c r="A13" s="3"/>
      <c r="B13" s="3"/>
      <c r="C13" s="3"/>
      <c r="D13" s="3"/>
      <c r="E13" s="3" t="str">
        <v>vehiclemodel</v>
      </c>
      <c r="F13" s="139" t="str">
        <v>&lt;后备箱|车门和车锁|座椅调节|xxxx&gt;</v>
      </c>
      <c r="G13" s="3" t="str">
        <v>点击车模位置</v>
      </c>
      <c r="H13" s="152"/>
    </row>
    <row customHeight="true" ht="17" r="14">
      <c r="A14" s="3"/>
      <c r="B14" s="3"/>
      <c r="C14" s="3"/>
      <c r="D14" s="3"/>
      <c r="E14" s="3" t="str">
        <v>demomode</v>
      </c>
      <c r="F14" s="3" t="str">
        <v>clicked</v>
      </c>
      <c r="G14" s="3" t="str">
        <v>点击demo mode</v>
      </c>
    </row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4"/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49"/>
    <col collapsed="false" customWidth="true" hidden="false" max="7" min="7" style="0" width="31"/>
    <col collapsed="false" customWidth="true" hidden="false" max="8" min="8" style="0" width="72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86" t="str">
        <v>Event ID</v>
      </c>
      <c r="D1" s="168" t="str">
        <v>Event Description</v>
      </c>
      <c r="E1" s="169" t="str">
        <v>Additional Attributes</v>
      </c>
      <c r="F1" s="169"/>
      <c r="G1" s="170"/>
    </row>
    <row customHeight="true" ht="17" r="2">
      <c r="E2" s="130" t="str">
        <v>Key</v>
      </c>
      <c r="F2" s="130" t="str">
        <v>Value</v>
      </c>
      <c r="G2" s="159" t="str">
        <v>Description</v>
      </c>
      <c r="H2" s="46" t="str">
        <v>百度</v>
      </c>
      <c r="I2" s="5" t="str">
        <v>百度二次反馈</v>
      </c>
    </row>
    <row customHeight="true" ht="17" r="3">
      <c r="A3" s="3" t="str">
        <v>voice</v>
      </c>
      <c r="B3" s="3" t="str">
        <v>wakeup</v>
      </c>
      <c r="C3" s="3">
        <f>CONCAT("on", REPLACE(A3,1,1,UPPER(LEFT(A3,1))), REPLACE(B3,1,1,UPPER(LEFT(B3,1))))</f>
      </c>
      <c r="D3" s="139" t="str">
        <v>语音被唤醒时触发</v>
      </c>
      <c r="E3" s="3"/>
      <c r="F3" s="3"/>
      <c r="G3" s="139"/>
    </row>
    <row customHeight="true" ht="64" r="4">
      <c r="A4" s="3"/>
      <c r="B4" s="3"/>
      <c r="C4" s="3"/>
      <c r="D4" s="139"/>
      <c r="E4" s="3" t="str">
        <v>conversationId</v>
      </c>
      <c r="F4" s="3" t="str">
        <v>&lt;xxx&gt;</v>
      </c>
      <c r="G4" s="139" t="str">
        <v>目前服务端没有该字段，但客户端可以生成一个特定字符串来标记一轮对话的开始到结束。系统时间戳</v>
      </c>
    </row>
    <row customHeight="true" ht="127" r="5">
      <c r="A5" s="3"/>
      <c r="B5" s="3"/>
      <c r="C5" s="3"/>
      <c r="D5" s="3"/>
      <c r="E5" s="3" t="str">
        <v>label</v>
      </c>
      <c r="F5" s="139" t="s">
        <v>10</v>
      </c>
      <c r="G5" s="139"/>
      <c r="H5" s="153" t="str">
        <v>label 值新增：
1. wakeup_free :等于现有的场景化唤醒词，需替换为字典中的名称。
2.adb：等于现有的TYPE_WAKEUP_BY_ADB，需替换为字典中的名称，业务场景为adb指令唤醒，仅调试用。
3.scene：等于现有的TYPE_WAKEUP_BY_SCENE，需替换为字典中的名称，业务场景为场景引擎卡片正负反馈唤醒。
4.biz：等于现有的TYPE_WAKEUP_BY_BIZ，需替换为字典中的名称。
5.msg：等于现有的TYPE_WAKEUP_BY_msg，需替换为字典中的名称，业务场景为消息中心消息正负反馈唤醒。
6.others：不等于现有所有类型的，均上报该值。</v>
      </c>
    </row>
    <row customHeight="true" ht="17" r="6">
      <c r="A6" s="3"/>
      <c r="B6" s="3"/>
      <c r="C6" s="3"/>
      <c r="D6" s="3"/>
      <c r="E6" s="3" t="str">
        <v>voice position</v>
      </c>
      <c r="F6" s="3" t="str">
        <v>&lt;主驾|副驾&gt;</v>
      </c>
      <c r="G6" s="139"/>
    </row>
    <row customHeight="true" ht="17" r="7">
      <c r="A7" s="3"/>
      <c r="B7" s="3"/>
      <c r="C7" s="3"/>
      <c r="D7" s="3"/>
      <c r="E7" s="3" t="str">
        <v>wakeup words</v>
      </c>
      <c r="F7" s="3" t="str">
        <v>&lt;你好，福特|小度小度|Customized words&gt;</v>
      </c>
      <c r="G7" s="139" t="str">
        <v>仅label=Voice 需要填</v>
      </c>
      <c r="H7" s="174"/>
    </row>
    <row customHeight="true" ht="17" r="8">
      <c r="A8" s="3"/>
      <c r="B8" s="3"/>
      <c r="C8" s="3"/>
      <c r="D8" s="3"/>
      <c r="E8" s="165" t="str">
        <v>oneshot</v>
      </c>
      <c r="F8" s="166" t="str">
        <v>&lt;true|false&gt;</v>
      </c>
      <c r="G8" s="139"/>
      <c r="H8" s="46"/>
    </row>
    <row customHeight="true" ht="17" r="9">
      <c r="A9" s="3"/>
      <c r="B9" s="3"/>
      <c r="C9" s="3"/>
      <c r="D9" s="3"/>
      <c r="E9" s="165" t="str">
        <v>wakeup free words</v>
      </c>
      <c r="F9" s="166" t="str">
        <v>&lt;使用的免唤醒词&gt;</v>
      </c>
      <c r="G9" s="175" t="str">
        <v>仅label=wakeup时填写</v>
      </c>
      <c r="H9" s="46"/>
    </row>
    <row customHeight="true" ht="32" r="10">
      <c r="A10" s="3" t="str">
        <v>voice</v>
      </c>
      <c r="B10" s="3" t="str">
        <v>asrstarted</v>
      </c>
      <c r="C10" s="3">
        <f>CONCAT("on", REPLACE(A10,1,1,UPPER(LEFT(A10,1))), REPLACE(B10,1,1,UPPER(LEFT(B10,1))))</f>
      </c>
      <c r="D10" s="139" t="str">
        <v>客户语音输入转文字开始，离线端触发</v>
      </c>
      <c r="E10" s="3"/>
      <c r="F10" s="3"/>
      <c r="G10" s="139"/>
    </row>
    <row customHeight="true" ht="32" r="11">
      <c r="A11" s="3"/>
      <c r="B11" s="3"/>
      <c r="C11" s="3"/>
      <c r="D11" s="139"/>
      <c r="E11" s="3" t="str">
        <v>conversationId</v>
      </c>
      <c r="F11" s="5" t="str">
        <v>&lt;xxx&gt;</v>
      </c>
      <c r="G11" s="139" t="str">
        <v>自动，唯一，从一次对话开始，到结束保持不变</v>
      </c>
    </row>
    <row customHeight="true" ht="32" r="12">
      <c r="A12" s="3" t="str">
        <v>voice</v>
      </c>
      <c r="B12" s="3" t="str">
        <v>asrsucceed</v>
      </c>
      <c r="C12" s="3">
        <f>CONCAT("on", REPLACE(A12,1,1,UPPER(LEFT(A12,1))), REPLACE(B12,1,1,UPPER(LEFT(B12,1))))</f>
      </c>
      <c r="D12" s="139" t="str">
        <v>客户语音输入被成功识别，并转化成文字内容</v>
      </c>
      <c r="E12" s="3"/>
      <c r="F12" s="3"/>
      <c r="G12" s="139"/>
    </row>
    <row customHeight="true" ht="32" r="13">
      <c r="A13" s="3"/>
      <c r="B13" s="3"/>
      <c r="C13" s="3"/>
      <c r="D13" s="139"/>
      <c r="E13" s="3" t="str">
        <v>conversationId</v>
      </c>
      <c r="G13" s="139" t="str">
        <v>自动，唯一，从一次对话开始，到结束保持不变</v>
      </c>
    </row>
    <row customHeight="true" ht="17" r="14">
      <c r="A14" s="3"/>
      <c r="B14" s="3"/>
      <c r="C14" s="3"/>
      <c r="D14" s="139"/>
      <c r="E14" s="3" t="str">
        <v>onOffline</v>
      </c>
      <c r="F14" s="3" t="str">
        <v>&lt;离线|在线&gt;</v>
      </c>
      <c r="G14" s="139" t="str">
        <v>无网时离线，有网时在线</v>
      </c>
    </row>
    <row customHeight="true" ht="32" r="15">
      <c r="A15" s="3"/>
      <c r="B15" s="3"/>
      <c r="C15" s="3"/>
      <c r="D15" s="3"/>
      <c r="E15" s="3" t="str">
        <v>1stLetterTime</v>
      </c>
      <c r="F15" s="3" t="str" xml:space="preserve">
        <v>xxxms </v>
      </c>
      <c r="G15" s="139" t="str">
        <v>首字解析成功时间 - 收到解析请求时间</v>
      </c>
    </row>
    <row customHeight="true" ht="32" r="16">
      <c r="A16" s="3"/>
      <c r="B16" s="3"/>
      <c r="C16" s="3"/>
      <c r="D16" s="3"/>
      <c r="E16" s="3" t="str">
        <v>timeCost</v>
      </c>
      <c r="F16" s="3" t="str" xml:space="preserve">
        <v>xxxms </v>
      </c>
      <c r="G16" s="139" t="str">
        <v>整句解析成功时间- 收到解析请求时间</v>
      </c>
    </row>
    <row customHeight="true" ht="17" r="17">
      <c r="A17" s="3"/>
      <c r="B17" s="3"/>
      <c r="C17" s="3"/>
      <c r="D17" s="3"/>
      <c r="E17" s="3" t="str">
        <v>query</v>
      </c>
      <c r="F17" s="3" t="str">
        <v>&lt;xxxxxxxx&gt;</v>
      </c>
      <c r="G17" s="139" t="str">
        <v>客户语音对话内容</v>
      </c>
    </row>
    <row customHeight="true" ht="17" r="18">
      <c r="A18" s="3" t="str">
        <v>voice</v>
      </c>
      <c r="B18" s="3" t="str">
        <v>asrfailed</v>
      </c>
      <c r="C18" s="3">
        <f>CONCAT("on", REPLACE(A18,1,1,UPPER(LEFT(A18,1))), REPLACE(B18,1,1,UPPER(LEFT(B18,1))))</f>
      </c>
      <c r="D18" s="139" t="str">
        <v>客户语音输入识别失败</v>
      </c>
      <c r="E18" s="3"/>
      <c r="F18" s="3"/>
      <c r="G18" s="139"/>
    </row>
    <row customHeight="true" ht="32" r="19">
      <c r="A19" s="3"/>
      <c r="B19" s="3"/>
      <c r="C19" s="3"/>
      <c r="D19" s="139"/>
      <c r="E19" s="3" t="str">
        <v>conversationId</v>
      </c>
      <c r="G19" s="139" t="str">
        <v>自动，唯一，从一次对话开始，到结束保持不变</v>
      </c>
    </row>
    <row customHeight="true" ht="17" r="20">
      <c r="A20" s="3"/>
      <c r="B20" s="3"/>
      <c r="C20" s="3"/>
      <c r="D20" s="3"/>
      <c r="E20" s="3" t="str">
        <v>failReason</v>
      </c>
      <c r="F20" s="3" t="str">
        <v>&lt;code+msg&gt;</v>
      </c>
      <c r="G20" s="139" t="str">
        <v>文字描述解析失败原因</v>
      </c>
      <c r="H20" s="46" t="str">
        <v>支持；目前只有code，客户端可以做映射。</v>
      </c>
    </row>
    <row customHeight="true" ht="32" r="21">
      <c r="A21" s="3" t="str">
        <v>voice</v>
      </c>
      <c r="B21" s="3" t="str">
        <v>nlustarted</v>
      </c>
      <c r="C21" s="3">
        <f>CONCAT("on", REPLACE(A21,1,1,UPPER(LEFT(A21,1))), REPLACE(B21,1,1,UPPER(LEFT(B21,1))))</f>
      </c>
      <c r="D21" s="139" t="str">
        <v>将识别的文字转化为可执行的语义开始</v>
      </c>
      <c r="E21" s="3"/>
      <c r="F21" s="3"/>
      <c r="G21" s="139"/>
    </row>
    <row customHeight="true" ht="32" r="22">
      <c r="A22" s="3"/>
      <c r="B22" s="3"/>
      <c r="C22" s="3"/>
      <c r="D22" s="139"/>
      <c r="E22" s="3" t="str">
        <v>conversationId</v>
      </c>
      <c r="F22" s="3" t="str">
        <v>&lt;xxxxxxxx&gt;</v>
      </c>
      <c r="G22" s="139" t="str">
        <v>自动，唯一，从一次对话开始，到结束保持不变</v>
      </c>
    </row>
    <row customHeight="true" ht="17" r="23">
      <c r="A23" s="3"/>
      <c r="B23" s="3"/>
      <c r="C23" s="3"/>
      <c r="D23" s="139"/>
      <c r="E23" s="3" t="str">
        <v>query</v>
      </c>
      <c r="F23" s="3" t="str">
        <v>&lt;xxxxxxxx&gt;</v>
      </c>
      <c r="G23" s="139" t="str">
        <v>客户语音对话内容</v>
      </c>
    </row>
    <row customHeight="true" ht="32" r="24">
      <c r="A24" s="3" t="str">
        <v>voice</v>
      </c>
      <c r="B24" s="3" t="str">
        <v>nlusucceed</v>
      </c>
      <c r="C24" s="3">
        <f>CONCAT("on", REPLACE(A24,1,1,UPPER(LEFT(A24,1))), REPLACE(B24,1,1,UPPER(LEFT(B24,1))))</f>
      </c>
      <c r="D24" s="139" t="str">
        <v>将识别的文字转化为可执行的语义</v>
      </c>
      <c r="E24" s="3"/>
      <c r="F24" s="3"/>
      <c r="G24" s="139"/>
      <c r="H24" s="171" t="str">
        <v>触发条件：仅当语音指令可被执行时，触发事件为非拒识状态</v>
      </c>
    </row>
    <row customHeight="true" ht="32" r="25">
      <c r="A25" s="3"/>
      <c r="B25" s="3"/>
      <c r="C25" s="3"/>
      <c r="D25" s="139"/>
      <c r="E25" s="3" t="str">
        <v>conversationId</v>
      </c>
      <c r="G25" s="139" t="str">
        <v>自动，唯一，从一次对话开始，到结束保持不变</v>
      </c>
    </row>
    <row customHeight="true" ht="17" r="26">
      <c r="A26" s="3"/>
      <c r="B26" s="3"/>
      <c r="C26" s="3"/>
      <c r="D26" s="139"/>
      <c r="E26" s="3" t="str">
        <v>isMultiRound</v>
      </c>
      <c r="F26" s="3" t="str">
        <v>true/false</v>
      </c>
      <c r="G26" s="139" t="str">
        <v>多轮标记</v>
      </c>
    </row>
    <row customHeight="true" ht="17" r="27">
      <c r="A27" s="3"/>
      <c r="B27" s="3"/>
      <c r="C27" s="3"/>
      <c r="D27" s="139"/>
      <c r="E27" s="3" t="str">
        <v>isSpeakableUI</v>
      </c>
      <c r="F27" s="3" t="str">
        <v>true/false</v>
      </c>
      <c r="G27" s="139" t="str">
        <v>可见即可说标记</v>
      </c>
      <c r="H27" s="179" t="str">
        <v>当结果为Ture时，skill对应为空</v>
      </c>
    </row>
    <row customHeight="true" ht="17" r="28">
      <c r="A28" s="3"/>
      <c r="B28" s="3"/>
      <c r="C28" s="3"/>
      <c r="D28" s="139"/>
      <c r="E28" s="154" t="str">
        <v>isnluignored</v>
      </c>
      <c r="F28" s="154" t="str">
        <v>true/false</v>
      </c>
      <c r="G28" s="155" t="str">
        <v>语音拒绝识别</v>
      </c>
      <c r="H28" s="156"/>
    </row>
    <row customHeight="true" ht="17" r="29">
      <c r="A29" s="3"/>
      <c r="B29" s="3"/>
      <c r="C29" s="3"/>
      <c r="D29" s="139"/>
      <c r="E29" s="166" t="str">
        <v>isResolveEntity</v>
      </c>
      <c r="F29" s="166" t="str">
        <v>true/false</v>
      </c>
      <c r="G29" s="175" t="str">
        <v>指代消解标记</v>
      </c>
      <c r="H29" s="178"/>
    </row>
    <row customHeight="true" ht="17" r="30">
      <c r="A30" s="3"/>
      <c r="B30" s="3"/>
      <c r="C30" s="3"/>
      <c r="D30" s="139"/>
      <c r="E30" s="167" t="str">
        <v>isCorrection</v>
      </c>
      <c r="F30" s="167" t="str">
        <v>true/false</v>
      </c>
      <c r="G30" s="167" t="str">
        <v>纠正标记</v>
      </c>
      <c r="H30" s="3" t="str">
        <v>TBD</v>
      </c>
    </row>
    <row customHeight="true" ht="17" r="31">
      <c r="A31" s="3"/>
      <c r="B31" s="3"/>
      <c r="C31" s="3"/>
      <c r="D31" s="139"/>
      <c r="E31" s="3" t="str">
        <v>onOffline</v>
      </c>
      <c r="F31" s="3" t="str">
        <v>&lt;离线|在线&gt;</v>
      </c>
      <c r="G31" s="139" t="str">
        <v>无网时离线，有网时在线</v>
      </c>
    </row>
    <row customHeight="true" ht="17" r="32">
      <c r="A32" s="3"/>
      <c r="B32" s="3"/>
      <c r="C32" s="3"/>
      <c r="D32" s="139"/>
      <c r="E32" s="172" t="str">
        <v>voicePosition</v>
      </c>
      <c r="F32" s="172" t="str">
        <v>&lt;主驾|副驾&gt;</v>
      </c>
      <c r="G32" s="173" t="str">
        <v>指令输入定位</v>
      </c>
      <c r="H32" s="174"/>
    </row>
    <row customHeight="true" ht="32" r="33">
      <c r="A33" s="3"/>
      <c r="B33" s="3"/>
      <c r="C33" s="3"/>
      <c r="D33" s="139"/>
      <c r="E33" s="172" t="str">
        <v>method</v>
      </c>
      <c r="F33" s="173" t="str">
        <v>&lt;唤醒后|oneshot|全局免唤醒|场景内免唤醒|延时聆听&gt;</v>
      </c>
      <c r="G33" s="176"/>
    </row>
    <row customHeight="true" ht="17" r="34">
      <c r="A34" s="3"/>
      <c r="B34" s="3"/>
      <c r="C34" s="3"/>
      <c r="D34" s="139"/>
      <c r="E34" s="3" t="str">
        <v>query</v>
      </c>
      <c r="F34" s="3" t="str">
        <v>&lt;xxxxxxxx&gt;</v>
      </c>
      <c r="G34" s="139" t="str">
        <v>客户语音对话内容</v>
      </c>
    </row>
    <row customHeight="true" ht="48" r="35">
      <c r="A35" s="3"/>
      <c r="B35" s="3"/>
      <c r="C35" s="3"/>
      <c r="D35" s="139"/>
      <c r="E35" s="3" t="str">
        <v>skill</v>
      </c>
      <c r="F35" s="3" t="str">
        <v>&lt;xxxxxxxx&gt;</v>
      </c>
      <c r="G35" s="139" t="s">
        <v>11</v>
      </c>
      <c r="H35" s="152" t="str">
        <v>除了所见即可说和语义拒识别以外，其余skill均不应该为NA</v>
      </c>
    </row>
    <row customHeight="true" ht="17" r="36">
      <c r="A36" s="3"/>
      <c r="B36" s="3"/>
      <c r="C36" s="3"/>
      <c r="D36" s="139"/>
      <c r="E36" s="3" t="str">
        <v>coutinueCount</v>
      </c>
      <c r="F36" s="139" t="str">
        <v>&lt;count&gt;</v>
      </c>
      <c r="G36" s="139" t="str">
        <v>一轮全双工连续说计数</v>
      </c>
    </row>
    <row customHeight="true" ht="32" r="37">
      <c r="A37" s="3"/>
      <c r="B37" s="3"/>
      <c r="C37" s="3"/>
      <c r="D37" s="139"/>
      <c r="E37" s="3" t="str">
        <v>timeCost</v>
      </c>
      <c r="F37" s="3" t="str" xml:space="preserve">
        <v>&lt;xxxms&gt; </v>
      </c>
      <c r="G37" s="139" t="str">
        <v>整句解析成功时间- 收到解析请求时间</v>
      </c>
    </row>
    <row customHeight="true" ht="32" r="38">
      <c r="A38" s="3" t="str">
        <v>voice</v>
      </c>
      <c r="B38" s="158" t="str">
        <v>nlufailed</v>
      </c>
      <c r="C38" s="158">
        <f>CONCAT("on", REPLACE(A38,1,1,UPPER(LEFT(A38,1))), REPLACE(B38,1,1,UPPER(LEFT(B38,1))))</f>
      </c>
      <c r="D38" s="157" t="str">
        <v>语义识别失败，兜底话术场景</v>
      </c>
      <c r="E38" s="158"/>
      <c r="F38" s="158"/>
      <c r="G38" s="157"/>
    </row>
    <row customHeight="true" ht="17" r="39">
      <c r="A39" s="3"/>
      <c r="B39" s="158"/>
      <c r="C39" s="158"/>
      <c r="D39" s="157"/>
      <c r="E39" s="158" t="str">
        <v>conversationId</v>
      </c>
      <c r="F39" s="158" t="str">
        <v>自动，唯一，从一次对话开始，到结束保持不变</v>
      </c>
      <c r="G39" s="157"/>
    </row>
    <row customHeight="true" ht="17" r="40">
      <c r="A40" s="3"/>
      <c r="B40" s="158"/>
      <c r="C40" s="158"/>
      <c r="D40" s="157"/>
      <c r="E40" s="158" t="str">
        <v>query</v>
      </c>
      <c r="F40" s="158" t="str">
        <v>&lt;xxxxxxxx&gt;</v>
      </c>
      <c r="G40" s="157" t="str">
        <v>客户语音对话内容</v>
      </c>
    </row>
    <row customHeight="true" ht="17" r="41">
      <c r="A41" s="3"/>
      <c r="B41" s="158"/>
      <c r="C41" s="158"/>
      <c r="D41" s="157"/>
      <c r="E41" s="158" t="str">
        <v>voicePosition</v>
      </c>
      <c r="F41" s="158" t="str">
        <v>&lt;主驾|副驾&gt;</v>
      </c>
      <c r="G41" s="157" t="str">
        <v>声源定位</v>
      </c>
    </row>
    <row customHeight="true" ht="17" r="42">
      <c r="A42" s="3"/>
      <c r="B42" s="158"/>
      <c r="C42" s="158"/>
      <c r="D42" s="158"/>
      <c r="E42" s="158" t="str">
        <v>failReason</v>
      </c>
      <c r="F42" s="158" t="str">
        <v>&lt;code+msg&gt;</v>
      </c>
      <c r="G42" s="157" t="str">
        <v>文字描述解析失败原因</v>
      </c>
      <c r="H42" s="46" t="str">
        <v>支持；目前只有code，客户端可以做映射。</v>
      </c>
    </row>
    <row customHeight="true" ht="64" r="43">
      <c r="A43" s="3" t="str">
        <v>voice</v>
      </c>
      <c r="B43" s="3" t="str">
        <v>nluignored</v>
      </c>
      <c r="C43" s="3">
        <f>CONCAT("on", REPLACE(A43,1,1,UPPER(LEFT(A43,1))), REPLACE(B43,1,1,UPPER(LEFT(B43,1))))</f>
      </c>
      <c r="D43" s="139" t="str">
        <v>语义识别拒识</v>
      </c>
      <c r="E43" s="3"/>
      <c r="F43" s="3"/>
      <c r="G43" s="139"/>
      <c r="H43" s="171" t="str">
        <v>触发条件：仅当语音指令不可被执行时触发事件，定义为拒识状态（包含无意义话语例如嗯嗯啊啊等），该事件与NLU Succeed互斥
拒识：语音指令后20s延时聆听，只接受15个常用垂类识别，以外的指令会被拒识</v>
      </c>
    </row>
    <row customHeight="true" ht="17" r="44">
      <c r="A44" s="3"/>
      <c r="B44" s="3"/>
      <c r="C44" s="3"/>
      <c r="D44" s="139"/>
      <c r="E44" s="3" t="str">
        <v>conversationId</v>
      </c>
      <c r="F44" s="3" t="str">
        <v>自动，唯一，从一次对话开始，到结束保持不变</v>
      </c>
      <c r="G44" s="139"/>
    </row>
    <row customHeight="true" ht="17" r="45">
      <c r="A45" s="3"/>
      <c r="B45" s="3"/>
      <c r="C45" s="3"/>
      <c r="D45" s="3"/>
      <c r="E45" s="3" t="str">
        <v>query</v>
      </c>
      <c r="F45" s="3" t="str">
        <v>&lt;xxxxxxxx&gt;</v>
      </c>
      <c r="G45" s="139" t="str">
        <v>客户语音对话内容</v>
      </c>
    </row>
    <row customHeight="true" ht="17" r="46">
      <c r="A46" s="3"/>
      <c r="B46" s="3"/>
      <c r="C46" s="3"/>
      <c r="D46" s="139"/>
      <c r="E46" s="172" t="str">
        <v>voicePosition</v>
      </c>
      <c r="F46" s="172" t="str">
        <v>主驾|副驾</v>
      </c>
      <c r="G46" s="139" t="str">
        <v>声源定位</v>
      </c>
    </row>
    <row customHeight="true" ht="17" r="47">
      <c r="A47" s="3" t="str">
        <v>voice</v>
      </c>
      <c r="B47" s="3" t="str">
        <v>actionsucceed</v>
      </c>
      <c r="C47" s="3">
        <f>CONCAT("on", REPLACE(A47,1,1,UPPER(LEFT(A47,1))), REPLACE(B47,1,1,UPPER(LEFT(B47,1))))</f>
      </c>
      <c r="D47" s="3" t="str">
        <v>单个语音指令被执行</v>
      </c>
      <c r="E47" s="3"/>
      <c r="F47" s="3"/>
      <c r="G47" s="3"/>
    </row>
    <row customHeight="true" ht="17" r="48">
      <c r="A48" s="3"/>
      <c r="B48" s="3"/>
      <c r="C48" s="3"/>
      <c r="D48" s="139"/>
      <c r="E48" s="3" t="str">
        <v>conversationId</v>
      </c>
      <c r="F48" s="3" t="str">
        <v>自动，唯一，从一次对话开始，到结束保持不变</v>
      </c>
      <c r="G48" s="3"/>
    </row>
    <row customHeight="true" ht="17" r="49">
      <c r="A49" s="3"/>
      <c r="B49" s="3"/>
      <c r="C49" s="3"/>
      <c r="D49" s="3"/>
      <c r="E49" s="3" t="str">
        <v>query</v>
      </c>
      <c r="F49" s="3" t="str">
        <v>&lt;xxxxxxxx&gt;</v>
      </c>
      <c r="G49" s="3" t="str">
        <v>客户语音对话内容</v>
      </c>
    </row>
    <row customHeight="true" ht="17" r="50">
      <c r="A50" s="3"/>
      <c r="B50" s="3"/>
      <c r="C50" s="3"/>
      <c r="D50" s="139"/>
      <c r="E50" s="3" t="str">
        <v>skill</v>
      </c>
      <c r="F50" s="3"/>
      <c r="G50" s="3" t="str">
        <v>垂类技能</v>
      </c>
    </row>
    <row customHeight="true" ht="17" r="51">
      <c r="A51" s="3"/>
      <c r="B51" s="3"/>
      <c r="C51" s="3"/>
      <c r="D51" s="3"/>
      <c r="E51" s="3" t="str">
        <v>responseTTS</v>
      </c>
      <c r="F51" s="3"/>
      <c r="G51" s="3" t="str">
        <v>如果有TTS反馈， 车控无语音反馈</v>
      </c>
    </row>
    <row customHeight="true" ht="17" r="52">
      <c r="A52" s="3"/>
      <c r="B52" s="3"/>
      <c r="C52" s="3"/>
      <c r="D52" s="3"/>
      <c r="E52" s="3" t="str">
        <v>TTSOnOffline</v>
      </c>
      <c r="F52" s="3" t="str">
        <v>&lt;离线|在线&gt;</v>
      </c>
      <c r="G52" s="3" t="str">
        <v>TTS离在线</v>
      </c>
    </row>
    <row customHeight="true" ht="17" r="53">
      <c r="A53" s="3"/>
      <c r="B53" s="3"/>
      <c r="C53" s="3"/>
      <c r="D53" s="139"/>
      <c r="E53" s="3" t="str">
        <v>speaker</v>
      </c>
      <c r="F53" s="3" t="str">
        <v>标准女声|标准男声</v>
      </c>
      <c r="G53" s="3" t="str">
        <v>发音人</v>
      </c>
    </row>
    <row customHeight="true" ht="17" r="54">
      <c r="A54" s="3"/>
      <c r="B54" s="3"/>
      <c r="C54" s="3"/>
      <c r="D54" s="3"/>
      <c r="E54" s="3" t="str">
        <v>timeCost</v>
      </c>
      <c r="F54" s="3" t="str" xml:space="preserve">
        <v>xxxms </v>
      </c>
      <c r="G54" s="3" t="str">
        <v>执行request时间- 收到执行成功时间</v>
      </c>
    </row>
    <row customHeight="true" ht="17" r="55">
      <c r="A55" s="3" t="str">
        <v>voice</v>
      </c>
      <c r="B55" s="3" t="str">
        <v>actionfailed</v>
      </c>
      <c r="C55" s="3">
        <f>CONCAT("on", REPLACE(A55,1,1,UPPER(LEFT(A55,1))), REPLACE(B55,1,1,UPPER(LEFT(B55,1))))</f>
      </c>
      <c r="D55" s="139" t="str">
        <v>语音指令执行失败</v>
      </c>
      <c r="E55" s="3"/>
      <c r="F55" s="3"/>
      <c r="G55" s="3"/>
    </row>
    <row customHeight="true" ht="17" r="56">
      <c r="A56" s="3"/>
      <c r="B56" s="3"/>
      <c r="C56" s="3"/>
      <c r="D56" s="139"/>
      <c r="E56" s="3" t="str">
        <v>conversationId</v>
      </c>
      <c r="F56" s="3" t="str">
        <v>自动，唯一，从一次对话开始，到结束保持不变</v>
      </c>
      <c r="G56" s="3"/>
    </row>
    <row customHeight="true" ht="17" r="57">
      <c r="A57" s="3"/>
      <c r="B57" s="3"/>
      <c r="C57" s="3"/>
      <c r="D57" s="3"/>
      <c r="E57" s="3" t="str">
        <v>query</v>
      </c>
      <c r="F57" s="3" t="str">
        <v>&lt;xxxxxxxx&gt;</v>
      </c>
      <c r="G57" s="3" t="str">
        <v>客户语音对话内容</v>
      </c>
    </row>
    <row customHeight="true" ht="17" r="58">
      <c r="A58" s="3"/>
      <c r="B58" s="3"/>
      <c r="C58" s="3"/>
      <c r="D58" s="139"/>
      <c r="E58" s="3" t="str">
        <v>skill</v>
      </c>
      <c r="F58" s="3"/>
      <c r="G58" s="3" t="str">
        <v>垂类技能</v>
      </c>
    </row>
    <row customHeight="true" ht="17" r="59">
      <c r="A59" s="3"/>
      <c r="B59" s="3"/>
      <c r="C59" s="3"/>
      <c r="D59" s="139"/>
      <c r="E59" s="3" t="str">
        <v>responseTTS</v>
      </c>
      <c r="F59" s="3"/>
      <c r="G59" s="3" t="str">
        <v>如果有TTS反馈， 车控无语音反馈</v>
      </c>
    </row>
    <row customHeight="true" ht="17" r="60">
      <c r="A60" s="3"/>
      <c r="B60" s="3"/>
      <c r="C60" s="3"/>
      <c r="D60" s="3"/>
      <c r="E60" s="3" t="str">
        <v>TTSOnOffline</v>
      </c>
      <c r="F60" s="3" t="str">
        <v>&lt;离线|在线&gt;</v>
      </c>
      <c r="G60" s="3" t="str">
        <v>TTS离在线</v>
      </c>
    </row>
    <row customHeight="true" ht="17" r="61">
      <c r="A61" s="3"/>
      <c r="B61" s="3"/>
      <c r="C61" s="3"/>
      <c r="D61" s="139"/>
      <c r="E61" s="3" t="str">
        <v>speaker</v>
      </c>
      <c r="F61" s="3" t="str">
        <v>标准女声|标准男声</v>
      </c>
      <c r="G61" s="3" t="str">
        <v>发音人</v>
      </c>
    </row>
    <row customHeight="true" ht="17" r="62">
      <c r="A62" s="3"/>
      <c r="B62" s="3"/>
      <c r="C62" s="3"/>
      <c r="D62" s="3"/>
      <c r="E62" s="3" t="str">
        <v>failReason</v>
      </c>
      <c r="F62" s="3" t="str">
        <v>文字描述解析失败原因</v>
      </c>
      <c r="G62" s="3"/>
    </row>
    <row customHeight="true" ht="17" r="63">
      <c r="A63" s="3" t="str">
        <v>voice</v>
      </c>
      <c r="B63" s="3" t="str">
        <v>ended</v>
      </c>
      <c r="C63" s="3">
        <f>CONCAT("on", REPLACE(A63,1,1,UPPER(LEFT(A63,1))), REPLACE(B63,1,1,UPPER(LEFT(B63,1))))</f>
      </c>
      <c r="D63" s="3" t="str">
        <v>语音退出时触发</v>
      </c>
      <c r="E63" s="3"/>
      <c r="F63" s="3"/>
      <c r="G63" s="3"/>
    </row>
    <row customHeight="true" ht="17" r="64">
      <c r="A64" s="3"/>
      <c r="B64" s="3"/>
      <c r="C64" s="3"/>
      <c r="D64" s="3"/>
      <c r="E64" s="3" t="str">
        <v>conversationId</v>
      </c>
      <c r="F64" s="3" t="str">
        <v>自动，唯一，从一次对话开始，到结束保持不变</v>
      </c>
      <c r="G64" s="3"/>
    </row>
    <row customHeight="true" ht="17" r="65">
      <c r="A65" s="3"/>
      <c r="B65" s="3"/>
      <c r="C65" s="3"/>
      <c r="D65" s="3"/>
      <c r="E65" s="3" t="str">
        <v>label</v>
      </c>
      <c r="F65" s="3" t="str">
        <v>&lt;HMI|Voice|Hardbutton|Timeout|Others&gt;</v>
      </c>
      <c r="G65" s="3"/>
    </row>
    <row customHeight="true" ht="17" r="66">
      <c r="A66" s="3"/>
      <c r="B66" s="3"/>
      <c r="C66" s="3"/>
      <c r="D66" s="3"/>
      <c r="E66" s="3" t="str">
        <v>coutinueCount</v>
      </c>
      <c r="F66" s="3" t="str">
        <v>&lt;xx&gt;</v>
      </c>
      <c r="G66" s="139" t="str">
        <v>连续说计数</v>
      </c>
    </row>
    <row customHeight="true" ht="17" r="67">
      <c r="A67" s="151" t="str" xml:space="preserve">
        <v>voice </v>
      </c>
      <c r="B67" s="151" t="str">
        <v>help</v>
      </c>
      <c r="C67" s="151" t="str">
        <v>onVoiceHelp</v>
      </c>
      <c r="D67" s="151" t="str">
        <v>进入语音帮助时触发</v>
      </c>
      <c r="E67" s="151"/>
      <c r="F67" s="151"/>
      <c r="G67" s="151"/>
    </row>
    <row customHeight="true" ht="17" r="68">
      <c r="A68" s="151"/>
      <c r="B68" s="151"/>
      <c r="C68" s="151"/>
      <c r="D68" s="151"/>
      <c r="E68" s="151" t="str" xml:space="preserve">
        <v>page </v>
      </c>
      <c r="F68" s="151" t="str">
        <v>首页|导航|车控|多媒体等等</v>
      </c>
      <c r="G68" s="151" t="str">
        <v>进入查看的具体页面</v>
      </c>
      <c r="H68" s="164" t="str">
        <v>baidu</v>
      </c>
    </row>
    <row customHeight="true" ht="17" r="69">
      <c r="F69" s="5"/>
    </row>
    <row customHeight="true" ht="17" r="70">
      <c r="F70" s="5"/>
    </row>
    <row customHeight="true" ht="17" r="71">
      <c r="C71" s="160"/>
      <c r="E71" s="161" t="str">
        <v>垂类名称</v>
      </c>
      <c r="F71" s="161" t="str">
        <v>实现方式</v>
      </c>
      <c r="G71" s="161"/>
    </row>
    <row customHeight="true" ht="17" r="72">
      <c r="C72" s="160"/>
      <c r="E72" s="161" t="str">
        <v>导航主体单目的地</v>
      </c>
      <c r="F72" s="161" t="str">
        <v>unit</v>
      </c>
      <c r="G72" s="161"/>
    </row>
    <row customHeight="true" ht="17" r="73">
      <c r="C73" s="160"/>
      <c r="E73" s="161" t="str">
        <v>导航控制指令</v>
      </c>
      <c r="F73" s="161" t="str">
        <v>unit</v>
      </c>
      <c r="G73" s="161" t="str">
        <v>关闭打开音量ar</v>
      </c>
    </row>
    <row customHeight="true" ht="17" r="74">
      <c r="C74" s="160"/>
      <c r="E74" s="161" t="str">
        <v>导航多目的地</v>
      </c>
      <c r="F74" s="161" t="str">
        <v>unit</v>
      </c>
      <c r="G74" s="161" t="str">
        <v>多途径点</v>
      </c>
    </row>
    <row customHeight="true" ht="17" r="75">
      <c r="C75" s="160"/>
      <c r="E75" s="161" t="str">
        <v>车控</v>
      </c>
      <c r="F75" s="161" t="str">
        <v>iovparser</v>
      </c>
      <c r="G75" s="161" t="str">
        <v>打开关闭车窗空调等</v>
      </c>
    </row>
    <row customHeight="true" ht="17" r="76">
      <c r="C76" s="160"/>
      <c r="E76" s="161" t="str">
        <v>智能家居</v>
      </c>
      <c r="F76" s="161" t="str">
        <v>dumi</v>
      </c>
      <c r="G76" s="161" t="str">
        <v>车控家</v>
      </c>
    </row>
    <row customHeight="true" ht="17" r="77">
      <c r="C77" s="160"/>
      <c r="E77" s="161" t="str">
        <v>违章查询</v>
      </c>
      <c r="F77" s="161" t="str">
        <v>iovparser</v>
      </c>
      <c r="G77" s="161" t="str">
        <v>涉及违章查询垂类</v>
      </c>
    </row>
    <row customHeight="true" ht="17" r="78">
      <c r="C78" s="160"/>
      <c r="E78" s="161" t="str">
        <v>火车票</v>
      </c>
      <c r="F78" s="161" t="str">
        <v>unit</v>
      </c>
      <c r="G78" s="161"/>
    </row>
    <row customHeight="true" ht="17" r="79">
      <c r="C79" s="160"/>
      <c r="E79" s="161" t="str">
        <v>限行</v>
      </c>
      <c r="F79" s="161" t="str">
        <v>unit</v>
      </c>
      <c r="G79" s="161"/>
    </row>
    <row customHeight="true" ht="17" r="80">
      <c r="C80" s="160"/>
      <c r="E80" s="161" t="str">
        <v>小程序基座</v>
      </c>
      <c r="F80" s="161" t="str">
        <v>iovparser</v>
      </c>
      <c r="G80" s="161" t="str">
        <v>打开小程序本地服务</v>
      </c>
    </row>
    <row customHeight="true" ht="17" r="81">
      <c r="C81" s="160"/>
      <c r="E81" s="161" t="str">
        <v>加油小程序</v>
      </c>
      <c r="F81" s="160" t="str">
        <v>unit</v>
      </c>
      <c r="G81" s="161"/>
    </row>
    <row customHeight="true" ht="17" r="82">
      <c r="C82" s="160"/>
      <c r="E82" s="161" t="str">
        <v>火车票小程序</v>
      </c>
      <c r="F82" s="161" t="str">
        <v>dumi</v>
      </c>
      <c r="G82" s="161"/>
    </row>
    <row customHeight="true" ht="17" r="83">
      <c r="C83" s="160"/>
      <c r="E83" s="161" t="str">
        <v>音乐</v>
      </c>
      <c r="F83" s="161" t="str">
        <v>dumi</v>
      </c>
      <c r="G83" s="161" t="str">
        <v>媒体资源子垂类</v>
      </c>
    </row>
    <row customHeight="true" ht="17" r="84">
      <c r="C84" s="160"/>
      <c r="D84" s="177"/>
      <c r="E84" s="161" t="str">
        <v>有声</v>
      </c>
      <c r="F84" s="161" t="str">
        <v>dumi</v>
      </c>
      <c r="G84" s="161" t="str">
        <v>媒体资源子垂类</v>
      </c>
    </row>
    <row customHeight="true" ht="17" r="85">
      <c r="C85" s="160"/>
      <c r="E85" s="161" t="str">
        <v>新闻</v>
      </c>
      <c r="F85" s="161" t="str">
        <v>dumi</v>
      </c>
      <c r="G85" s="161" t="str">
        <v>媒体资源子垂类</v>
      </c>
    </row>
    <row customHeight="true" ht="17" r="86">
      <c r="C86" s="160"/>
      <c r="E86" s="161" t="str">
        <v>媒体控制</v>
      </c>
      <c r="F86" s="161" t="str">
        <v>iovparser</v>
      </c>
      <c r="G86" s="161" t="str">
        <v>打开关闭</v>
      </c>
    </row>
    <row customHeight="true" ht="17" r="87">
      <c r="C87" s="160"/>
      <c r="E87" s="161" t="str">
        <v>一语直达-航班查询</v>
      </c>
      <c r="F87" s="160" t="str">
        <v>unit</v>
      </c>
      <c r="G87" s="161" t="str">
        <v>MU2882大概几点到</v>
      </c>
    </row>
    <row customHeight="true" ht="17" r="88">
      <c r="C88" s="160"/>
      <c r="E88" s="161" t="str">
        <v>一语直达-机票查询</v>
      </c>
      <c r="F88" s="160" t="str">
        <v>unit</v>
      </c>
      <c r="G88" s="161"/>
    </row>
    <row customHeight="true" ht="17" r="89">
      <c r="C89" s="160"/>
      <c r="E89" s="161" t="str">
        <v>电话</v>
      </c>
      <c r="F89" s="160" t="str">
        <v>unit</v>
      </c>
      <c r="G89" s="161"/>
    </row>
    <row customHeight="true" ht="17" r="90">
      <c r="C90" s="160"/>
      <c r="E90" s="161" t="str">
        <v>自定义唤醒词</v>
      </c>
      <c r="F90" s="160" t="str">
        <v>unit</v>
      </c>
      <c r="G90" s="161"/>
    </row>
    <row customHeight="true" ht="17" r="91">
      <c r="C91" s="160"/>
      <c r="E91" s="161" t="str">
        <v>dcs停车场</v>
      </c>
      <c r="F91" s="160" t="str">
        <v>unit</v>
      </c>
      <c r="G91" s="161" t="str">
        <v>小程序智慧停车</v>
      </c>
    </row>
    <row customHeight="true" ht="17" r="92">
      <c r="C92" s="160"/>
      <c r="E92" s="161" t="str">
        <v>Uicontrol</v>
      </c>
      <c r="F92" s="161"/>
      <c r="G92" s="161" t="str">
        <v>所见即可说语音模拟事件选择第三个向上滑动向下滑动</v>
      </c>
    </row>
    <row customHeight="true" ht="17" r="93">
      <c r="C93" s="160"/>
      <c r="E93" s="161" t="str">
        <v>汽车问答</v>
      </c>
      <c r="F93" s="160" t="str">
        <v>unit</v>
      </c>
      <c r="G93" s="161" t="str">
        <v>爱车探索、电子手册、表格知识问答</v>
      </c>
    </row>
    <row customHeight="true" ht="17" r="94">
      <c r="C94" s="160"/>
      <c r="E94" s="161" t="str">
        <v>提示语（自定义提示语)</v>
      </c>
      <c r="F94" s="160" t="str">
        <v>unit</v>
      </c>
      <c r="G94" s="161"/>
    </row>
    <row customHeight="true" ht="17" r="95">
      <c r="C95" s="160"/>
      <c r="E95" s="161" t="str">
        <v>发音人变更（自定义发音人)</v>
      </c>
      <c r="F95" s="160" t="str">
        <v>unit</v>
      </c>
      <c r="G95" s="161"/>
    </row>
    <row customHeight="true" ht="17" r="96">
      <c r="C96" s="160"/>
      <c r="E96" s="161" t="str">
        <v>日程管理</v>
      </c>
      <c r="F96" s="160" t="str">
        <v>unit</v>
      </c>
      <c r="G96" s="161"/>
    </row>
    <row customHeight="true" ht="17" r="97">
      <c r="C97" s="160"/>
      <c r="E97" s="161" t="str">
        <v>车况监控、</v>
      </c>
      <c r="F97" s="160" t="str">
        <v>unit</v>
      </c>
      <c r="G97" s="161" t="str">
        <v>剩余油量</v>
      </c>
    </row>
    <row customHeight="true" ht="175" r="98">
      <c r="C98" s="162"/>
      <c r="E98" s="163" t="str">
        <v>时间、翻译、计算、度量衡、股票、汇率、彩票、客服、图片搜家、百科问答、谜语问答、食材、影、视、人口、地理、史、植物、汉语、诗、词、人物、人物属性、关系、世界之最、万个为什么、特产、笑话、成语接龙、有声博物馆、天气</v>
      </c>
      <c r="F98" s="161" t="str">
        <v>dumi</v>
      </c>
      <c r="G98" s="161"/>
    </row>
    <row customHeight="true" ht="17" r="99">
      <c r="C99" s="160"/>
      <c r="E99" s="161" t="str">
        <v>系统画像</v>
      </c>
      <c r="F99" s="161" t="str">
        <v>dumi</v>
      </c>
      <c r="G99" s="161" t="str">
        <v>小度助手信息、你是谁</v>
      </c>
    </row>
    <row customHeight="true" ht="17" r="100">
      <c r="C100" s="160"/>
      <c r="E100" s="161" t="str" xml:space="preserve">
        <v> 闲聊</v>
      </c>
      <c r="F100" s="161" t="str">
        <v>dumi</v>
      </c>
      <c r="G100" s="161"/>
    </row>
    <row customHeight="true" ht="17" r="101">
      <c r="C101" s="160"/>
      <c r="E101" s="161" t="str">
        <v>敏感词</v>
      </c>
      <c r="F101" s="160" t="str">
        <v>iovparser</v>
      </c>
      <c r="G101" s="161" t="str">
        <v>品牌车型对比</v>
      </c>
    </row>
  </sheetData>
  <mergeCells>
    <mergeCell ref="H27:H28"/>
  </mergeCells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5"/>
    <col collapsed="false" customWidth="true" hidden="false" max="4" min="4" style="0" width="30"/>
    <col collapsed="false" customWidth="true" hidden="false" max="5" min="5" style="0" width="42"/>
    <col collapsed="false" customWidth="true" hidden="false" max="6" min="6" style="0" width="44"/>
    <col collapsed="false" customWidth="true" hidden="false" max="7" min="7" style="0" width="49"/>
    <col collapsed="false" customWidth="true" hidden="false" max="8" min="8" style="0" width="1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  <c r="H2" s="5" t="str">
        <v>百度</v>
      </c>
    </row>
    <row customHeight="true" ht="32" r="3">
      <c r="A3" s="3" t="str">
        <v>navi.</v>
      </c>
      <c r="B3" s="3" t="str">
        <v>mapopened</v>
      </c>
      <c r="C3" s="3">
        <f>CONCAT("on", REPLACE(A3,1,1,UPPER(LEFT(A3,1))), REPLACE(B3,1,1,UPPER(LEFT(B3,1))))</f>
      </c>
      <c r="D3" s="139" t="str">
        <v>每次进入地图时触发, 应用在首页</v>
      </c>
      <c r="E3" s="3"/>
      <c r="F3" s="3"/>
      <c r="G3" s="3" t="str">
        <v>每次把地图拉到前台都调用</v>
      </c>
    </row>
    <row customHeight="true" ht="17" r="4">
      <c r="A4" s="3"/>
      <c r="B4" s="3"/>
      <c r="C4" s="3"/>
      <c r="D4" s="3"/>
      <c r="E4" s="3" t="str">
        <v>label</v>
      </c>
      <c r="F4" s="3" t="str">
        <v>&lt;hmi|voice&gt;</v>
      </c>
      <c r="G4" s="3" t="str">
        <v>打开方式</v>
      </c>
    </row>
    <row customHeight="true" ht="17" r="5">
      <c r="A5" s="3"/>
      <c r="B5" s="3"/>
      <c r="C5" s="3"/>
      <c r="D5" s="3"/>
      <c r="E5" s="150" t="str">
        <v>&lt;The property that clicked - see below&gt;</v>
      </c>
      <c r="F5" s="3"/>
      <c r="G5" s="3" t="str">
        <v>当label=hmi，记录当前的操作屏幕</v>
      </c>
    </row>
    <row customHeight="true" ht="17" r="6">
      <c r="A6" s="3"/>
      <c r="B6" s="3"/>
      <c r="C6" s="3"/>
      <c r="D6" s="3"/>
      <c r="E6" s="3" t="str">
        <v>Screensource</v>
      </c>
      <c r="F6" s="3" t="str">
        <v>&lt;主屏|副屏|全屏&gt;</v>
      </c>
      <c r="G6" s="3"/>
    </row>
    <row customHeight="true" ht="17" r="7">
      <c r="A7" s="3" t="str">
        <v>navi.</v>
      </c>
      <c r="B7" s="3" t="str">
        <v>poisearched</v>
      </c>
      <c r="C7" s="3">
        <f>CONCAT("on", REPLACE(A7,1,1,UPPER(LEFT(A7,1))), REPLACE(B7,1,1,UPPER(LEFT(B7,1))))</f>
      </c>
      <c r="D7" s="3" t="str">
        <v>兴趣点检索</v>
      </c>
      <c r="E7" s="3"/>
      <c r="F7" s="3"/>
      <c r="G7" s="3"/>
    </row>
    <row customHeight="true" ht="17" r="8">
      <c r="A8" s="3"/>
      <c r="B8" s="3"/>
      <c r="C8" s="3"/>
      <c r="D8" s="3"/>
      <c r="E8" s="3" t="str">
        <v>issuccess</v>
      </c>
      <c r="F8" s="3" t="str">
        <v>&lt;ture|false&gt;</v>
      </c>
      <c r="G8" s="3" t="str">
        <v>POI检索方式状态</v>
      </c>
    </row>
    <row customHeight="true" ht="17" r="9">
      <c r="A9" s="3"/>
      <c r="B9" s="3"/>
      <c r="C9" s="3"/>
      <c r="D9" s="3"/>
      <c r="E9" s="3" t="str">
        <v>label</v>
      </c>
      <c r="F9" s="3" t="str">
        <v>&lt;hmi&gt;</v>
      </c>
      <c r="G9" s="3" t="str">
        <v>只包含HMI检索，不包含语音检索</v>
      </c>
    </row>
    <row customHeight="true" ht="17" r="10">
      <c r="A10" s="3"/>
      <c r="B10" s="3"/>
      <c r="C10" s="3"/>
      <c r="D10" s="3"/>
      <c r="E10" s="3" t="str">
        <v>property</v>
      </c>
      <c r="F10" s="3" t="str">
        <v>&lt;search box|nearby&gt;</v>
      </c>
      <c r="G10" s="3" t="str">
        <v>区分搜索类型，搜索框检索 or 周边搜</v>
      </c>
    </row>
    <row customHeight="true" ht="17" r="11">
      <c r="A11" s="3"/>
      <c r="B11" s="3"/>
      <c r="C11" s="3"/>
      <c r="D11" s="3"/>
      <c r="E11" s="3" t="str">
        <v>key</v>
      </c>
      <c r="F11" s="3" t="str">
        <v>&lt;xxx&gt;</v>
      </c>
      <c r="G11" s="3" t="str">
        <v>搜索框输入内容 or 周边搜热词</v>
      </c>
    </row>
    <row customHeight="true" ht="17" r="12">
      <c r="A12" s="3"/>
      <c r="B12" s="3"/>
      <c r="C12" s="3"/>
      <c r="D12" s="3"/>
      <c r="E12" s="3" t="str">
        <v>Screensource</v>
      </c>
      <c r="F12" s="3" t="str">
        <v>&lt;主屏|副屏|全屏&gt;</v>
      </c>
      <c r="G12" s="3"/>
    </row>
    <row customHeight="true" ht="17" r="13">
      <c r="A13" s="3" t="str">
        <v>navi.</v>
      </c>
      <c r="B13" s="3" t="str">
        <v>poisaved</v>
      </c>
      <c r="C13" s="3">
        <f>CONCAT("on", REPLACE(A13,1,1,UPPER(LEFT(A13,1))), REPLACE(B13,1,1,UPPER(LEFT(B13,1))))</f>
      </c>
      <c r="D13" s="3" t="str">
        <v>收藏兴趣点</v>
      </c>
      <c r="E13" s="3"/>
      <c r="F13" s="3"/>
      <c r="G13" s="3"/>
    </row>
    <row customHeight="true" ht="17" r="14">
      <c r="A14" s="3"/>
      <c r="B14" s="3"/>
      <c r="C14" s="3"/>
      <c r="D14" s="3"/>
      <c r="E14" s="3" t="str">
        <v>property</v>
      </c>
      <c r="F14" s="3" t="str">
        <v>&lt;homelcompanylnormal&gt;</v>
      </c>
      <c r="G14" s="3" t="str">
        <v>收藏点类型</v>
      </c>
    </row>
    <row customHeight="true" ht="17" r="15">
      <c r="A15" s="3"/>
      <c r="B15" s="3"/>
      <c r="C15" s="3"/>
      <c r="D15" s="3"/>
      <c r="E15" s="3" t="str">
        <v>status</v>
      </c>
      <c r="F15" s="3" t="str">
        <v>&lt;save|unsave&gt;</v>
      </c>
      <c r="G15" s="3" t="str">
        <v>收藏、取消收藏</v>
      </c>
    </row>
    <row customHeight="true" ht="17" r="16">
      <c r="A16" s="3"/>
      <c r="B16" s="3"/>
      <c r="C16" s="3"/>
      <c r="D16" s="3"/>
      <c r="E16" s="3" t="str">
        <v>Screensource</v>
      </c>
      <c r="F16" s="3" t="str">
        <v>&lt;主屏|副屏|全屏&gt;</v>
      </c>
      <c r="G16" s="3"/>
    </row>
    <row customHeight="true" ht="17" r="17">
      <c r="A17" s="3" t="str">
        <v>navi.</v>
      </c>
      <c r="B17" s="3" t="str">
        <v>tripstarted</v>
      </c>
      <c r="C17" s="3">
        <f>CONCAT("on", REPLACE(A17,1,1,UPPER(LEFT(A17,1))), REPLACE(B17,1,1,UPPER(LEFT(B17,1))))</f>
      </c>
      <c r="D17" s="139" t="str">
        <v>开始导航</v>
      </c>
      <c r="E17" s="3"/>
      <c r="F17" s="3"/>
      <c r="G17" s="3"/>
    </row>
    <row customHeight="true" ht="17" r="18">
      <c r="A18" s="3"/>
      <c r="B18" s="3"/>
      <c r="C18" s="3"/>
      <c r="D18" s="3"/>
      <c r="E18" s="3" t="str">
        <v>labels</v>
      </c>
      <c r="F18" s="3" t="str">
        <v>&lt;hmi|voice|auto&gt;</v>
      </c>
      <c r="G18" s="3" t="str">
        <v>开始导航方式</v>
      </c>
    </row>
    <row customHeight="true" ht="17" r="19">
      <c r="A19" s="3"/>
      <c r="B19" s="3"/>
      <c r="C19" s="3"/>
      <c r="D19" s="3"/>
      <c r="E19" s="3" t="str">
        <v>routine preference</v>
      </c>
      <c r="F19" s="3" t="str">
        <v>&lt;default|avoidxxlt|xx|xx&gt;</v>
      </c>
      <c r="G19" s="3" t="str">
        <v>路径偏好</v>
      </c>
    </row>
    <row customHeight="true" ht="17" r="20">
      <c r="A20" s="3"/>
      <c r="B20" s="3"/>
      <c r="C20" s="3"/>
      <c r="D20" s="3"/>
      <c r="E20" s="3" t="str">
        <v>estimatetime</v>
      </c>
      <c r="F20" s="185" t="str">
        <v>&lt;xxxs&gt;</v>
      </c>
      <c r="G20" s="3" t="str">
        <v>预估时间</v>
      </c>
    </row>
    <row customHeight="true" ht="17" r="21">
      <c r="A21" s="3"/>
      <c r="B21" s="3"/>
      <c r="C21" s="3"/>
      <c r="D21" s="3"/>
      <c r="E21" s="3" t="str">
        <v>estimatedistance</v>
      </c>
      <c r="F21" s="185" t="str">
        <v>&lt;xxxm&gt;</v>
      </c>
      <c r="G21" s="3" t="str">
        <v>预估里程</v>
      </c>
    </row>
    <row customHeight="true" ht="17" r="22">
      <c r="A22" s="3"/>
      <c r="B22" s="3"/>
      <c r="C22" s="3"/>
      <c r="D22" s="3"/>
      <c r="E22" s="3" t="str">
        <v>isplaterestriction</v>
      </c>
      <c r="F22" s="3" t="str">
        <v>&lt;enable|disable&gt;</v>
      </c>
      <c r="G22" s="3" t="str">
        <v>车牌限行开关</v>
      </c>
    </row>
    <row customHeight="true" ht="17" r="23">
      <c r="A23" s="3"/>
      <c r="B23" s="3"/>
      <c r="C23" s="3"/>
      <c r="D23" s="3"/>
      <c r="E23" s="182" t="str">
        <v>start point</v>
      </c>
      <c r="F23" s="182" t="str">
        <v>&lt;xxx&gt;</v>
      </c>
      <c r="G23" s="182" t="str">
        <v>开始点</v>
      </c>
      <c r="H23" s="5" t="str">
        <v>在百度SDK侧打印</v>
      </c>
    </row>
    <row customHeight="true" ht="17" r="24">
      <c r="A24" s="3"/>
      <c r="B24" s="3"/>
      <c r="C24" s="3"/>
      <c r="D24" s="3"/>
      <c r="E24" s="182" t="str">
        <v>end point</v>
      </c>
      <c r="F24" s="182" t="str">
        <v>&lt;xxx&gt;</v>
      </c>
      <c r="G24" s="182" t="str">
        <v>结束点</v>
      </c>
      <c r="H24" s="5" t="str">
        <v>在百度SDK侧打印</v>
      </c>
    </row>
    <row customHeight="true" ht="17" r="25">
      <c r="A25" s="3"/>
      <c r="B25" s="3"/>
      <c r="C25" s="3"/>
      <c r="D25" s="3"/>
      <c r="E25" s="182" t="str">
        <v>way point</v>
      </c>
      <c r="F25" s="182" t="str">
        <v>&lt;xxx&gt;</v>
      </c>
      <c r="G25" s="182" t="str">
        <v>途径点</v>
      </c>
      <c r="H25" s="5" t="str">
        <v>在百度SDK侧打印</v>
      </c>
    </row>
    <row customHeight="true" ht="17" r="26">
      <c r="A26" s="3"/>
      <c r="B26" s="3"/>
      <c r="C26" s="3"/>
      <c r="D26" s="3"/>
      <c r="E26" s="3" t="str">
        <v>navi.mode</v>
      </c>
      <c r="F26" s="3" t="str">
        <v>&lt;专业导航|熟路&gt;</v>
      </c>
      <c r="G26" s="3" t="str">
        <v>导航模式</v>
      </c>
    </row>
    <row customHeight="true" ht="17" r="27">
      <c r="A27" s="3"/>
      <c r="B27" s="3"/>
      <c r="C27" s="3"/>
      <c r="D27" s="3"/>
      <c r="E27" s="3" t="str">
        <v>borecastmode</v>
      </c>
      <c r="F27" s="151" t="str">
        <v>&lt;静音|简洁|详细|提示音&gt;</v>
      </c>
      <c r="G27" s="3" t="str">
        <v>播报模式</v>
      </c>
    </row>
    <row customHeight="true" ht="17" r="28">
      <c r="A28" s="3"/>
      <c r="B28" s="3"/>
      <c r="C28" s="3"/>
      <c r="D28" s="3"/>
      <c r="E28" s="150" t="str">
        <v>&lt;The property that clicked - see below&gt;</v>
      </c>
      <c r="F28" s="3"/>
      <c r="G28" s="3" t="str">
        <v>当label=hmi，记录当前的操作屏幕</v>
      </c>
    </row>
    <row customHeight="true" ht="17" r="29">
      <c r="A29" s="3"/>
      <c r="B29" s="3"/>
      <c r="C29" s="3"/>
      <c r="D29" s="3"/>
      <c r="E29" s="3" t="str">
        <v>Screensource</v>
      </c>
      <c r="F29" s="3" t="str">
        <v>&lt;主屏|副屏|全屏&gt;</v>
      </c>
      <c r="G29" s="3"/>
    </row>
    <row customHeight="true" ht="17" r="30">
      <c r="A30" s="3" t="str">
        <v>navi.</v>
      </c>
      <c r="B30" s="3" t="str">
        <v>triprestarted</v>
      </c>
      <c r="C30" s="3">
        <f>CONCAT("on", REPLACE(A30,1,1,UPPER(LEFT(A30,1))), REPLACE(B30,1,1,UPPER(LEFT(B30,1))))</f>
      </c>
      <c r="D30" s="139" t="str">
        <v>恢复导航</v>
      </c>
      <c r="E30" s="3"/>
      <c r="F30" s="3"/>
      <c r="G30" s="3"/>
    </row>
    <row customHeight="true" ht="17" r="31">
      <c r="A31" s="3"/>
      <c r="B31" s="3"/>
      <c r="C31" s="3"/>
      <c r="D31" s="139"/>
      <c r="E31" s="3" t="str">
        <v>Screensource</v>
      </c>
      <c r="F31" s="3" t="str">
        <v>&lt;主屏|副屏|全屏&gt;</v>
      </c>
      <c r="G31" s="3"/>
    </row>
    <row customHeight="true" ht="17" r="32">
      <c r="A32" s="3"/>
      <c r="B32" s="3"/>
      <c r="C32" s="3"/>
      <c r="D32" s="139"/>
      <c r="E32" s="150" t="str">
        <v>&lt;The property that changed - see below&gt;</v>
      </c>
      <c r="F32" s="3"/>
      <c r="G32" s="3"/>
    </row>
    <row customHeight="true" ht="17" r="33">
      <c r="A33" s="3"/>
      <c r="B33" s="3"/>
      <c r="C33" s="3"/>
      <c r="D33" s="3"/>
      <c r="E33" s="3" t="str">
        <v>routine preference</v>
      </c>
      <c r="F33" s="3" t="str">
        <v>&lt;default|avoidxxlt|xx|xx&gt;</v>
      </c>
      <c r="G33" s="3" t="str">
        <v>路径偏好</v>
      </c>
    </row>
    <row customHeight="true" ht="17" r="34">
      <c r="A34" s="3"/>
      <c r="B34" s="3"/>
      <c r="C34" s="3"/>
      <c r="D34" s="3"/>
      <c r="E34" s="3" t="str">
        <v>estimatetime</v>
      </c>
      <c r="F34" s="3" t="str">
        <v>&lt;xxx&gt;</v>
      </c>
      <c r="G34" s="3" t="str">
        <v>预估时间</v>
      </c>
    </row>
    <row customHeight="true" ht="17" r="35">
      <c r="A35" s="3"/>
      <c r="B35" s="3"/>
      <c r="C35" s="3"/>
      <c r="D35" s="3"/>
      <c r="E35" s="3" t="str">
        <v>estimatedistance</v>
      </c>
      <c r="F35" s="3" t="str">
        <v>&lt;xxx&gt;</v>
      </c>
      <c r="G35" s="3" t="str">
        <v>预估里程</v>
      </c>
    </row>
    <row customHeight="true" ht="17" r="36">
      <c r="A36" s="3"/>
      <c r="B36" s="3"/>
      <c r="C36" s="3"/>
      <c r="D36" s="3"/>
      <c r="E36" s="3" t="str">
        <v>isplaterestriction</v>
      </c>
      <c r="F36" s="3" t="str">
        <v>&lt;enable|disable&gt;</v>
      </c>
      <c r="G36" s="3" t="str">
        <v>车牌限行开关</v>
      </c>
    </row>
    <row customHeight="true" ht="17" r="37">
      <c r="A37" s="3"/>
      <c r="B37" s="3"/>
      <c r="C37" s="3"/>
      <c r="D37" s="3"/>
      <c r="E37" s="183" t="str">
        <v>start point</v>
      </c>
      <c r="F37" s="183" t="str">
        <v>&lt;xxx&gt;</v>
      </c>
      <c r="G37" s="183" t="str">
        <v>开始点</v>
      </c>
      <c r="H37" s="5" t="str">
        <v>在百度SDK侧打印</v>
      </c>
    </row>
    <row customHeight="true" ht="17" r="38">
      <c r="A38" s="3"/>
      <c r="B38" s="3"/>
      <c r="C38" s="3"/>
      <c r="D38" s="3"/>
      <c r="E38" s="183" t="str">
        <v>end point</v>
      </c>
      <c r="F38" s="183" t="str">
        <v>&lt;xxx&gt;</v>
      </c>
      <c r="G38" s="183" t="str">
        <v>结束点</v>
      </c>
      <c r="H38" s="5" t="str">
        <v>在百度SDK侧打印</v>
      </c>
    </row>
    <row customHeight="true" ht="17" r="39">
      <c r="A39" s="3"/>
      <c r="B39" s="3"/>
      <c r="C39" s="3"/>
      <c r="D39" s="3"/>
      <c r="E39" s="183" t="str">
        <v>way point</v>
      </c>
      <c r="F39" s="183" t="str">
        <v>&lt;xxx&gt;</v>
      </c>
      <c r="G39" s="183" t="str">
        <v>途径点</v>
      </c>
      <c r="H39" s="5" t="str">
        <v>在百度SDK侧打印</v>
      </c>
    </row>
    <row customHeight="true" ht="17" r="40">
      <c r="A40" s="3"/>
      <c r="B40" s="3"/>
      <c r="C40" s="3"/>
      <c r="D40" s="3"/>
      <c r="E40" s="3" t="str">
        <v>borecastmode</v>
      </c>
      <c r="F40" s="151" t="str">
        <v>&lt;静音|简洁|详细|提示音&gt;</v>
      </c>
      <c r="G40" s="3" t="str">
        <v>播报模式</v>
      </c>
    </row>
    <row customHeight="true" ht="17" r="41">
      <c r="A41" s="3"/>
      <c r="B41" s="3"/>
      <c r="C41" s="3"/>
      <c r="D41" s="3"/>
      <c r="E41" s="154"/>
      <c r="F41" s="154"/>
      <c r="G41" s="3"/>
    </row>
    <row customHeight="true" ht="17" r="42">
      <c r="A42" s="3" t="str">
        <v>navi.</v>
      </c>
      <c r="B42" s="3" t="str">
        <v>tripend</v>
      </c>
      <c r="C42" s="3">
        <f>CONCAT("on", REPLACE(A42,1,1,UPPER(LEFT(A42,1))), REPLACE(B42,1,1,UPPER(LEFT(B42,1))))</f>
      </c>
      <c r="D42" s="139" t="str">
        <v>结束导航</v>
      </c>
      <c r="E42" s="3"/>
      <c r="F42" s="3"/>
      <c r="G42" s="3"/>
    </row>
    <row customHeight="true" ht="17" r="43">
      <c r="A43" s="3"/>
      <c r="B43" s="3"/>
      <c r="C43" s="3"/>
      <c r="D43" s="3"/>
      <c r="E43" s="3" t="str">
        <v>labels</v>
      </c>
      <c r="F43" s="3" t="str">
        <v>&lt;hmi|voice|auto&gt;</v>
      </c>
      <c r="G43" s="3" t="str">
        <v>结束导航方式</v>
      </c>
    </row>
    <row customHeight="true" ht="17" r="44">
      <c r="A44" s="3"/>
      <c r="B44" s="3"/>
      <c r="C44" s="3"/>
      <c r="D44" s="3"/>
      <c r="E44" s="3" t="str">
        <v>Navi. Duration</v>
      </c>
      <c r="F44" s="3" t="str">
        <v>&lt;xxxs&gt;</v>
      </c>
      <c r="G44" s="3" t="str">
        <v>本次导航时长</v>
      </c>
    </row>
    <row customHeight="true" ht="17" r="45">
      <c r="A45" s="3"/>
      <c r="B45" s="3"/>
      <c r="C45" s="3"/>
      <c r="D45" s="3"/>
      <c r="E45" s="3" t="str">
        <v>Navi. Distance</v>
      </c>
      <c r="F45" s="3" t="str">
        <v>&lt;xxxm&gt;</v>
      </c>
      <c r="G45" s="3" t="str">
        <v>本次导航里程</v>
      </c>
    </row>
    <row customHeight="true" ht="17" r="46">
      <c r="A46" s="3"/>
      <c r="B46" s="3"/>
      <c r="C46" s="3"/>
      <c r="D46" s="3"/>
      <c r="E46" s="185" t="str">
        <v>is arrived</v>
      </c>
      <c r="F46" s="3" t="str">
        <v>&lt;ture|false&gt;</v>
      </c>
      <c r="G46" s="3" t="str">
        <v>是否到达目的地，以自动结束导航为判断条件</v>
      </c>
    </row>
    <row customHeight="true" ht="17" r="47">
      <c r="A47" s="3"/>
      <c r="B47" s="3"/>
      <c r="C47" s="3"/>
      <c r="D47" s="3"/>
      <c r="E47" s="150" t="str">
        <v>&lt;The property that clicked - see below&gt;</v>
      </c>
      <c r="F47" s="3"/>
      <c r="G47" s="3" t="str">
        <v>当label=hmi，记录当前的操作屏幕</v>
      </c>
    </row>
    <row customHeight="true" ht="17" r="48">
      <c r="A48" s="154"/>
      <c r="B48" s="154"/>
      <c r="C48" s="154"/>
      <c r="D48" s="154"/>
      <c r="E48" s="3" t="str">
        <v>Screensource</v>
      </c>
      <c r="F48" s="3" t="str">
        <v>&lt;主屏|副屏|全屏&gt;</v>
      </c>
      <c r="G48" s="3"/>
    </row>
    <row customHeight="true" ht="32" r="49">
      <c r="A49" s="3" t="str">
        <v>navi.</v>
      </c>
      <c r="B49" s="3" t="str">
        <v>routinechanged</v>
      </c>
      <c r="C49" s="3">
        <f>CONCAT("on", REPLACE(A49,1,1,UPPER(LEFT(A49,1))), REPLACE(B49,1,1,UPPER(LEFT(B49,1))))</f>
      </c>
      <c r="D49" s="139" t="str">
        <v>导航过程中发生路径重新规划</v>
      </c>
      <c r="E49" s="3"/>
      <c r="F49" s="3"/>
      <c r="G49" s="3"/>
    </row>
    <row customHeight="true" ht="17" r="50">
      <c r="A50" s="3"/>
      <c r="B50" s="3"/>
      <c r="C50" s="3"/>
      <c r="D50" s="3"/>
      <c r="E50" s="3" t="str">
        <v>recalculate_reason</v>
      </c>
      <c r="F50" s="3" t="str">
        <v>&lt;修改偏好|添加途径点|偏航|路径切换|其他&gt;</v>
      </c>
      <c r="G50" s="3" t="str">
        <v>导致路径重新规划的原因</v>
      </c>
    </row>
    <row customHeight="true" ht="17" r="51">
      <c r="A51" s="3"/>
      <c r="B51" s="3"/>
      <c r="C51" s="3"/>
      <c r="D51" s="3"/>
      <c r="E51" s="3" t="str">
        <v>Screensource</v>
      </c>
      <c r="F51" s="3" t="str">
        <v>&lt;主屏|副屏|全屏&gt;</v>
      </c>
      <c r="G51" s="3"/>
    </row>
    <row customHeight="true" ht="17" r="52">
      <c r="A52" s="3" t="str">
        <v>navi.</v>
      </c>
      <c r="B52" s="3" t="str">
        <v>car to phone</v>
      </c>
      <c r="C52" s="3">
        <f>CONCAT("on", REPLACE(A52,1,1,UPPER(LEFT(A52,1))), REPLACE(B52,1,1,UPPER(LEFT(B52,1))))</f>
      </c>
      <c r="D52" s="3" t="str">
        <v>车机端发送位置到手机</v>
      </c>
      <c r="E52" s="3" t="str">
        <v>NA</v>
      </c>
      <c r="F52" s="3"/>
      <c r="G52" s="3"/>
    </row>
    <row customHeight="true" ht="17" r="53">
      <c r="A53" s="3"/>
      <c r="B53" s="3"/>
      <c r="C53" s="3"/>
      <c r="D53" s="3"/>
      <c r="E53" s="3" t="str">
        <v>Screensource</v>
      </c>
      <c r="F53" s="3" t="str">
        <v>&lt;主屏|副屏|全屏&gt;</v>
      </c>
      <c r="G53" s="3"/>
    </row>
    <row customHeight="true" ht="17" r="54">
      <c r="A54" s="3" t="str">
        <v>navi.</v>
      </c>
      <c r="B54" s="3" t="str">
        <v>phone to car</v>
      </c>
      <c r="C54" s="3">
        <f>CONCAT("on", REPLACE(A54,1,1,UPPER(LEFT(A54,1))), REPLACE(B54,1,1,UPPER(LEFT(B54,1))))</f>
      </c>
      <c r="D54" s="3" t="str">
        <v>手机端发送位置到车机</v>
      </c>
      <c r="E54" s="3" t="str">
        <v>NA</v>
      </c>
      <c r="F54" s="3"/>
      <c r="G54" s="3"/>
    </row>
    <row customHeight="true" ht="17" r="55">
      <c r="A55" s="3"/>
      <c r="B55" s="3"/>
      <c r="C55" s="3"/>
      <c r="D55" s="3"/>
      <c r="E55" s="3" t="str">
        <v>Screensource</v>
      </c>
      <c r="F55" s="3" t="str">
        <v>&lt;主屏|副屏|全屏&gt;</v>
      </c>
      <c r="G55" s="3"/>
    </row>
    <row customHeight="true" ht="17" r="56">
      <c r="A56" s="3" t="str">
        <v>navi.</v>
      </c>
      <c r="B56" s="3" t="str">
        <v>settingchanged</v>
      </c>
      <c r="C56" s="3">
        <f>CONCAT("on", REPLACE(A56,1,1,UPPER(LEFT(A56,1))), REPLACE(B56,1,1,UPPER(LEFT(B56,1))))</f>
      </c>
      <c r="D56" s="139" t="str">
        <v>导航个性化设置</v>
      </c>
      <c r="E56" s="3"/>
      <c r="F56" s="3"/>
      <c r="G56" s="3"/>
    </row>
    <row customHeight="true" ht="17" r="57">
      <c r="A57" s="3"/>
      <c r="B57" s="3"/>
      <c r="C57" s="3"/>
      <c r="D57" s="3"/>
      <c r="E57" s="3" t="str">
        <v>labels</v>
      </c>
      <c r="F57" s="3" t="str">
        <v>&lt;hmi|voice&gt;</v>
      </c>
      <c r="G57" s="3"/>
    </row>
    <row customHeight="true" ht="17" r="58">
      <c r="A58" s="3"/>
      <c r="B58" s="3"/>
      <c r="C58" s="3"/>
      <c r="D58" s="3"/>
      <c r="E58" s="150" t="str">
        <v>&lt;The property that changed - see below&gt;</v>
      </c>
      <c r="F58" s="3"/>
      <c r="G58" s="3"/>
    </row>
    <row customHeight="true" ht="17" r="59">
      <c r="A59" s="3"/>
      <c r="B59" s="3"/>
      <c r="C59" s="3"/>
      <c r="D59" s="3"/>
      <c r="E59" s="3" t="str">
        <v>路况概览模式</v>
      </c>
      <c r="F59" s="3" t="str">
        <v>&lt;显示路况条|小时小地图&gt;</v>
      </c>
      <c r="G59" s="3"/>
    </row>
    <row customHeight="true" ht="17" r="60">
      <c r="A60" s="3"/>
      <c r="B60" s="3"/>
      <c r="C60" s="3"/>
      <c r="D60" s="3"/>
      <c r="E60" s="3" t="str">
        <v>naiv. Info. View</v>
      </c>
      <c r="F60" s="3" t="str">
        <v>&lt;比例尺缩放|显示路口放大|车标到终点连线&gt;</v>
      </c>
      <c r="G60" s="3"/>
    </row>
    <row customHeight="true" ht="17" r="61">
      <c r="A61" s="3"/>
      <c r="B61" s="3"/>
      <c r="C61" s="3"/>
      <c r="D61" s="3"/>
      <c r="E61" s="3" t="str">
        <v>导航视角</v>
      </c>
      <c r="F61" s="3" t="str">
        <v>&lt;车头朝上|正北朝上&gt;</v>
      </c>
      <c r="G61" s="3" t="str">
        <v>包含语音和HMI控制</v>
      </c>
    </row>
    <row customHeight="true" ht="17" r="62">
      <c r="A62" s="3"/>
      <c r="B62" s="3"/>
      <c r="C62" s="3"/>
      <c r="D62" s="3"/>
      <c r="E62" s="3" t="str">
        <v>限行路线规避</v>
      </c>
      <c r="F62" s="3" t="str">
        <v>&lt;on|off&gt;</v>
      </c>
      <c r="G62" s="3"/>
    </row>
    <row customHeight="true" ht="17" r="63">
      <c r="A63" s="3"/>
      <c r="B63" s="3"/>
      <c r="C63" s="3"/>
      <c r="D63" s="3"/>
      <c r="E63" s="3" t="str">
        <v>导航结束卡片</v>
      </c>
      <c r="F63" s="3" t="str">
        <v>&lt;on|off&gt;</v>
      </c>
      <c r="G63" s="3"/>
    </row>
    <row customHeight="true" ht="17" r="64">
      <c r="A64" s="3"/>
      <c r="B64" s="3"/>
      <c r="C64" s="3"/>
      <c r="D64" s="3"/>
      <c r="E64" s="3" t="str">
        <v>播报模式</v>
      </c>
      <c r="F64" s="151" t="str">
        <v>&lt;静音|简洁|详细|提示音&gt;</v>
      </c>
      <c r="G64" s="3"/>
    </row>
    <row customHeight="true" ht="17" r="65">
      <c r="A65" s="3"/>
      <c r="B65" s="3"/>
      <c r="C65" s="3"/>
      <c r="D65" s="3"/>
      <c r="E65" s="3" t="str">
        <v>导航语音</v>
      </c>
      <c r="F65" s="3" t="str">
        <v>&lt;普通话|粤语|李彦宏|...&gt;</v>
      </c>
      <c r="G65" s="3"/>
    </row>
    <row customHeight="true" ht="17" r="66">
      <c r="A66" s="3"/>
      <c r="B66" s="3"/>
      <c r="C66" s="3"/>
      <c r="D66" s="3"/>
      <c r="E66" s="3" t="str">
        <v>日夜模式</v>
      </c>
      <c r="F66" s="3" t="str">
        <v>&lt;day|night|auto&gt;</v>
      </c>
      <c r="G66" s="3"/>
    </row>
    <row customHeight="true" ht="17" r="67">
      <c r="A67" s="3"/>
      <c r="B67" s="3"/>
      <c r="C67" s="3"/>
      <c r="D67" s="3"/>
      <c r="E67" s="3" t="str">
        <v>显示交通路况</v>
      </c>
      <c r="F67" s="3" t="str">
        <v>&lt;on|off&gt;</v>
      </c>
      <c r="G67" s="3"/>
    </row>
    <row customHeight="true" ht="17" r="68">
      <c r="A68" s="3"/>
      <c r="B68" s="3"/>
      <c r="C68" s="3"/>
      <c r="D68" s="3"/>
      <c r="E68" s="3" t="str">
        <v>显示比例尺缩放</v>
      </c>
      <c r="F68" s="3" t="str">
        <v>&lt;on|off&gt;</v>
      </c>
      <c r="G68" s="3"/>
    </row>
    <row customHeight="true" ht="17" r="69">
      <c r="A69" s="3"/>
      <c r="B69" s="3"/>
      <c r="C69" s="3"/>
      <c r="D69" s="3"/>
      <c r="E69" s="3" t="str">
        <v>同步手机端搜索记录</v>
      </c>
      <c r="F69" s="3" t="str">
        <v>&lt;on|off&gt;</v>
      </c>
      <c r="G69" s="3"/>
    </row>
    <row customHeight="true" ht="17" r="70">
      <c r="A70" s="3"/>
      <c r="B70" s="3"/>
      <c r="C70" s="3"/>
      <c r="D70" s="3"/>
      <c r="E70" s="3" t="str">
        <v>清楚缓存</v>
      </c>
      <c r="F70" s="3" t="str">
        <v>&lt;success|cancel&gt;</v>
      </c>
      <c r="G70" s="3"/>
    </row>
    <row customHeight="true" ht="17" r="71">
      <c r="A71" s="3"/>
      <c r="B71" s="3"/>
      <c r="C71" s="3"/>
      <c r="D71" s="3"/>
      <c r="E71" s="3" t="str">
        <v>reset</v>
      </c>
      <c r="F71" s="3" t="str">
        <v>&lt;success|cancel&gt;</v>
      </c>
      <c r="G71" s="3"/>
    </row>
    <row customHeight="true" ht="17" r="72">
      <c r="A72" s="3"/>
      <c r="B72" s="3"/>
      <c r="C72" s="3"/>
      <c r="D72" s="3"/>
      <c r="E72" s="3" t="str">
        <v>巡航模式</v>
      </c>
      <c r="F72" s="3" t="str">
        <v>&lt;on|off&gt;</v>
      </c>
      <c r="G72" s="3"/>
    </row>
    <row customHeight="true" ht="17" r="73">
      <c r="A73" s="3"/>
      <c r="B73" s="3"/>
      <c r="C73" s="3"/>
      <c r="D73" s="3"/>
      <c r="E73" s="150" t="str">
        <v>&lt;The property that clicked - see below&gt;</v>
      </c>
      <c r="F73" s="3"/>
      <c r="G73" s="3" t="str">
        <v>当label=hmi，记录当前的操作屏幕</v>
      </c>
    </row>
    <row customHeight="true" ht="17" r="74">
      <c r="A74" s="3"/>
      <c r="B74" s="3"/>
      <c r="C74" s="3"/>
      <c r="D74" s="3"/>
      <c r="E74" s="3" t="str">
        <v>Screensource</v>
      </c>
      <c r="F74" s="3" t="str">
        <v>&lt;主屏|副屏|全屏&gt;</v>
      </c>
      <c r="G74" s="3"/>
    </row>
    <row customHeight="true" ht="17" r="75">
      <c r="A75" s="3" t="str">
        <v>navi.</v>
      </c>
      <c r="B75" s="3" t="str">
        <v>fleetmanager</v>
      </c>
      <c r="C75" s="3">
        <f>CONCAT("on", REPLACE(A75,1,1,UPPER(LEFT(A75,1))), REPLACE(B75,1,1,UPPER(LEFT(B75,1))))</f>
      </c>
      <c r="D75" s="3" t="str">
        <v>组队出行</v>
      </c>
      <c r="E75" s="3"/>
      <c r="F75" s="3"/>
      <c r="G75" s="3"/>
    </row>
    <row customHeight="true" ht="17" r="76">
      <c r="A76" s="3"/>
      <c r="B76" s="3"/>
      <c r="C76" s="3"/>
      <c r="D76" s="3"/>
      <c r="E76" s="3" t="str">
        <v>fleet management</v>
      </c>
      <c r="F76" s="3" t="str">
        <v>&lt;创建|加入|退出|解散&gt;</v>
      </c>
      <c r="G76" s="3"/>
    </row>
    <row customHeight="true" ht="17" r="77">
      <c r="A77" s="3"/>
      <c r="B77" s="3"/>
      <c r="C77" s="3"/>
      <c r="D77" s="3"/>
      <c r="E77" s="3" t="str">
        <v>Screensource</v>
      </c>
      <c r="F77" s="3" t="str">
        <v>&lt;主屏|副屏|全屏&gt;</v>
      </c>
      <c r="G77" s="3"/>
    </row>
    <row customHeight="true" ht="17" r="78">
      <c r="A78" s="3" t="str">
        <v>navi.</v>
      </c>
      <c r="B78" s="3" t="str">
        <v>accountbind</v>
      </c>
      <c r="C78" s="3">
        <f>CONCAT("on", REPLACE(A78,1,1,UPPER(LEFT(A78,1))), REPLACE(B78,1,1,UPPER(LEFT(B78,1))))</f>
      </c>
      <c r="D78" s="3" t="str">
        <v>互联互通</v>
      </c>
      <c r="E78" s="3"/>
      <c r="F78" s="3"/>
      <c r="G78" s="3"/>
    </row>
    <row customHeight="true" ht="17" r="79">
      <c r="A79" s="3"/>
      <c r="B79" s="3"/>
      <c r="C79" s="3"/>
      <c r="D79" s="3"/>
      <c r="E79" s="186" t="str">
        <v>小度接人</v>
      </c>
      <c r="F79" s="186" t="str">
        <v>clicked</v>
      </c>
      <c r="G79" s="186" t="str">
        <v>点击小度接人，出现二维码页面</v>
      </c>
    </row>
    <row customHeight="true" ht="17" r="80">
      <c r="A80" s="3"/>
      <c r="B80" s="3"/>
      <c r="C80" s="3"/>
      <c r="D80" s="3"/>
      <c r="E80" s="3" t="str">
        <v>微信互联</v>
      </c>
      <c r="F80" s="3" t="str">
        <v>&lt;bind|unbind&gt;</v>
      </c>
      <c r="G80" s="3" t="str">
        <v>绑定/解绑成功</v>
      </c>
    </row>
    <row customHeight="true" ht="17" r="81">
      <c r="A81" s="3" t="str">
        <v>navi.</v>
      </c>
      <c r="B81" s="3" t="str">
        <v>panelclicked</v>
      </c>
      <c r="C81" s="3">
        <f>CONCAT("on", REPLACE(A81,1,1,UPPER(LEFT(A81,1))), REPLACE(B81,1,1,UPPER(LEFT(B81,1))))</f>
      </c>
      <c r="D81" s="139" t="str">
        <v>导航面板设置-更多</v>
      </c>
      <c r="E81" s="3"/>
      <c r="F81" s="3"/>
      <c r="G81" s="3"/>
    </row>
    <row customHeight="true" ht="17" r="82">
      <c r="A82" s="3"/>
      <c r="B82" s="3"/>
      <c r="C82" s="3"/>
      <c r="D82" s="3"/>
      <c r="E82" s="3" t="str">
        <v>labels</v>
      </c>
      <c r="F82" s="3" t="str">
        <v>&lt;hmi|voice&gt;</v>
      </c>
      <c r="G82" s="3"/>
    </row>
    <row customHeight="true" ht="17" r="83">
      <c r="A83" s="3"/>
      <c r="B83" s="3"/>
      <c r="C83" s="3"/>
      <c r="D83" s="3"/>
      <c r="E83" s="150" t="str">
        <v>&lt;The property that changed - see below&gt;</v>
      </c>
      <c r="F83" s="3"/>
      <c r="G83" s="3"/>
    </row>
    <row customHeight="true" ht="17" r="84">
      <c r="A84" s="3"/>
      <c r="B84" s="3"/>
      <c r="C84" s="3"/>
      <c r="D84" s="3"/>
      <c r="E84" s="3" t="str">
        <v>沿途搜</v>
      </c>
      <c r="F84" s="3" t="str">
        <v>&lt;加油站|厕所|银行|...&gt;</v>
      </c>
      <c r="G84" s="3" t="str">
        <v>记录沿途搜内容</v>
      </c>
    </row>
    <row customHeight="true" ht="17" r="85">
      <c r="A85" s="3"/>
      <c r="B85" s="3"/>
      <c r="C85" s="3"/>
      <c r="D85" s="3"/>
      <c r="E85" s="3" t="str">
        <v>偏好</v>
      </c>
      <c r="F85" s="3" t="str">
        <v>&lt;智能推荐|时间优先|高速优先|...&gt;</v>
      </c>
      <c r="G85" s="3"/>
    </row>
    <row customHeight="true" ht="17" r="86">
      <c r="A86" s="3"/>
      <c r="B86" s="3"/>
      <c r="C86" s="3"/>
      <c r="D86" s="3"/>
      <c r="E86" s="3" t="str">
        <v>行程分享</v>
      </c>
      <c r="F86" s="3" t="str">
        <v>clicked</v>
      </c>
      <c r="G86" s="3" t="str">
        <v>二维码显示触发该事件，Baidu 无法返回扫码结果</v>
      </c>
    </row>
    <row customHeight="true" ht="17" r="87">
      <c r="A87" s="3"/>
      <c r="B87" s="3"/>
      <c r="C87" s="3"/>
      <c r="D87" s="3"/>
      <c r="E87" s="150" t="str">
        <v>&lt;The property that clicked - see below&gt;</v>
      </c>
      <c r="F87" s="3"/>
      <c r="G87" s="3" t="str">
        <v>当label=hmi，记录当前的操作屏幕</v>
      </c>
    </row>
    <row customHeight="true" ht="17" r="88">
      <c r="A88" s="3"/>
      <c r="B88" s="3"/>
      <c r="C88" s="3"/>
      <c r="D88" s="3"/>
      <c r="E88" s="3" t="str">
        <v>Screensource</v>
      </c>
      <c r="F88" s="3" t="str">
        <v>&lt;主屏|副屏|全屏&gt;</v>
      </c>
      <c r="G88" s="3"/>
    </row>
    <row customHeight="true" ht="17" r="89">
      <c r="A89" s="3" t="str">
        <v>map</v>
      </c>
      <c r="B89" s="3" t="str">
        <v>panelclicked</v>
      </c>
      <c r="C89" s="3">
        <f>CONCAT("on", REPLACE(A89,1,1,UPPER(LEFT(A89,1))), REPLACE(B89,1,1,UPPER(LEFT(B89,1))))</f>
      </c>
      <c r="D89" s="139" t="str">
        <v>地图首页面板设置</v>
      </c>
      <c r="E89" s="3"/>
      <c r="F89" s="3"/>
      <c r="G89" s="3"/>
    </row>
    <row customHeight="true" ht="17" r="90">
      <c r="A90" s="3"/>
      <c r="B90" s="3"/>
      <c r="C90" s="3"/>
      <c r="D90" s="3"/>
      <c r="E90" s="3" t="str">
        <v>labels</v>
      </c>
      <c r="F90" s="3" t="str">
        <v>&lt;hmi|voice&gt;</v>
      </c>
      <c r="G90" s="3" t="str">
        <v>区分以下操作的执行方式</v>
      </c>
    </row>
    <row customHeight="true" ht="17" r="91">
      <c r="A91" s="3"/>
      <c r="B91" s="3"/>
      <c r="C91" s="3"/>
      <c r="D91" s="3"/>
      <c r="E91" s="150" t="str">
        <v>&lt;The property that changed - see below&gt;</v>
      </c>
      <c r="F91" s="3"/>
      <c r="G91" s="3"/>
    </row>
    <row customHeight="true" ht="17" r="92">
      <c r="A92" s="3"/>
      <c r="B92" s="3"/>
      <c r="C92" s="3"/>
      <c r="D92" s="3"/>
      <c r="E92" s="3" t="str">
        <v>地图缩放</v>
      </c>
      <c r="F92" s="3" t="str">
        <v>&lt;zoom in|zoom out&gt;</v>
      </c>
      <c r="G92" s="3"/>
    </row>
    <row customHeight="true" ht="17" r="93">
      <c r="A93" s="3"/>
      <c r="B93" s="3"/>
      <c r="C93" s="3"/>
      <c r="D93" s="3"/>
      <c r="E93" s="3" t="str">
        <v>导航音量</v>
      </c>
      <c r="F93" s="3" t="str">
        <v>&lt;mute|unmute|xxx&gt;</v>
      </c>
      <c r="G93" s="3" t="str">
        <v>导航音量调整后状态,语音音量控制由语音模块处理</v>
      </c>
    </row>
    <row customHeight="true" ht="17" r="94">
      <c r="A94" s="3"/>
      <c r="B94" s="3"/>
      <c r="C94" s="3"/>
      <c r="D94" s="3"/>
      <c r="E94" s="3" t="str">
        <v>导航视角</v>
      </c>
      <c r="F94" s="3" t="str">
        <v>&lt;车头朝上|正北朝上&gt;</v>
      </c>
      <c r="G94" s="3" t="str">
        <v>只包含HMI 控制</v>
      </c>
    </row>
    <row customHeight="true" hidden="true" ht="17" r="95">
      <c r="A95" s="3"/>
      <c r="B95" s="3"/>
      <c r="C95" s="3"/>
      <c r="D95" s="3"/>
      <c r="E95" s="187" t="str">
        <v>AR投屏</v>
      </c>
      <c r="F95" s="187" t="str">
        <v>&lt;on|off&gt;</v>
      </c>
      <c r="G95" s="187" t="str">
        <v>只有在开始导航之后，才会有这个开关选项</v>
      </c>
    </row>
    <row customHeight="true" ht="17" r="96">
      <c r="A96" s="3"/>
      <c r="B96" s="3"/>
      <c r="C96" s="3"/>
      <c r="D96" s="180"/>
      <c r="E96" s="150" t="str">
        <v>&lt;The property that clicked - see below&gt;</v>
      </c>
      <c r="F96" s="3"/>
      <c r="G96" s="3" t="str">
        <v>当label=hmi，记录当前的操作屏幕</v>
      </c>
    </row>
    <row customHeight="true" ht="17" r="97">
      <c r="A97" s="3"/>
      <c r="B97" s="3"/>
      <c r="C97" s="3"/>
      <c r="D97" s="180"/>
      <c r="E97" s="3" t="str">
        <v>Screensource</v>
      </c>
      <c r="F97" s="3" t="str">
        <v>&lt;主屏|副屏|全屏&gt;</v>
      </c>
      <c r="G97" s="3"/>
    </row>
    <row customHeight="true" ht="17" r="98">
      <c r="A98" s="3" t="str">
        <v>navi.</v>
      </c>
      <c r="B98" s="3" t="str">
        <v>hotkeyclicked</v>
      </c>
      <c r="C98" s="3">
        <f>CONCAT("on", REPLACE(A98,1,1,UPPER(LEFT(A98,1))), REPLACE(B98,1,1,UPPER(LEFT(B98,1))))</f>
      </c>
      <c r="D98" s="3" t="str">
        <v>地图快捷键点击</v>
      </c>
      <c r="E98" s="3"/>
      <c r="F98" s="3"/>
      <c r="G98" s="3"/>
    </row>
    <row customHeight="true" ht="17" r="99">
      <c r="A99" s="184"/>
      <c r="B99" s="3"/>
      <c r="C99" s="3"/>
      <c r="D99" s="3"/>
      <c r="E99" s="3" t="str">
        <v>property</v>
      </c>
      <c r="F99" s="3" t="str">
        <v>&lt;home|company|search&gt;</v>
      </c>
      <c r="G99" s="3"/>
    </row>
    <row customHeight="true" ht="17" r="100">
      <c r="A100" s="181"/>
      <c r="B100" s="154"/>
      <c r="C100" s="154"/>
      <c r="D100" s="154"/>
      <c r="E100" s="3" t="str">
        <v>Screensource</v>
      </c>
      <c r="F100" s="3" t="str">
        <v>&lt;主屏|副屏|全屏&gt;</v>
      </c>
      <c r="G100" s="3"/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24"/>
    <col collapsed="false" customWidth="true" hidden="false" max="4" min="4" style="0" width="23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baidupayment</v>
      </c>
      <c r="B3" s="3" t="str">
        <v>payed</v>
      </c>
      <c r="C3" s="3">
        <f>CONCAT("on", REPLACE(A3,1,1,UPPER(LEFT(A3,1))), REPLACE(B3,1,1,UPPER(LEFT(B3,1))))</f>
      </c>
      <c r="D3" s="139" t="str">
        <v>baidu模块支付状态</v>
      </c>
      <c r="E3" s="3"/>
      <c r="F3" s="3"/>
      <c r="G3" s="3"/>
    </row>
    <row customHeight="true" ht="17" r="4">
      <c r="A4" s="3"/>
      <c r="B4" s="3"/>
      <c r="C4" s="3"/>
      <c r="D4" s="139"/>
      <c r="E4" s="3" t="str">
        <v>issuccess</v>
      </c>
      <c r="F4" s="3" t="str">
        <v>&lt;true|false&gt;</v>
      </c>
      <c r="G4" s="3" t="str">
        <v>支付是否成功</v>
      </c>
    </row>
    <row customHeight="true" ht="17" r="5">
      <c r="A5" s="3"/>
      <c r="B5" s="3"/>
      <c r="C5" s="3"/>
      <c r="D5" s="139"/>
      <c r="E5" s="3" t="str">
        <v>type</v>
      </c>
      <c r="F5" s="3" t="str">
        <v>&lt;aggregate|seamless&gt;</v>
      </c>
      <c r="G5" s="3" t="str">
        <v>仅在支付成功时填写</v>
      </c>
    </row>
    <row customHeight="true" ht="17" r="6">
      <c r="A6" s="3"/>
      <c r="B6" s="3"/>
      <c r="C6" s="3"/>
      <c r="D6" s="139"/>
      <c r="E6" s="3" t="str">
        <v>amount</v>
      </c>
      <c r="F6" s="3" t="str">
        <v>&lt;xxx&gt;</v>
      </c>
      <c r="G6" s="3" t="str">
        <v>订单金额</v>
      </c>
    </row>
    <row customHeight="true" ht="17" r="7">
      <c r="A7" s="3"/>
      <c r="B7" s="3"/>
      <c r="C7" s="3"/>
      <c r="D7" s="139"/>
      <c r="E7" s="3" t="str">
        <v>orderdetails</v>
      </c>
      <c r="F7" s="3" t="str">
        <v>&lt;xxx&gt;</v>
      </c>
      <c r="G7" s="3" t="str">
        <v>订单详情，编号</v>
      </c>
    </row>
    <row customHeight="true" ht="17" r="8">
      <c r="A8" s="3"/>
      <c r="B8" s="3"/>
      <c r="C8" s="3"/>
      <c r="D8" s="3"/>
      <c r="E8" s="3" t="str">
        <v>property</v>
      </c>
      <c r="F8" s="150" t="str">
        <v>&lt;The property that changed - see below&gt;</v>
      </c>
      <c r="G8" s="3"/>
    </row>
    <row customHeight="true" ht="17" r="9">
      <c r="A9" s="3"/>
      <c r="B9" s="3"/>
      <c r="C9" s="3"/>
      <c r="D9" s="3"/>
      <c r="E9" s="3"/>
      <c r="F9" s="189">
        <v>1745250905</v>
      </c>
      <c r="G9" s="3" t="str">
        <v>爱奇艺</v>
      </c>
    </row>
    <row customHeight="true" ht="17" r="10">
      <c r="A10" s="3"/>
      <c r="B10" s="3"/>
      <c r="C10" s="3"/>
      <c r="D10" s="3"/>
      <c r="E10" s="3"/>
      <c r="F10" s="189">
        <v>1359143645</v>
      </c>
      <c r="G10" s="3" t="str">
        <v>喜玛拉亚</v>
      </c>
    </row>
    <row customHeight="true" ht="17" r="11">
      <c r="A11" s="3"/>
      <c r="B11" s="3"/>
      <c r="C11" s="3"/>
      <c r="D11" s="3"/>
      <c r="E11" s="3"/>
      <c r="F11" s="189">
        <v>1795346393</v>
      </c>
      <c r="G11" s="3" t="str">
        <v>电影票</v>
      </c>
    </row>
    <row customHeight="true" ht="17" r="12">
      <c r="A12" s="3"/>
      <c r="B12" s="3"/>
      <c r="C12" s="3"/>
      <c r="D12" s="3"/>
      <c r="E12" s="3"/>
      <c r="F12" s="189">
        <v>151138013</v>
      </c>
      <c r="G12" s="3" t="str">
        <v>加油</v>
      </c>
    </row>
    <row customHeight="true" ht="32" r="13">
      <c r="A13" s="3" t="str">
        <v>baidupayment</v>
      </c>
      <c r="B13" s="3" t="str">
        <v>clicked</v>
      </c>
      <c r="C13" s="172">
        <f>CONCAT("on", REPLACE(A13,1,1,UPPER(LEFT(A13,1))), REPLACE(B13,1,1,UPPER(LEFT(B13,1))))</f>
      </c>
      <c r="D13" s="173" t="str">
        <v>baidu模块免密支付开关</v>
      </c>
      <c r="E13" s="172"/>
      <c r="F13" s="172"/>
      <c r="G13" s="172"/>
    </row>
    <row customHeight="true" ht="17" r="14">
      <c r="A14" s="3"/>
      <c r="B14" s="3"/>
      <c r="C14" s="172"/>
      <c r="D14" s="173"/>
      <c r="E14" s="172" t="str">
        <v>isseamlesspay</v>
      </c>
      <c r="F14" s="172" t="str">
        <v>&lt;true|false&gt;</v>
      </c>
      <c r="G14" s="172" t="str">
        <v>免密支付开关</v>
      </c>
    </row>
    <row customHeight="true" ht="17" r="15"/>
    <row customHeight="true" ht="17" r="16"/>
    <row customHeight="true" ht="17" r="17"/>
    <row customHeight="true" ht="17" r="18"/>
    <row customHeight="true" ht="17" r="19"/>
    <row customHeight="true" ht="17" r="20">
      <c r="E20" s="5"/>
    </row>
    <row customHeight="true" ht="17" r="21"/>
    <row customHeight="true" ht="17" r="22"/>
    <row customHeight="true" ht="17" r="23"/>
    <row customHeight="true" ht="17" r="24"/>
    <row customHeight="true" ht="17" r="25">
      <c r="E25" s="188"/>
    </row>
    <row customHeight="true" ht="17" r="26"/>
    <row customHeight="true" ht="18" r="27">
      <c r="D27" s="161"/>
      <c r="F27" s="161"/>
    </row>
    <row customHeight="true" ht="17" r="28"/>
    <row customHeight="true" ht="18" r="29">
      <c r="D29" s="161"/>
      <c r="F29" s="161"/>
    </row>
    <row customHeight="true" ht="17" r="30"/>
    <row customHeight="true" ht="17" r="31"/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>
      <c r="O39" s="5" t="str">
        <v>baidu</v>
      </c>
      <c r="P39" s="5" t="str">
        <v>区分聚合支付，免费支付</v>
      </c>
    </row>
    <row customHeight="true" ht="17" r="40">
      <c r="O40" s="5" t="str">
        <v>喜马拉雅</v>
      </c>
    </row>
    <row customHeight="true" ht="17" r="41">
      <c r="O41" s="5" t="str">
        <v>爱奇艺</v>
      </c>
    </row>
    <row customHeight="true" ht="17" r="42">
      <c r="O42" s="5" t="str">
        <v>酒店</v>
      </c>
    </row>
    <row customHeight="true" ht="17" r="43">
      <c r="O43" s="5" t="str">
        <v>电影票</v>
      </c>
    </row>
    <row customHeight="true" ht="17" r="44">
      <c r="O44" s="5" t="str">
        <v>加油</v>
      </c>
    </row>
    <row customHeight="true" ht="17" r="45"/>
    <row customHeight="true" ht="17" r="46"/>
    <row customHeight="true" ht="17" r="47"/>
    <row customHeight="true" ht="17" r="48">
      <c r="O48" s="5" t="str">
        <v>外卖</v>
      </c>
      <c r="P48" s="5" t="str">
        <v>美团支付</v>
      </c>
    </row>
  </sheetData>
  <drawing r:id="rId1"/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  <col collapsed="false" customWidth="true" hidden="false" max="3" min="3" style="0" width="29"/>
    <col collapsed="false" customWidth="true" hidden="false" max="4" min="4" style="0" width="27"/>
    <col collapsed="false" customWidth="true" hidden="false" max="5" min="5" style="0" width="21"/>
    <col collapsed="false" customWidth="true" hidden="false" max="6" min="6" style="0" width="20"/>
    <col collapsed="false" customWidth="true" hidden="false" max="7" min="7" style="0" width="5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82" t="str">
        <v>Description</v>
      </c>
    </row>
    <row customHeight="true" ht="17" r="3">
      <c r="A3" s="3" t="str">
        <v>security</v>
      </c>
      <c r="B3" s="190" t="str">
        <v>optimizationdata</v>
      </c>
      <c r="C3" s="3">
        <f>CONCAT("on", REPLACE(A3,1,1,UPPER(LEFT(A3,1))), REPLACE(B3,1,1,UPPER(LEFT(B3,1))))</f>
      </c>
      <c r="D3" s="3" t="str">
        <v>系统优化清理数据</v>
      </c>
      <c r="E3" s="191"/>
      <c r="F3" s="3"/>
      <c r="G3" s="3" t="str">
        <v>记录系统优化本次清理的各项数据大小</v>
      </c>
    </row>
    <row customHeight="true" ht="17" r="4">
      <c r="A4" s="3"/>
      <c r="B4" s="3"/>
      <c r="C4" s="3"/>
      <c r="D4" s="3"/>
      <c r="E4" s="3" t="str">
        <v>Processe</v>
      </c>
      <c r="F4" s="3" t="str">
        <v>&lt;xxx byte&gt;</v>
      </c>
      <c r="G4" s="3" t="str">
        <v>内存垃圾</v>
      </c>
    </row>
    <row customHeight="true" ht="17" r="5">
      <c r="A5" s="192"/>
      <c r="B5" s="192"/>
      <c r="C5" s="192"/>
      <c r="D5" s="192"/>
      <c r="E5" s="192" t="str">
        <v>Disk</v>
      </c>
      <c r="F5" s="192" t="str">
        <v>&lt;xxx byte&gt;</v>
      </c>
      <c r="G5" s="3" t="str">
        <v>磁盘垃圾</v>
      </c>
    </row>
    <row customHeight="true" ht="17" r="6">
      <c r="A6" s="3" t="str">
        <v>security</v>
      </c>
      <c r="B6" s="3" t="str">
        <v>optimizationresult</v>
      </c>
      <c r="C6" s="3">
        <f>CONCAT("on", REPLACE(A6,1,1,UPPER(LEFT(A6,1))), REPLACE(B6,1,1,UPPER(LEFT(B6,1))))</f>
      </c>
      <c r="D6" s="3" t="str">
        <v>一键优化执行结果（首页）</v>
      </c>
      <c r="E6" s="3"/>
      <c r="F6" s="3"/>
      <c r="G6" s="3" t="str">
        <v>记录快速优化的执行状态，返回优化结果时上传埋点事件</v>
      </c>
    </row>
    <row customHeight="true" ht="17" r="7">
      <c r="A7" s="3"/>
      <c r="B7" s="3"/>
      <c r="C7" s="3"/>
      <c r="D7" s="3"/>
      <c r="E7" s="3" t="str">
        <v>result</v>
      </c>
      <c r="F7" s="3" t="str">
        <v>&lt;success|fail&gt;</v>
      </c>
      <c r="G7" s="3"/>
    </row>
    <row customHeight="true" ht="17" r="8"/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0"/>
    <col collapsed="false" customWidth="true" hidden="false" max="3" min="3" style="0" width="34"/>
    <col collapsed="false" customWidth="true" hidden="false" max="4" min="4" style="0" width="33"/>
    <col collapsed="false" customWidth="true" hidden="false" max="5" min="5" style="0" width="25"/>
    <col collapsed="false" customWidth="true" hidden="false" max="6" min="6" style="0" width="42"/>
    <col collapsed="false" customWidth="true" hidden="false" max="7" min="7" style="0" width="2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userfeedback</v>
      </c>
      <c r="B3" s="3" t="str">
        <v>activated</v>
      </c>
      <c r="C3" s="3">
        <f>CONCAT("on", REPLACE(A3,1,1,UPPER(LEFT(A3,1))), REPLACE(B3,1,1,UPPER(LEFT(B3,1))))</f>
      </c>
      <c r="D3" s="139" t="str">
        <v>语音/点击打开用户反馈功能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label</v>
      </c>
      <c r="F4" s="3" t="str">
        <v>&lt;hmi|voice&gt;</v>
      </c>
      <c r="G4" s="3" t="str">
        <v>打开方式</v>
      </c>
    </row>
    <row customHeight="true" ht="17" r="5">
      <c r="A5" s="3" t="str">
        <v>userfeedback</v>
      </c>
      <c r="B5" s="3" t="str">
        <v>ended</v>
      </c>
      <c r="C5" s="3">
        <f>CONCAT("on", REPLACE(A5,1,1,UPPER(LEFT(A5,1))), REPLACE(B5,1,1,UPPER(LEFT(B5,1))))</f>
      </c>
      <c r="D5" s="139" t="str">
        <v>语音/点击关闭用户反馈功能</v>
      </c>
      <c r="E5" s="3"/>
      <c r="F5" s="3"/>
      <c r="G5" s="3"/>
    </row>
    <row customHeight="true" ht="17" r="6">
      <c r="A6" s="3"/>
      <c r="B6" s="3"/>
      <c r="C6" s="3"/>
      <c r="D6" s="3"/>
      <c r="E6" s="3" t="str">
        <v>label</v>
      </c>
      <c r="F6" s="3" t="str">
        <v>&lt;hmi|voice&gt;</v>
      </c>
      <c r="G6" s="3" t="str">
        <v>退出方式</v>
      </c>
    </row>
    <row customHeight="true" ht="17" r="7">
      <c r="A7" s="3" t="str">
        <v>userfeedback</v>
      </c>
      <c r="B7" s="3" t="str">
        <v>succeeded</v>
      </c>
      <c r="C7" s="3">
        <f>CONCAT("on", REPLACE(A7,1,1,UPPER(LEFT(A7,1))), REPLACE(B7,1,1,UPPER(LEFT(B7,1))))</f>
      </c>
      <c r="D7" s="139" t="str">
        <v>用户反馈提交成功</v>
      </c>
      <c r="E7" s="3"/>
      <c r="F7" s="3"/>
      <c r="G7" s="3"/>
    </row>
    <row customHeight="true" ht="17" r="8">
      <c r="A8" s="3"/>
      <c r="B8" s="3"/>
      <c r="C8" s="3"/>
      <c r="D8" s="139"/>
      <c r="E8" s="3" t="str">
        <v>issuccess</v>
      </c>
      <c r="F8" s="3" t="str">
        <v>&lt;ture|false&gt;</v>
      </c>
      <c r="G8" s="3" t="str">
        <v>上传成功、失败</v>
      </c>
    </row>
    <row customHeight="true" ht="17" r="9">
      <c r="A9" s="3"/>
      <c r="B9" s="3"/>
      <c r="C9" s="3"/>
      <c r="D9" s="139"/>
      <c r="E9" s="4" t="str">
        <v>reason</v>
      </c>
      <c r="F9" s="4" t="str">
        <v>&lt;xxx&gt;</v>
      </c>
      <c r="G9" s="4" t="str">
        <v>如果失败，记录原因</v>
      </c>
    </row>
    <row customHeight="true" ht="17" r="10">
      <c r="A10" s="3"/>
      <c r="B10" s="3"/>
      <c r="C10" s="3"/>
      <c r="D10" s="3"/>
      <c r="E10" s="3" t="str">
        <v>duration</v>
      </c>
      <c r="F10" s="3" t="str">
        <v>&lt;xxx ms&gt;</v>
      </c>
      <c r="G10" s="3" t="str">
        <v>如果成功，记录录音时长</v>
      </c>
    </row>
    <row customHeight="true" ht="17" r="11">
      <c r="A11" s="3" t="str">
        <v>userfeedback</v>
      </c>
      <c r="B11" s="3" t="str">
        <v>clicked</v>
      </c>
      <c r="C11" s="3">
        <f>CONCAT("on", REPLACE(A11,1,1,UPPER(LEFT(A11,1))), REPLACE(B11,1,1,UPPER(LEFT(B11,1))))</f>
      </c>
      <c r="D11" s="139" t="str">
        <v>点击app内相关按钮</v>
      </c>
      <c r="E11" s="3"/>
      <c r="F11" s="3"/>
      <c r="G11" s="3"/>
    </row>
    <row customHeight="true" ht="17" r="12">
      <c r="A12" s="3"/>
      <c r="B12" s="3"/>
      <c r="C12" s="3"/>
      <c r="D12" s="139"/>
      <c r="E12" s="8" t="str">
        <v>Property</v>
      </c>
      <c r="F12" s="150" t="str">
        <v>&lt;The property that clicked - see below&gt;</v>
      </c>
      <c r="G12" s="3"/>
    </row>
    <row customHeight="true" ht="17" r="13">
      <c r="A13" s="3"/>
      <c r="B13" s="3"/>
      <c r="C13" s="3"/>
      <c r="D13" s="3"/>
      <c r="E13" s="3"/>
      <c r="F13" s="3" t="str">
        <v>restart recording</v>
      </c>
      <c r="G13" s="3" t="str">
        <v>点击重新录入按钮</v>
      </c>
    </row>
    <row customHeight="true" ht="17" r="14">
      <c r="A14" s="3"/>
      <c r="B14" s="3"/>
      <c r="C14" s="3"/>
      <c r="D14" s="3"/>
      <c r="E14" s="3"/>
      <c r="F14" s="3" t="str">
        <v>reject authorize</v>
      </c>
      <c r="G14" s="3" t="str">
        <v>点击授权弹窗”拒绝”按钮</v>
      </c>
    </row>
    <row customHeight="true" ht="17" r="15"/>
    <row customHeight="true" ht="17" r="16">
      <c r="D16" s="46"/>
    </row>
    <row customHeight="true" ht="17" r="17"/>
    <row customHeight="true" ht="17" r="18"/>
    <row customHeight="true" ht="17" r="19">
      <c r="A19" s="71"/>
    </row>
    <row customHeight="true" ht="17" r="20">
      <c r="A20" s="46"/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35"/>
    <col collapsed="false" customWidth="true" hidden="false" max="5" min="5" style="0" width="18"/>
    <col collapsed="false" customWidth="true" hidden="false" max="6" min="6" style="0" width="31"/>
    <col collapsed="false" customWidth="true" hidden="false" max="7" min="7" style="0" width="77"/>
    <col collapsed="false" customWidth="true" hidden="false" max="8" min="8" style="0" width="47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6"/>
      <c r="B2" s="6"/>
      <c r="C2" s="6" t="str">
        <v>Generated, no client impact</v>
      </c>
      <c r="D2" s="6"/>
      <c r="E2" s="82" t="str">
        <v>Key</v>
      </c>
      <c r="F2" s="82" t="str">
        <v>Value</v>
      </c>
      <c r="G2" s="82" t="str">
        <v>Description</v>
      </c>
    </row>
    <row customHeight="true" ht="17" r="3">
      <c r="A3" s="3" t="str">
        <v>smarthome</v>
      </c>
      <c r="B3" s="3" t="str">
        <v>opened</v>
      </c>
      <c r="C3" s="3">
        <f>CONCAT("on", REPLACE(A3,1,1,UPPER(LEFT(A3,1))), REPLACE(B3,1,1,UPPER(LEFT(B3,1))))</f>
      </c>
      <c r="D3" s="139" t="str">
        <v>打开智能家居</v>
      </c>
      <c r="E3" s="3"/>
      <c r="F3" s="3"/>
      <c r="G3" s="3"/>
    </row>
    <row customHeight="true" ht="17" r="4">
      <c r="A4" s="3"/>
      <c r="B4" s="3"/>
      <c r="C4" s="3"/>
      <c r="D4" s="139"/>
      <c r="E4" s="3" t="str">
        <v>label</v>
      </c>
      <c r="F4" s="3" t="str">
        <v>&lt;hmi|voice&gt;</v>
      </c>
      <c r="G4" s="139"/>
    </row>
    <row customHeight="true" ht="17" r="5">
      <c r="A5" s="3" t="str">
        <v>smarthome</v>
      </c>
      <c r="B5" s="3" t="str">
        <v>bind</v>
      </c>
      <c r="C5" s="3">
        <f>CONCAT("on", REPLACE(A5,1,1,UPPER(LEFT(A5,1))), REPLACE(B5,1,1,UPPER(LEFT(B5,1))))</f>
      </c>
      <c r="D5" s="139" t="str">
        <v>打开页面时记录绑定成功设备</v>
      </c>
      <c r="E5" s="3"/>
      <c r="F5" s="3"/>
      <c r="G5" s="139"/>
    </row>
    <row customHeight="true" ht="17" r="6">
      <c r="A6" s="3"/>
      <c r="B6" s="3"/>
      <c r="C6" s="3"/>
      <c r="D6" s="139"/>
      <c r="E6" s="3" t="str">
        <v>count</v>
      </c>
      <c r="F6" s="3" t="str">
        <v>&lt;x&gt;</v>
      </c>
      <c r="G6" s="139" t="str">
        <v>绑定成功的设备数量</v>
      </c>
    </row>
    <row customHeight="true" ht="17" r="7">
      <c r="A7" s="3"/>
      <c r="B7" s="3"/>
      <c r="C7" s="3"/>
      <c r="D7" s="139"/>
      <c r="E7" s="3" t="str">
        <v>brand</v>
      </c>
      <c r="F7" s="3" t="str">
        <v>&lt;xxx,xxx,xxx&gt;</v>
      </c>
      <c r="G7" s="139" t="str">
        <v>已有绑定设备的品牌,手机端绑定的无法埋点</v>
      </c>
    </row>
    <row customHeight="true" ht="17" r="8">
      <c r="A8" s="3"/>
      <c r="B8" s="3"/>
      <c r="C8" s="3"/>
      <c r="D8" s="139"/>
      <c r="E8" s="3" t="str">
        <v>type</v>
      </c>
      <c r="F8" s="3" t="str">
        <v>&lt;xxx,xxx,xxx&gt;</v>
      </c>
      <c r="G8" s="139" t="str">
        <v>家电的类别，例如台灯，空调，音响</v>
      </c>
    </row>
    <row customHeight="true" ht="32" r="9">
      <c r="A9" s="3" t="str">
        <v>smarthome</v>
      </c>
      <c r="B9" s="3" t="str">
        <v>control</v>
      </c>
      <c r="C9" s="3">
        <f>CONCAT("on", REPLACE(A9,1,1,UPPER(LEFT(A9,1))), REPLACE(B9,1,1,UPPER(LEFT(B9,1))))</f>
      </c>
      <c r="D9" s="139" t="str">
        <v>用户向绑定的智能家居发送指令，并反馈结果</v>
      </c>
      <c r="E9" s="3"/>
      <c r="F9" s="3"/>
      <c r="G9" s="3"/>
    </row>
    <row customHeight="true" ht="17" r="10">
      <c r="A10" s="3"/>
      <c r="B10" s="3"/>
      <c r="C10" s="3"/>
      <c r="D10" s="139"/>
      <c r="E10" s="3" t="str">
        <v>issuccess</v>
      </c>
      <c r="F10" s="3" t="str">
        <v>&lt;true|false&gt;</v>
      </c>
      <c r="G10" s="3" t="str">
        <v>指令操作是否成功，只包括触屏发送的指令之后远端设备反馈的结果</v>
      </c>
    </row>
    <row customHeight="true" ht="17" r="11">
      <c r="A11" s="3"/>
      <c r="B11" s="3"/>
      <c r="C11" s="3"/>
      <c r="D11" s="139"/>
      <c r="E11" s="3" t="str">
        <v>reason</v>
      </c>
      <c r="F11" s="3" t="str">
        <v>&lt;xxx&gt;</v>
      </c>
      <c r="G11" s="3" t="str">
        <v>如果发送失败，记录具体原因，只包括触屏发送的指令之后远端设备反馈的结果</v>
      </c>
    </row>
    <row customHeight="true" ht="17" r="12">
      <c r="A12" s="3"/>
      <c r="B12" s="3"/>
      <c r="C12" s="3"/>
      <c r="D12" s="3"/>
      <c r="E12" s="3" t="str">
        <v>property</v>
      </c>
      <c r="F12" s="3" t="str">
        <v>&lt;on|off&gt;</v>
      </c>
      <c r="G12" s="3"/>
    </row>
    <row customHeight="true" ht="17" r="13">
      <c r="A13" s="3"/>
      <c r="B13" s="3"/>
      <c r="C13" s="3"/>
      <c r="D13" s="3"/>
      <c r="E13" s="3" t="str">
        <v>type</v>
      </c>
      <c r="F13" s="3" t="str">
        <v>&lt;xxx|xxx|xxx&gt;</v>
      </c>
      <c r="G13" s="139" t="str">
        <v>家电的类别，例如台灯，空调，音响</v>
      </c>
    </row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4"/>
    <col collapsed="false" customWidth="true" hidden="false" max="3" min="3" style="0" width="22"/>
    <col collapsed="false" customWidth="true" hidden="false" max="4" min="4" style="0" width="35"/>
    <col collapsed="false" customWidth="true" hidden="false" max="5" min="5" style="0" width="21"/>
    <col collapsed="false" customWidth="true" hidden="false" max="6" min="6" style="0" width="48"/>
    <col collapsed="false" customWidth="true" hidden="false" max="7" min="7" style="0" width="3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196" t="str">
        <v>Event Category</v>
      </c>
      <c r="B1" s="196" t="str">
        <v>Event Action</v>
      </c>
      <c r="C1" s="196" t="str">
        <v>Event ID</v>
      </c>
      <c r="D1" s="196" t="str">
        <v>Event Description</v>
      </c>
      <c r="E1" s="196" t="str">
        <v>Additional Attributes</v>
      </c>
      <c r="F1" s="196"/>
      <c r="G1" s="196"/>
      <c r="H1" s="196" t="s">
        <v>12</v>
      </c>
    </row>
    <row customHeight="true" ht="17" r="2">
      <c r="E2" s="86" t="str">
        <v>Name</v>
      </c>
      <c r="F2" s="86" t="str">
        <v>Value</v>
      </c>
      <c r="G2" s="86" t="str">
        <v>Possible Values</v>
      </c>
    </row>
    <row customHeight="true" ht="17" r="3">
      <c r="A3" s="5" t="str">
        <v>cardmessage</v>
      </c>
      <c r="B3" s="5" t="str">
        <v>push</v>
      </c>
      <c r="C3" s="5">
        <f>CONCAT("on", REPLACE(A3,1,1,UPPER(LEFT(A3,1))), REPLACE(B3,1,1,UPPER(LEFT(B3,1))))</f>
      </c>
      <c r="D3" s="5" t="str">
        <v>场景卡片推送</v>
      </c>
    </row>
    <row customHeight="true" ht="17" r="4">
      <c r="E4" s="5" t="str">
        <v>isdisplayed</v>
      </c>
      <c r="F4" s="5" t="str">
        <v>&lt;true|false&gt;</v>
      </c>
      <c r="G4" s="5" t="str">
        <v>卡片是否成功展示</v>
      </c>
    </row>
    <row customHeight="true" ht="48" r="5">
      <c r="E5" s="5" t="str">
        <v>reason</v>
      </c>
      <c r="F5" s="46" t="str">
        <v>&lt;蓝牙电话占用|泊车状态|车辆状态不符合要求|因新场景下发排队的队列被舍弃而丢弃|语音占用超时|其他&gt;</v>
      </c>
      <c r="G5" s="5" t="str">
        <v>如果未成功展示，记录原因</v>
      </c>
    </row>
    <row customHeight="true" ht="17" r="6">
      <c r="E6" s="5" t="str">
        <v>content</v>
      </c>
      <c r="F6" s="197" t="str">
        <v>&lt;xxx&gt;</v>
      </c>
      <c r="G6" s="5" t="str">
        <v>场景id, refer to below tables</v>
      </c>
    </row>
    <row customHeight="true" ht="17" r="7">
      <c r="E7" s="5" t="str">
        <v>timecost</v>
      </c>
      <c r="F7" s="5" t="str">
        <v>&lt;xxxms&gt;</v>
      </c>
      <c r="G7" s="5" t="str">
        <v>从卡片推送到展示的排队时间</v>
      </c>
      <c r="H7" s="5" t="str">
        <v>从云端下发到成功展示</v>
      </c>
    </row>
    <row customHeight="true" ht="17" r="8">
      <c r="A8" s="5" t="str">
        <v>cardmessage</v>
      </c>
      <c r="B8" s="5" t="str">
        <v>closed</v>
      </c>
      <c r="C8" s="5">
        <f>CONCAT("on", REPLACE(A8,1,1,UPPER(LEFT(A8,1))), REPLACE(B8,1,1,UPPER(LEFT(B8,1))))</f>
      </c>
      <c r="D8" s="5" t="str">
        <v>场景卡片关闭</v>
      </c>
    </row>
    <row customHeight="true" ht="17" r="9">
      <c r="E9" s="5" t="str">
        <v>from</v>
      </c>
      <c r="F9" s="5" t="str">
        <v>&lt;start time&gt;</v>
      </c>
      <c r="G9" s="5" t="str">
        <v>卡片开始展示时间点</v>
      </c>
    </row>
    <row customHeight="true" ht="17" r="10">
      <c r="E10" s="5" t="str">
        <v>to</v>
      </c>
      <c r="F10" s="5" t="str">
        <v>&lt;start time&gt;</v>
      </c>
      <c r="G10" s="5" t="str">
        <v>卡片关闭时间点</v>
      </c>
    </row>
    <row customHeight="true" ht="17" r="11">
      <c r="E11" s="5" t="str">
        <v>property</v>
      </c>
      <c r="F11" s="193" t="str">
        <v>&lt;正反馈｜负反馈｜其他&gt;</v>
      </c>
      <c r="G11" s="5" t="str">
        <v>卡片关闭的方式, 正负反馈指的是语音</v>
      </c>
      <c r="H11" s="194"/>
    </row>
    <row customHeight="true" ht="17" r="12">
      <c r="E12" s="5" t="str">
        <v>content</v>
      </c>
      <c r="F12" s="5" t="str">
        <v>&lt;xxx&gt;</v>
      </c>
      <c r="G12" s="5" t="str">
        <v>场景id</v>
      </c>
    </row>
    <row customHeight="true" ht="17" r="13">
      <c r="A13" s="5" t="str">
        <v>cardmessage</v>
      </c>
      <c r="B13" s="5" t="str">
        <v>voice</v>
      </c>
      <c r="C13" s="5">
        <f>CONCAT("on", REPLACE(A13,1,1,UPPER(LEFT(A13,1))), REPLACE(B13,1,1,UPPER(LEFT(B13,1))))</f>
      </c>
      <c r="D13" s="5" t="str">
        <v>语音触发场景卡片正、负反馈</v>
      </c>
    </row>
    <row customHeight="true" ht="17" r="14">
      <c r="E14" s="5" t="str">
        <v>property</v>
      </c>
      <c r="F14" s="5" t="str">
        <v>&lt;确定|取消&gt;</v>
      </c>
    </row>
    <row customHeight="true" ht="17" r="15"/>
    <row customHeight="true" ht="17" r="16"/>
    <row customHeight="true" ht="17" r="17">
      <c r="D17" s="46"/>
    </row>
    <row customHeight="true" ht="17" r="18"/>
    <row customHeight="true" ht="17" r="19"/>
    <row customHeight="true" ht="17" r="20"/>
    <row customHeight="true" ht="17" r="21"/>
    <row customHeight="true" ht="17" r="22"/>
    <row customHeight="true" ht="17" r="23">
      <c r="E23" s="195" t="str">
        <v>场景卡片</v>
      </c>
      <c r="F23" s="195" t="str">
        <v>场景卡片id</v>
      </c>
    </row>
    <row customHeight="true" ht="17" r="24">
      <c r="E24" s="3" t="str">
        <v>无感停车</v>
      </c>
      <c r="F24" s="3" t="str">
        <v>C157</v>
      </c>
    </row>
    <row customHeight="true" ht="17" r="25">
      <c r="E25" s="3" t="str">
        <v>欠费订单</v>
      </c>
      <c r="F25" s="3" t="str">
        <v>C147</v>
      </c>
    </row>
    <row customHeight="true" ht="17" r="26">
      <c r="E26" s="3" t="str">
        <v>停车状态</v>
      </c>
      <c r="F26" s="3" t="str">
        <v>C157</v>
      </c>
    </row>
    <row customHeight="true" ht="17" r="27">
      <c r="E27" s="3" t="str">
        <v>免下车优惠支付1</v>
      </c>
      <c r="F27" s="3" t="str">
        <v>C136</v>
      </c>
    </row>
    <row customHeight="true" ht="17" r="28">
      <c r="E28" s="3" t="str">
        <v>免下车优惠支付2</v>
      </c>
      <c r="F28" s="3" t="str">
        <v>C136</v>
      </c>
    </row>
    <row customHeight="true" ht="17" r="29">
      <c r="E29" s="3" t="str">
        <v>低油量提醒</v>
      </c>
      <c r="F29" s="3" t="str">
        <v>C001</v>
      </c>
    </row>
    <row customHeight="true" ht="17" r="30">
      <c r="E30" s="3" t="str">
        <v>胎压异常提醒</v>
      </c>
      <c r="F30" s="3" t="str">
        <v>C004</v>
      </c>
    </row>
    <row customHeight="true" ht="17" r="31">
      <c r="E31" s="3" t="str">
        <v>回家/去公司</v>
      </c>
      <c r="F31" s="3" t="str">
        <v>C123</v>
      </c>
    </row>
    <row customHeight="true" ht="17" r="32">
      <c r="E32" s="3" t="str">
        <v>异常天气提醒</v>
      </c>
      <c r="F32" s="3" t="str">
        <v>C113</v>
      </c>
    </row>
    <row customHeight="true" ht="17" r="33">
      <c r="E33" s="3" t="str">
        <v>节假日问候</v>
      </c>
      <c r="F33" s="3" t="str">
        <v>C107</v>
      </c>
    </row>
    <row customHeight="true" ht="17" r="34">
      <c r="E34" s="3" t="str">
        <v>视频推荐</v>
      </c>
      <c r="F34" s="3" t="str">
        <v>C161</v>
      </c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8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46"/>
    <col collapsed="false" customWidth="true" hidden="false" max="7" min="7" style="0" width="2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86"/>
      <c r="B2" s="86"/>
      <c r="C2" s="108" t="str">
        <v>Generated, no client impact</v>
      </c>
      <c r="D2" s="108"/>
      <c r="E2" s="107" t="str">
        <v>Name</v>
      </c>
      <c r="F2" s="107" t="str">
        <v>Value</v>
      </c>
      <c r="G2" s="82" t="str">
        <v>Description</v>
      </c>
    </row>
    <row customHeight="true" ht="17" r="3">
      <c r="A3" s="3" t="str">
        <v>miniapp</v>
      </c>
      <c r="B3" s="190" t="str">
        <v>opened</v>
      </c>
      <c r="C3" s="3">
        <f>CONCAT("on", REPLACE(A3,1,1,UPPER(LEFT(A3,1))), REPLACE(B3,1,1,UPPER(LEFT(B3,1))))</f>
      </c>
      <c r="D3" s="190" t="str">
        <v>打开小程序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property</v>
      </c>
      <c r="F4" s="3" t="str">
        <v>&lt;加油|电影票|停车|口袋故事|芒果TV|宝宝巴士&gt;</v>
      </c>
      <c r="G4" s="3"/>
    </row>
    <row customHeight="true" ht="17" r="5">
      <c r="A5" s="3" t="str">
        <v>miniapp</v>
      </c>
      <c r="B5" s="3" t="str">
        <v>closed</v>
      </c>
      <c r="C5" s="3">
        <f>CONCAT("on", REPLACE(A5,1,1,UPPER(LEFT(A5,1))), REPLACE(B5,1,1,UPPER(LEFT(B5,1))))</f>
      </c>
      <c r="D5" s="3" t="str">
        <v>关闭小程序</v>
      </c>
      <c r="E5" s="3"/>
      <c r="F5" s="3"/>
      <c r="G5" s="3"/>
    </row>
    <row customHeight="true" ht="17" r="6">
      <c r="A6" s="3"/>
      <c r="B6" s="3"/>
      <c r="C6" s="3"/>
      <c r="D6" s="3"/>
      <c r="E6" s="3" t="str">
        <v>property</v>
      </c>
      <c r="F6" s="3" t="str">
        <v>&lt;加油|电影票|停车|口袋故事|芒果TV|宝宝巴士&gt;</v>
      </c>
      <c r="G6" s="3"/>
    </row>
    <row customHeight="true" ht="17" r="7">
      <c r="A7" s="3"/>
      <c r="B7" s="3"/>
      <c r="C7" s="3"/>
      <c r="D7" s="3"/>
      <c r="E7" s="3" t="str">
        <v>from</v>
      </c>
      <c r="F7" s="3" t="str">
        <v>&lt;xxx&gt;</v>
      </c>
      <c r="G7" s="3" t="str">
        <v>进入应用时间</v>
      </c>
    </row>
    <row customHeight="true" ht="17" r="8">
      <c r="A8" s="3"/>
      <c r="B8" s="3"/>
      <c r="C8" s="3"/>
      <c r="D8" s="3"/>
      <c r="E8" s="3" t="str">
        <v>to</v>
      </c>
      <c r="F8" s="3" t="str">
        <v>&lt;xxx&gt;</v>
      </c>
      <c r="G8" s="3" t="str">
        <v>退出应用时间</v>
      </c>
    </row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3"/>
    <col collapsed="false" customWidth="true" hidden="false" max="3" min="3" style="0" width="24"/>
    <col collapsed="false" customWidth="true" hidden="false" max="4" min="4" style="0" width="43"/>
    <col collapsed="false" customWidth="true" hidden="false" max="5" min="5" style="0" width="18"/>
    <col collapsed="false" customWidth="true" hidden="false" max="6" min="6" style="0" width="13"/>
    <col collapsed="false" customWidth="true" hidden="false" max="7" min="7" style="0" width="4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weather</v>
      </c>
      <c r="B3" s="3" t="str">
        <v>opened</v>
      </c>
      <c r="C3" s="3">
        <f>CONCAT("on", REPLACE(A3,1,1,UPPER(LEFT(A3,1))), REPLACE(B3,1,1,UPPER(LEFT(B3,1))))</f>
      </c>
      <c r="D3" s="3" t="str">
        <v>每次进入天气时触发, 应用在首页</v>
      </c>
      <c r="E3" s="3"/>
      <c r="F3" s="3"/>
      <c r="G3" s="3" t="str">
        <v>应用加载在前台</v>
      </c>
    </row>
    <row customHeight="true" ht="17" r="4">
      <c r="A4" s="3" t="str">
        <v>weather</v>
      </c>
      <c r="B4" s="3" t="str">
        <v>closed</v>
      </c>
      <c r="C4" s="3">
        <f>CONCAT("on", REPLACE(A4,1,1,UPPER(LEFT(A4,1))), REPLACE(B4,1,1,UPPER(LEFT(B4,1))))</f>
      </c>
      <c r="D4" s="3" t="str">
        <v>每次整体退出天气时触发, 应用不在首页</v>
      </c>
      <c r="E4" s="3"/>
      <c r="F4" s="3"/>
      <c r="G4" s="3" t="str">
        <v>应用不在前台时触发，包含客户手动退出</v>
      </c>
    </row>
    <row customHeight="true" ht="17" r="5">
      <c r="A5" s="3" t="str">
        <v>weather</v>
      </c>
      <c r="B5" s="3" t="str">
        <v>quit</v>
      </c>
      <c r="C5" s="3">
        <f>CONCAT("on", REPLACE(A5,1,1,UPPER(LEFT(A5,1))), REPLACE(B5,1,1,UPPER(LEFT(B5,1))))</f>
      </c>
      <c r="D5" s="3" t="str">
        <v>每次手动点击退出天气时触发, 应用不在首页</v>
      </c>
      <c r="E5" s="3"/>
      <c r="F5" s="3"/>
      <c r="G5" s="3" t="str">
        <v>用户点击退出按钮时触发</v>
      </c>
    </row>
    <row customHeight="true" ht="17" r="6">
      <c r="A6" s="3" t="str">
        <v>weather</v>
      </c>
      <c r="B6" s="3" t="str">
        <v>weather2aar</v>
      </c>
      <c r="C6" s="3">
        <f>CONCAT("on", REPLACE(A6,1,1,UPPER(LEFT(A6,1))), REPLACE(B6,1,1,UPPER(LEFT(B6,1))))</f>
      </c>
      <c r="D6" s="3" t="str">
        <v>每次应用内跳转AAR应用</v>
      </c>
      <c r="E6" s="3"/>
      <c r="F6" s="3"/>
      <c r="G6" s="3"/>
    </row>
    <row customHeight="true" ht="17" r="7">
      <c r="A7" s="3"/>
      <c r="B7" s="3"/>
      <c r="C7" s="3"/>
      <c r="D7" s="3"/>
      <c r="E7" s="3" t="str">
        <v>direct</v>
      </c>
      <c r="F7" s="3" t="str">
        <v>&lt;home|site&gt;</v>
      </c>
      <c r="G7" s="3" t="str">
        <v>跳转AAR页面</v>
      </c>
    </row>
    <row customHeight="true" ht="17" r="8"/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13"/>
    <col collapsed="false" customWidth="true" hidden="false" max="3" min="3" style="0" width="24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40"/>
    <col collapsed="false" customWidth="true" hidden="false" max="7" min="7" style="0" width="39"/>
    <col collapsed="false" customWidth="true" hidden="false" max="8" min="8" style="0" width="30"/>
    <col collapsed="false" customWidth="true" hidden="false" max="9" min="9" style="0" width="13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vpa</v>
      </c>
      <c r="B3" s="3" t="str">
        <v>clicked</v>
      </c>
      <c r="C3" s="3">
        <f>CONCAT("on", REPLACE(A3,1,1,UPPER(LEFT(A3,1))), REPLACE(B3,1,1,UPPER(LEFT(B3,1))))</f>
      </c>
      <c r="D3" s="139" t="str">
        <v>vpa点击事件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Property</v>
      </c>
      <c r="F4" s="150" t="str">
        <v>&lt;The property that clicked - see below&gt;</v>
      </c>
      <c r="G4" s="3"/>
    </row>
    <row customHeight="true" ht="18" r="5">
      <c r="A5" s="3"/>
      <c r="B5" s="3"/>
      <c r="C5" s="3"/>
      <c r="D5" s="3"/>
      <c r="E5" s="3"/>
      <c r="F5" s="3" t="str">
        <v>软按键唤醒</v>
      </c>
      <c r="G5" s="154" t="str">
        <v>点击Status bar中VPA图标</v>
      </c>
    </row>
    <row customHeight="true" ht="18" r="6">
      <c r="A6" s="3"/>
      <c r="B6" s="3"/>
      <c r="C6" s="3"/>
      <c r="D6" s="3"/>
      <c r="E6" s="3"/>
      <c r="F6" s="3" t="str">
        <v>点击进入帮助中心</v>
      </c>
      <c r="G6" s="154" t="str">
        <v>点击VPA结果页中右上角的灯泡图标</v>
      </c>
    </row>
    <row customHeight="true" ht="18" r="7">
      <c r="A7" s="3"/>
      <c r="B7" s="3"/>
      <c r="C7" s="3"/>
      <c r="D7" s="3"/>
      <c r="E7" s="3"/>
      <c r="F7" s="3" t="str">
        <v>选择poi</v>
      </c>
      <c r="G7" s="3"/>
    </row>
    <row customHeight="true" ht="18" r="8">
      <c r="A8" s="3"/>
      <c r="B8" s="3"/>
      <c r="C8" s="3"/>
      <c r="D8" s="3"/>
      <c r="E8" s="3"/>
      <c r="F8" s="3" t="str">
        <v>图片搜索结果选择</v>
      </c>
      <c r="G8" s="3"/>
    </row>
    <row customHeight="true" ht="18" r="9">
      <c r="A9" s="3"/>
      <c r="B9" s="3"/>
      <c r="C9" s="3"/>
      <c r="D9" s="3"/>
      <c r="E9" s="3"/>
      <c r="F9" s="3" t="str">
        <v>蓝牙电话联系人选择</v>
      </c>
      <c r="G9" s="3"/>
    </row>
    <row customHeight="true" ht="17" r="10">
      <c r="A10" s="3" t="str">
        <v>vpa</v>
      </c>
      <c r="B10" s="3" t="str">
        <v>available</v>
      </c>
      <c r="C10" s="3">
        <f>CONCAT("on", REPLACE(A10,1,1,UPPER(LEFT(A10,1))), REPLACE(B10,1,1,UPPER(LEFT(B10,1))))</f>
      </c>
      <c r="D10" s="139" t="str">
        <v>vpa形象</v>
      </c>
      <c r="E10" s="3"/>
      <c r="F10" s="3"/>
      <c r="G10" s="3"/>
    </row>
    <row customHeight="true" ht="17" r="11">
      <c r="A11" s="3"/>
      <c r="B11" s="3"/>
      <c r="C11" s="3"/>
      <c r="D11" s="3"/>
      <c r="E11" s="3" t="str">
        <v>Property</v>
      </c>
      <c r="F11" s="150" t="str">
        <v>&lt;The property that displayed - see below&gt;</v>
      </c>
      <c r="G11" s="3"/>
    </row>
    <row customHeight="true" ht="17" r="12">
      <c r="A12" s="3"/>
      <c r="B12" s="3"/>
      <c r="C12" s="3"/>
      <c r="D12" s="3"/>
      <c r="E12" s="3"/>
      <c r="F12" s="198" t="str">
        <v>不支持形象</v>
      </c>
      <c r="G12" s="3"/>
    </row>
    <row customHeight="true" ht="17" r="13">
      <c r="A13" s="3"/>
      <c r="B13" s="3"/>
      <c r="C13" s="3"/>
      <c r="D13" s="3"/>
      <c r="E13" s="3"/>
      <c r="F13" s="198" t="str">
        <v>被动形象</v>
      </c>
      <c r="G13" s="3"/>
    </row>
    <row customHeight="true" ht="17" r="14">
      <c r="A14" s="3"/>
      <c r="B14" s="3"/>
      <c r="C14" s="3"/>
      <c r="D14" s="3"/>
      <c r="E14" s="3"/>
      <c r="F14" s="198" t="str">
        <v>监听-左形象</v>
      </c>
      <c r="G14" s="3"/>
    </row>
    <row customHeight="true" ht="17" r="15">
      <c r="A15" s="3"/>
      <c r="B15" s="3"/>
      <c r="C15" s="3"/>
      <c r="D15" s="3"/>
      <c r="E15" s="3"/>
      <c r="F15" s="198" t="str">
        <v>监听-右形象</v>
      </c>
      <c r="G15" s="3"/>
    </row>
    <row customHeight="true" ht="17" r="16">
      <c r="A16" s="3"/>
      <c r="B16" s="3"/>
      <c r="C16" s="3"/>
      <c r="D16" s="3"/>
      <c r="E16" s="3"/>
      <c r="F16" s="198" t="str">
        <v>思考形象</v>
      </c>
      <c r="G16" s="3"/>
    </row>
    <row customHeight="true" ht="17" r="17">
      <c r="A17" s="3"/>
      <c r="B17" s="3"/>
      <c r="C17" s="3"/>
      <c r="D17" s="3"/>
      <c r="E17" s="3"/>
      <c r="F17" s="165" t="str">
        <v>播报形象</v>
      </c>
      <c r="G17" s="3"/>
    </row>
    <row customHeight="true" hidden="true" ht="17" r="18">
      <c r="A18" s="3"/>
      <c r="B18" s="3"/>
      <c r="C18" s="3"/>
      <c r="D18" s="3"/>
      <c r="E18" s="3"/>
      <c r="F18" s="198" t="str">
        <v>长播报形象</v>
      </c>
      <c r="G18" s="3"/>
    </row>
    <row customHeight="true" ht="17" r="19">
      <c r="A19" s="3"/>
      <c r="B19" s="3"/>
      <c r="C19" s="3"/>
      <c r="D19" s="3"/>
      <c r="E19" s="3"/>
      <c r="F19" s="198" t="str">
        <v>空调形象</v>
      </c>
      <c r="G19" s="3"/>
    </row>
    <row customHeight="true" ht="17" r="20">
      <c r="A20" s="3"/>
      <c r="B20" s="3"/>
      <c r="C20" s="3"/>
      <c r="D20" s="3"/>
      <c r="E20" s="3"/>
      <c r="F20" s="198" t="str">
        <v>电话形象</v>
      </c>
      <c r="G20" s="3"/>
    </row>
    <row customHeight="true" ht="17" r="21">
      <c r="A21" s="3"/>
      <c r="B21" s="3"/>
      <c r="C21" s="3"/>
      <c r="D21" s="3"/>
      <c r="E21" s="3"/>
      <c r="F21" s="198" t="str">
        <v>导航形象</v>
      </c>
      <c r="G21" s="3"/>
    </row>
    <row customHeight="true" ht="17" r="22">
      <c r="A22" s="3"/>
      <c r="B22" s="3"/>
      <c r="C22" s="3"/>
      <c r="D22" s="3"/>
      <c r="E22" s="3"/>
      <c r="F22" s="198" t="str">
        <v>音乐形象</v>
      </c>
      <c r="G22" s="3"/>
    </row>
    <row customHeight="true" ht="17" r="23">
      <c r="A23" s="3"/>
      <c r="B23" s="3"/>
      <c r="C23" s="3"/>
      <c r="D23" s="3"/>
      <c r="E23" s="3"/>
      <c r="F23" s="198" t="str">
        <v>笑话形象</v>
      </c>
      <c r="G23" s="3"/>
    </row>
    <row customHeight="true" ht="17" r="24">
      <c r="A24" s="3"/>
      <c r="B24" s="3"/>
      <c r="C24" s="3"/>
      <c r="D24" s="3"/>
      <c r="E24" s="3"/>
      <c r="F24" s="198" t="str">
        <v>成语接龙形象</v>
      </c>
      <c r="G24" s="3"/>
    </row>
    <row customHeight="true" ht="17" r="25">
      <c r="A25" s="3"/>
      <c r="B25" s="3"/>
      <c r="C25" s="3"/>
      <c r="D25" s="3"/>
      <c r="E25" s="3"/>
      <c r="F25" s="198" t="str">
        <v>天气形象</v>
      </c>
      <c r="G25" s="3"/>
    </row>
    <row customHeight="true" ht="17" r="26"/>
    <row customHeight="true" ht="17" r="27"/>
    <row customHeight="true" ht="17" r="28"/>
    <row customHeight="true" ht="17" r="29"/>
    <row customHeight="true" ht="17" r="30"/>
    <row customHeight="true" ht="17" r="31"/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  <row customHeight="true" ht="17" r="52"/>
    <row customHeight="true" ht="17" r="53"/>
    <row customHeight="true" ht="17" r="54"/>
    <row customHeight="true" ht="17" r="55"/>
    <row customHeight="true" ht="17" r="56"/>
    <row customHeight="true" ht="17" r="57">
      <c r="A57" s="5" t="str">
        <v>User Click</v>
      </c>
      <c r="B57" s="5" t="str">
        <v>click</v>
      </c>
      <c r="D57" s="5" t="str">
        <v>用户点击事件，选择Poi列表、按确定、取消等。</v>
      </c>
    </row>
    <row customHeight="true" ht="17" r="58">
      <c r="A58" s="188" t="str">
        <v>点击VPA形象唤醒语音</v>
      </c>
      <c r="B58" s="188" t="str">
        <v>click on VPA</v>
      </c>
      <c r="C58" s="188"/>
      <c r="D58" s="188" t="str">
        <v>用户点击VPA，唤醒</v>
      </c>
    </row>
    <row customHeight="true" ht="17" r="59">
      <c r="A59" s="5" t="str">
        <v>SWAN卡片</v>
      </c>
      <c r="D59" s="5" t="str">
        <v>触发SWAN卡片次数</v>
      </c>
    </row>
    <row customHeight="true" ht="17" r="60">
      <c r="A60" s="5" t="str">
        <v>NATIVE卡片-天气</v>
      </c>
      <c r="D60" s="5" t="str">
        <v>触发天气卡片次数</v>
      </c>
    </row>
    <row customHeight="true" ht="17" r="61">
      <c r="A61" s="5" t="str">
        <v>NATIVE卡片-成语接龙</v>
      </c>
      <c r="D61" s="5" t="str">
        <v>触发成语接龙卡片的次数</v>
      </c>
    </row>
    <row customHeight="true" ht="17" r="62">
      <c r="A62" s="5" t="str">
        <v>NATIVE卡片-图片搜索</v>
      </c>
      <c r="D62" s="5" t="str">
        <v>触发图片搜索卡片次数</v>
      </c>
    </row>
    <row customHeight="true" ht="17" r="63">
      <c r="A63" s="5" t="str">
        <v>POI列表</v>
      </c>
      <c r="D63" s="5" t="str">
        <v>触发POI列表的次数</v>
      </c>
    </row>
    <row customHeight="true" ht="17" r="64">
      <c r="A64" s="199" t="str">
        <v>不支持形象</v>
      </c>
      <c r="D64" s="5" t="str">
        <v>不支持形象出现的次数</v>
      </c>
    </row>
    <row customHeight="true" ht="17" r="65">
      <c r="A65" s="199" t="str">
        <v>被动形象</v>
      </c>
      <c r="D65" s="5" t="str">
        <v>被动形象出现的次数</v>
      </c>
    </row>
    <row customHeight="true" ht="17" r="66">
      <c r="A66" s="199" t="str">
        <v>监听-左形象</v>
      </c>
      <c r="D66" s="5" t="str">
        <v>向左监听的形象出现的次数</v>
      </c>
    </row>
    <row customHeight="true" ht="17" r="67">
      <c r="A67" s="199" t="str">
        <v>监听-右形象</v>
      </c>
      <c r="D67" s="5" t="str">
        <v>向右监听的形象出现的次数</v>
      </c>
    </row>
    <row customHeight="true" ht="17" r="68">
      <c r="A68" s="199" t="str">
        <v>思考形象</v>
      </c>
      <c r="D68" s="5" t="str">
        <v>思考形象出现的次数</v>
      </c>
    </row>
    <row customHeight="true" ht="17" r="69">
      <c r="A69" s="199" t="str">
        <v>短播报形象</v>
      </c>
      <c r="D69" s="5" t="str">
        <v>短播报形象出现次数</v>
      </c>
    </row>
    <row customHeight="true" ht="17" r="70">
      <c r="A70" s="199" t="str">
        <v>长播报形象</v>
      </c>
      <c r="D70" s="5" t="str">
        <v>长播报形象出现次数</v>
      </c>
    </row>
    <row customHeight="true" ht="17" r="71">
      <c r="A71" s="199" t="str">
        <v>空调形象</v>
      </c>
      <c r="D71" s="5" t="str">
        <v>空调形象出现次数</v>
      </c>
    </row>
    <row customHeight="true" ht="17" r="72">
      <c r="A72" s="199" t="str">
        <v>电话形象</v>
      </c>
      <c r="D72" s="5" t="str">
        <v>电话形象出现次数</v>
      </c>
    </row>
    <row customHeight="true" ht="17" r="73">
      <c r="A73" s="199" t="str">
        <v>座椅形象</v>
      </c>
      <c r="D73" s="5" t="str">
        <v>座椅形象出现次数</v>
      </c>
    </row>
    <row customHeight="true" ht="17" r="74">
      <c r="A74" s="199" t="str">
        <v>导航形象</v>
      </c>
      <c r="D74" s="5" t="str">
        <v>导航形象出现次数</v>
      </c>
    </row>
    <row customHeight="true" ht="17" r="75">
      <c r="A75" s="199" t="str">
        <v>音乐形象</v>
      </c>
      <c r="D75" s="5" t="str">
        <v>音乐形象出现次数</v>
      </c>
    </row>
    <row customHeight="true" ht="17" r="76">
      <c r="A76" s="199" t="str">
        <v>股票形象</v>
      </c>
      <c r="D76" s="5" t="str">
        <v>股票形象出现次数</v>
      </c>
    </row>
    <row customHeight="true" ht="17" r="77">
      <c r="A77" s="199" t="str">
        <v>笑话形象</v>
      </c>
      <c r="D77" s="5" t="str">
        <v>笑话形象出现次数</v>
      </c>
    </row>
    <row customHeight="true" ht="17" r="78">
      <c r="A78" s="199" t="str">
        <v>成语接龙形象</v>
      </c>
      <c r="D78" s="5" t="str">
        <v>成语接龙形象出现次数</v>
      </c>
    </row>
    <row customHeight="true" ht="17" r="79">
      <c r="A79" s="199" t="str">
        <v>天气-晴形象</v>
      </c>
      <c r="D79" s="5" t="str">
        <v>天气形象出现次数</v>
      </c>
    </row>
    <row customHeight="true" ht="17" r="80">
      <c r="A80" s="199" t="str">
        <v>天气-多云形象</v>
      </c>
      <c r="D80" s="5" t="str">
        <v>天气形象出现次数</v>
      </c>
    </row>
    <row customHeight="true" ht="17" r="81">
      <c r="A81" s="199" t="str">
        <v>天气-雨形象</v>
      </c>
      <c r="D81" s="5" t="str">
        <v>天气形象出现次数</v>
      </c>
    </row>
    <row customHeight="true" ht="17" r="82">
      <c r="A82" s="199" t="str">
        <v>天气-雪形象</v>
      </c>
      <c r="D82" s="5" t="str">
        <v>天气形象出现次数</v>
      </c>
    </row>
    <row customHeight="true" ht="17" r="83">
      <c r="A83" s="199" t="str">
        <v>天气-雾形象</v>
      </c>
      <c r="D83" s="5" t="str">
        <v>天气形象出现次数</v>
      </c>
    </row>
    <row customHeight="true" ht="17" r="84">
      <c r="A84" s="199" t="str">
        <v>天气-沙尘暴形象</v>
      </c>
      <c r="D84" s="5" t="str">
        <v>天气形象出现次数</v>
      </c>
    </row>
    <row customHeight="true" ht="17" r="85">
      <c r="A85" s="199" t="str">
        <v>端午形象</v>
      </c>
      <c r="D85" s="5" t="str">
        <v>端午形象出现的起止时间</v>
      </c>
    </row>
    <row customHeight="true" ht="17" r="86">
      <c r="A86" s="199" t="str">
        <v>七夕形象</v>
      </c>
      <c r="D86" s="5" t="str">
        <v>端午形象出现的起止时间</v>
      </c>
    </row>
    <row customHeight="true" ht="17" r="87">
      <c r="A87" s="199" t="str">
        <v>中秋形象</v>
      </c>
      <c r="D87" s="5" t="str">
        <v>端午形象出现的起止时间</v>
      </c>
    </row>
    <row customHeight="true" ht="17" r="88">
      <c r="A88" s="199" t="str">
        <v>圣诞形象</v>
      </c>
      <c r="D88" s="5" t="str">
        <v>端午形象出现的起止时间</v>
      </c>
    </row>
    <row customHeight="true" ht="17" r="89">
      <c r="A89" s="199" t="str">
        <v>元旦形象</v>
      </c>
      <c r="D89" s="5" t="str">
        <v>端午形象出现的起止时间</v>
      </c>
    </row>
    <row customHeight="true" ht="17" r="90">
      <c r="A90" s="199" t="str">
        <v>春节形象</v>
      </c>
      <c r="D90" s="5" t="str">
        <v>端午形象出现的起止时间</v>
      </c>
    </row>
    <row customHeight="true" ht="17" r="91">
      <c r="A91" s="199" t="str">
        <v>情人节形象</v>
      </c>
      <c r="D91" s="5" t="str">
        <v>端午形象出现的起止时间</v>
      </c>
    </row>
    <row customHeight="true" ht="17" r="92">
      <c r="A92" s="199" t="str">
        <v>月相形象</v>
      </c>
      <c r="D92" s="5" t="str">
        <v>月相形象出现次数、显示时长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9"/>
    <col collapsed="false" customWidth="true" hidden="false" max="4" min="4" style="0" width="15"/>
    <col collapsed="false" customWidth="true" hidden="false" max="5" min="5" style="0" width="8"/>
    <col collapsed="false" customWidth="true" hidden="false" max="6" min="6" style="0" width="18"/>
    <col collapsed="false" customWidth="true" hidden="false" max="7" min="7" style="0" width="13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22"/>
    <col collapsed="false" customWidth="true" hidden="false" max="11" min="11" style="0" width="23"/>
    <col collapsed="false" customWidth="true" hidden="false" max="12" min="12" style="0" width="31"/>
    <col collapsed="false" customWidth="true" hidden="false" max="13" min="13" style="0" width="27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4"/>
    <col collapsed="false" customWidth="true" hidden="false" max="19" min="19" style="0" width="10"/>
    <col collapsed="false" customWidth="true" hidden="false" max="20" min="20" style="0" width="16"/>
    <col collapsed="false" customWidth="true" hidden="false" max="21" min="21" style="0" width="12"/>
    <col collapsed="false" customWidth="true" hidden="false" max="22" min="22" style="0" width="33"/>
    <col collapsed="false" customWidth="true" hidden="false" max="23" min="23" style="0" width="23"/>
  </cols>
  <sheetData>
    <row customHeight="true" ht="17" r="1">
      <c r="A1" s="86" t="str">
        <v>Event Category</v>
      </c>
      <c r="B1" s="88" t="str">
        <v>Event Action</v>
      </c>
      <c r="C1" s="6" t="str" xml:space="preserve">
        <v>Event ID - </v>
      </c>
      <c r="D1" s="6" t="str">
        <v>Event Description</v>
      </c>
      <c r="E1" s="6" t="str">
        <v>Additional Attributes</v>
      </c>
      <c r="F1" s="6"/>
      <c r="G1" s="206"/>
      <c r="H1" s="205" t="str">
        <v>ECG LOG</v>
      </c>
      <c r="I1" s="205"/>
      <c r="J1" s="205"/>
      <c r="K1" s="205"/>
      <c r="L1" s="205"/>
      <c r="M1" s="205"/>
      <c r="N1" s="134" t="str">
        <v>Android侧 LOG</v>
      </c>
      <c r="O1" s="134"/>
      <c r="P1" s="134"/>
      <c r="Q1" s="134"/>
      <c r="R1" s="134"/>
      <c r="S1" s="112"/>
      <c r="T1" s="112"/>
      <c r="U1" s="112"/>
      <c r="V1" s="112"/>
      <c r="W1" s="112"/>
    </row>
    <row customHeight="true" ht="17" r="2">
      <c r="A2" s="84"/>
      <c r="B2" s="81"/>
      <c r="C2" s="6" t="str">
        <v>Generated, no client impact</v>
      </c>
      <c r="D2" s="6"/>
      <c r="E2" s="6" t="str">
        <v>Key</v>
      </c>
      <c r="F2" s="6" t="str">
        <v>Value</v>
      </c>
      <c r="G2" s="216" t="str">
        <v>Description</v>
      </c>
      <c r="H2" s="112" t="str">
        <v>vin</v>
      </c>
      <c r="I2" s="112" t="str">
        <v>ccpufpn</v>
      </c>
      <c r="J2" s="112" t="str">
        <v>EventID</v>
      </c>
      <c r="K2" s="111" t="str">
        <v>key</v>
      </c>
      <c r="L2" s="111" t="str">
        <v>value</v>
      </c>
      <c r="M2" s="217" t="str">
        <v>time</v>
      </c>
      <c r="N2" s="112" t="str">
        <v>Event Category</v>
      </c>
      <c r="O2" s="112" t="str">
        <v>Event Action</v>
      </c>
      <c r="P2" s="111" t="str">
        <v>key</v>
      </c>
      <c r="Q2" s="111" t="str">
        <v>value</v>
      </c>
      <c r="R2" s="112" t="str">
        <v>time</v>
      </c>
      <c r="S2" s="112" t="str">
        <v>测试环境</v>
      </c>
      <c r="T2" s="112" t="str">
        <v>Result</v>
      </c>
      <c r="U2" s="112" t="str">
        <v>Tester</v>
      </c>
      <c r="V2" s="112" t="str">
        <v>SW Version</v>
      </c>
      <c r="W2" s="112" t="str">
        <v>Remark</v>
      </c>
    </row>
    <row customHeight="true" ht="17" r="3">
      <c r="A3" s="29" t="str">
        <v>launcher</v>
      </c>
      <c r="B3" s="29" t="str">
        <v>appopened</v>
      </c>
      <c r="C3" s="29" t="str">
        <v>onLauncherAppopened</v>
      </c>
      <c r="D3" s="29"/>
      <c r="E3" s="29"/>
      <c r="F3" s="29"/>
      <c r="G3" s="201"/>
      <c r="H3" s="59"/>
      <c r="I3" s="59"/>
      <c r="J3" s="59"/>
      <c r="K3" s="59"/>
      <c r="L3" s="128"/>
      <c r="M3" s="213"/>
      <c r="N3" s="59"/>
      <c r="O3" s="59"/>
      <c r="P3" s="59"/>
      <c r="Q3" s="59"/>
      <c r="R3" s="59"/>
      <c r="S3" s="59"/>
      <c r="T3" s="212"/>
      <c r="U3" s="59"/>
      <c r="V3" s="67"/>
      <c r="W3" s="59"/>
    </row>
    <row customHeight="true" ht="17" r="4">
      <c r="A4" s="29"/>
      <c r="B4" s="29"/>
      <c r="C4" s="29"/>
      <c r="D4" s="29"/>
      <c r="E4" s="29" t="str">
        <v>title</v>
      </c>
      <c r="F4" s="204" t="str">
        <v>&lt;舒享时氛&gt;</v>
      </c>
      <c r="G4" s="201" t="str">
        <v>gen</v>
      </c>
      <c r="H4" s="59"/>
      <c r="I4" s="59"/>
      <c r="J4" s="59" t="str">
        <v>onLauncherAppopened</v>
      </c>
      <c r="K4" s="202" t="str">
        <v>app name</v>
      </c>
      <c r="L4" s="200" t="str">
        <v>&lt;自由秘境&gt;</v>
      </c>
      <c r="M4" s="203">
        <v>45112.46236111111</v>
      </c>
      <c r="N4" s="98"/>
      <c r="O4" s="98"/>
      <c r="P4" s="98"/>
      <c r="Q4" s="98"/>
      <c r="R4" s="98"/>
      <c r="S4" s="59" t="str">
        <v>台架</v>
      </c>
      <c r="T4" s="85" t="str">
        <v>PASS</v>
      </c>
      <c r="U4" s="59" t="str">
        <v>杨惟婧</v>
      </c>
      <c r="V4" s="59" t="str">
        <v>20230621_FB_R00_ENG00</v>
      </c>
      <c r="W4" s="59"/>
    </row>
    <row customHeight="true" ht="17" r="5">
      <c r="A5" s="29"/>
      <c r="B5" s="29"/>
      <c r="C5" s="29"/>
      <c r="D5" s="29"/>
      <c r="E5" s="29"/>
      <c r="F5" s="204" t="str">
        <v>&lt;客人模式&gt;</v>
      </c>
      <c r="G5" s="201"/>
      <c r="H5" s="59"/>
      <c r="I5" s="59"/>
      <c r="J5" s="59" t="str">
        <v>onLauncherAppopened</v>
      </c>
      <c r="K5" s="202"/>
      <c r="L5" s="200" t="str">
        <v>&lt;客人模式&gt;</v>
      </c>
      <c r="M5" s="203">
        <v>45112.44751157407</v>
      </c>
      <c r="N5" s="98"/>
      <c r="O5" s="98"/>
      <c r="P5" s="98"/>
      <c r="Q5" s="98"/>
      <c r="R5" s="98"/>
      <c r="S5" s="59" t="str">
        <v>台架</v>
      </c>
      <c r="T5" s="85" t="str">
        <v>PASS</v>
      </c>
      <c r="U5" s="59" t="str">
        <v>杨惟婧</v>
      </c>
      <c r="V5" s="59" t="str">
        <v>20230621_FB_R00_ENG00</v>
      </c>
      <c r="W5" s="59"/>
    </row>
    <row customHeight="true" ht="17" r="6">
      <c r="A6" s="29"/>
      <c r="B6" s="29"/>
      <c r="C6" s="29"/>
      <c r="D6" s="29"/>
      <c r="E6" s="29"/>
      <c r="F6" s="204" t="str">
        <v>&lt;个人时光&gt;</v>
      </c>
      <c r="G6" s="201"/>
      <c r="H6" s="59"/>
      <c r="I6" s="59"/>
      <c r="J6" s="59" t="str">
        <v>onLauncherAppopened</v>
      </c>
      <c r="K6" s="202"/>
      <c r="L6" s="200" t="str">
        <v>&lt;个人时光&gt;</v>
      </c>
      <c r="M6" s="203">
        <v>45112.447592592594</v>
      </c>
      <c r="N6" s="98"/>
      <c r="O6" s="98"/>
      <c r="P6" s="98"/>
      <c r="Q6" s="98"/>
      <c r="R6" s="98"/>
      <c r="S6" s="59" t="str">
        <v>台架</v>
      </c>
      <c r="T6" s="85" t="str">
        <v>PASS</v>
      </c>
      <c r="U6" s="59" t="str">
        <v>杨惟婧</v>
      </c>
      <c r="V6" s="59" t="str">
        <v>20230621_FB_R00_ENG00</v>
      </c>
      <c r="W6" s="59"/>
    </row>
    <row customHeight="true" ht="17" r="7">
      <c r="A7" s="29"/>
      <c r="B7" s="29"/>
      <c r="C7" s="29"/>
      <c r="D7" s="29"/>
      <c r="E7" s="29"/>
      <c r="F7" s="204" t="str">
        <v>&lt;智能行程&gt;</v>
      </c>
      <c r="G7" s="201"/>
      <c r="H7" s="59"/>
      <c r="I7" s="59"/>
      <c r="J7" s="59" t="str">
        <v>onLauncherAppopened</v>
      </c>
      <c r="K7" s="202"/>
      <c r="L7" s="200" t="str">
        <v>&lt;智能行程&gt;</v>
      </c>
      <c r="M7" s="203">
        <v>45112.462326388886</v>
      </c>
      <c r="N7" s="98"/>
      <c r="O7" s="98"/>
      <c r="P7" s="98"/>
      <c r="Q7" s="98"/>
      <c r="R7" s="98"/>
      <c r="S7" s="59" t="str">
        <v>台架</v>
      </c>
      <c r="T7" s="85" t="str">
        <v>PASS</v>
      </c>
      <c r="U7" s="59" t="str">
        <v>杨惟婧</v>
      </c>
      <c r="V7" s="59" t="str">
        <v>20230621_FB_R00_ENG00</v>
      </c>
      <c r="W7" s="59"/>
    </row>
    <row customHeight="true" ht="17" r="8">
      <c r="A8" s="29"/>
      <c r="B8" s="29"/>
      <c r="C8" s="29"/>
      <c r="D8" s="29"/>
      <c r="E8" s="29"/>
      <c r="F8" s="204" t="str">
        <v>&lt;时空秘信&gt;</v>
      </c>
      <c r="G8" s="201"/>
      <c r="H8" s="59"/>
      <c r="I8" s="59"/>
      <c r="J8" s="59" t="str">
        <v>onLauncherAppopened</v>
      </c>
      <c r="K8" s="202"/>
      <c r="L8" s="200" t="str">
        <v>&lt;时空秘信&gt;</v>
      </c>
      <c r="M8" s="203">
        <v>45112.46240740741</v>
      </c>
      <c r="N8" s="98"/>
      <c r="O8" s="98"/>
      <c r="P8" s="98"/>
      <c r="Q8" s="98"/>
      <c r="R8" s="98"/>
      <c r="S8" s="59" t="str">
        <v>台架</v>
      </c>
      <c r="T8" s="85" t="str">
        <v>PASS</v>
      </c>
      <c r="U8" s="59" t="str">
        <v>杨惟婧</v>
      </c>
      <c r="V8" s="59" t="str">
        <v>20230621_FB_R00_ENG00</v>
      </c>
      <c r="W8" s="59"/>
    </row>
    <row customHeight="true" ht="17" r="9">
      <c r="A9" s="29"/>
      <c r="B9" s="29"/>
      <c r="C9" s="29"/>
      <c r="D9" s="29"/>
      <c r="E9" s="29"/>
      <c r="F9" s="204" t="str">
        <v>&lt;随心听&gt;</v>
      </c>
      <c r="G9" s="201"/>
      <c r="H9" s="59"/>
      <c r="I9" s="59"/>
      <c r="J9" s="59" t="str">
        <v>onLauncherAppopened</v>
      </c>
      <c r="K9" s="202"/>
      <c r="L9" s="200" t="str">
        <v>&lt;随心听&gt;</v>
      </c>
      <c r="M9" s="203">
        <v>45112.46244212963</v>
      </c>
      <c r="N9" s="98"/>
      <c r="O9" s="98"/>
      <c r="P9" s="98"/>
      <c r="Q9" s="98"/>
      <c r="R9" s="98"/>
      <c r="S9" s="59" t="str">
        <v>台架</v>
      </c>
      <c r="T9" s="85" t="str">
        <v>PASS</v>
      </c>
      <c r="U9" s="59" t="str">
        <v>杨惟婧</v>
      </c>
      <c r="V9" s="59" t="str">
        <v>20230621_FB_R00_ENG00</v>
      </c>
      <c r="W9" s="59"/>
    </row>
    <row customHeight="true" ht="17" r="10">
      <c r="A10" s="29"/>
      <c r="B10" s="29"/>
      <c r="C10" s="29"/>
      <c r="D10" s="29"/>
      <c r="E10" s="29"/>
      <c r="F10" s="204" t="str">
        <v>&lt;随心看&gt;</v>
      </c>
      <c r="G10" s="201"/>
      <c r="H10" s="59"/>
      <c r="I10" s="59"/>
      <c r="J10" s="59" t="str">
        <v>onLauncherAppopened</v>
      </c>
      <c r="K10" s="202"/>
      <c r="L10" s="200" t="str">
        <v>&lt;随心看&gt;</v>
      </c>
      <c r="M10" s="203">
        <v>45112.462476851855</v>
      </c>
      <c r="N10" s="98"/>
      <c r="O10" s="98"/>
      <c r="P10" s="98"/>
      <c r="Q10" s="98"/>
      <c r="R10" s="98"/>
      <c r="S10" s="59" t="str">
        <v>台架</v>
      </c>
      <c r="T10" s="85" t="str">
        <v>PASS</v>
      </c>
      <c r="U10" s="59" t="str">
        <v>杨惟婧</v>
      </c>
      <c r="V10" s="59" t="str">
        <v>20230621_FB_R00_ENG00</v>
      </c>
      <c r="W10" s="59"/>
    </row>
    <row customHeight="true" ht="17" r="11">
      <c r="A11" s="29"/>
      <c r="B11" s="29"/>
      <c r="C11" s="29"/>
      <c r="D11" s="29"/>
      <c r="E11" s="29"/>
      <c r="F11" s="204" t="str">
        <v>&lt;车载游戏&gt;</v>
      </c>
      <c r="G11" s="201"/>
      <c r="H11" s="59"/>
      <c r="I11" s="59"/>
      <c r="J11" s="59" t="str">
        <v>onLauncherAppopened</v>
      </c>
      <c r="K11" s="202"/>
      <c r="L11" s="200" t="str">
        <v>&lt;云听&gt;</v>
      </c>
      <c r="M11" s="203">
        <v>45112.462789351855</v>
      </c>
      <c r="N11" s="98"/>
      <c r="O11" s="98"/>
      <c r="P11" s="98"/>
      <c r="Q11" s="98"/>
      <c r="R11" s="98"/>
      <c r="S11" s="59" t="str">
        <v>台架</v>
      </c>
      <c r="T11" s="85" t="str">
        <v>PASS</v>
      </c>
      <c r="U11" s="59" t="str">
        <v>杨惟婧</v>
      </c>
      <c r="V11" s="59" t="str">
        <v>20230621_FB_R00_ENG00</v>
      </c>
      <c r="W11" s="140"/>
    </row>
    <row customHeight="true" ht="17" r="12">
      <c r="A12" s="29"/>
      <c r="B12" s="29"/>
      <c r="C12" s="29"/>
      <c r="D12" s="29"/>
      <c r="E12" s="29"/>
      <c r="F12" s="204" t="str">
        <v>&lt;百度地图&gt;</v>
      </c>
      <c r="G12" s="201"/>
      <c r="H12" s="59"/>
      <c r="I12" s="59"/>
      <c r="J12" s="59" t="str">
        <v>onLauncherAppopened</v>
      </c>
      <c r="K12" s="202"/>
      <c r="L12" s="200" t="str">
        <v>&lt;百度地图&gt;</v>
      </c>
      <c r="M12" s="203">
        <v>45112.4625</v>
      </c>
      <c r="N12" s="98"/>
      <c r="O12" s="98"/>
      <c r="P12" s="98"/>
      <c r="Q12" s="98"/>
      <c r="R12" s="98"/>
      <c r="S12" s="59" t="str">
        <v>台架</v>
      </c>
      <c r="T12" s="85" t="str">
        <v>PASS</v>
      </c>
      <c r="U12" s="59" t="str">
        <v>杨惟婧</v>
      </c>
      <c r="V12" s="59" t="str">
        <v>20230621_FB_R00_ENG00</v>
      </c>
      <c r="W12" s="59"/>
    </row>
    <row customHeight="true" ht="17" r="13">
      <c r="A13" s="29"/>
      <c r="B13" s="29"/>
      <c r="C13" s="29"/>
      <c r="D13" s="29"/>
      <c r="E13" s="29"/>
      <c r="F13" s="204" t="str">
        <v>&lt;设置&gt;</v>
      </c>
      <c r="G13" s="201"/>
      <c r="H13" s="59"/>
      <c r="I13" s="59"/>
      <c r="J13" s="59" t="str">
        <v>onLauncherAppopened</v>
      </c>
      <c r="K13" s="202"/>
      <c r="L13" s="200" t="str">
        <v>&lt;设置&gt;</v>
      </c>
      <c r="M13" s="203">
        <v>45112.46252314815</v>
      </c>
      <c r="N13" s="98"/>
      <c r="O13" s="98"/>
      <c r="P13" s="98"/>
      <c r="Q13" s="98"/>
      <c r="R13" s="98"/>
      <c r="S13" s="59" t="str">
        <v>台架</v>
      </c>
      <c r="T13" s="85" t="str">
        <v>PASS</v>
      </c>
      <c r="U13" s="59" t="str">
        <v>杨惟婧</v>
      </c>
      <c r="V13" s="59" t="str">
        <v>20230621_FB_R00_ENG00</v>
      </c>
      <c r="W13" s="59"/>
    </row>
    <row customHeight="true" ht="17" r="14">
      <c r="A14" s="29"/>
      <c r="B14" s="29"/>
      <c r="C14" s="29"/>
      <c r="D14" s="29"/>
      <c r="E14" s="29"/>
      <c r="F14" s="204" t="str">
        <v>&lt;历史消息&gt;</v>
      </c>
      <c r="G14" s="201"/>
      <c r="H14" s="59"/>
      <c r="I14" s="59"/>
      <c r="J14" s="59" t="str">
        <v>onLauncherAppopened</v>
      </c>
      <c r="K14" s="202"/>
      <c r="L14" s="200" t="str">
        <v>&lt;历史消息&gt;</v>
      </c>
      <c r="M14" s="203">
        <v>45112.462546296294</v>
      </c>
      <c r="N14" s="98"/>
      <c r="O14" s="98"/>
      <c r="P14" s="98"/>
      <c r="Q14" s="98"/>
      <c r="R14" s="98"/>
      <c r="S14" s="59" t="str">
        <v>台架</v>
      </c>
      <c r="T14" s="85" t="str">
        <v>PASS</v>
      </c>
      <c r="U14" s="59" t="str">
        <v>杨惟婧</v>
      </c>
      <c r="V14" s="59" t="str">
        <v>20230621_FB_R00_ENG00</v>
      </c>
      <c r="W14" s="59"/>
    </row>
    <row customHeight="true" ht="17" r="15">
      <c r="A15" s="29"/>
      <c r="B15" s="29"/>
      <c r="C15" s="29"/>
      <c r="D15" s="29"/>
      <c r="E15" s="29"/>
      <c r="F15" s="204" t="str">
        <v>&lt;蓝牙电话&gt;</v>
      </c>
      <c r="G15" s="201"/>
      <c r="H15" s="59"/>
      <c r="I15" s="59"/>
      <c r="J15" s="59" t="str">
        <v>onLauncherAppopened</v>
      </c>
      <c r="K15" s="202"/>
      <c r="L15" s="200" t="str">
        <v>&lt;蓝牙电话&gt;</v>
      </c>
      <c r="M15" s="203">
        <v>45112.46256944445</v>
      </c>
      <c r="N15" s="98"/>
      <c r="O15" s="98"/>
      <c r="P15" s="98"/>
      <c r="Q15" s="98"/>
      <c r="R15" s="98"/>
      <c r="S15" s="59" t="str">
        <v>台架</v>
      </c>
      <c r="T15" s="85" t="str">
        <v>PASS</v>
      </c>
      <c r="U15" s="59" t="str">
        <v>杨惟婧</v>
      </c>
      <c r="V15" s="59" t="str">
        <v>20230621_FB_R00_ENG00</v>
      </c>
      <c r="W15" s="59"/>
    </row>
    <row customHeight="true" ht="17" r="16">
      <c r="A16" s="29"/>
      <c r="B16" s="29"/>
      <c r="C16" s="29"/>
      <c r="D16" s="29"/>
      <c r="E16" s="29"/>
      <c r="F16" s="204" t="str">
        <v>&lt;订阅商城&gt;</v>
      </c>
      <c r="G16" s="201"/>
      <c r="H16" s="59"/>
      <c r="I16" s="59"/>
      <c r="J16" s="59" t="str">
        <v>onLauncherAppopened</v>
      </c>
      <c r="K16" s="202"/>
      <c r="L16" s="200" t="str">
        <v>&lt;车辆状况&gt;</v>
      </c>
      <c r="M16" s="203">
        <v>45112.46265046296</v>
      </c>
      <c r="N16" s="98"/>
      <c r="O16" s="98"/>
      <c r="P16" s="98"/>
      <c r="Q16" s="98"/>
      <c r="R16" s="98"/>
      <c r="S16" s="59" t="str">
        <v>台架</v>
      </c>
      <c r="T16" s="85" t="str">
        <v>PASS</v>
      </c>
      <c r="U16" s="59" t="str">
        <v>杨惟婧</v>
      </c>
      <c r="V16" s="59" t="str">
        <v>20230621_FB_R00_ENG00</v>
      </c>
      <c r="W16" s="59"/>
    </row>
    <row customHeight="true" ht="17" r="17">
      <c r="A17" s="29"/>
      <c r="B17" s="29"/>
      <c r="C17" s="29"/>
      <c r="D17" s="29"/>
      <c r="E17" s="29"/>
      <c r="F17" s="204" t="str">
        <v>&lt;车机应用市场&gt;</v>
      </c>
      <c r="G17" s="201"/>
      <c r="H17" s="59"/>
      <c r="I17" s="59"/>
      <c r="J17" s="59" t="str">
        <v>onLauncherAppopened</v>
      </c>
      <c r="K17" s="202"/>
      <c r="L17" s="200" t="str">
        <v>&lt;道路救援&gt;</v>
      </c>
      <c r="M17" s="203">
        <v>45112.46267361111</v>
      </c>
      <c r="N17" s="98"/>
      <c r="O17" s="98"/>
      <c r="P17" s="98"/>
      <c r="Q17" s="98"/>
      <c r="R17" s="98"/>
      <c r="S17" s="59" t="str">
        <v>台架</v>
      </c>
      <c r="T17" s="85" t="str">
        <v>PASS</v>
      </c>
      <c r="U17" s="59" t="str">
        <v>杨惟婧</v>
      </c>
      <c r="V17" s="59" t="str">
        <v>20230621_FB_R00_ENG00</v>
      </c>
      <c r="W17" s="59"/>
    </row>
    <row customHeight="true" ht="17" r="18">
      <c r="A18" s="29"/>
      <c r="B18" s="29"/>
      <c r="C18" s="29"/>
      <c r="D18" s="29"/>
      <c r="E18" s="29"/>
      <c r="F18" s="204" t="str">
        <v>&lt;车载浏览器&gt;</v>
      </c>
      <c r="G18" s="201"/>
      <c r="H18" s="59"/>
      <c r="I18" s="59"/>
      <c r="J18" s="59" t="str">
        <v>onLauncherAppopened</v>
      </c>
      <c r="K18" s="202"/>
      <c r="L18" s="200" t="str">
        <v>&lt;智能家居&gt;</v>
      </c>
      <c r="M18" s="203">
        <v>45112.46271990741</v>
      </c>
      <c r="N18" s="98"/>
      <c r="O18" s="98"/>
      <c r="P18" s="98"/>
      <c r="Q18" s="98"/>
      <c r="R18" s="98"/>
      <c r="S18" s="59" t="str">
        <v>台架</v>
      </c>
      <c r="T18" s="85" t="str">
        <v>PASS</v>
      </c>
      <c r="U18" s="59" t="str">
        <v>杨惟婧</v>
      </c>
      <c r="V18" s="59" t="str">
        <v>20230621_FB_R00_ENG00</v>
      </c>
      <c r="W18" s="59"/>
    </row>
    <row customHeight="true" ht="17" r="19">
      <c r="A19" s="29"/>
      <c r="B19" s="29"/>
      <c r="C19" s="29"/>
      <c r="D19" s="29"/>
      <c r="E19" s="29"/>
      <c r="F19" s="204" t="str">
        <v>&lt;视频会议&gt;</v>
      </c>
      <c r="G19" s="201"/>
      <c r="H19" s="59"/>
      <c r="I19" s="59"/>
      <c r="J19" s="59" t="str">
        <v>onLauncherAppopened</v>
      </c>
      <c r="K19" s="202"/>
      <c r="L19" s="200" t="str">
        <v>&lt;用户反馈&gt;</v>
      </c>
      <c r="M19" s="203">
        <v>45112.462743055556</v>
      </c>
      <c r="N19" s="98"/>
      <c r="O19" s="98"/>
      <c r="P19" s="98"/>
      <c r="Q19" s="98"/>
      <c r="R19" s="98"/>
      <c r="S19" s="59" t="str">
        <v>台架</v>
      </c>
      <c r="T19" s="85" t="str">
        <v>PASS</v>
      </c>
      <c r="U19" s="59" t="str">
        <v>杨惟婧</v>
      </c>
      <c r="V19" s="59" t="str">
        <v>20230621_FB_R00_ENG00</v>
      </c>
      <c r="W19" s="59"/>
    </row>
    <row r="20">
      <c r="A20" s="29"/>
      <c r="B20" s="29"/>
      <c r="C20" s="29"/>
      <c r="D20" s="29"/>
      <c r="E20" s="29"/>
      <c r="F20" s="204" t="str">
        <v>&lt;语音助手&gt;</v>
      </c>
      <c r="G20" s="201"/>
      <c r="H20" s="59"/>
      <c r="I20" s="59"/>
      <c r="J20" s="59" t="str">
        <v>onLauncherAppopened</v>
      </c>
      <c r="K20" s="202"/>
      <c r="L20" s="200" t="str">
        <v>&lt;智能安全管家&gt;</v>
      </c>
      <c r="M20" s="203">
        <v>45112.4627662037</v>
      </c>
      <c r="N20" s="98"/>
      <c r="O20" s="98"/>
      <c r="P20" s="98"/>
      <c r="Q20" s="98"/>
      <c r="R20" s="98"/>
      <c r="S20" s="59" t="str">
        <v>台架</v>
      </c>
      <c r="T20" s="85" t="str">
        <v>PASS</v>
      </c>
      <c r="U20" s="59" t="str">
        <v>杨惟婧</v>
      </c>
      <c r="V20" s="59" t="str">
        <v>20230621_FB_R00_ENG00</v>
      </c>
      <c r="W20" s="59"/>
    </row>
    <row r="21">
      <c r="A21" s="29"/>
      <c r="B21" s="29"/>
      <c r="C21" s="29"/>
      <c r="D21" s="29"/>
      <c r="E21" s="29"/>
      <c r="F21" s="204" t="str">
        <v>&lt;天气&gt;</v>
      </c>
      <c r="G21" s="201"/>
      <c r="H21" s="59"/>
      <c r="I21" s="59"/>
      <c r="J21" s="59" t="str">
        <v>onLauncherAppopened</v>
      </c>
      <c r="K21" s="202"/>
      <c r="L21" s="200" t="str">
        <v>&lt;天气&gt;</v>
      </c>
      <c r="M21" s="203">
        <v>45112.462696759256</v>
      </c>
      <c r="N21" s="98"/>
      <c r="O21" s="98"/>
      <c r="P21" s="98"/>
      <c r="Q21" s="98"/>
      <c r="R21" s="98"/>
      <c r="S21" s="59" t="str">
        <v>台架</v>
      </c>
      <c r="T21" s="85" t="str">
        <v>PASS</v>
      </c>
      <c r="U21" s="59" t="str">
        <v>杨惟婧</v>
      </c>
      <c r="V21" s="59" t="str">
        <v>20230621_FB_R00_ENG00</v>
      </c>
      <c r="W21" s="59"/>
    </row>
    <row r="22">
      <c r="A22" s="29"/>
      <c r="B22" s="29"/>
      <c r="C22" s="29"/>
      <c r="D22" s="29"/>
      <c r="E22" s="29"/>
      <c r="F22" s="204" t="str">
        <v>&lt;电子手册&gt;</v>
      </c>
      <c r="G22" s="201"/>
      <c r="H22" s="59"/>
      <c r="I22" s="59"/>
      <c r="J22" s="59" t="str">
        <v>onLauncherAppopened</v>
      </c>
      <c r="K22" s="202"/>
      <c r="L22" s="200" t="str">
        <v>&lt;电子手册&gt;</v>
      </c>
      <c r="M22" s="203">
        <v>45112.46262731482</v>
      </c>
      <c r="N22" s="98"/>
      <c r="O22" s="98"/>
      <c r="P22" s="98"/>
      <c r="Q22" s="98"/>
      <c r="R22" s="98"/>
      <c r="S22" s="59" t="str">
        <v>台架</v>
      </c>
      <c r="T22" s="85" t="str">
        <v>PASS</v>
      </c>
      <c r="U22" s="59" t="str">
        <v>杨惟婧</v>
      </c>
      <c r="V22" s="59" t="str">
        <v>20230621_FB_R00_ENG00</v>
      </c>
      <c r="W22" s="140"/>
    </row>
    <row r="23">
      <c r="A23" s="29"/>
      <c r="B23" s="29"/>
      <c r="C23" s="29"/>
      <c r="D23" s="29"/>
      <c r="E23" s="29"/>
      <c r="F23" s="204" t="str">
        <v>&lt;联合驾趣&gt;</v>
      </c>
      <c r="G23" s="201"/>
      <c r="H23" s="59"/>
      <c r="I23" s="59"/>
      <c r="J23" s="59" t="str">
        <v>onLauncherAppopened</v>
      </c>
      <c r="K23" s="207"/>
      <c r="L23" s="208" t="str">
        <v>&lt;联合驾趣&gt;（只有625有）</v>
      </c>
      <c r="M23" s="203">
        <v>45112.462592592594</v>
      </c>
      <c r="N23" s="209"/>
      <c r="O23" s="85"/>
      <c r="P23" s="85"/>
      <c r="Q23" s="85"/>
      <c r="R23" s="85"/>
      <c r="S23" s="59" t="str">
        <v>台架</v>
      </c>
      <c r="T23" s="85" t="str">
        <v>PASS</v>
      </c>
      <c r="U23" s="59" t="str">
        <v>杨惟婧</v>
      </c>
      <c r="V23" s="59" t="str">
        <v>20230621_FB_R00_ENG00</v>
      </c>
      <c r="W23" s="140"/>
    </row>
    <row r="24">
      <c r="A24" s="29"/>
      <c r="B24" s="29"/>
      <c r="C24" s="29"/>
      <c r="D24" s="29"/>
      <c r="E24" s="29" t="str">
        <v>Screensource</v>
      </c>
      <c r="F24" s="29" t="str">
        <v>&lt;主屏|副屏|全屏&gt;</v>
      </c>
      <c r="G24" s="201"/>
      <c r="H24" s="59"/>
      <c r="I24" s="59"/>
      <c r="J24" s="127" t="str">
        <v>onLauncherAppopened</v>
      </c>
      <c r="K24" s="214" t="str">
        <v>Screensource</v>
      </c>
      <c r="L24" s="210" t="str">
        <v>&lt;主屏&gt;</v>
      </c>
      <c r="M24" s="203" t="str">
        <v>Fail</v>
      </c>
      <c r="N24" s="215"/>
      <c r="O24" s="215"/>
      <c r="P24" s="215"/>
      <c r="Q24" s="215"/>
      <c r="R24" s="98"/>
      <c r="S24" s="59" t="str">
        <v>台架</v>
      </c>
      <c r="T24" s="203" t="str">
        <v>Fail</v>
      </c>
      <c r="U24" s="59" t="str">
        <v>杨惟婧</v>
      </c>
      <c r="V24" s="59" t="str">
        <v>20230621_FB_R00_ENG00</v>
      </c>
      <c r="W24" s="140" t="s">
        <v>13</v>
      </c>
    </row>
    <row r="25">
      <c r="A25" s="29"/>
      <c r="B25" s="29"/>
      <c r="C25" s="29"/>
      <c r="D25" s="29"/>
      <c r="E25" s="29"/>
      <c r="F25" s="29"/>
      <c r="G25" s="201"/>
      <c r="H25" s="59"/>
      <c r="I25" s="59"/>
      <c r="J25" s="127" t="str">
        <v>onLauncherAppopened</v>
      </c>
      <c r="K25" s="214" t="str">
        <v>Screensource</v>
      </c>
      <c r="L25" s="210" t="str">
        <v>&lt;副屏&gt;</v>
      </c>
      <c r="M25" s="203">
        <v>45112.46288194445</v>
      </c>
      <c r="N25" s="140"/>
      <c r="O25" s="59"/>
      <c r="P25" s="59"/>
      <c r="Q25" s="59"/>
      <c r="R25" s="59"/>
      <c r="S25" s="59" t="str">
        <v>台架</v>
      </c>
      <c r="T25" s="85" t="str">
        <v>PASS</v>
      </c>
      <c r="U25" s="59" t="str">
        <v>杨惟婧</v>
      </c>
      <c r="V25" s="59" t="str">
        <v>20230621_FB_R00_ENG00</v>
      </c>
      <c r="W25" s="140"/>
    </row>
    <row r="26">
      <c r="A26" s="29"/>
      <c r="B26" s="29"/>
      <c r="C26" s="29"/>
      <c r="D26" s="29"/>
      <c r="E26" s="29"/>
      <c r="F26" s="29"/>
      <c r="G26" s="201"/>
      <c r="H26" s="59"/>
      <c r="I26" s="59"/>
      <c r="J26" s="127" t="str">
        <v>onLauncherAppopened</v>
      </c>
      <c r="K26" s="211" t="str">
        <v>Screensource</v>
      </c>
      <c r="L26" s="210" t="str">
        <v>&lt;全屏&gt;</v>
      </c>
      <c r="M26" s="203" t="str">
        <v>Block</v>
      </c>
      <c r="N26" s="209"/>
      <c r="O26" s="85"/>
      <c r="P26" s="85"/>
      <c r="Q26" s="85"/>
      <c r="R26" s="85"/>
      <c r="S26" s="59" t="str">
        <v>台架</v>
      </c>
      <c r="T26" s="203" t="str">
        <v>Block</v>
      </c>
      <c r="U26" s="59" t="str">
        <v>杨惟婧</v>
      </c>
      <c r="V26" s="59" t="str">
        <v>20230621_FB_R00_ENG00</v>
      </c>
      <c r="W26" s="140" t="s">
        <v>13</v>
      </c>
    </row>
  </sheetData>
  <mergeCells>
    <mergeCell ref="H1:M1"/>
    <mergeCell ref="N1:R1"/>
  </mergeCells>
  <hyperlinks>
    <hyperlink ref="W26" display="FCIVIOS-15919" r:id="rId1"/>
    <hyperlink ref="W24" display="FCIVIOS-15919" r:id="rId2"/>
  </hyperlinks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22"/>
    <col collapsed="false" customWidth="true" hidden="false" max="5" min="5" style="0" width="20"/>
    <col collapsed="false" customWidth="true" hidden="false" max="6" min="6" style="0" width="32"/>
    <col collapsed="false" customWidth="true" hidden="false" max="7" min="7" style="0" width="22"/>
    <col collapsed="false" customWidth="true" hidden="false" max="8" min="8" style="0" width="23"/>
    <col collapsed="false" customWidth="true" hidden="false" max="9" min="9" style="0" width="12"/>
    <col collapsed="false" customWidth="true" hidden="false" max="10" min="10" style="0" width="9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3"/>
    <col collapsed="false" customWidth="true" hidden="false" max="14" min="14" style="0" width="20"/>
    <col collapsed="false" customWidth="true" hidden="false" max="15" min="15" style="0" width="17"/>
    <col collapsed="false" customWidth="true" hidden="false" max="16" min="16" style="0" width="16"/>
    <col collapsed="false" customWidth="true" hidden="false" max="17" min="17" style="0" width="15"/>
    <col collapsed="false" customWidth="true" hidden="false" max="18" min="18" style="0" width="10"/>
    <col collapsed="false" customWidth="true" hidden="false" max="19" min="19" style="0" width="22"/>
    <col collapsed="false" customWidth="true" hidden="false" max="20" min="20" style="0" width="22"/>
  </cols>
  <sheetData>
    <row customHeight="true" ht="17" r="1">
      <c r="A1" s="228"/>
      <c r="B1" s="228" t="str">
        <v>Event Action</v>
      </c>
      <c r="C1" s="228" t="str" xml:space="preserve">
        <v>Event ID - </v>
      </c>
      <c r="D1" s="230" t="str">
        <v>Event Description</v>
      </c>
      <c r="E1" s="169" t="str">
        <v>Additional Attributes</v>
      </c>
      <c r="F1" s="169"/>
      <c r="G1" s="229"/>
      <c r="H1" s="231"/>
      <c r="I1" s="227" t="str">
        <v>ECG LOG</v>
      </c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</row>
    <row customHeight="true" ht="17" r="2">
      <c r="A2" s="228"/>
      <c r="B2" s="228"/>
      <c r="C2" s="228" t="str">
        <v>Generated, no client impact</v>
      </c>
      <c r="D2" s="230"/>
      <c r="E2" s="169" t="str">
        <v>Key</v>
      </c>
      <c r="F2" s="250" t="str">
        <v>Value</v>
      </c>
      <c r="G2" s="249" t="str">
        <v>Description</v>
      </c>
      <c r="H2" s="231" t="str">
        <v>责任方</v>
      </c>
      <c r="I2" s="231" t="str">
        <v>vin</v>
      </c>
      <c r="J2" s="231" t="str">
        <v>ccpufpn</v>
      </c>
      <c r="K2" s="231" t="str">
        <v>event_labels</v>
      </c>
      <c r="L2" s="231" t="str">
        <v>EventID</v>
      </c>
      <c r="M2" s="231" t="str">
        <v>key</v>
      </c>
      <c r="N2" s="231" t="str">
        <v>value</v>
      </c>
      <c r="O2" s="231" t="str">
        <v>time</v>
      </c>
      <c r="P2" s="231" t="str">
        <v>Result</v>
      </c>
      <c r="Q2" s="231" t="str">
        <v>测试环境</v>
      </c>
      <c r="R2" s="231" t="str">
        <v>Tester</v>
      </c>
      <c r="S2" s="231" t="str">
        <v>SW Version</v>
      </c>
      <c r="T2" s="231" t="str">
        <v>Remark</v>
      </c>
    </row>
    <row customHeight="true" ht="17" r="3">
      <c r="A3" s="67" t="str">
        <v>hvac</v>
      </c>
      <c r="B3" s="67" t="str">
        <v>set</v>
      </c>
      <c r="C3" s="67" t="str">
        <v>onHvacSet</v>
      </c>
      <c r="D3" s="232" t="str">
        <v>触发空调某状态变化</v>
      </c>
      <c r="E3" s="23"/>
      <c r="F3" s="223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</row>
    <row customHeight="true" ht="17" r="4">
      <c r="A4" s="224"/>
      <c r="B4" s="224"/>
      <c r="C4" s="224"/>
      <c r="D4" s="23"/>
      <c r="E4" s="23" t="str">
        <v>label</v>
      </c>
      <c r="F4" s="223" t="str">
        <v>&lt;hmi|voice&gt;</v>
      </c>
      <c r="G4" s="67" t="str">
        <v>区分触发方式</v>
      </c>
      <c r="H4" s="236" t="str">
        <v>TS</v>
      </c>
      <c r="I4" s="236"/>
      <c r="J4" s="236"/>
      <c r="K4" s="236"/>
      <c r="L4" s="236" t="str">
        <v>onHvacSet</v>
      </c>
      <c r="M4" s="242" t="str">
        <v>label</v>
      </c>
      <c r="N4" s="224" t="str">
        <v>hmi</v>
      </c>
      <c r="O4" s="243"/>
      <c r="P4" s="224"/>
      <c r="Q4" s="221"/>
      <c r="R4" s="221"/>
      <c r="S4" s="67"/>
      <c r="T4" s="221"/>
    </row>
    <row customHeight="true" ht="17" r="5">
      <c r="A5" s="23"/>
      <c r="B5" s="23"/>
      <c r="C5" s="23"/>
      <c r="D5" s="23"/>
      <c r="E5" s="23" t="str">
        <v>property</v>
      </c>
      <c r="F5" s="223" t="str">
        <v>&lt;The property that changed - see below&gt;</v>
      </c>
      <c r="G5" s="67"/>
      <c r="H5" s="67"/>
      <c r="I5" s="67"/>
      <c r="J5" s="67"/>
      <c r="K5" s="67"/>
      <c r="L5" s="67"/>
      <c r="M5" s="218"/>
      <c r="N5" s="23"/>
      <c r="O5" s="232"/>
      <c r="P5" s="23"/>
      <c r="Q5" s="225"/>
      <c r="R5" s="225"/>
      <c r="S5" s="67"/>
      <c r="T5" s="225"/>
    </row>
    <row customHeight="true" ht="17" r="6">
      <c r="A6" s="23"/>
      <c r="B6" s="23"/>
      <c r="C6" s="23"/>
      <c r="D6" s="23"/>
      <c r="E6" s="23"/>
      <c r="F6" s="223" t="str">
        <v>mainpower</v>
      </c>
      <c r="G6" s="67"/>
      <c r="H6" s="236" t="str">
        <v>TS</v>
      </c>
      <c r="I6" s="67"/>
      <c r="J6" s="67"/>
      <c r="K6" s="67"/>
      <c r="L6" s="67"/>
      <c r="M6" s="218"/>
      <c r="N6" s="23"/>
      <c r="O6" s="226"/>
      <c r="P6" s="224" t="str">
        <v>NT</v>
      </c>
      <c r="Q6" s="221" t="str">
        <v>台架</v>
      </c>
      <c r="R6" s="221" t="str">
        <v>姜云腾</v>
      </c>
      <c r="S6" s="67"/>
      <c r="T6" s="225" t="str">
        <v>dock栏非TS负责</v>
      </c>
    </row>
    <row customHeight="true" ht="17" r="7">
      <c r="A7" s="23"/>
      <c r="B7" s="23"/>
      <c r="C7" s="23"/>
      <c r="D7" s="23"/>
      <c r="E7" s="23"/>
      <c r="F7" s="223" t="str">
        <v>airvolume_sys</v>
      </c>
      <c r="G7" s="67" t="str">
        <v>system ui风量挡位调整</v>
      </c>
      <c r="H7" s="251" t="str">
        <v>YF</v>
      </c>
      <c r="I7" s="67"/>
      <c r="J7" s="67"/>
      <c r="K7" s="67"/>
      <c r="L7" s="67"/>
      <c r="M7" s="218"/>
      <c r="N7" s="23"/>
      <c r="O7" s="232"/>
      <c r="P7" s="23"/>
      <c r="Q7" s="225"/>
      <c r="R7" s="225"/>
      <c r="S7" s="67"/>
      <c r="T7" s="225"/>
    </row>
    <row customHeight="true" ht="17" r="8">
      <c r="A8" s="23"/>
      <c r="B8" s="23"/>
      <c r="C8" s="23"/>
      <c r="D8" s="23"/>
      <c r="E8" s="23"/>
      <c r="F8" s="223" t="str">
        <v>dri.temp</v>
      </c>
      <c r="G8" s="67" t="str">
        <v>主驾驶温度调整后的值</v>
      </c>
      <c r="H8" s="251" t="str">
        <v>YF</v>
      </c>
      <c r="I8" s="67"/>
      <c r="J8" s="67"/>
      <c r="K8" s="67"/>
      <c r="L8" s="67"/>
      <c r="M8" s="218"/>
      <c r="N8" s="23"/>
      <c r="O8" s="232"/>
      <c r="P8" s="23"/>
      <c r="Q8" s="225"/>
      <c r="R8" s="225"/>
      <c r="S8" s="67"/>
      <c r="T8" s="225"/>
    </row>
    <row customHeight="true" ht="17" r="9">
      <c r="A9" s="23"/>
      <c r="B9" s="23"/>
      <c r="C9" s="23"/>
      <c r="D9" s="23"/>
      <c r="E9" s="23"/>
      <c r="F9" s="223" t="str">
        <v>pass.temp</v>
      </c>
      <c r="G9" s="67" t="str">
        <v>副驾驶温度调整后的值</v>
      </c>
      <c r="H9" s="251" t="str">
        <v>YF</v>
      </c>
      <c r="I9" s="67"/>
      <c r="J9" s="67"/>
      <c r="K9" s="67"/>
      <c r="L9" s="67"/>
      <c r="M9" s="218"/>
      <c r="N9" s="23"/>
      <c r="O9" s="232"/>
      <c r="P9" s="23"/>
      <c r="Q9" s="225"/>
      <c r="R9" s="225"/>
      <c r="S9" s="67"/>
      <c r="T9" s="225"/>
    </row>
    <row customHeight="true" ht="17" r="10">
      <c r="A10" s="23"/>
      <c r="B10" s="23"/>
      <c r="C10" s="23"/>
      <c r="D10" s="23"/>
      <c r="E10" s="23"/>
      <c r="F10" s="223" t="str">
        <v>dual</v>
      </c>
      <c r="G10" s="67" t="str">
        <v>分区开关</v>
      </c>
      <c r="H10" s="251" t="str">
        <v>YF</v>
      </c>
      <c r="I10" s="67"/>
      <c r="J10" s="67"/>
      <c r="K10" s="67"/>
      <c r="L10" s="67"/>
      <c r="M10" s="218"/>
      <c r="N10" s="23"/>
      <c r="O10" s="232"/>
      <c r="P10" s="23"/>
      <c r="Q10" s="225"/>
      <c r="R10" s="225"/>
      <c r="S10" s="67"/>
      <c r="T10" s="225"/>
    </row>
    <row customHeight="true" ht="17" r="11">
      <c r="A11" s="23"/>
      <c r="B11" s="23"/>
      <c r="C11" s="23"/>
      <c r="D11" s="23"/>
      <c r="E11" s="23"/>
      <c r="F11" s="223" t="str">
        <v>airvolume_panel</v>
      </c>
      <c r="G11" s="67" t="str">
        <v>空调面板风量调整</v>
      </c>
      <c r="H11" s="67" t="str">
        <v>TS</v>
      </c>
      <c r="I11" s="67"/>
      <c r="J11" s="67"/>
      <c r="K11" s="67"/>
      <c r="L11" s="67"/>
      <c r="M11" s="218"/>
      <c r="N11" s="23"/>
      <c r="O11" s="226"/>
      <c r="P11" s="224" t="str">
        <v>NT</v>
      </c>
      <c r="Q11" s="221" t="str">
        <v>台架</v>
      </c>
      <c r="R11" s="221" t="str">
        <v>姜云腾</v>
      </c>
      <c r="S11" s="220"/>
      <c r="T11" s="225" t="str">
        <v>风量在dock栏，非TS负责</v>
      </c>
    </row>
    <row customHeight="true" ht="17" r="12">
      <c r="A12" s="23"/>
      <c r="B12" s="23"/>
      <c r="C12" s="23"/>
      <c r="D12" s="23"/>
      <c r="E12" s="23"/>
      <c r="F12" s="223" t="str">
        <v>auto</v>
      </c>
      <c r="G12" s="67" t="str">
        <v>自动空调开关</v>
      </c>
      <c r="H12" s="67" t="str">
        <v>TS</v>
      </c>
      <c r="I12" s="67"/>
      <c r="J12" s="67"/>
      <c r="K12" s="67" t="str">
        <v>hmi</v>
      </c>
      <c r="L12" s="67" t="str">
        <v>onHvacSet</v>
      </c>
      <c r="M12" s="218" t="str">
        <v>property</v>
      </c>
      <c r="N12" s="23" t="str">
        <v>auto</v>
      </c>
      <c r="O12" s="226">
        <v>45116.67219907408</v>
      </c>
      <c r="P12" s="224" t="str">
        <v>PASS</v>
      </c>
      <c r="Q12" s="221" t="str">
        <v>台架</v>
      </c>
      <c r="R12" s="221" t="str">
        <v>姜云腾</v>
      </c>
      <c r="S12" s="220" t="str">
        <v>MCU:20230621_FB_R00_ENG00
SOC:20230621_FB_R00_ENG00</v>
      </c>
      <c r="T12" s="225"/>
    </row>
    <row customHeight="true" ht="17" r="13">
      <c r="A13" s="23"/>
      <c r="B13" s="23"/>
      <c r="C13" s="23"/>
      <c r="D13" s="23"/>
      <c r="E13" s="23"/>
      <c r="F13" s="223" t="str">
        <v>blowingdirection</v>
      </c>
      <c r="G13" s="67" t="str">
        <v>风向</v>
      </c>
      <c r="H13" s="67" t="str">
        <v>TS</v>
      </c>
      <c r="I13" s="67"/>
      <c r="J13" s="67"/>
      <c r="K13" s="67" t="str">
        <v>hmi</v>
      </c>
      <c r="L13" s="67" t="str">
        <v>onHvacSet</v>
      </c>
      <c r="M13" s="218" t="str">
        <v>property</v>
      </c>
      <c r="N13" s="23" t="str">
        <v>blowingdirection</v>
      </c>
      <c r="O13" s="226">
        <v>45116.67203703704</v>
      </c>
      <c r="P13" s="224" t="str">
        <v>PASS</v>
      </c>
      <c r="Q13" s="221" t="str">
        <v>台架</v>
      </c>
      <c r="R13" s="221" t="str">
        <v>姜云腾</v>
      </c>
      <c r="S13" s="220" t="str">
        <v>MCU:20230621_FB_R00_ENG00
SOC:20230621_FB_R00_ENG00</v>
      </c>
      <c r="T13" s="225"/>
    </row>
    <row customHeight="true" ht="17" r="14">
      <c r="A14" s="23"/>
      <c r="B14" s="23"/>
      <c r="C14" s="23"/>
      <c r="D14" s="23"/>
      <c r="E14" s="23"/>
      <c r="F14" s="223" t="str">
        <v>ac</v>
      </c>
      <c r="G14" s="67" t="str">
        <v>制冷开关</v>
      </c>
      <c r="H14" s="67" t="str">
        <v>TS</v>
      </c>
      <c r="I14" s="67"/>
      <c r="J14" s="67"/>
      <c r="K14" s="67" t="str">
        <v>hmi</v>
      </c>
      <c r="L14" s="67" t="str">
        <v>onHvacSet</v>
      </c>
      <c r="M14" s="218" t="str">
        <v>property</v>
      </c>
      <c r="N14" s="23" t="str">
        <v>ac</v>
      </c>
      <c r="O14" s="226">
        <v>45116.62648148148</v>
      </c>
      <c r="P14" s="224" t="str">
        <v>PASS</v>
      </c>
      <c r="Q14" s="221" t="str">
        <v>台架</v>
      </c>
      <c r="R14" s="221" t="str">
        <v>姜云腾</v>
      </c>
      <c r="S14" s="220" t="str">
        <v>MCU:20230621_FB_R00_ENG00
SOC:20230621_FB_R00_ENG00</v>
      </c>
      <c r="T14" s="225"/>
    </row>
    <row customHeight="true" ht="17" r="15">
      <c r="A15" s="23"/>
      <c r="B15" s="23"/>
      <c r="C15" s="23"/>
      <c r="D15" s="23"/>
      <c r="E15" s="23"/>
      <c r="F15" s="223" t="str">
        <v>maxac</v>
      </c>
      <c r="G15" s="67" t="str">
        <v>最大制冷开关</v>
      </c>
      <c r="H15" s="67" t="str">
        <v>TS</v>
      </c>
      <c r="I15" s="67"/>
      <c r="J15" s="67"/>
      <c r="K15" s="67" t="str">
        <v>hmi</v>
      </c>
      <c r="L15" s="67" t="str">
        <v>onHvacSet</v>
      </c>
      <c r="M15" s="218" t="str">
        <v>property</v>
      </c>
      <c r="N15" s="23" t="str">
        <v>maxac</v>
      </c>
      <c r="O15" s="226">
        <v>45116.67207175926</v>
      </c>
      <c r="P15" s="224" t="str">
        <v>PASS</v>
      </c>
      <c r="Q15" s="221" t="str">
        <v>台架</v>
      </c>
      <c r="R15" s="221" t="str">
        <v>姜云腾</v>
      </c>
      <c r="S15" s="220" t="str">
        <v>MCU:20230621_FB_R00_ENG00
SOC:20230621_FB_R00_ENG00</v>
      </c>
      <c r="T15" s="225"/>
    </row>
    <row customHeight="true" ht="17" r="16">
      <c r="A16" s="23"/>
      <c r="B16" s="23"/>
      <c r="C16" s="23"/>
      <c r="D16" s="23"/>
      <c r="E16" s="23"/>
      <c r="F16" s="223" t="str">
        <v>recirc.</v>
      </c>
      <c r="G16" s="67" t="str">
        <v>内外循环开关</v>
      </c>
      <c r="H16" s="67" t="str">
        <v>TS</v>
      </c>
      <c r="I16" s="67"/>
      <c r="J16" s="67"/>
      <c r="K16" s="67" t="str">
        <v>hmi</v>
      </c>
      <c r="L16" s="67" t="str">
        <v>onHvacSet</v>
      </c>
      <c r="M16" s="218" t="str">
        <v>property</v>
      </c>
      <c r="N16" s="23" t="str">
        <v>recirc.</v>
      </c>
      <c r="O16" s="226">
        <v>45116.67201388889</v>
      </c>
      <c r="P16" s="224" t="str">
        <v>PASS</v>
      </c>
      <c r="Q16" s="221" t="str">
        <v>台架</v>
      </c>
      <c r="R16" s="221" t="str">
        <v>姜云腾</v>
      </c>
      <c r="S16" s="220" t="str">
        <v>MCU:20230621_FB_R00_ENG00
SOC:20230621_FB_R00_ENG00</v>
      </c>
      <c r="T16" s="225"/>
    </row>
    <row customHeight="true" ht="17" r="17">
      <c r="A17" s="23"/>
      <c r="B17" s="23"/>
      <c r="C17" s="23"/>
      <c r="D17" s="23"/>
      <c r="E17" s="23"/>
      <c r="F17" s="223" t="str">
        <v>reardefrost</v>
      </c>
      <c r="G17" s="67" t="str">
        <v>后除霜开关</v>
      </c>
      <c r="H17" s="67" t="str">
        <v>TS</v>
      </c>
      <c r="I17" s="67"/>
      <c r="J17" s="67"/>
      <c r="K17" s="67"/>
      <c r="L17" s="67"/>
      <c r="M17" s="218"/>
      <c r="N17" s="23"/>
      <c r="O17" s="226"/>
      <c r="P17" s="224" t="str">
        <v>NT</v>
      </c>
      <c r="Q17" s="221" t="str">
        <v>台架</v>
      </c>
      <c r="R17" s="221" t="str">
        <v>姜云腾</v>
      </c>
      <c r="S17" s="220"/>
      <c r="T17" s="225" t="str">
        <v>后除霜在dock栏，非TS负责</v>
      </c>
    </row>
    <row customHeight="true" ht="17" r="18">
      <c r="A18" s="23"/>
      <c r="B18" s="23"/>
      <c r="C18" s="23"/>
      <c r="D18" s="23"/>
      <c r="E18" s="23"/>
      <c r="F18" s="223" t="str">
        <v>defrost</v>
      </c>
      <c r="G18" s="67" t="str">
        <v>前除霜开关</v>
      </c>
      <c r="H18" s="67" t="str">
        <v>TS</v>
      </c>
      <c r="I18" s="67"/>
      <c r="J18" s="67"/>
      <c r="K18" s="67" t="str">
        <v>hmi</v>
      </c>
      <c r="L18" s="67" t="str">
        <v>onHvacSet</v>
      </c>
      <c r="M18" s="218" t="str">
        <v>property</v>
      </c>
      <c r="N18" s="23" t="str">
        <v>defrost</v>
      </c>
      <c r="O18" s="226">
        <v>45116.67203703704</v>
      </c>
      <c r="P18" s="224" t="str">
        <v>PASS</v>
      </c>
      <c r="Q18" s="221" t="str">
        <v>台架</v>
      </c>
      <c r="R18" s="221" t="str">
        <v>姜云腾</v>
      </c>
      <c r="S18" s="220" t="str">
        <v>MCU:20230621_FB_R00_ENG00
SOC:20230621_FB_R00_ENG00</v>
      </c>
      <c r="T18" s="225"/>
    </row>
    <row customHeight="true" ht="17" r="19">
      <c r="A19" s="23"/>
      <c r="B19" s="23"/>
      <c r="C19" s="23"/>
      <c r="D19" s="23"/>
      <c r="E19" s="23"/>
      <c r="F19" s="223" t="str">
        <v>dri.seatheat</v>
      </c>
      <c r="G19" s="67" t="str">
        <v>主驾驶座椅加热挡位</v>
      </c>
      <c r="H19" s="67" t="str">
        <v>TS</v>
      </c>
      <c r="I19" s="67"/>
      <c r="J19" s="67"/>
      <c r="K19" s="67" t="str">
        <v>hmi</v>
      </c>
      <c r="L19" s="67" t="str">
        <v>onHvacSet</v>
      </c>
      <c r="M19" s="218" t="str">
        <v>property</v>
      </c>
      <c r="N19" s="23" t="str">
        <v>dri.seatheat</v>
      </c>
      <c r="O19" s="226">
        <v>45116.67288194445</v>
      </c>
      <c r="P19" s="224" t="str">
        <v>PASS</v>
      </c>
      <c r="Q19" s="221" t="str">
        <v>台架</v>
      </c>
      <c r="R19" s="221" t="str">
        <v>姜云腾</v>
      </c>
      <c r="S19" s="220" t="str">
        <v>MCU:20230621_FB_R00_ENG00
SOC:20230621_FB_R00_ENG00</v>
      </c>
      <c r="T19" s="225"/>
    </row>
    <row customHeight="true" ht="17" r="20">
      <c r="A20" s="23"/>
      <c r="B20" s="23"/>
      <c r="C20" s="23"/>
      <c r="D20" s="23"/>
      <c r="E20" s="23"/>
      <c r="F20" s="223" t="str">
        <v>pass.seatheat</v>
      </c>
      <c r="G20" s="67" t="str">
        <v>副驾驶座椅加热挡位</v>
      </c>
      <c r="H20" s="67" t="str">
        <v>TS</v>
      </c>
      <c r="I20" s="67"/>
      <c r="J20" s="67"/>
      <c r="K20" s="67" t="str">
        <v>hmi</v>
      </c>
      <c r="L20" s="67" t="str">
        <v>onHvacSet</v>
      </c>
      <c r="M20" s="218" t="str">
        <v>property</v>
      </c>
      <c r="N20" s="23" t="str">
        <v>pass.seatheat</v>
      </c>
      <c r="O20" s="226">
        <v>45116.672939814816</v>
      </c>
      <c r="P20" s="224" t="str">
        <v>PASS</v>
      </c>
      <c r="Q20" s="221" t="str">
        <v>台架</v>
      </c>
      <c r="R20" s="221" t="str">
        <v>姜云腾</v>
      </c>
      <c r="S20" s="220" t="str">
        <v>MCU:20230621_FB_R00_ENG00
SOC:20230621_FB_R00_ENG00</v>
      </c>
      <c r="T20" s="225"/>
    </row>
    <row customHeight="true" ht="17" r="21">
      <c r="A21" s="23"/>
      <c r="B21" s="23"/>
      <c r="C21" s="23"/>
      <c r="D21" s="23"/>
      <c r="E21" s="23"/>
      <c r="F21" s="223" t="str">
        <v>dri.seatcooling</v>
      </c>
      <c r="G21" s="67" t="str">
        <v>主驾驶座椅制冷挡位</v>
      </c>
      <c r="H21" s="67" t="str">
        <v>TS</v>
      </c>
      <c r="I21" s="67"/>
      <c r="J21" s="67"/>
      <c r="K21" s="67" t="str">
        <v>hmi</v>
      </c>
      <c r="L21" s="67" t="str">
        <v>onHvacSet</v>
      </c>
      <c r="M21" s="218" t="str">
        <v>property</v>
      </c>
      <c r="N21" s="23" t="str">
        <v>dri.seatcooling</v>
      </c>
      <c r="O21" s="226">
        <v>45116.67290509259</v>
      </c>
      <c r="P21" s="224" t="str">
        <v>PASS</v>
      </c>
      <c r="Q21" s="221" t="str">
        <v>台架</v>
      </c>
      <c r="R21" s="221" t="str">
        <v>姜云腾</v>
      </c>
      <c r="S21" s="220" t="str">
        <v>MCU:20230621_FB_R00_ENG00
SOC:20230621_FB_R00_ENG00</v>
      </c>
      <c r="T21" s="225"/>
    </row>
    <row customHeight="true" ht="17" r="22">
      <c r="A22" s="23"/>
      <c r="B22" s="23"/>
      <c r="C22" s="23"/>
      <c r="D22" s="23"/>
      <c r="E22" s="23"/>
      <c r="F22" s="223" t="str">
        <v>pass.seatcooling</v>
      </c>
      <c r="G22" s="233" t="str">
        <v>副驾驶座椅制冷挡位</v>
      </c>
      <c r="H22" s="67" t="str">
        <v>TS</v>
      </c>
      <c r="I22" s="67"/>
      <c r="J22" s="67"/>
      <c r="K22" s="67" t="str">
        <v>hmi</v>
      </c>
      <c r="L22" s="67" t="str">
        <v>onHvacSet</v>
      </c>
      <c r="M22" s="218" t="str">
        <v>property</v>
      </c>
      <c r="N22" s="23" t="str">
        <v>pass.seatcooling</v>
      </c>
      <c r="O22" s="226">
        <v>45116.67296296296</v>
      </c>
      <c r="P22" s="224" t="str">
        <v>PASS</v>
      </c>
      <c r="Q22" s="221" t="str">
        <v>台架</v>
      </c>
      <c r="R22" s="221" t="str">
        <v>姜云腾</v>
      </c>
      <c r="S22" s="220" t="str">
        <v>MCU:20230621_FB_R00_ENG00
SOC:20230621_FB_R00_ENG00</v>
      </c>
      <c r="T22" s="225"/>
    </row>
    <row customHeight="true" ht="17" r="23">
      <c r="A23" s="29"/>
      <c r="B23" s="29"/>
      <c r="C23" s="29"/>
      <c r="D23" s="29"/>
      <c r="E23" s="29"/>
      <c r="F23" s="222" t="str">
        <v>rearpower</v>
      </c>
      <c r="G23" s="219" t="str">
        <v>后排空调开关</v>
      </c>
      <c r="H23" s="67" t="str">
        <v>TS</v>
      </c>
      <c r="I23" s="59"/>
      <c r="J23" s="59"/>
      <c r="K23" s="67" t="str">
        <v>hmi</v>
      </c>
      <c r="L23" s="67" t="str">
        <v>onHvacSet</v>
      </c>
      <c r="M23" s="218" t="str">
        <v>property</v>
      </c>
      <c r="N23" s="222" t="str">
        <v>rearpower</v>
      </c>
      <c r="O23" s="237"/>
      <c r="P23" s="23" t="str">
        <v>FAIL</v>
      </c>
      <c r="Q23" s="221" t="str">
        <v>台架</v>
      </c>
      <c r="R23" s="221" t="str">
        <v>姜云腾</v>
      </c>
      <c r="S23" s="220" t="str">
        <v>MCU:20230621_FB_R00_ENG00
SOC:20230621_FB_R00_ENG00</v>
      </c>
      <c r="T23" s="67" t="s">
        <v>17</v>
      </c>
    </row>
    <row customHeight="true" ht="17" r="24">
      <c r="A24" s="29"/>
      <c r="B24" s="29"/>
      <c r="C24" s="29"/>
      <c r="D24" s="29"/>
      <c r="E24" s="29"/>
      <c r="F24" s="222" t="str">
        <v>rearauto</v>
      </c>
      <c r="G24" s="219" t="str">
        <v>后排自动空调开关</v>
      </c>
      <c r="H24" s="67" t="str">
        <v>TS</v>
      </c>
      <c r="I24" s="59"/>
      <c r="J24" s="59"/>
      <c r="K24" s="67" t="str">
        <v>hmi</v>
      </c>
      <c r="L24" s="67" t="str">
        <v>onHvacSet</v>
      </c>
      <c r="M24" s="218" t="str">
        <v>property</v>
      </c>
      <c r="N24" s="222" t="str">
        <v>rearauto</v>
      </c>
      <c r="O24" s="232"/>
      <c r="P24" s="23" t="str">
        <v>BLOCK</v>
      </c>
      <c r="Q24" s="221" t="str">
        <v>台架</v>
      </c>
      <c r="R24" s="221" t="str">
        <v>姜云腾</v>
      </c>
      <c r="S24" s="220" t="str">
        <v>MCU:20230621_FB_R00_ENG00
SOC:20230621_FB_R00_ENG00</v>
      </c>
      <c r="T24" s="59" t="s">
        <v>18</v>
      </c>
    </row>
    <row customHeight="true" ht="17" r="25">
      <c r="A25" s="29"/>
      <c r="B25" s="29"/>
      <c r="C25" s="29"/>
      <c r="D25" s="29"/>
      <c r="E25" s="29"/>
      <c r="F25" s="222" t="str">
        <v>rearlocking</v>
      </c>
      <c r="G25" s="219" t="str">
        <v>后排锁定</v>
      </c>
      <c r="H25" s="67" t="str">
        <v>TS</v>
      </c>
      <c r="I25" s="59"/>
      <c r="J25" s="59"/>
      <c r="K25" s="67" t="str">
        <v>hmi</v>
      </c>
      <c r="L25" s="67" t="str">
        <v>onHvacSet</v>
      </c>
      <c r="M25" s="218" t="str">
        <v>property</v>
      </c>
      <c r="N25" s="222" t="str">
        <v>rearlocking</v>
      </c>
      <c r="O25" s="237"/>
      <c r="P25" s="23" t="str">
        <v>BLOCK</v>
      </c>
      <c r="Q25" s="221" t="str">
        <v>台架</v>
      </c>
      <c r="R25" s="221" t="str">
        <v>姜云腾</v>
      </c>
      <c r="S25" s="220" t="str">
        <v>MCU:20230621_FB_R00_ENG00
SOC:20230621_FB_R00_ENG00</v>
      </c>
      <c r="T25" s="59" t="s">
        <v>18</v>
      </c>
    </row>
    <row customHeight="true" ht="17" r="26">
      <c r="A26" s="29"/>
      <c r="B26" s="29"/>
      <c r="C26" s="29"/>
      <c r="D26" s="29"/>
      <c r="E26" s="29"/>
      <c r="F26" s="222" t="str">
        <v>rearblowing</v>
      </c>
      <c r="G26" s="219" t="str">
        <v>后排风量</v>
      </c>
      <c r="H26" s="67" t="str">
        <v>TS</v>
      </c>
      <c r="I26" s="59"/>
      <c r="J26" s="59"/>
      <c r="K26" s="67" t="str">
        <v>hmi</v>
      </c>
      <c r="L26" s="67" t="str">
        <v>onHvacSet</v>
      </c>
      <c r="M26" s="218" t="str">
        <v>property</v>
      </c>
      <c r="N26" s="222" t="str">
        <v>rearblowing</v>
      </c>
      <c r="O26" s="237"/>
      <c r="P26" s="23" t="str">
        <v>BLOCK</v>
      </c>
      <c r="Q26" s="221" t="str">
        <v>台架</v>
      </c>
      <c r="R26" s="221" t="str">
        <v>姜云腾</v>
      </c>
      <c r="S26" s="220" t="str">
        <v>MCU:20230621_FB_R00_ENG00
SOC:20230621_FB_R00_ENG00</v>
      </c>
      <c r="T26" s="59" t="s">
        <v>18</v>
      </c>
    </row>
    <row customHeight="true" ht="17" r="27">
      <c r="A27" s="29"/>
      <c r="B27" s="29"/>
      <c r="C27" s="29"/>
      <c r="D27" s="29"/>
      <c r="E27" s="29"/>
      <c r="F27" s="222" t="str">
        <v>reartemp</v>
      </c>
      <c r="G27" s="244" t="str">
        <v>后排温度</v>
      </c>
      <c r="H27" s="67" t="str">
        <v>TS</v>
      </c>
      <c r="I27" s="59"/>
      <c r="J27" s="59"/>
      <c r="K27" s="67" t="str">
        <v>hmi</v>
      </c>
      <c r="L27" s="67" t="str">
        <v>onHvacSet</v>
      </c>
      <c r="M27" s="218" t="str">
        <v>property</v>
      </c>
      <c r="N27" s="222" t="str">
        <v>reartemp</v>
      </c>
      <c r="O27" s="232"/>
      <c r="P27" s="23" t="str">
        <v>BLOCK</v>
      </c>
      <c r="Q27" s="221" t="str">
        <v>台架</v>
      </c>
      <c r="R27" s="221" t="str">
        <v>姜云腾</v>
      </c>
      <c r="S27" s="220" t="str">
        <v>MCU:20230621_FB_R00_ENG00
SOC:20230621_FB_R00_ENG00</v>
      </c>
      <c r="T27" s="59" t="s">
        <v>18</v>
      </c>
    </row>
    <row customHeight="true" ht="17" r="28">
      <c r="A28" s="23"/>
      <c r="B28" s="23"/>
      <c r="C28" s="23"/>
      <c r="D28" s="23"/>
      <c r="E28" s="23" t="str">
        <v>label</v>
      </c>
      <c r="F28" s="223" t="str">
        <v>&lt;hmi|voice&gt;</v>
      </c>
      <c r="G28" s="67" t="str">
        <v>区分触发方式</v>
      </c>
      <c r="H28" s="67" t="str">
        <v>TS</v>
      </c>
      <c r="I28" s="236"/>
      <c r="J28" s="236"/>
      <c r="K28" s="67"/>
      <c r="L28" s="67" t="str">
        <v>onHvacSet</v>
      </c>
      <c r="M28" s="218" t="str">
        <v>label</v>
      </c>
      <c r="N28" s="23" t="str">
        <v>voice</v>
      </c>
      <c r="O28" s="237"/>
      <c r="P28" s="23"/>
      <c r="Q28" s="225"/>
      <c r="R28" s="221"/>
      <c r="S28" s="236"/>
      <c r="T28" s="221"/>
    </row>
    <row customHeight="true" ht="17" r="29">
      <c r="A29" s="23"/>
      <c r="B29" s="23"/>
      <c r="C29" s="23"/>
      <c r="D29" s="23"/>
      <c r="E29" s="23" t="str">
        <v>property</v>
      </c>
      <c r="F29" s="223" t="str">
        <v>&lt;The property that changed - see below&gt;</v>
      </c>
      <c r="G29" s="67"/>
      <c r="H29" s="67"/>
      <c r="I29" s="67"/>
      <c r="J29" s="67"/>
      <c r="K29" s="67"/>
      <c r="L29" s="67"/>
      <c r="M29" s="218"/>
      <c r="N29" s="23"/>
      <c r="O29" s="232"/>
      <c r="P29" s="23"/>
      <c r="Q29" s="225"/>
      <c r="R29" s="225"/>
      <c r="S29" s="67"/>
      <c r="T29" s="225"/>
    </row>
    <row customHeight="true" ht="32" r="30">
      <c r="A30" s="23"/>
      <c r="B30" s="23"/>
      <c r="C30" s="23"/>
      <c r="D30" s="23"/>
      <c r="E30" s="23"/>
      <c r="F30" s="223" t="str">
        <v>mainpower</v>
      </c>
      <c r="G30" s="67"/>
      <c r="H30" s="236" t="str">
        <v>TS</v>
      </c>
      <c r="I30" s="67"/>
      <c r="J30" s="67"/>
      <c r="K30" s="67" t="str">
        <v>voice</v>
      </c>
      <c r="L30" s="67" t="str">
        <v>onHvacSet</v>
      </c>
      <c r="M30" s="218" t="str">
        <v>property</v>
      </c>
      <c r="N30" s="23" t="str">
        <v>mainpower</v>
      </c>
      <c r="O30" s="237">
        <v>45116.74858796296</v>
      </c>
      <c r="P30" s="224" t="str">
        <v>PASS</v>
      </c>
      <c r="Q30" s="221" t="str">
        <v>台架</v>
      </c>
      <c r="R30" s="221" t="str">
        <v>姜云腾</v>
      </c>
      <c r="S30" s="220" t="str">
        <v>MCU:20230621_FB_R00_ENG00
SOC:20230621_FB_R00_ENG00</v>
      </c>
      <c r="T30" s="225"/>
    </row>
    <row customHeight="true" ht="17" r="31">
      <c r="A31" s="23"/>
      <c r="B31" s="23"/>
      <c r="C31" s="23"/>
      <c r="D31" s="23"/>
      <c r="E31" s="23"/>
      <c r="F31" s="223" t="str">
        <v>airvolume_sys</v>
      </c>
      <c r="G31" s="67" t="str">
        <v>system ui风量挡位调整</v>
      </c>
      <c r="H31" s="251" t="str">
        <v>YF</v>
      </c>
      <c r="I31" s="67"/>
      <c r="J31" s="67"/>
      <c r="K31" s="67"/>
      <c r="L31" s="67"/>
      <c r="M31" s="218"/>
      <c r="N31" s="23"/>
      <c r="O31" s="226"/>
      <c r="P31" s="23"/>
      <c r="Q31" s="225"/>
      <c r="R31" s="225"/>
      <c r="S31" s="67"/>
      <c r="T31" s="225"/>
    </row>
    <row customHeight="true" ht="17" r="32">
      <c r="A32" s="23"/>
      <c r="B32" s="23"/>
      <c r="C32" s="23"/>
      <c r="D32" s="23"/>
      <c r="E32" s="23"/>
      <c r="F32" s="223" t="str">
        <v>dri.temp</v>
      </c>
      <c r="G32" s="67" t="str">
        <v>主驾驶温度调整后的值</v>
      </c>
      <c r="H32" s="251" t="str">
        <v>YF</v>
      </c>
      <c r="I32" s="67"/>
      <c r="J32" s="67"/>
      <c r="K32" s="67"/>
      <c r="L32" s="67"/>
      <c r="M32" s="218"/>
      <c r="N32" s="23"/>
      <c r="O32" s="226"/>
      <c r="P32" s="23"/>
      <c r="Q32" s="225"/>
      <c r="R32" s="225"/>
      <c r="S32" s="67"/>
      <c r="T32" s="225"/>
    </row>
    <row customHeight="true" ht="17" r="33">
      <c r="A33" s="23"/>
      <c r="B33" s="23"/>
      <c r="C33" s="23"/>
      <c r="D33" s="23"/>
      <c r="E33" s="23"/>
      <c r="F33" s="223" t="str">
        <v>pass.temp</v>
      </c>
      <c r="G33" s="67" t="str">
        <v>副驾驶温度调整后的值</v>
      </c>
      <c r="H33" s="251" t="str">
        <v>YF</v>
      </c>
      <c r="I33" s="67"/>
      <c r="J33" s="67"/>
      <c r="K33" s="67"/>
      <c r="L33" s="67"/>
      <c r="M33" s="218"/>
      <c r="N33" s="23"/>
      <c r="O33" s="226"/>
      <c r="P33" s="23"/>
      <c r="Q33" s="225"/>
      <c r="R33" s="225"/>
      <c r="S33" s="67"/>
      <c r="T33" s="225"/>
    </row>
    <row customHeight="true" ht="18" r="34">
      <c r="A34" s="23"/>
      <c r="B34" s="23"/>
      <c r="C34" s="23"/>
      <c r="D34" s="23"/>
      <c r="E34" s="23"/>
      <c r="F34" s="223" t="str">
        <v>dual</v>
      </c>
      <c r="G34" s="67" t="str">
        <v>分区开关</v>
      </c>
      <c r="H34" s="251" t="str">
        <v>YF</v>
      </c>
      <c r="I34" s="67"/>
      <c r="J34" s="67"/>
      <c r="K34" s="67"/>
      <c r="L34" s="67"/>
      <c r="M34" s="218"/>
      <c r="N34" s="23"/>
      <c r="O34" s="226"/>
      <c r="P34" s="23"/>
      <c r="Q34" s="225"/>
      <c r="R34" s="225"/>
      <c r="S34" s="67"/>
      <c r="T34" s="225"/>
    </row>
    <row customHeight="true" ht="18" r="35">
      <c r="A35" s="23"/>
      <c r="B35" s="23"/>
      <c r="C35" s="23"/>
      <c r="D35" s="23"/>
      <c r="E35" s="23"/>
      <c r="F35" s="223" t="str">
        <v>airvolume_panel</v>
      </c>
      <c r="G35" s="67" t="str">
        <v>空调面板风量调整</v>
      </c>
      <c r="H35" s="67" t="str">
        <v>TS</v>
      </c>
      <c r="I35" s="67"/>
      <c r="J35" s="67"/>
      <c r="K35" s="67" t="str">
        <v>voice</v>
      </c>
      <c r="L35" s="67" t="str">
        <v>onHvacSet</v>
      </c>
      <c r="M35" s="218" t="str">
        <v>property</v>
      </c>
      <c r="N35" s="23" t="str">
        <v>airvolume_panel</v>
      </c>
      <c r="O35" s="226">
        <v>45116.74931712963</v>
      </c>
      <c r="P35" s="224" t="str">
        <v>PASS</v>
      </c>
      <c r="Q35" s="221" t="str">
        <v>台架</v>
      </c>
      <c r="R35" s="221" t="str">
        <v>姜云腾</v>
      </c>
      <c r="S35" s="220" t="str">
        <v>MCU:20230621_FB_R00_ENG00
SOC:20230621_FB_R00_ENG00</v>
      </c>
      <c r="T35" s="225"/>
    </row>
    <row customHeight="true" ht="17" r="36">
      <c r="A36" s="23"/>
      <c r="B36" s="23"/>
      <c r="C36" s="23"/>
      <c r="D36" s="23"/>
      <c r="E36" s="23"/>
      <c r="F36" s="223" t="str">
        <v>auto</v>
      </c>
      <c r="G36" s="67" t="str">
        <v>自动空调开关</v>
      </c>
      <c r="H36" s="67" t="str">
        <v>TS</v>
      </c>
      <c r="I36" s="67"/>
      <c r="J36" s="67"/>
      <c r="K36" s="67" t="str">
        <v>voice</v>
      </c>
      <c r="L36" s="67" t="str">
        <v>onHvacSet</v>
      </c>
      <c r="M36" s="218" t="str">
        <v>property</v>
      </c>
      <c r="N36" s="23" t="str">
        <v>auto</v>
      </c>
      <c r="O36" s="226">
        <v>45116.74974537037</v>
      </c>
      <c r="P36" s="224" t="str">
        <v>PASS</v>
      </c>
      <c r="Q36" s="221" t="str">
        <v>台架</v>
      </c>
      <c r="R36" s="221" t="str">
        <v>姜云腾</v>
      </c>
      <c r="S36" s="220" t="str">
        <v>MCU:20230621_FB_R00_ENG00
SOC:20230621_FB_R00_ENG00</v>
      </c>
      <c r="T36" s="225"/>
    </row>
    <row customHeight="true" ht="17" r="37">
      <c r="A37" s="23"/>
      <c r="B37" s="23"/>
      <c r="C37" s="23"/>
      <c r="D37" s="23"/>
      <c r="E37" s="23"/>
      <c r="F37" s="223" t="str">
        <v>blowingdirection</v>
      </c>
      <c r="G37" s="67" t="str">
        <v>风向</v>
      </c>
      <c r="H37" s="67" t="str">
        <v>TS</v>
      </c>
      <c r="I37" s="67"/>
      <c r="J37" s="67"/>
      <c r="K37" s="67" t="str">
        <v>voice</v>
      </c>
      <c r="L37" s="67" t="str">
        <v>onHvacSet</v>
      </c>
      <c r="M37" s="218" t="str">
        <v>property</v>
      </c>
      <c r="N37" s="23" t="str">
        <v>blowingdirection</v>
      </c>
      <c r="O37" s="226">
        <v>45116.750185185185</v>
      </c>
      <c r="P37" s="224" t="str">
        <v>PASS</v>
      </c>
      <c r="Q37" s="221" t="str">
        <v>台架</v>
      </c>
      <c r="R37" s="221" t="str">
        <v>姜云腾</v>
      </c>
      <c r="S37" s="220" t="str">
        <v>MCU:20230621_FB_R00_ENG00
SOC:20230621_FB_R00_ENG00</v>
      </c>
      <c r="T37" s="225"/>
    </row>
    <row customHeight="true" ht="17" r="38">
      <c r="A38" s="23"/>
      <c r="B38" s="23"/>
      <c r="C38" s="23"/>
      <c r="D38" s="23"/>
      <c r="E38" s="23"/>
      <c r="F38" s="223" t="str">
        <v>ac</v>
      </c>
      <c r="G38" s="67" t="str">
        <v>制冷开关</v>
      </c>
      <c r="H38" s="67" t="str">
        <v>TS</v>
      </c>
      <c r="I38" s="67"/>
      <c r="J38" s="67"/>
      <c r="K38" s="67" t="str">
        <v>voice</v>
      </c>
      <c r="L38" s="67" t="str">
        <v>onHvacSet</v>
      </c>
      <c r="M38" s="218" t="str">
        <v>property</v>
      </c>
      <c r="N38" s="23" t="str">
        <v>ac</v>
      </c>
      <c r="O38" s="226">
        <v>45116.750752314816</v>
      </c>
      <c r="P38" s="224" t="str">
        <v>PASS</v>
      </c>
      <c r="Q38" s="221" t="str">
        <v>台架</v>
      </c>
      <c r="R38" s="221" t="str">
        <v>姜云腾</v>
      </c>
      <c r="S38" s="220" t="str">
        <v>MCU:20230621_FB_R00_ENG00
SOC:20230621_FB_R00_ENG00</v>
      </c>
      <c r="T38" s="225"/>
    </row>
    <row customHeight="true" ht="17" r="39">
      <c r="A39" s="23"/>
      <c r="B39" s="23"/>
      <c r="C39" s="23"/>
      <c r="D39" s="23"/>
      <c r="E39" s="23"/>
      <c r="F39" s="223" t="str">
        <v>maxac</v>
      </c>
      <c r="G39" s="67" t="str">
        <v>最大制冷开关</v>
      </c>
      <c r="H39" s="67" t="str">
        <v>TS</v>
      </c>
      <c r="I39" s="67"/>
      <c r="J39" s="67"/>
      <c r="K39" s="67" t="str">
        <v>voice</v>
      </c>
      <c r="L39" s="67" t="str">
        <v>onHvacSet</v>
      </c>
      <c r="M39" s="218" t="str">
        <v>property</v>
      </c>
      <c r="N39" s="23" t="str">
        <v>maxac</v>
      </c>
      <c r="O39" s="226">
        <v>45116.75203703704</v>
      </c>
      <c r="P39" s="224" t="str">
        <v>PASS</v>
      </c>
      <c r="Q39" s="221" t="str">
        <v>台架</v>
      </c>
      <c r="R39" s="221" t="str">
        <v>姜云腾</v>
      </c>
      <c r="S39" s="220" t="str">
        <v>MCU:20230621_FB_R00_ENG00
SOC:20230621_FB_R00_ENG00</v>
      </c>
      <c r="T39" s="225"/>
    </row>
    <row customHeight="true" ht="17" r="40">
      <c r="A40" s="23"/>
      <c r="B40" s="23"/>
      <c r="C40" s="23"/>
      <c r="D40" s="23"/>
      <c r="E40" s="23"/>
      <c r="F40" s="223" t="str">
        <v>recirc.</v>
      </c>
      <c r="G40" s="67" t="str">
        <v>内外循环开关</v>
      </c>
      <c r="H40" s="67" t="str">
        <v>TS</v>
      </c>
      <c r="I40" s="67"/>
      <c r="J40" s="67"/>
      <c r="K40" s="67" t="str">
        <v>voice</v>
      </c>
      <c r="L40" s="67" t="str">
        <v>onHvacSet</v>
      </c>
      <c r="M40" s="218" t="str">
        <v>property</v>
      </c>
      <c r="N40" s="23" t="str">
        <v>recirc.</v>
      </c>
      <c r="O40" s="226">
        <v>45116.752430555556</v>
      </c>
      <c r="P40" s="224" t="str">
        <v>PASS</v>
      </c>
      <c r="Q40" s="221" t="str">
        <v>台架</v>
      </c>
      <c r="R40" s="221" t="str">
        <v>姜云腾</v>
      </c>
      <c r="S40" s="220" t="str">
        <v>MCU:20230621_FB_R00_ENG00
SOC:20230621_FB_R00_ENG00</v>
      </c>
      <c r="T40" s="225"/>
    </row>
    <row customHeight="true" ht="17" r="41">
      <c r="A41" s="23"/>
      <c r="B41" s="23"/>
      <c r="C41" s="23"/>
      <c r="D41" s="23"/>
      <c r="E41" s="23"/>
      <c r="F41" s="223" t="str">
        <v>reardefrost</v>
      </c>
      <c r="G41" s="67" t="str">
        <v>后除霜开关</v>
      </c>
      <c r="H41" s="67" t="str">
        <v>TS</v>
      </c>
      <c r="I41" s="67"/>
      <c r="J41" s="67"/>
      <c r="K41" s="67" t="str">
        <v>voice</v>
      </c>
      <c r="L41" s="67" t="str">
        <v>onHvacSet</v>
      </c>
      <c r="M41" s="218" t="str">
        <v>property</v>
      </c>
      <c r="N41" s="23" t="str">
        <v>reardefrost</v>
      </c>
      <c r="O41" s="226">
        <v>45116.75263888889</v>
      </c>
      <c r="P41" s="224" t="str">
        <v>PASS</v>
      </c>
      <c r="Q41" s="221" t="str">
        <v>台架</v>
      </c>
      <c r="R41" s="221" t="str">
        <v>姜云腾</v>
      </c>
      <c r="S41" s="220" t="str">
        <v>MCU:20230621_FB_R00_ENG00
SOC:20230621_FB_R00_ENG00</v>
      </c>
      <c r="T41" s="225"/>
    </row>
    <row customHeight="true" ht="17" r="42">
      <c r="A42" s="23"/>
      <c r="B42" s="23"/>
      <c r="C42" s="23"/>
      <c r="D42" s="23"/>
      <c r="E42" s="23"/>
      <c r="F42" s="223" t="str">
        <v>defrost</v>
      </c>
      <c r="G42" s="67" t="str">
        <v>前除霜开关</v>
      </c>
      <c r="H42" s="67" t="str">
        <v>TS</v>
      </c>
      <c r="I42" s="67"/>
      <c r="J42" s="67"/>
      <c r="K42" s="67" t="str">
        <v>voice</v>
      </c>
      <c r="L42" s="67" t="str">
        <v>onHvacSet</v>
      </c>
      <c r="M42" s="218" t="str">
        <v>property</v>
      </c>
      <c r="N42" s="23" t="str">
        <v>defrost</v>
      </c>
      <c r="O42" s="226">
        <v>45116.75289351852</v>
      </c>
      <c r="P42" s="224" t="str">
        <v>PASS</v>
      </c>
      <c r="Q42" s="221" t="str">
        <v>台架</v>
      </c>
      <c r="R42" s="221" t="str">
        <v>姜云腾</v>
      </c>
      <c r="S42" s="220" t="str">
        <v>MCU:20230621_FB_R00_ENG00
SOC:20230621_FB_R00_ENG00</v>
      </c>
      <c r="T42" s="225"/>
    </row>
    <row customHeight="true" ht="17" r="43">
      <c r="A43" s="23"/>
      <c r="B43" s="23"/>
      <c r="C43" s="23"/>
      <c r="D43" s="23"/>
      <c r="E43" s="23"/>
      <c r="F43" s="223" t="str">
        <v>maxdefrost</v>
      </c>
      <c r="G43" s="67" t="str">
        <v>前除霜最大开关</v>
      </c>
      <c r="H43" s="67" t="str">
        <v>TS</v>
      </c>
      <c r="I43" s="67"/>
      <c r="J43" s="67"/>
      <c r="K43" s="67" t="str">
        <v>voice</v>
      </c>
      <c r="L43" s="67" t="str">
        <v>onHvacSet</v>
      </c>
      <c r="M43" s="218" t="str">
        <v>property</v>
      </c>
      <c r="N43" s="23" t="str">
        <v>maxdefrost</v>
      </c>
      <c r="O43" s="226">
        <v>45116.75318287037</v>
      </c>
      <c r="P43" s="224" t="str">
        <v>PASS</v>
      </c>
      <c r="Q43" s="221" t="str">
        <v>台架</v>
      </c>
      <c r="R43" s="221" t="str">
        <v>姜云腾</v>
      </c>
      <c r="S43" s="220" t="str">
        <v>MCU:20230621_FB_R00_ENG00
SOC:20230621_FB_R00_ENG00</v>
      </c>
      <c r="T43" s="225"/>
    </row>
    <row customHeight="true" ht="17" r="44">
      <c r="A44" s="23"/>
      <c r="B44" s="23"/>
      <c r="C44" s="23"/>
      <c r="D44" s="23"/>
      <c r="E44" s="23"/>
      <c r="F44" s="223" t="str">
        <v>dri.seatheat</v>
      </c>
      <c r="G44" s="67" t="str">
        <v>主驾驶座椅加热挡位</v>
      </c>
      <c r="H44" s="67" t="str">
        <v>TS</v>
      </c>
      <c r="I44" s="67"/>
      <c r="J44" s="67"/>
      <c r="K44" s="67" t="str">
        <v>voice</v>
      </c>
      <c r="L44" s="67" t="str">
        <v>onHvacSet</v>
      </c>
      <c r="M44" s="218" t="str">
        <v>property</v>
      </c>
      <c r="N44" s="23" t="str">
        <v>dri.seatheat</v>
      </c>
      <c r="O44" s="226">
        <v>45116.754328703704</v>
      </c>
      <c r="P44" s="224" t="str">
        <v>PASS</v>
      </c>
      <c r="Q44" s="221" t="str">
        <v>台架</v>
      </c>
      <c r="R44" s="221" t="str">
        <v>姜云腾</v>
      </c>
      <c r="S44" s="220" t="str">
        <v>MCU:20230621_FB_R00_ENG00
SOC:20230621_FB_R00_ENG00</v>
      </c>
      <c r="T44" s="225"/>
    </row>
    <row customHeight="true" ht="17" r="45">
      <c r="A45" s="23"/>
      <c r="B45" s="23"/>
      <c r="C45" s="23"/>
      <c r="D45" s="23"/>
      <c r="E45" s="23"/>
      <c r="F45" s="223" t="str">
        <v>pass.seatheat</v>
      </c>
      <c r="G45" s="67" t="str">
        <v>副驾驶座椅加热挡位</v>
      </c>
      <c r="H45" s="67" t="str">
        <v>TS</v>
      </c>
      <c r="I45" s="67"/>
      <c r="J45" s="67"/>
      <c r="K45" s="67" t="str">
        <v>voice</v>
      </c>
      <c r="L45" s="67" t="str">
        <v>onHvacSet</v>
      </c>
      <c r="M45" s="218" t="str">
        <v>property</v>
      </c>
      <c r="N45" s="23" t="str">
        <v>pass.seatheat</v>
      </c>
      <c r="O45" s="226">
        <v>45116.75335648148</v>
      </c>
      <c r="P45" s="224" t="str">
        <v>PASS</v>
      </c>
      <c r="Q45" s="221" t="str">
        <v>台架</v>
      </c>
      <c r="R45" s="221" t="str">
        <v>姜云腾</v>
      </c>
      <c r="S45" s="220" t="str">
        <v>MCU:20230621_FB_R00_ENG00
SOC:20230621_FB_R00_ENG00</v>
      </c>
      <c r="T45" s="225"/>
    </row>
    <row customHeight="true" ht="17" r="46">
      <c r="A46" s="23"/>
      <c r="B46" s="23"/>
      <c r="C46" s="23"/>
      <c r="D46" s="23"/>
      <c r="E46" s="23"/>
      <c r="F46" s="223" t="str">
        <v>dri.seatcooling</v>
      </c>
      <c r="G46" s="67" t="str">
        <v>主驾驶座椅制冷挡位</v>
      </c>
      <c r="H46" s="67" t="str">
        <v>TS</v>
      </c>
      <c r="I46" s="67"/>
      <c r="J46" s="67"/>
      <c r="K46" s="67" t="str">
        <v>voice</v>
      </c>
      <c r="L46" s="67" t="str">
        <v>onHvacSet</v>
      </c>
      <c r="M46" s="218" t="str">
        <v>property</v>
      </c>
      <c r="N46" s="23" t="str">
        <v>dri.seatcooling</v>
      </c>
      <c r="O46" s="226">
        <v>45116.75487268518</v>
      </c>
      <c r="P46" s="224" t="str">
        <v>PASS</v>
      </c>
      <c r="Q46" s="221" t="str">
        <v>台架</v>
      </c>
      <c r="R46" s="221" t="str">
        <v>姜云腾</v>
      </c>
      <c r="S46" s="220" t="str">
        <v>MCU:20230621_FB_R00_ENG00
SOC:20230621_FB_R00_ENG00</v>
      </c>
      <c r="T46" s="225"/>
    </row>
    <row customHeight="true" ht="17" r="47">
      <c r="A47" s="23"/>
      <c r="B47" s="23"/>
      <c r="C47" s="23"/>
      <c r="D47" s="23"/>
      <c r="E47" s="23"/>
      <c r="F47" s="223" t="str">
        <v>pass.seatcooling</v>
      </c>
      <c r="G47" s="233" t="str">
        <v>副驾驶座椅制冷挡位</v>
      </c>
      <c r="H47" s="67" t="str">
        <v>TS</v>
      </c>
      <c r="I47" s="67"/>
      <c r="J47" s="67"/>
      <c r="K47" s="67" t="str">
        <v>voice</v>
      </c>
      <c r="L47" s="67" t="str">
        <v>onHvacSet</v>
      </c>
      <c r="M47" s="218" t="str">
        <v>property</v>
      </c>
      <c r="N47" s="23" t="str">
        <v>pass.seatcooling</v>
      </c>
      <c r="O47" s="234">
        <v>45116.75392361111</v>
      </c>
      <c r="P47" s="235" t="str">
        <v>PASS</v>
      </c>
      <c r="Q47" s="221" t="str">
        <v>台架</v>
      </c>
      <c r="R47" s="221" t="str">
        <v>姜云腾</v>
      </c>
      <c r="S47" s="220" t="str">
        <v>MCU:20230621_FB_R00_ENG00
SOC:20230621_FB_R00_ENG00</v>
      </c>
      <c r="T47" s="225"/>
    </row>
    <row customHeight="true" ht="17" r="48">
      <c r="A48" s="29"/>
      <c r="B48" s="29"/>
      <c r="C48" s="29"/>
      <c r="D48" s="29"/>
      <c r="E48" s="29"/>
      <c r="F48" s="222" t="str">
        <v>rearpower</v>
      </c>
      <c r="G48" s="219" t="str">
        <v>后排空调开关</v>
      </c>
      <c r="H48" s="67" t="str">
        <v>TS</v>
      </c>
      <c r="I48" s="59"/>
      <c r="J48" s="59"/>
      <c r="K48" s="67" t="str">
        <v>voice</v>
      </c>
      <c r="L48" s="67" t="str">
        <v>onHvacSet</v>
      </c>
      <c r="M48" s="218" t="str">
        <v>property</v>
      </c>
      <c r="N48" s="222" t="str">
        <v>rearpower</v>
      </c>
      <c r="O48" s="238">
        <v>45116.75533564815</v>
      </c>
      <c r="P48" s="59" t="str">
        <v>PASS</v>
      </c>
      <c r="Q48" s="221" t="str">
        <v>台架</v>
      </c>
      <c r="R48" s="221" t="str">
        <v>姜云腾</v>
      </c>
      <c r="S48" s="220" t="str">
        <v>MCU:20230621_FB_R00_ENG00
SOC:20230621_FB_R00_ENG00</v>
      </c>
      <c r="T48" s="59"/>
    </row>
    <row customHeight="true" ht="17" r="49">
      <c r="A49" s="29"/>
      <c r="B49" s="29"/>
      <c r="C49" s="29"/>
      <c r="D49" s="29"/>
      <c r="E49" s="29"/>
      <c r="F49" s="222" t="str">
        <v>rearauto</v>
      </c>
      <c r="G49" s="219" t="str">
        <v>后排自动空调开关</v>
      </c>
      <c r="H49" s="67" t="str">
        <v>TS</v>
      </c>
      <c r="I49" s="59"/>
      <c r="J49" s="59"/>
      <c r="K49" s="67"/>
      <c r="L49" s="67"/>
      <c r="M49" s="218"/>
      <c r="N49" s="219"/>
      <c r="O49" s="59"/>
      <c r="P49" s="59" t="str">
        <v>NA</v>
      </c>
      <c r="Q49" s="221" t="str">
        <v>台架</v>
      </c>
      <c r="R49" s="221" t="str">
        <v>姜云腾</v>
      </c>
      <c r="S49" s="220" t="str">
        <v>MCU:20230621_FB_R00_ENG00
SOC:20230621_FB_R00_ENG00</v>
      </c>
      <c r="T49" s="59" t="str">
        <v>U625无此功能</v>
      </c>
    </row>
    <row customHeight="true" ht="17" r="50">
      <c r="A50" s="29"/>
      <c r="B50" s="29"/>
      <c r="C50" s="29"/>
      <c r="D50" s="29"/>
      <c r="E50" s="29"/>
      <c r="F50" s="222" t="str">
        <v>rearlocking</v>
      </c>
      <c r="G50" s="219" t="str">
        <v>后排锁定</v>
      </c>
      <c r="H50" s="67" t="str">
        <v>TS</v>
      </c>
      <c r="I50" s="59"/>
      <c r="J50" s="59"/>
      <c r="K50" s="67" t="str">
        <v>voice</v>
      </c>
      <c r="L50" s="67" t="str">
        <v>onHvacSet</v>
      </c>
      <c r="M50" s="218" t="str">
        <v>property</v>
      </c>
      <c r="N50" s="222" t="str">
        <v>rearlocking</v>
      </c>
      <c r="O50" s="238">
        <v>45116.75564814815</v>
      </c>
      <c r="P50" s="59" t="str">
        <v>PASS</v>
      </c>
      <c r="Q50" s="221" t="str">
        <v>台架</v>
      </c>
      <c r="R50" s="221" t="str">
        <v>姜云腾</v>
      </c>
      <c r="S50" s="220" t="str">
        <v>MCU:20230621_FB_R00_ENG00
SOC:20230621_FB_R00_ENG00</v>
      </c>
      <c r="T50" s="59"/>
    </row>
    <row customHeight="true" ht="17" r="51">
      <c r="A51" s="29"/>
      <c r="B51" s="29"/>
      <c r="C51" s="29"/>
      <c r="D51" s="29"/>
      <c r="E51" s="29"/>
      <c r="F51" s="222" t="str">
        <v>rearblowing</v>
      </c>
      <c r="G51" s="219" t="str">
        <v>后排风量</v>
      </c>
      <c r="H51" s="67" t="str">
        <v>TS</v>
      </c>
      <c r="I51" s="59"/>
      <c r="J51" s="59"/>
      <c r="K51" s="67" t="str">
        <v>voice</v>
      </c>
      <c r="L51" s="67" t="str">
        <v>onHvacSet</v>
      </c>
      <c r="M51" s="218" t="str">
        <v>property</v>
      </c>
      <c r="N51" s="222" t="str">
        <v>rearblowing</v>
      </c>
      <c r="O51" s="238">
        <v>45116.75611111111</v>
      </c>
      <c r="P51" s="59" t="str">
        <v>PASS</v>
      </c>
      <c r="Q51" s="221" t="str">
        <v>台架</v>
      </c>
      <c r="R51" s="221" t="str">
        <v>姜云腾</v>
      </c>
      <c r="S51" s="220" t="str">
        <v>MCU:20230621_FB_R00_ENG00
SOC:20230621_FB_R00_ENG00</v>
      </c>
      <c r="T51" s="59"/>
    </row>
    <row customHeight="true" ht="16" r="52">
      <c r="A52" s="29"/>
      <c r="B52" s="29"/>
      <c r="C52" s="29"/>
      <c r="D52" s="29"/>
      <c r="E52" s="29"/>
      <c r="F52" s="222" t="str">
        <v>reartemp</v>
      </c>
      <c r="G52" s="244" t="str">
        <v>后排温度</v>
      </c>
      <c r="H52" s="67" t="str">
        <v>TS</v>
      </c>
      <c r="I52" s="59"/>
      <c r="J52" s="59"/>
      <c r="K52" s="67"/>
      <c r="L52" s="67"/>
      <c r="M52" s="218"/>
      <c r="N52" s="219"/>
      <c r="O52" s="59"/>
      <c r="P52" s="59" t="str">
        <v>BLOCK</v>
      </c>
      <c r="Q52" s="221" t="str">
        <v>台架</v>
      </c>
      <c r="R52" s="221" t="str">
        <v>姜云腾</v>
      </c>
      <c r="S52" s="220" t="str">
        <v>MCU:20230621_FB_R00_ENG00
SOC:20230621_FB_R00_ENG00</v>
      </c>
      <c r="T52" s="59" t="s">
        <v>14</v>
      </c>
    </row>
    <row customHeight="true" ht="17" r="53">
      <c r="A53" s="29"/>
      <c r="B53" s="29"/>
      <c r="C53" s="29"/>
      <c r="D53" s="29"/>
      <c r="E53" s="29" t="str">
        <v>Screensource</v>
      </c>
      <c r="F53" s="29" t="str">
        <v>主屏</v>
      </c>
      <c r="G53" s="29"/>
      <c r="H53" s="67" t="str">
        <v>YF</v>
      </c>
      <c r="I53" s="59"/>
      <c r="J53" s="59"/>
      <c r="K53" s="67"/>
      <c r="L53" s="67"/>
      <c r="M53" s="29"/>
      <c r="N53" s="29"/>
      <c r="O53" s="238"/>
      <c r="P53" s="59" t="str">
        <v>NT</v>
      </c>
      <c r="Q53" s="221" t="str">
        <v>台架</v>
      </c>
      <c r="R53" s="221" t="str">
        <v>姜云腾</v>
      </c>
      <c r="S53" s="220" t="str">
        <v>MCU:20230621_FB_R00_ENG00
SOC:20230621_FB_R00_ENG00</v>
      </c>
      <c r="T53" s="59" t="str">
        <v>YF 负责</v>
      </c>
    </row>
    <row customHeight="true" ht="17" r="54">
      <c r="A54" s="29"/>
      <c r="B54" s="29"/>
      <c r="C54" s="29"/>
      <c r="D54" s="29"/>
      <c r="E54" s="29" t="str">
        <v>Screensource</v>
      </c>
      <c r="F54" s="29" t="str">
        <v>副屏</v>
      </c>
      <c r="G54" s="29"/>
      <c r="H54" s="67" t="str">
        <v>YF</v>
      </c>
      <c r="I54" s="59"/>
      <c r="J54" s="59"/>
      <c r="K54" s="67"/>
      <c r="L54" s="67"/>
      <c r="M54" s="29"/>
      <c r="N54" s="29"/>
      <c r="O54" s="238"/>
      <c r="P54" s="59" t="str">
        <v>NT</v>
      </c>
      <c r="Q54" s="221" t="str">
        <v>台架</v>
      </c>
      <c r="R54" s="221" t="str">
        <v>姜云腾</v>
      </c>
      <c r="S54" s="220" t="str">
        <v>MCU:20230621_FB_R00_ENG00
SOC:20230621_FB_R00_ENG00</v>
      </c>
      <c r="T54" s="59" t="str">
        <v>YF 负责</v>
      </c>
    </row>
    <row customHeight="true" ht="17" r="55">
      <c r="A55" s="29"/>
      <c r="B55" s="29"/>
      <c r="C55" s="29"/>
      <c r="D55" s="29"/>
      <c r="E55" s="29" t="str">
        <v>Screensource</v>
      </c>
      <c r="F55" s="29" t="str">
        <v>全屏</v>
      </c>
      <c r="G55" s="29"/>
      <c r="H55" s="67" t="str">
        <v>YF</v>
      </c>
      <c r="I55" s="59"/>
      <c r="J55" s="59"/>
      <c r="K55" s="67"/>
      <c r="L55" s="67"/>
      <c r="M55" s="29"/>
      <c r="N55" s="29"/>
      <c r="O55" s="59"/>
      <c r="P55" s="59" t="str">
        <v>NT</v>
      </c>
      <c r="Q55" s="221" t="str">
        <v>台架</v>
      </c>
      <c r="R55" s="221" t="str">
        <v>姜云腾</v>
      </c>
      <c r="S55" s="220" t="str">
        <v>MCU:20230621_FB_R00_ENG00
SOC:20230621_FB_R00_ENG00</v>
      </c>
      <c r="T55" s="59" t="str">
        <v>YF 负责</v>
      </c>
    </row>
    <row customHeight="true" ht="17" r="56">
      <c r="A56" s="23" t="str">
        <v>hvac</v>
      </c>
      <c r="B56" s="23" t="str">
        <v>statuschanged</v>
      </c>
      <c r="C56" s="23" t="str">
        <v>onHvacStatuschanged</v>
      </c>
      <c r="D56" s="23" t="str">
        <v>空调状态变化时触发事件，并记录空调整体设置状态</v>
      </c>
      <c r="E56" s="23" t="str">
        <v>·</v>
      </c>
      <c r="F56" s="223"/>
      <c r="G56" s="67"/>
      <c r="H56" s="67"/>
      <c r="I56" s="236"/>
      <c r="J56" s="236"/>
      <c r="K56" s="236"/>
      <c r="L56" s="236"/>
      <c r="M56" s="242"/>
      <c r="N56" s="224"/>
      <c r="O56" s="243"/>
      <c r="P56" s="224"/>
      <c r="Q56" s="221"/>
      <c r="R56" s="236"/>
      <c r="S56" s="236"/>
      <c r="T56" s="221"/>
    </row>
    <row customHeight="true" ht="18" r="57">
      <c r="A57" s="23"/>
      <c r="B57" s="23"/>
      <c r="C57" s="23"/>
      <c r="D57" s="23"/>
      <c r="E57" s="23" t="str">
        <v>mainpower</v>
      </c>
      <c r="F57" s="223" t="str">
        <v>&lt;on|off|disable&gt;</v>
      </c>
      <c r="G57" s="67" t="str">
        <v>&lt;on&gt;</v>
      </c>
      <c r="H57" s="67" t="str">
        <v>TS</v>
      </c>
      <c r="I57" s="67"/>
      <c r="J57" s="67"/>
      <c r="K57" s="67"/>
      <c r="L57" s="67" t="str">
        <v>onHvacStatuschanged</v>
      </c>
      <c r="M57" s="218" t="str">
        <v>mainpower</v>
      </c>
      <c r="N57" s="23" t="str">
        <v>on</v>
      </c>
      <c r="O57" s="226">
        <v>45116.67119212963</v>
      </c>
      <c r="P57" s="224" t="str">
        <v>PASS</v>
      </c>
      <c r="Q57" s="221" t="str">
        <v>台架</v>
      </c>
      <c r="R57" s="221" t="str">
        <v>姜云腾</v>
      </c>
      <c r="S57" s="220" t="str">
        <v>MCU:20230621_FB_R00_ENG00
SOC:20230621_FB_R00_ENG00</v>
      </c>
      <c r="T57" s="225"/>
    </row>
    <row r="58">
      <c r="A58" s="23"/>
      <c r="B58" s="23"/>
      <c r="C58" s="23"/>
      <c r="D58" s="23"/>
      <c r="E58" s="23"/>
      <c r="F58" s="223"/>
      <c r="G58" s="67" t="str">
        <v>&lt;disable&gt;</v>
      </c>
      <c r="H58" s="67" t="str">
        <v>TS</v>
      </c>
      <c r="I58" s="67"/>
      <c r="J58" s="67"/>
      <c r="K58" s="67"/>
      <c r="L58" s="67"/>
      <c r="M58" s="218"/>
      <c r="N58" s="23"/>
      <c r="O58" s="226"/>
      <c r="P58" s="224" t="str">
        <v>NA</v>
      </c>
      <c r="Q58" s="221"/>
      <c r="R58" s="221" t="str">
        <v>姜云腾</v>
      </c>
      <c r="S58" s="220" t="str">
        <v>MCU:20230621_FB_R00_ENG00
SOC:20230621_FB_R00_ENG00</v>
      </c>
      <c r="T58" s="225" t="str">
        <v>U625无禁用状态</v>
      </c>
    </row>
    <row r="59">
      <c r="A59" s="23"/>
      <c r="B59" s="23"/>
      <c r="C59" s="23"/>
      <c r="D59" s="23"/>
      <c r="E59" s="23"/>
      <c r="F59" s="223"/>
      <c r="G59" s="67" t="str">
        <v>&lt;off&gt;</v>
      </c>
      <c r="H59" s="67" t="str">
        <v>TS</v>
      </c>
      <c r="I59" s="67"/>
      <c r="J59" s="67"/>
      <c r="K59" s="67"/>
      <c r="L59" s="67" t="str">
        <v>onHvacStatuschanged</v>
      </c>
      <c r="M59" s="218" t="str">
        <v>mainpower</v>
      </c>
      <c r="N59" s="23" t="str">
        <v>off</v>
      </c>
      <c r="O59" s="226">
        <v>45116.67123842592</v>
      </c>
      <c r="P59" s="224" t="str">
        <v>PASS</v>
      </c>
      <c r="Q59" s="221" t="str">
        <v>台架</v>
      </c>
      <c r="R59" s="221" t="str">
        <v>姜云腾</v>
      </c>
      <c r="S59" s="220" t="str">
        <v>MCU:20230621_FB_R00_ENG00
SOC:20230621_FB_R00_ENG00</v>
      </c>
      <c r="T59" s="225"/>
    </row>
    <row r="60">
      <c r="A60" s="23"/>
      <c r="B60" s="23"/>
      <c r="C60" s="23"/>
      <c r="D60" s="23"/>
      <c r="E60" s="23" t="str">
        <v>dual</v>
      </c>
      <c r="F60" s="223" t="str">
        <v>&lt;on|off|disable&gt;</v>
      </c>
      <c r="G60" s="67" t="str">
        <v>&lt;on&gt;</v>
      </c>
      <c r="H60" s="67" t="str">
        <v>TS</v>
      </c>
      <c r="I60" s="67"/>
      <c r="J60" s="67"/>
      <c r="K60" s="67"/>
      <c r="L60" s="67" t="str">
        <v>onHvacStatuschanged</v>
      </c>
      <c r="M60" s="218" t="str">
        <v>dual</v>
      </c>
      <c r="N60" s="23" t="str">
        <v>on</v>
      </c>
      <c r="O60" s="226">
        <v>45116.627280092594</v>
      </c>
      <c r="P60" s="224" t="str">
        <v>PASS</v>
      </c>
      <c r="Q60" s="221" t="str">
        <v>台架</v>
      </c>
      <c r="R60" s="221" t="str">
        <v>姜云腾</v>
      </c>
      <c r="S60" s="220" t="str">
        <v>MCU:20230621_FB_R00_ENG00
SOC:20230621_FB_R00_ENG00</v>
      </c>
      <c r="T60" s="225"/>
    </row>
    <row r="61">
      <c r="A61" s="23"/>
      <c r="B61" s="23"/>
      <c r="C61" s="23"/>
      <c r="D61" s="23"/>
      <c r="E61" s="23"/>
      <c r="F61" s="223"/>
      <c r="G61" s="67" t="str">
        <v>&lt;disable&gt;</v>
      </c>
      <c r="H61" s="67" t="str">
        <v>TS</v>
      </c>
      <c r="I61" s="67"/>
      <c r="J61" s="67"/>
      <c r="K61" s="67"/>
      <c r="L61" s="67"/>
      <c r="M61" s="218"/>
      <c r="N61" s="23"/>
      <c r="O61" s="226"/>
      <c r="P61" s="224" t="str">
        <v>NA</v>
      </c>
      <c r="Q61" s="221"/>
      <c r="R61" s="221" t="str">
        <v>姜云腾</v>
      </c>
      <c r="S61" s="220" t="str">
        <v>MCU:20230621_FB_R00_ENG00
SOC:20230621_FB_R00_ENG00</v>
      </c>
      <c r="T61" s="225" t="str">
        <v>U625无禁用状态</v>
      </c>
    </row>
    <row r="62">
      <c r="A62" s="23"/>
      <c r="B62" s="23"/>
      <c r="C62" s="23"/>
      <c r="D62" s="23"/>
      <c r="E62" s="23"/>
      <c r="F62" s="223"/>
      <c r="G62" s="67" t="str">
        <v>&lt;off&gt;</v>
      </c>
      <c r="H62" s="67" t="str">
        <v>TS</v>
      </c>
      <c r="I62" s="67"/>
      <c r="J62" s="67"/>
      <c r="K62" s="67"/>
      <c r="L62" s="67" t="str">
        <v>onHvacStatuschanged</v>
      </c>
      <c r="M62" s="218" t="str">
        <v>dual</v>
      </c>
      <c r="N62" s="23" t="str">
        <v>off</v>
      </c>
      <c r="O62" s="226">
        <v>45116.67097222222</v>
      </c>
      <c r="P62" s="224" t="str">
        <v>PASS</v>
      </c>
      <c r="Q62" s="221" t="str">
        <v>台架</v>
      </c>
      <c r="R62" s="221" t="str">
        <v>姜云腾</v>
      </c>
      <c r="S62" s="220" t="str">
        <v>MCU:20230621_FB_R00_ENG00
SOC:20230621_FB_R00_ENG00</v>
      </c>
      <c r="T62" s="225"/>
    </row>
    <row r="63">
      <c r="A63" s="23"/>
      <c r="B63" s="23"/>
      <c r="C63" s="23"/>
      <c r="D63" s="23"/>
      <c r="E63" s="23" t="str">
        <v>airvolume</v>
      </c>
      <c r="F63" s="223" t="str">
        <v>&lt;1~7&gt;</v>
      </c>
      <c r="G63" s="67"/>
      <c r="H63" s="67" t="str">
        <v>TS</v>
      </c>
      <c r="I63" s="67"/>
      <c r="J63" s="67"/>
      <c r="K63" s="67"/>
      <c r="L63" s="67" t="str">
        <v>onHvacStatuschanged</v>
      </c>
      <c r="M63" s="218" t="str">
        <v>airvolume</v>
      </c>
      <c r="N63" s="21">
        <v>5</v>
      </c>
      <c r="O63" s="226">
        <v>45116.67240740741</v>
      </c>
      <c r="P63" s="224" t="str">
        <v>PASS</v>
      </c>
      <c r="Q63" s="221" t="str">
        <v>台架</v>
      </c>
      <c r="R63" s="221" t="str">
        <v>姜云腾</v>
      </c>
      <c r="S63" s="220" t="str">
        <v>MCU:20230621_FB_R00_ENG00
SOC:20230621_FB_R00_ENG00</v>
      </c>
      <c r="T63" s="225"/>
    </row>
    <row r="64">
      <c r="A64" s="23"/>
      <c r="B64" s="23"/>
      <c r="C64" s="23"/>
      <c r="D64" s="23"/>
      <c r="E64" s="23" t="str">
        <v>dri.temp</v>
      </c>
      <c r="F64" s="223" t="str" xml:space="preserve">
        <v>℃&lt;15~30&gt; | ℉&lt;59~86&gt; </v>
      </c>
      <c r="G64" s="67" t="str" xml:space="preserve">
        <v>℃&lt;15~30&gt; </v>
      </c>
      <c r="H64" s="67" t="str">
        <v>TS</v>
      </c>
      <c r="I64" s="67"/>
      <c r="J64" s="67"/>
      <c r="K64" s="67"/>
      <c r="L64" s="67" t="str">
        <v>onHvacStatuschanged</v>
      </c>
      <c r="M64" s="218" t="str">
        <v>dri.temp</v>
      </c>
      <c r="N64" s="21" t="str">
        <v>23℃</v>
      </c>
      <c r="O64" s="226">
        <v>45116.67537037037</v>
      </c>
      <c r="P64" s="224" t="str">
        <v>PASS</v>
      </c>
      <c r="Q64" s="221" t="str">
        <v>台架</v>
      </c>
      <c r="R64" s="221" t="str">
        <v>姜云腾</v>
      </c>
      <c r="S64" s="220" t="str">
        <v>MCU:20230621_FB_R00_ENG00
SOC:20230621_FB_R00_ENG00</v>
      </c>
      <c r="T64" s="225"/>
    </row>
    <row r="65">
      <c r="A65" s="23"/>
      <c r="B65" s="23"/>
      <c r="C65" s="23"/>
      <c r="D65" s="23"/>
      <c r="E65" s="23"/>
      <c r="F65" s="223"/>
      <c r="G65" s="67" t="str" xml:space="preserve">
        <v> ℉&lt;59~86&gt; </v>
      </c>
      <c r="H65" s="67" t="str">
        <v>TS</v>
      </c>
      <c r="I65" s="67"/>
      <c r="J65" s="67"/>
      <c r="K65" s="67"/>
      <c r="L65" s="67" t="str">
        <v>onHvacStatuschanged</v>
      </c>
      <c r="M65" s="218" t="str">
        <v>dri.temp</v>
      </c>
      <c r="N65" s="21" t="str">
        <v>78℉</v>
      </c>
      <c r="O65" s="226">
        <v>45116.675729166665</v>
      </c>
      <c r="P65" s="224" t="str">
        <v>PASS</v>
      </c>
      <c r="Q65" s="221" t="str">
        <v>台架</v>
      </c>
      <c r="R65" s="221" t="str">
        <v>姜云腾</v>
      </c>
      <c r="S65" s="220" t="str">
        <v>MCU:20230621_FB_R00_ENG00
SOC:20230621_FB_R00_ENG00</v>
      </c>
      <c r="T65" s="225"/>
    </row>
    <row r="66">
      <c r="A66" s="23"/>
      <c r="B66" s="23"/>
      <c r="C66" s="23"/>
      <c r="D66" s="23"/>
      <c r="E66" s="23" t="str">
        <v>pass.temp</v>
      </c>
      <c r="F66" s="223" t="str" xml:space="preserve">
        <v>℃&lt;15~30&gt; | ℉&lt;59~86&gt; </v>
      </c>
      <c r="G66" s="67" t="str">
        <v>℃&lt;15~30&gt;</v>
      </c>
      <c r="H66" s="67" t="str">
        <v>TS</v>
      </c>
      <c r="I66" s="67"/>
      <c r="J66" s="67"/>
      <c r="K66" s="67"/>
      <c r="L66" s="67" t="str">
        <v>onHvacStatuschanged</v>
      </c>
      <c r="M66" s="218" t="str">
        <v>pass.temp</v>
      </c>
      <c r="N66" s="21" t="str">
        <v>23℃</v>
      </c>
      <c r="O66" s="226">
        <v>45116.67240740741</v>
      </c>
      <c r="P66" s="224" t="str">
        <v>PASS</v>
      </c>
      <c r="Q66" s="221" t="str">
        <v>台架</v>
      </c>
      <c r="R66" s="221" t="str">
        <v>姜云腾</v>
      </c>
      <c r="S66" s="220" t="str">
        <v>MCU:20230621_FB_R00_ENG00
SOC:20230621_FB_R00_ENG00</v>
      </c>
      <c r="T66" s="225"/>
    </row>
    <row r="67">
      <c r="A67" s="23"/>
      <c r="B67" s="23"/>
      <c r="C67" s="23"/>
      <c r="D67" s="23"/>
      <c r="E67" s="23"/>
      <c r="F67" s="223"/>
      <c r="G67" s="67" t="str" xml:space="preserve">
        <v>℉&lt;59~86&gt; </v>
      </c>
      <c r="H67" s="67" t="str">
        <v>TS</v>
      </c>
      <c r="I67" s="67"/>
      <c r="J67" s="67"/>
      <c r="K67" s="67"/>
      <c r="L67" s="67" t="str">
        <v>onHvacStatuschanged</v>
      </c>
      <c r="M67" s="218" t="str">
        <v>pass.temp</v>
      </c>
      <c r="N67" s="21" t="str">
        <v>78℉</v>
      </c>
      <c r="O67" s="226">
        <v>45116.675775462965</v>
      </c>
      <c r="P67" s="224" t="str">
        <v>PASS</v>
      </c>
      <c r="Q67" s="221" t="str">
        <v>台架</v>
      </c>
      <c r="R67" s="221" t="str">
        <v>姜云腾</v>
      </c>
      <c r="S67" s="220" t="str">
        <v>MCU:20230621_FB_R00_ENG00
SOC:20230621_FB_R00_ENG00</v>
      </c>
      <c r="T67" s="225"/>
    </row>
    <row r="68">
      <c r="A68" s="23"/>
      <c r="B68" s="23"/>
      <c r="C68" s="23"/>
      <c r="D68" s="23"/>
      <c r="E68" s="23" t="str">
        <v>autostatus</v>
      </c>
      <c r="F68" s="223" t="str">
        <v>&lt;on|off|disable&gt;</v>
      </c>
      <c r="G68" s="67" t="str">
        <v>&lt;on&gt;</v>
      </c>
      <c r="H68" s="67" t="str">
        <v>TS</v>
      </c>
      <c r="I68" s="67"/>
      <c r="J68" s="67"/>
      <c r="K68" s="67"/>
      <c r="L68" s="67" t="str">
        <v>onHvacStatuschanged</v>
      </c>
      <c r="M68" s="218" t="str">
        <v>autostatus</v>
      </c>
      <c r="N68" s="23" t="str">
        <v>on</v>
      </c>
      <c r="O68" s="226">
        <v>45116.67224537037</v>
      </c>
      <c r="P68" s="224" t="str">
        <v>PASS</v>
      </c>
      <c r="Q68" s="221" t="str">
        <v>台架</v>
      </c>
      <c r="R68" s="221" t="str">
        <v>姜云腾</v>
      </c>
      <c r="S68" s="220" t="str">
        <v>MCU:20230621_FB_R00_ENG00
SOC:20230621_FB_R00_ENG00</v>
      </c>
      <c r="T68" s="225"/>
    </row>
    <row r="69">
      <c r="A69" s="23"/>
      <c r="B69" s="23"/>
      <c r="C69" s="23"/>
      <c r="D69" s="23"/>
      <c r="E69" s="23"/>
      <c r="F69" s="223"/>
      <c r="G69" s="67" t="str">
        <v>&lt;off&gt;</v>
      </c>
      <c r="H69" s="67" t="str">
        <v>TS</v>
      </c>
      <c r="I69" s="67"/>
      <c r="J69" s="67"/>
      <c r="K69" s="67"/>
      <c r="L69" s="67" t="str">
        <v>onHvacStatuschanged</v>
      </c>
      <c r="M69" s="218" t="str">
        <v>autostatus</v>
      </c>
      <c r="N69" s="23" t="str">
        <v>off</v>
      </c>
      <c r="O69" s="226">
        <v>45116.67233796296</v>
      </c>
      <c r="P69" s="224" t="str">
        <v>PASS</v>
      </c>
      <c r="Q69" s="221" t="str">
        <v>台架</v>
      </c>
      <c r="R69" s="221" t="str">
        <v>姜云腾</v>
      </c>
      <c r="S69" s="220" t="str">
        <v>MCU:20230621_FB_R00_ENG00
SOC:20230621_FB_R00_ENG00</v>
      </c>
      <c r="T69" s="225"/>
    </row>
    <row r="70">
      <c r="A70" s="23"/>
      <c r="B70" s="23"/>
      <c r="C70" s="23"/>
      <c r="D70" s="23"/>
      <c r="E70" s="23"/>
      <c r="F70" s="223"/>
      <c r="G70" s="67" t="str">
        <v>&lt;disable&gt;</v>
      </c>
      <c r="H70" s="67" t="str">
        <v>TS</v>
      </c>
      <c r="I70" s="67"/>
      <c r="J70" s="67"/>
      <c r="K70" s="67"/>
      <c r="L70" s="67"/>
      <c r="M70" s="218"/>
      <c r="N70" s="23"/>
      <c r="O70" s="226"/>
      <c r="P70" s="224" t="str">
        <v>NA</v>
      </c>
      <c r="Q70" s="221"/>
      <c r="R70" s="221"/>
      <c r="S70" s="67"/>
      <c r="T70" s="225" t="str">
        <v>U625无禁用状态</v>
      </c>
    </row>
    <row r="71">
      <c r="A71" s="23"/>
      <c r="B71" s="23"/>
      <c r="C71" s="23"/>
      <c r="D71" s="23"/>
      <c r="E71" s="23" t="str">
        <v>autolevel</v>
      </c>
      <c r="F71" s="223" t="str">
        <v>&lt;off|low|midiem|high&gt;</v>
      </c>
      <c r="G71" s="67" t="str">
        <v>&lt;off&gt;</v>
      </c>
      <c r="H71" s="67" t="str">
        <v>TS</v>
      </c>
      <c r="I71" s="67"/>
      <c r="J71" s="67"/>
      <c r="K71" s="67"/>
      <c r="L71" s="67" t="str">
        <v>onHvacStatuschanged</v>
      </c>
      <c r="M71" s="218" t="str">
        <v>autolevel</v>
      </c>
      <c r="N71" s="23" t="str">
        <v>off</v>
      </c>
      <c r="O71" s="226">
        <v>45116.671793981484</v>
      </c>
      <c r="P71" s="224" t="str">
        <v>PASS</v>
      </c>
      <c r="Q71" s="221" t="str">
        <v>台架</v>
      </c>
      <c r="R71" s="221" t="str">
        <v>姜云腾</v>
      </c>
      <c r="S71" s="220" t="str">
        <v>MCU:20230621_FB_R00_ENG00
SOC:20230621_FB_R00_ENG00</v>
      </c>
      <c r="T71" s="225"/>
    </row>
    <row r="72">
      <c r="A72" s="23"/>
      <c r="B72" s="23"/>
      <c r="C72" s="23"/>
      <c r="D72" s="23"/>
      <c r="E72" s="23"/>
      <c r="F72" s="223"/>
      <c r="G72" s="67" t="str">
        <v>&lt;low&gt;</v>
      </c>
      <c r="H72" s="67" t="str">
        <v>TS</v>
      </c>
      <c r="I72" s="67"/>
      <c r="J72" s="67"/>
      <c r="K72" s="67"/>
      <c r="L72" s="67" t="str">
        <v>onHvacStatuschanged</v>
      </c>
      <c r="M72" s="218" t="str">
        <v>autolevel</v>
      </c>
      <c r="N72" s="23" t="str">
        <v>low</v>
      </c>
      <c r="O72" s="226">
        <v>45116.67219907408</v>
      </c>
      <c r="P72" s="224" t="str">
        <v>PASS</v>
      </c>
      <c r="Q72" s="221" t="str">
        <v>台架</v>
      </c>
      <c r="R72" s="221" t="str">
        <v>姜云腾</v>
      </c>
      <c r="S72" s="220" t="str">
        <v>MCU:20230621_FB_R00_ENG00
SOC:20230621_FB_R00_ENG00</v>
      </c>
      <c r="T72" s="225"/>
    </row>
    <row r="73">
      <c r="A73" s="23"/>
      <c r="B73" s="23"/>
      <c r="C73" s="23"/>
      <c r="D73" s="23"/>
      <c r="E73" s="23"/>
      <c r="F73" s="223"/>
      <c r="G73" s="67" t="str">
        <v>&lt;midiem&gt;</v>
      </c>
      <c r="H73" s="67" t="str">
        <v>TS</v>
      </c>
      <c r="I73" s="67"/>
      <c r="J73" s="67"/>
      <c r="K73" s="67"/>
      <c r="L73" s="67" t="str">
        <v>onHvacStatuschanged</v>
      </c>
      <c r="M73" s="218" t="str">
        <v>autolevel</v>
      </c>
      <c r="N73" s="23" t="str">
        <v>midiem</v>
      </c>
      <c r="O73" s="226">
        <v>45116.67222222222</v>
      </c>
      <c r="P73" s="224" t="str">
        <v>PASS</v>
      </c>
      <c r="Q73" s="221" t="str">
        <v>台架</v>
      </c>
      <c r="R73" s="221" t="str">
        <v>姜云腾</v>
      </c>
      <c r="S73" s="220" t="str">
        <v>MCU:20230621_FB_R00_ENG00
SOC:20230621_FB_R00_ENG00</v>
      </c>
      <c r="T73" s="225"/>
    </row>
    <row r="74">
      <c r="A74" s="23"/>
      <c r="B74" s="23"/>
      <c r="C74" s="23"/>
      <c r="D74" s="23"/>
      <c r="E74" s="23"/>
      <c r="F74" s="223"/>
      <c r="G74" s="67" t="str">
        <v>&lt;high&gt;</v>
      </c>
      <c r="H74" s="67" t="str">
        <v>TS</v>
      </c>
      <c r="I74" s="67"/>
      <c r="J74" s="67"/>
      <c r="K74" s="67"/>
      <c r="L74" s="67" t="str">
        <v>onHvacStatuschanged</v>
      </c>
      <c r="M74" s="218" t="str">
        <v>autolevel</v>
      </c>
      <c r="N74" s="23" t="str">
        <v>high</v>
      </c>
      <c r="O74" s="226">
        <v>45116.67224537037</v>
      </c>
      <c r="P74" s="224" t="str">
        <v>PASS</v>
      </c>
      <c r="Q74" s="221" t="str">
        <v>台架</v>
      </c>
      <c r="R74" s="221" t="str">
        <v>姜云腾</v>
      </c>
      <c r="S74" s="220" t="str">
        <v>MCU:20230621_FB_R00_ENG00
SOC:20230621_FB_R00_ENG00</v>
      </c>
      <c r="T74" s="225"/>
    </row>
    <row r="75">
      <c r="A75" s="23"/>
      <c r="B75" s="23"/>
      <c r="C75" s="23"/>
      <c r="D75" s="23"/>
      <c r="E75" s="23" t="str">
        <v>autolabel</v>
      </c>
      <c r="F75" s="223" t="str">
        <v>&lt;off|blower|mode|full&gt;</v>
      </c>
      <c r="G75" s="67" t="str">
        <v>&lt;off&gt;</v>
      </c>
      <c r="H75" s="67" t="str">
        <v>TS</v>
      </c>
      <c r="I75" s="67"/>
      <c r="J75" s="67"/>
      <c r="K75" s="67"/>
      <c r="L75" s="67" t="str">
        <v>onHvacStatuschanged</v>
      </c>
      <c r="M75" s="218" t="str">
        <v>autolabel</v>
      </c>
      <c r="N75" s="23" t="str">
        <v>off</v>
      </c>
      <c r="O75" s="226">
        <v>45116.671273148146</v>
      </c>
      <c r="P75" s="224" t="str">
        <v>PASS</v>
      </c>
      <c r="Q75" s="221" t="str">
        <v>台架</v>
      </c>
      <c r="R75" s="221" t="str">
        <v>姜云腾</v>
      </c>
      <c r="S75" s="220" t="str">
        <v>MCU:20230621_FB_R00_ENG00
SOC:20230621_FB_R00_ENG00</v>
      </c>
      <c r="T75" s="225"/>
    </row>
    <row r="76">
      <c r="A76" s="23"/>
      <c r="B76" s="23"/>
      <c r="C76" s="23"/>
      <c r="D76" s="23"/>
      <c r="E76" s="23"/>
      <c r="F76" s="223"/>
      <c r="G76" s="67" t="str">
        <v>&lt;blower&gt;</v>
      </c>
      <c r="H76" s="67" t="str">
        <v>TS</v>
      </c>
      <c r="I76" s="67"/>
      <c r="J76" s="67"/>
      <c r="K76" s="67"/>
      <c r="L76" s="67" t="str">
        <v>onHvacStatuschanged</v>
      </c>
      <c r="M76" s="218" t="str">
        <v>autolabel</v>
      </c>
      <c r="N76" s="23" t="str">
        <v>blower</v>
      </c>
      <c r="O76" s="226">
        <v>45116.77311342592</v>
      </c>
      <c r="P76" s="224" t="str">
        <v>PASS</v>
      </c>
      <c r="Q76" s="221" t="str">
        <v>台架</v>
      </c>
      <c r="R76" s="221" t="str">
        <v>姜云腾</v>
      </c>
      <c r="S76" s="220" t="str">
        <v>MCU:20230621_FB_R00_ENG00
SOC:20230621_FB_R00_ENG00</v>
      </c>
      <c r="T76" s="225"/>
    </row>
    <row r="77">
      <c r="A77" s="23"/>
      <c r="B77" s="23"/>
      <c r="C77" s="23"/>
      <c r="D77" s="23"/>
      <c r="E77" s="23"/>
      <c r="F77" s="223"/>
      <c r="G77" s="67" t="str">
        <v>&lt;mode&gt;</v>
      </c>
      <c r="H77" s="67" t="str">
        <v>TS</v>
      </c>
      <c r="I77" s="67"/>
      <c r="J77" s="67"/>
      <c r="K77" s="67"/>
      <c r="L77" s="67" t="str">
        <v>onHvacStatuschanged</v>
      </c>
      <c r="M77" s="218" t="str">
        <v>autolabel</v>
      </c>
      <c r="N77" s="23" t="str">
        <v>mode</v>
      </c>
      <c r="O77" s="226">
        <v>45116.6712962963</v>
      </c>
      <c r="P77" s="224" t="str">
        <v>PASS</v>
      </c>
      <c r="Q77" s="221" t="str">
        <v>台架</v>
      </c>
      <c r="R77" s="221" t="str">
        <v>姜云腾</v>
      </c>
      <c r="S77" s="220" t="str">
        <v>MCU:20230621_FB_R00_ENG00
SOC:20230621_FB_R00_ENG00</v>
      </c>
      <c r="T77" s="225"/>
    </row>
    <row r="78">
      <c r="A78" s="253"/>
      <c r="B78" s="253"/>
      <c r="C78" s="253"/>
      <c r="D78" s="253"/>
      <c r="E78" s="253"/>
      <c r="F78" s="252"/>
      <c r="G78" s="67" t="str">
        <v>&lt;full&gt;</v>
      </c>
      <c r="H78" s="67" t="str">
        <v>TS</v>
      </c>
      <c r="I78" s="67"/>
      <c r="J78" s="67"/>
      <c r="K78" s="67"/>
      <c r="L78" s="67" t="str">
        <v>onHvacStatuschanged</v>
      </c>
      <c r="M78" s="218" t="str">
        <v>autolabel</v>
      </c>
      <c r="N78" s="23" t="str">
        <v>full</v>
      </c>
      <c r="O78" s="226">
        <v>45116.67130787037</v>
      </c>
      <c r="P78" s="224" t="str">
        <v>PASS</v>
      </c>
      <c r="Q78" s="221" t="str">
        <v>台架</v>
      </c>
      <c r="R78" s="221" t="str">
        <v>姜云腾</v>
      </c>
      <c r="S78" s="220" t="str">
        <v>MCU:20230621_FB_R00_ENG00
SOC:20230621_FB_R00_ENG00</v>
      </c>
      <c r="T78" s="225"/>
    </row>
    <row r="79">
      <c r="A79" s="67"/>
      <c r="B79" s="67"/>
      <c r="C79" s="67"/>
      <c r="D79" s="67"/>
      <c r="E79" s="67" t="str">
        <v>panelblowing</v>
      </c>
      <c r="F79" s="67" t="str">
        <v>&lt;on|off|disable&gt;</v>
      </c>
      <c r="G79" s="67" t="str">
        <v>&lt;on&gt;</v>
      </c>
      <c r="H79" s="67" t="str">
        <v>TS</v>
      </c>
      <c r="I79" s="67"/>
      <c r="J79" s="67"/>
      <c r="K79" s="67"/>
      <c r="L79" s="67" t="str">
        <v>onHvacStatuschanged</v>
      </c>
      <c r="M79" s="218" t="str">
        <v>panelblowing</v>
      </c>
      <c r="N79" s="23" t="str">
        <v>on</v>
      </c>
      <c r="O79" s="226">
        <v>45116.67369212963</v>
      </c>
      <c r="P79" s="224" t="str">
        <v>PASS</v>
      </c>
      <c r="Q79" s="221" t="str">
        <v>台架</v>
      </c>
      <c r="R79" s="221" t="str">
        <v>姜云腾</v>
      </c>
      <c r="S79" s="220" t="str">
        <v>MCU:20230621_FB_R00_ENG00
SOC:20230621_FB_R00_ENG00</v>
      </c>
      <c r="T79" s="225"/>
    </row>
    <row r="80">
      <c r="A80" s="67"/>
      <c r="B80" s="67"/>
      <c r="C80" s="67"/>
      <c r="D80" s="67"/>
      <c r="E80" s="67"/>
      <c r="F80" s="67"/>
      <c r="G80" s="67" t="str">
        <v>&lt;off&gt;</v>
      </c>
      <c r="H80" s="67" t="str">
        <v>TS</v>
      </c>
      <c r="I80" s="67"/>
      <c r="J80" s="67"/>
      <c r="K80" s="67"/>
      <c r="L80" s="67" t="str">
        <v>onHvacStatuschanged</v>
      </c>
      <c r="M80" s="218" t="str">
        <v>panelblowing</v>
      </c>
      <c r="N80" s="23" t="str">
        <v>off</v>
      </c>
      <c r="O80" s="226">
        <v>45116.67365740741</v>
      </c>
      <c r="P80" s="224" t="str">
        <v>PASS</v>
      </c>
      <c r="Q80" s="221" t="str">
        <v>台架</v>
      </c>
      <c r="R80" s="221" t="str">
        <v>姜云腾</v>
      </c>
      <c r="S80" s="220" t="str">
        <v>MCU:20230621_FB_R00_ENG00
SOC:20230621_FB_R00_ENG00</v>
      </c>
      <c r="T80" s="225"/>
    </row>
    <row r="81">
      <c r="A81" s="67"/>
      <c r="B81" s="67"/>
      <c r="C81" s="67"/>
      <c r="D81" s="67"/>
      <c r="E81" s="67"/>
      <c r="F81" s="67"/>
      <c r="G81" s="67" t="str">
        <v>&lt;disable&gt;</v>
      </c>
      <c r="H81" s="67" t="str">
        <v>TS</v>
      </c>
      <c r="I81" s="67"/>
      <c r="J81" s="67"/>
      <c r="K81" s="67"/>
      <c r="L81" s="67"/>
      <c r="M81" s="218"/>
      <c r="N81" s="23"/>
      <c r="O81" s="226"/>
      <c r="P81" s="224" t="str">
        <v>NA</v>
      </c>
      <c r="Q81" s="221"/>
      <c r="R81" s="221"/>
      <c r="S81" s="67"/>
      <c r="T81" s="225" t="str">
        <v>U625无禁用状态</v>
      </c>
    </row>
    <row r="82">
      <c r="A82" s="67"/>
      <c r="B82" s="67"/>
      <c r="C82" s="67"/>
      <c r="D82" s="67"/>
      <c r="E82" s="67" t="str">
        <v>floorblowing</v>
      </c>
      <c r="F82" s="67" t="str">
        <v>&lt;on|off|disable&gt;</v>
      </c>
      <c r="G82" s="67" t="str">
        <v>&lt;on&gt;</v>
      </c>
      <c r="H82" s="67" t="str">
        <v>TS</v>
      </c>
      <c r="I82" s="67"/>
      <c r="J82" s="67"/>
      <c r="K82" s="67"/>
      <c r="L82" s="67" t="str">
        <v>onHvacStatuschanged</v>
      </c>
      <c r="M82" s="218" t="str">
        <v>floorblowing</v>
      </c>
      <c r="N82" s="23" t="str">
        <v>on</v>
      </c>
      <c r="O82" s="226">
        <v>45116.6734375</v>
      </c>
      <c r="P82" s="224" t="str">
        <v>PASS</v>
      </c>
      <c r="Q82" s="221" t="str">
        <v>台架</v>
      </c>
      <c r="R82" s="221" t="str">
        <v>姜云腾</v>
      </c>
      <c r="S82" s="220" t="str">
        <v>MCU:20230621_FB_R00_ENG00
SOC:20230621_FB_R00_ENG00</v>
      </c>
      <c r="T82" s="225"/>
    </row>
    <row r="83">
      <c r="A83" s="67"/>
      <c r="B83" s="67"/>
      <c r="C83" s="67"/>
      <c r="D83" s="67"/>
      <c r="E83" s="67"/>
      <c r="F83" s="67"/>
      <c r="G83" s="67" t="str">
        <v>&lt;off&gt;</v>
      </c>
      <c r="H83" s="67" t="str">
        <v>TS</v>
      </c>
      <c r="I83" s="67"/>
      <c r="J83" s="67"/>
      <c r="K83" s="67"/>
      <c r="L83" s="67" t="str">
        <v>onHvacStatuschanged</v>
      </c>
      <c r="M83" s="218" t="str">
        <v>floorblowing</v>
      </c>
      <c r="N83" s="23" t="str">
        <v>off</v>
      </c>
      <c r="O83" s="226">
        <v>45116.67337962963</v>
      </c>
      <c r="P83" s="224" t="str">
        <v>PASS</v>
      </c>
      <c r="Q83" s="221" t="str">
        <v>台架</v>
      </c>
      <c r="R83" s="221" t="str">
        <v>姜云腾</v>
      </c>
      <c r="S83" s="220" t="str">
        <v>MCU:20230621_FB_R00_ENG00
SOC:20230621_FB_R00_ENG00</v>
      </c>
      <c r="T83" s="225"/>
    </row>
    <row r="84">
      <c r="A84" s="67"/>
      <c r="B84" s="67"/>
      <c r="C84" s="67"/>
      <c r="D84" s="67"/>
      <c r="E84" s="67"/>
      <c r="F84" s="67"/>
      <c r="G84" s="67" t="str">
        <v>&lt;disable&gt;</v>
      </c>
      <c r="H84" s="67" t="str">
        <v>TS</v>
      </c>
      <c r="I84" s="67"/>
      <c r="J84" s="67"/>
      <c r="K84" s="67"/>
      <c r="L84" s="67"/>
      <c r="M84" s="218"/>
      <c r="N84" s="23"/>
      <c r="O84" s="226"/>
      <c r="P84" s="224" t="str">
        <v>NA</v>
      </c>
      <c r="Q84" s="221"/>
      <c r="R84" s="221"/>
      <c r="S84" s="67"/>
      <c r="T84" s="225" t="str">
        <v>U625无禁用状态</v>
      </c>
    </row>
    <row r="85">
      <c r="A85" s="67"/>
      <c r="B85" s="67"/>
      <c r="C85" s="67"/>
      <c r="D85" s="67"/>
      <c r="E85" s="67" t="str">
        <v>ac</v>
      </c>
      <c r="F85" s="67" t="str">
        <v>&lt;on|off|disable&gt;</v>
      </c>
      <c r="G85" s="67" t="str">
        <v>&lt;on&gt;</v>
      </c>
      <c r="H85" s="67" t="str">
        <v>TS</v>
      </c>
      <c r="I85" s="67"/>
      <c r="J85" s="67"/>
      <c r="K85" s="67"/>
      <c r="L85" s="67" t="str">
        <v>onHvacStatuschanged</v>
      </c>
      <c r="M85" s="218" t="str">
        <v>ac</v>
      </c>
      <c r="N85" s="23" t="str">
        <v>on</v>
      </c>
      <c r="O85" s="226">
        <v>45116.67328703704</v>
      </c>
      <c r="P85" s="224" t="str">
        <v>PASS</v>
      </c>
      <c r="Q85" s="221" t="str">
        <v>台架</v>
      </c>
      <c r="R85" s="221" t="str">
        <v>姜云腾</v>
      </c>
      <c r="S85" s="220" t="str">
        <v>MCU:20230621_FB_R00_ENG00
SOC:20230621_FB_R00_ENG00</v>
      </c>
      <c r="T85" s="225"/>
    </row>
    <row r="86">
      <c r="A86" s="67"/>
      <c r="B86" s="67"/>
      <c r="C86" s="67"/>
      <c r="D86" s="67"/>
      <c r="E86" s="67"/>
      <c r="F86" s="67"/>
      <c r="G86" s="67" t="str">
        <v>&lt;off&gt;</v>
      </c>
      <c r="H86" s="67" t="str">
        <v>TS</v>
      </c>
      <c r="I86" s="67"/>
      <c r="J86" s="67"/>
      <c r="K86" s="67"/>
      <c r="L86" s="67" t="str">
        <v>onHvacStatuschanged</v>
      </c>
      <c r="M86" s="218" t="str">
        <v>ac</v>
      </c>
      <c r="N86" s="23" t="str">
        <v>off</v>
      </c>
      <c r="O86" s="226">
        <v>45116.67324074074</v>
      </c>
      <c r="P86" s="224" t="str">
        <v>PASS</v>
      </c>
      <c r="Q86" s="221" t="str">
        <v>台架</v>
      </c>
      <c r="R86" s="221" t="str">
        <v>姜云腾</v>
      </c>
      <c r="S86" s="220" t="str">
        <v>MCU:20230621_FB_R00_ENG00
SOC:20230621_FB_R00_ENG00</v>
      </c>
      <c r="T86" s="225"/>
    </row>
    <row r="87">
      <c r="A87" s="67"/>
      <c r="B87" s="67"/>
      <c r="C87" s="67"/>
      <c r="D87" s="67"/>
      <c r="E87" s="67"/>
      <c r="F87" s="67"/>
      <c r="G87" s="67" t="str">
        <v>&lt;disable&gt;</v>
      </c>
      <c r="H87" s="67" t="str">
        <v>TS</v>
      </c>
      <c r="I87" s="67"/>
      <c r="J87" s="67"/>
      <c r="K87" s="67"/>
      <c r="L87" s="67"/>
      <c r="M87" s="218"/>
      <c r="N87" s="23"/>
      <c r="O87" s="226"/>
      <c r="P87" s="224" t="str">
        <v>NA</v>
      </c>
      <c r="Q87" s="221"/>
      <c r="R87" s="221"/>
      <c r="S87" s="67"/>
      <c r="T87" s="225" t="str">
        <v>U625无禁用状态</v>
      </c>
    </row>
    <row r="88">
      <c r="A88" s="67"/>
      <c r="B88" s="67"/>
      <c r="C88" s="67"/>
      <c r="D88" s="67"/>
      <c r="E88" s="67" t="str">
        <v>maxac</v>
      </c>
      <c r="F88" s="67" t="str">
        <v>&lt;on|off|disable&gt;</v>
      </c>
      <c r="G88" s="67" t="str">
        <v>&lt;on&gt;</v>
      </c>
      <c r="H88" s="67" t="str">
        <v>TS</v>
      </c>
      <c r="I88" s="67"/>
      <c r="J88" s="67"/>
      <c r="K88" s="67"/>
      <c r="L88" s="67" t="str">
        <v>onHvacStatuschanged</v>
      </c>
      <c r="M88" s="218" t="str">
        <v>maxac</v>
      </c>
      <c r="N88" s="23" t="str">
        <v>on</v>
      </c>
      <c r="O88" s="226">
        <v>45116.673622685186</v>
      </c>
      <c r="P88" s="224" t="str">
        <v>PASS</v>
      </c>
      <c r="Q88" s="221" t="str">
        <v>台架</v>
      </c>
      <c r="R88" s="221" t="str">
        <v>姜云腾</v>
      </c>
      <c r="S88" s="220" t="str">
        <v>MCU:20230621_FB_R00_ENG00
SOC:20230621_FB_R00_ENG00</v>
      </c>
      <c r="T88" s="225"/>
    </row>
    <row r="89">
      <c r="A89" s="67"/>
      <c r="B89" s="67"/>
      <c r="C89" s="67"/>
      <c r="D89" s="67"/>
      <c r="E89" s="67"/>
      <c r="F89" s="67"/>
      <c r="G89" s="67" t="str">
        <v>&lt;off&gt;</v>
      </c>
      <c r="H89" s="67" t="str">
        <v>TS</v>
      </c>
      <c r="I89" s="67"/>
      <c r="J89" s="67"/>
      <c r="K89" s="67"/>
      <c r="L89" s="67" t="str">
        <v>onHvacStatuschanged</v>
      </c>
      <c r="M89" s="218" t="str">
        <v>maxac</v>
      </c>
      <c r="N89" s="23" t="str">
        <v>off</v>
      </c>
      <c r="O89" s="226">
        <v>45116.67361111111</v>
      </c>
      <c r="P89" s="224" t="str">
        <v>PASS</v>
      </c>
      <c r="Q89" s="221" t="str">
        <v>台架</v>
      </c>
      <c r="R89" s="221" t="str">
        <v>姜云腾</v>
      </c>
      <c r="S89" s="220" t="str">
        <v>MCU:20230621_FB_R00_ENG00
SOC:20230621_FB_R00_ENG00</v>
      </c>
      <c r="T89" s="225"/>
    </row>
    <row r="90">
      <c r="A90" s="67"/>
      <c r="B90" s="67"/>
      <c r="C90" s="67"/>
      <c r="D90" s="67"/>
      <c r="E90" s="67"/>
      <c r="F90" s="67"/>
      <c r="G90" s="67" t="str">
        <v>&lt;disable&gt;</v>
      </c>
      <c r="H90" s="67" t="str">
        <v>TS</v>
      </c>
      <c r="I90" s="67"/>
      <c r="J90" s="67"/>
      <c r="K90" s="67"/>
      <c r="L90" s="67"/>
      <c r="M90" s="218"/>
      <c r="N90" s="23"/>
      <c r="O90" s="226"/>
      <c r="P90" s="224" t="str">
        <v>NA</v>
      </c>
      <c r="Q90" s="221"/>
      <c r="R90" s="221"/>
      <c r="S90" s="67"/>
      <c r="T90" s="225" t="str">
        <v>U625无禁用状态</v>
      </c>
    </row>
    <row r="91">
      <c r="A91" s="67"/>
      <c r="B91" s="67"/>
      <c r="C91" s="67"/>
      <c r="D91" s="67"/>
      <c r="E91" s="67" t="str">
        <v>recirc.</v>
      </c>
      <c r="F91" s="67" t="str">
        <v>&lt;on|off|disable&gt;</v>
      </c>
      <c r="G91" s="67" t="str">
        <v>&lt;on&gt;</v>
      </c>
      <c r="H91" s="67" t="str">
        <v>TS</v>
      </c>
      <c r="I91" s="67"/>
      <c r="J91" s="67"/>
      <c r="K91" s="67"/>
      <c r="L91" s="67" t="str">
        <v>onHvacStatuschanged</v>
      </c>
      <c r="M91" s="218" t="str">
        <v>recirc.</v>
      </c>
      <c r="N91" s="23" t="str">
        <v>on</v>
      </c>
      <c r="O91" s="226">
        <v>45116.67364583333</v>
      </c>
      <c r="P91" s="224" t="str">
        <v>PASS</v>
      </c>
      <c r="Q91" s="221" t="str">
        <v>台架</v>
      </c>
      <c r="R91" s="221" t="str">
        <v>姜云腾</v>
      </c>
      <c r="S91" s="220" t="str">
        <v>MCU:20230621_FB_R00_ENG00
SOC:20230621_FB_R00_ENG00</v>
      </c>
      <c r="T91" s="225"/>
    </row>
    <row r="92">
      <c r="A92" s="67"/>
      <c r="B92" s="67"/>
      <c r="C92" s="67"/>
      <c r="D92" s="67"/>
      <c r="E92" s="67"/>
      <c r="F92" s="67"/>
      <c r="G92" s="67" t="str">
        <v>&lt;off&gt;</v>
      </c>
      <c r="H92" s="67" t="str">
        <v>TS</v>
      </c>
      <c r="I92" s="67"/>
      <c r="J92" s="67"/>
      <c r="K92" s="67"/>
      <c r="L92" s="67" t="str">
        <v>onHvacStatuschanged</v>
      </c>
      <c r="M92" s="218" t="str">
        <v>recirc.</v>
      </c>
      <c r="N92" s="23" t="str">
        <v>off</v>
      </c>
      <c r="O92" s="226">
        <v>45116.673622685186</v>
      </c>
      <c r="P92" s="224" t="str">
        <v>PASS</v>
      </c>
      <c r="Q92" s="221" t="str">
        <v>台架</v>
      </c>
      <c r="R92" s="221" t="str">
        <v>姜云腾</v>
      </c>
      <c r="S92" s="220" t="str">
        <v>MCU:20230621_FB_R00_ENG00
SOC:20230621_FB_R00_ENG00</v>
      </c>
      <c r="T92" s="225"/>
    </row>
    <row r="93">
      <c r="A93" s="67"/>
      <c r="B93" s="67"/>
      <c r="C93" s="67"/>
      <c r="D93" s="67"/>
      <c r="E93" s="67"/>
      <c r="F93" s="67"/>
      <c r="G93" s="67" t="str">
        <v>&lt;disable&gt;</v>
      </c>
      <c r="H93" s="67" t="str">
        <v>TS</v>
      </c>
      <c r="I93" s="67"/>
      <c r="J93" s="67"/>
      <c r="K93" s="67"/>
      <c r="L93" s="67"/>
      <c r="M93" s="218"/>
      <c r="N93" s="23"/>
      <c r="O93" s="226"/>
      <c r="P93" s="224" t="str">
        <v>NA</v>
      </c>
      <c r="Q93" s="221"/>
      <c r="R93" s="221"/>
      <c r="S93" s="67"/>
      <c r="T93" s="225" t="str">
        <v>U625无禁用状态</v>
      </c>
    </row>
    <row r="94">
      <c r="A94" s="67"/>
      <c r="B94" s="67"/>
      <c r="C94" s="67"/>
      <c r="D94" s="67"/>
      <c r="E94" s="67" t="str">
        <v>reardefrost</v>
      </c>
      <c r="F94" s="67" t="str">
        <v>&lt;on|off|disable&gt;</v>
      </c>
      <c r="G94" s="67" t="str">
        <v>&lt;on&gt;</v>
      </c>
      <c r="H94" s="67" t="str">
        <v>TS</v>
      </c>
      <c r="I94" s="67"/>
      <c r="J94" s="67"/>
      <c r="K94" s="67"/>
      <c r="L94" s="67" t="str">
        <v>onHvacStatuschanged</v>
      </c>
      <c r="M94" s="218" t="str">
        <v>reardefrost</v>
      </c>
      <c r="N94" s="23" t="str">
        <v>on</v>
      </c>
      <c r="O94" s="226">
        <v>45116.67365740741</v>
      </c>
      <c r="P94" s="224" t="str">
        <v>PASS</v>
      </c>
      <c r="Q94" s="221" t="str">
        <v>台架</v>
      </c>
      <c r="R94" s="221" t="str">
        <v>姜云腾</v>
      </c>
      <c r="S94" s="220" t="str">
        <v>MCU:20230621_FB_R00_ENG00
SOC:20230621_FB_R00_ENG00</v>
      </c>
      <c r="T94" s="225"/>
    </row>
    <row r="95">
      <c r="A95" s="67"/>
      <c r="B95" s="67"/>
      <c r="C95" s="67"/>
      <c r="D95" s="67"/>
      <c r="E95" s="67"/>
      <c r="F95" s="67"/>
      <c r="G95" s="67" t="str">
        <v>&lt;off&gt;</v>
      </c>
      <c r="H95" s="67" t="str">
        <v>TS</v>
      </c>
      <c r="I95" s="67"/>
      <c r="J95" s="67"/>
      <c r="K95" s="67"/>
      <c r="L95" s="67" t="str">
        <v>onHvacStatuschanged</v>
      </c>
      <c r="M95" s="218" t="str">
        <v>reardefrost</v>
      </c>
      <c r="N95" s="23" t="str">
        <v>off</v>
      </c>
      <c r="O95" s="226">
        <v>45116.67364583333</v>
      </c>
      <c r="P95" s="224" t="str">
        <v>PASS</v>
      </c>
      <c r="Q95" s="221" t="str">
        <v>台架</v>
      </c>
      <c r="R95" s="221" t="str">
        <v>姜云腾</v>
      </c>
      <c r="S95" s="220" t="str">
        <v>MCU:20230621_FB_R00_ENG00
SOC:20230621_FB_R00_ENG00</v>
      </c>
      <c r="T95" s="225"/>
    </row>
    <row r="96">
      <c r="A96" s="67"/>
      <c r="B96" s="67"/>
      <c r="C96" s="67"/>
      <c r="D96" s="67"/>
      <c r="E96" s="67"/>
      <c r="F96" s="67"/>
      <c r="G96" s="67" t="str">
        <v>&lt;disable&gt;</v>
      </c>
      <c r="H96" s="67" t="str">
        <v>TS</v>
      </c>
      <c r="I96" s="67"/>
      <c r="J96" s="67"/>
      <c r="K96" s="67"/>
      <c r="L96" s="67"/>
      <c r="M96" s="218"/>
      <c r="N96" s="23"/>
      <c r="O96" s="226"/>
      <c r="P96" s="224" t="str">
        <v>NA</v>
      </c>
      <c r="Q96" s="221"/>
      <c r="R96" s="221"/>
      <c r="S96" s="67"/>
      <c r="T96" s="225" t="str">
        <v>U625无禁用状态</v>
      </c>
    </row>
    <row r="97">
      <c r="A97" s="67"/>
      <c r="B97" s="67"/>
      <c r="C97" s="67"/>
      <c r="D97" s="67"/>
      <c r="E97" s="67" t="str">
        <v>defrost</v>
      </c>
      <c r="F97" s="67" t="str">
        <v>&lt;on|off|disable&gt;</v>
      </c>
      <c r="G97" s="67" t="str">
        <v>&lt;on&gt;</v>
      </c>
      <c r="H97" s="67" t="str">
        <v>TS</v>
      </c>
      <c r="I97" s="67"/>
      <c r="J97" s="67"/>
      <c r="K97" s="67"/>
      <c r="L97" s="67" t="str">
        <v>onHvacStatuschanged</v>
      </c>
      <c r="M97" s="218" t="str">
        <v>defrost</v>
      </c>
      <c r="N97" s="23" t="str">
        <v>on</v>
      </c>
      <c r="O97" s="226">
        <v>45116.67369212963</v>
      </c>
      <c r="P97" s="224" t="str">
        <v>PASS</v>
      </c>
      <c r="Q97" s="221" t="str">
        <v>台架</v>
      </c>
      <c r="R97" s="221" t="str">
        <v>姜云腾</v>
      </c>
      <c r="S97" s="220" t="str">
        <v>MCU:20230621_FB_R00_ENG00
SOC:20230621_FB_R00_ENG00</v>
      </c>
      <c r="T97" s="225"/>
    </row>
    <row r="98">
      <c r="A98" s="67"/>
      <c r="B98" s="67"/>
      <c r="C98" s="67"/>
      <c r="D98" s="67"/>
      <c r="E98" s="67"/>
      <c r="F98" s="67"/>
      <c r="G98" s="67" t="str">
        <v>&lt;off&gt;</v>
      </c>
      <c r="H98" s="67" t="str">
        <v>TS</v>
      </c>
      <c r="I98" s="67"/>
      <c r="J98" s="67"/>
      <c r="K98" s="67"/>
      <c r="L98" s="67" t="str">
        <v>onHvacStatuschanged</v>
      </c>
      <c r="M98" s="218" t="str">
        <v>defrost</v>
      </c>
      <c r="N98" s="23" t="str">
        <v>off</v>
      </c>
      <c r="O98" s="226">
        <v>45116.67371527778</v>
      </c>
      <c r="P98" s="224" t="str">
        <v>PASS</v>
      </c>
      <c r="Q98" s="221" t="str">
        <v>台架</v>
      </c>
      <c r="R98" s="221" t="str">
        <v>姜云腾</v>
      </c>
      <c r="S98" s="220" t="str">
        <v>MCU:20230621_FB_R00_ENG00
SOC:20230621_FB_R00_ENG00</v>
      </c>
      <c r="T98" s="225"/>
    </row>
    <row r="99">
      <c r="A99" s="67"/>
      <c r="B99" s="67"/>
      <c r="C99" s="67"/>
      <c r="D99" s="67"/>
      <c r="E99" s="67"/>
      <c r="F99" s="67"/>
      <c r="G99" s="67" t="str">
        <v>&lt;disable&gt;</v>
      </c>
      <c r="H99" s="67" t="str">
        <v>TS</v>
      </c>
      <c r="I99" s="67"/>
      <c r="J99" s="67"/>
      <c r="K99" s="67"/>
      <c r="L99" s="67"/>
      <c r="M99" s="218"/>
      <c r="N99" s="23"/>
      <c r="O99" s="226"/>
      <c r="P99" s="224" t="str">
        <v>NA</v>
      </c>
      <c r="Q99" s="221"/>
      <c r="R99" s="221"/>
      <c r="S99" s="67"/>
      <c r="T99" s="225" t="str">
        <v>U625无禁用状态</v>
      </c>
    </row>
    <row r="100">
      <c r="A100" s="67"/>
      <c r="B100" s="67"/>
      <c r="C100" s="67"/>
      <c r="D100" s="67"/>
      <c r="E100" s="67" t="str">
        <v>maxdefrost</v>
      </c>
      <c r="F100" s="67" t="str">
        <v>&lt;on|off|disable&gt;</v>
      </c>
      <c r="G100" s="67" t="str">
        <v>&lt;on&gt;</v>
      </c>
      <c r="H100" s="67" t="str">
        <v>TS</v>
      </c>
      <c r="I100" s="67"/>
      <c r="J100" s="67"/>
      <c r="K100" s="67"/>
      <c r="L100" s="67" t="str">
        <v>onHvacStatuschanged</v>
      </c>
      <c r="M100" s="67" t="str">
        <v>maxdefrost</v>
      </c>
      <c r="N100" s="23" t="str">
        <v>on</v>
      </c>
      <c r="O100" s="226">
        <v>45116.67361111111</v>
      </c>
      <c r="P100" s="224" t="str">
        <v>PASS</v>
      </c>
      <c r="Q100" s="221" t="str">
        <v>台架</v>
      </c>
      <c r="R100" s="221" t="str">
        <v>姜云腾</v>
      </c>
      <c r="S100" s="220" t="str">
        <v>MCU:20230621_FB_R00_ENG00
SOC:20230621_FB_R00_ENG00</v>
      </c>
      <c r="T100" s="225"/>
    </row>
    <row r="101">
      <c r="A101" s="67"/>
      <c r="B101" s="67"/>
      <c r="C101" s="67"/>
      <c r="D101" s="67"/>
      <c r="E101" s="67"/>
      <c r="F101" s="67"/>
      <c r="G101" s="67" t="str">
        <v>&lt;off&gt;</v>
      </c>
      <c r="H101" s="67" t="str">
        <v>TS</v>
      </c>
      <c r="I101" s="67"/>
      <c r="J101" s="67"/>
      <c r="K101" s="67"/>
      <c r="L101" s="67" t="str">
        <v>onHvacStatuschanged</v>
      </c>
      <c r="M101" s="67" t="str">
        <v>maxdefrost</v>
      </c>
      <c r="N101" s="23" t="str">
        <v>off</v>
      </c>
      <c r="O101" s="226">
        <v>45116.6734375</v>
      </c>
      <c r="P101" s="224" t="str">
        <v>PASS</v>
      </c>
      <c r="Q101" s="221" t="str">
        <v>台架</v>
      </c>
      <c r="R101" s="221" t="str">
        <v>姜云腾</v>
      </c>
      <c r="S101" s="220" t="str">
        <v>MCU:20230621_FB_R00_ENG00
SOC:20230621_FB_R00_ENG00</v>
      </c>
      <c r="T101" s="225"/>
    </row>
    <row r="102">
      <c r="A102" s="67"/>
      <c r="B102" s="67"/>
      <c r="C102" s="67"/>
      <c r="D102" s="67"/>
      <c r="E102" s="67"/>
      <c r="F102" s="67"/>
      <c r="G102" s="67" t="str">
        <v>&lt;disable&gt;</v>
      </c>
      <c r="H102" s="67" t="str">
        <v>TS</v>
      </c>
      <c r="I102" s="67"/>
      <c r="J102" s="67"/>
      <c r="K102" s="67"/>
      <c r="L102" s="67"/>
      <c r="M102" s="218"/>
      <c r="N102" s="23"/>
      <c r="O102" s="226"/>
      <c r="P102" s="224" t="str">
        <v>NA</v>
      </c>
      <c r="Q102" s="221"/>
      <c r="R102" s="221"/>
      <c r="S102" s="67"/>
      <c r="T102" s="225" t="str">
        <v>U625无禁用状态</v>
      </c>
    </row>
    <row r="103">
      <c r="A103" s="67"/>
      <c r="B103" s="67"/>
      <c r="C103" s="67"/>
      <c r="D103" s="67"/>
      <c r="E103" s="67" t="str">
        <v>dri.seatctl</v>
      </c>
      <c r="F103" s="67" t="str">
        <v>&lt;0~7&gt;</v>
      </c>
      <c r="G103" s="67" t="str">
        <v>0代表关闭，1~3 座椅通风，4~6座椅加热</v>
      </c>
      <c r="H103" s="67" t="str">
        <v>TS</v>
      </c>
      <c r="I103" s="67"/>
      <c r="J103" s="67"/>
      <c r="K103" s="67"/>
      <c r="L103" s="67" t="str">
        <v>onHvacStatuschanged</v>
      </c>
      <c r="M103" s="218" t="str">
        <v>dri.seatctl</v>
      </c>
      <c r="N103" s="21">
        <v>5</v>
      </c>
      <c r="O103" s="226">
        <v>45116.67115740741</v>
      </c>
      <c r="P103" s="224" t="str">
        <v>PASS</v>
      </c>
      <c r="Q103" s="221" t="str">
        <v>台架</v>
      </c>
      <c r="R103" s="221" t="str">
        <v>姜云腾</v>
      </c>
      <c r="S103" s="220" t="str">
        <v>MCU:20230621_FB_R00_ENG00
SOC:20230621_FB_R00_ENG00</v>
      </c>
      <c r="T103" s="225"/>
    </row>
    <row r="104">
      <c r="A104" s="233"/>
      <c r="B104" s="233"/>
      <c r="C104" s="233"/>
      <c r="D104" s="233"/>
      <c r="E104" s="233" t="str">
        <v>pass.seatctl</v>
      </c>
      <c r="F104" s="233" t="str">
        <v>&lt;0~7&gt;</v>
      </c>
      <c r="G104" s="67" t="str">
        <v>0代表关闭，1~3 座椅通风，4~6座椅加热</v>
      </c>
      <c r="H104" s="67" t="str">
        <v>TS</v>
      </c>
      <c r="I104" s="67"/>
      <c r="J104" s="67"/>
      <c r="K104" s="67"/>
      <c r="L104" s="67" t="str">
        <v>onHvacStatuschanged</v>
      </c>
      <c r="M104" s="246" t="str">
        <v>pass.seatctl</v>
      </c>
      <c r="N104" s="21">
        <v>5</v>
      </c>
      <c r="O104" s="226">
        <v>45116.67153935185</v>
      </c>
      <c r="P104" s="224" t="str">
        <v>PASS</v>
      </c>
      <c r="Q104" s="221" t="str">
        <v>台架</v>
      </c>
      <c r="R104" s="221" t="str">
        <v>姜云腾</v>
      </c>
      <c r="S104" s="220" t="str">
        <v>MCU:20230621_FB_R00_ENG00
SOC:20230621_FB_R00_ENG00</v>
      </c>
      <c r="T104" s="225"/>
    </row>
    <row r="105">
      <c r="A105" s="29"/>
      <c r="B105" s="29"/>
      <c r="C105" s="29"/>
      <c r="D105" s="29"/>
      <c r="E105" s="222" t="str">
        <v>rearpower</v>
      </c>
      <c r="F105" s="219" t="s">
        <v>16</v>
      </c>
      <c r="G105" s="67" t="str">
        <v>&lt;on&gt;</v>
      </c>
      <c r="H105" s="67" t="str">
        <v>TS</v>
      </c>
      <c r="I105" s="67"/>
      <c r="J105" s="67"/>
      <c r="K105" s="67"/>
      <c r="L105" s="67" t="str">
        <v>onHvacStatuschanged</v>
      </c>
      <c r="M105" s="222" t="str">
        <v>rearpower</v>
      </c>
      <c r="N105" s="23" t="str">
        <v>on</v>
      </c>
      <c r="O105" s="226">
        <v>45116.67402777778</v>
      </c>
      <c r="P105" s="224" t="str">
        <v>PASS</v>
      </c>
      <c r="Q105" s="221" t="str">
        <v>台架</v>
      </c>
      <c r="R105" s="221" t="str">
        <v>姜云腾</v>
      </c>
      <c r="S105" s="220" t="str">
        <v>MCU:20230621_FB_R00_ENG00
SOC:20230621_FB_R00_ENG00</v>
      </c>
      <c r="T105" s="59"/>
    </row>
    <row r="106">
      <c r="A106" s="29"/>
      <c r="B106" s="29"/>
      <c r="C106" s="29"/>
      <c r="D106" s="29"/>
      <c r="E106" s="222"/>
      <c r="F106" s="219"/>
      <c r="G106" s="67" t="str">
        <v>&lt;off&gt;</v>
      </c>
      <c r="H106" s="67" t="str">
        <v>TS</v>
      </c>
      <c r="I106" s="67"/>
      <c r="J106" s="67"/>
      <c r="K106" s="67"/>
      <c r="L106" s="67" t="str">
        <v>onHvacStatuschanged</v>
      </c>
      <c r="M106" s="222" t="str">
        <v>rearpower</v>
      </c>
      <c r="N106" s="23" t="str">
        <v>off</v>
      </c>
      <c r="O106" s="226">
        <v>45116.67423611111</v>
      </c>
      <c r="P106" s="224" t="str">
        <v>PASS</v>
      </c>
      <c r="Q106" s="221" t="str">
        <v>台架</v>
      </c>
      <c r="R106" s="221" t="str">
        <v>姜云腾</v>
      </c>
      <c r="S106" s="220" t="str">
        <v>MCU:20230621_FB_R00_ENG00
SOC:20230621_FB_R00_ENG00</v>
      </c>
      <c r="T106" s="59"/>
    </row>
    <row r="107">
      <c r="A107" s="29"/>
      <c r="B107" s="29"/>
      <c r="C107" s="29"/>
      <c r="D107" s="29"/>
      <c r="E107" s="222"/>
      <c r="F107" s="219"/>
      <c r="G107" s="67" t="str">
        <v>&lt;disable&gt;</v>
      </c>
      <c r="H107" s="67" t="str">
        <v>TS</v>
      </c>
      <c r="I107" s="67"/>
      <c r="J107" s="67"/>
      <c r="K107" s="67"/>
      <c r="L107" s="218"/>
      <c r="M107" s="222"/>
      <c r="N107" s="23"/>
      <c r="O107" s="226"/>
      <c r="P107" s="224" t="str">
        <v>NA</v>
      </c>
      <c r="Q107" s="221" t="str">
        <v>台架</v>
      </c>
      <c r="R107" s="221" t="str">
        <v>姜云腾</v>
      </c>
      <c r="S107" s="220"/>
      <c r="T107" s="225" t="str">
        <v>U625无禁用状态</v>
      </c>
    </row>
    <row r="108">
      <c r="A108" s="29"/>
      <c r="B108" s="29"/>
      <c r="C108" s="29"/>
      <c r="D108" s="29"/>
      <c r="E108" s="222" t="str">
        <v>rearauto</v>
      </c>
      <c r="F108" s="219" t="s">
        <v>16</v>
      </c>
      <c r="G108" s="67" t="str">
        <v>&lt;on&gt;</v>
      </c>
      <c r="H108" s="67" t="str">
        <v>TS</v>
      </c>
      <c r="I108" s="67"/>
      <c r="J108" s="67"/>
      <c r="K108" s="67"/>
      <c r="L108" s="67"/>
      <c r="M108" s="222"/>
      <c r="N108" s="23"/>
      <c r="O108" s="226"/>
      <c r="P108" s="224" t="str">
        <v>NA</v>
      </c>
      <c r="Q108" s="221" t="str">
        <v>台架</v>
      </c>
      <c r="R108" s="221" t="str">
        <v>姜云腾</v>
      </c>
      <c r="S108" s="220"/>
      <c r="T108" s="225" t="str">
        <v>U625无此按钮</v>
      </c>
    </row>
    <row r="109">
      <c r="A109" s="29"/>
      <c r="B109" s="29"/>
      <c r="C109" s="29"/>
      <c r="D109" s="29"/>
      <c r="E109" s="222"/>
      <c r="F109" s="219"/>
      <c r="G109" s="67" t="str">
        <v>&lt;off&gt;</v>
      </c>
      <c r="H109" s="67" t="str">
        <v>TS</v>
      </c>
      <c r="I109" s="67"/>
      <c r="J109" s="67"/>
      <c r="K109" s="67"/>
      <c r="L109" s="67"/>
      <c r="M109" s="222"/>
      <c r="N109" s="23"/>
      <c r="O109" s="226"/>
      <c r="P109" s="224" t="str">
        <v>NA</v>
      </c>
      <c r="Q109" s="221" t="str">
        <v>台架</v>
      </c>
      <c r="R109" s="221" t="str">
        <v>姜云腾</v>
      </c>
      <c r="S109" s="220"/>
      <c r="T109" s="225" t="str">
        <v>U625无此按钮</v>
      </c>
    </row>
    <row r="110">
      <c r="A110" s="29"/>
      <c r="B110" s="29"/>
      <c r="C110" s="29"/>
      <c r="D110" s="29"/>
      <c r="E110" s="222"/>
      <c r="F110" s="219"/>
      <c r="G110" s="67" t="str">
        <v>&lt;disable&gt;</v>
      </c>
      <c r="H110" s="67" t="str">
        <v>TS</v>
      </c>
      <c r="I110" s="67"/>
      <c r="J110" s="67"/>
      <c r="K110" s="67"/>
      <c r="L110" s="218"/>
      <c r="M110" s="222"/>
      <c r="N110" s="23"/>
      <c r="O110" s="226"/>
      <c r="P110" s="224" t="str">
        <v>NA</v>
      </c>
      <c r="Q110" s="221" t="str">
        <v>台架</v>
      </c>
      <c r="R110" s="221" t="str">
        <v>姜云腾</v>
      </c>
      <c r="S110" s="220"/>
      <c r="T110" s="225" t="str">
        <v>U625无禁用状态</v>
      </c>
    </row>
    <row r="111">
      <c r="A111" s="29"/>
      <c r="B111" s="29"/>
      <c r="C111" s="29"/>
      <c r="D111" s="29"/>
      <c r="E111" s="222" t="str">
        <v>rearlocking</v>
      </c>
      <c r="F111" s="219" t="s">
        <v>16</v>
      </c>
      <c r="G111" s="67" t="str">
        <v>&lt;on&gt;</v>
      </c>
      <c r="H111" s="67" t="str">
        <v>TS</v>
      </c>
      <c r="I111" s="67"/>
      <c r="J111" s="67"/>
      <c r="K111" s="67"/>
      <c r="L111" s="67" t="str">
        <v>onHvacStatuschanged</v>
      </c>
      <c r="M111" s="222" t="str">
        <v>rearlocking</v>
      </c>
      <c r="N111" s="23"/>
      <c r="O111" s="226">
        <v>45116.67502314815</v>
      </c>
      <c r="P111" s="224" t="str">
        <v>PASS</v>
      </c>
      <c r="Q111" s="221" t="str">
        <v>台架</v>
      </c>
      <c r="R111" s="221" t="str">
        <v>姜云腾</v>
      </c>
      <c r="S111" s="220" t="str">
        <v>MCU:20230621_FB_R00_ENG00
SOC:20230621_FB_R00_ENG00</v>
      </c>
      <c r="T111" s="59"/>
    </row>
    <row r="112">
      <c r="A112" s="29"/>
      <c r="B112" s="29"/>
      <c r="C112" s="29"/>
      <c r="D112" s="29"/>
      <c r="E112" s="222"/>
      <c r="F112" s="219"/>
      <c r="G112" s="67" t="str">
        <v>&lt;off&gt;</v>
      </c>
      <c r="H112" s="67" t="str">
        <v>TS</v>
      </c>
      <c r="I112" s="67"/>
      <c r="J112" s="67"/>
      <c r="K112" s="67"/>
      <c r="L112" s="67" t="str">
        <v>onHvacStatuschanged</v>
      </c>
      <c r="M112" s="222" t="str">
        <v>rearlocking</v>
      </c>
      <c r="N112" s="23"/>
      <c r="O112" s="226">
        <v>45116.67505787037</v>
      </c>
      <c r="P112" s="224" t="str">
        <v>PASS</v>
      </c>
      <c r="Q112" s="221" t="str">
        <v>台架</v>
      </c>
      <c r="R112" s="221" t="str">
        <v>姜云腾</v>
      </c>
      <c r="S112" s="220" t="str">
        <v>MCU:20230621_FB_R00_ENG00
SOC:20230621_FB_R00_ENG00</v>
      </c>
      <c r="T112" s="59"/>
    </row>
    <row r="113">
      <c r="A113" s="29"/>
      <c r="B113" s="29"/>
      <c r="C113" s="29"/>
      <c r="D113" s="29"/>
      <c r="E113" s="222"/>
      <c r="F113" s="219"/>
      <c r="G113" s="233" t="str">
        <v>&lt;disable&gt;</v>
      </c>
      <c r="H113" s="67" t="str">
        <v>TS</v>
      </c>
      <c r="I113" s="67"/>
      <c r="J113" s="67"/>
      <c r="K113" s="67"/>
      <c r="L113" s="218"/>
      <c r="M113" s="222"/>
      <c r="N113" s="23"/>
      <c r="O113" s="226"/>
      <c r="P113" s="224" t="str">
        <v>NA</v>
      </c>
      <c r="Q113" s="221" t="str">
        <v>台架</v>
      </c>
      <c r="R113" s="221" t="str">
        <v>姜云腾</v>
      </c>
      <c r="S113" s="220"/>
      <c r="T113" s="225" t="str">
        <v>U625无禁用状态</v>
      </c>
    </row>
    <row r="114">
      <c r="A114" s="29"/>
      <c r="B114" s="29"/>
      <c r="C114" s="29"/>
      <c r="D114" s="29"/>
      <c r="E114" s="222" t="str">
        <v>rearvolume</v>
      </c>
      <c r="F114" s="248" t="str">
        <v>&lt;1~7&gt;</v>
      </c>
      <c r="G114" s="247"/>
      <c r="H114" s="67" t="str">
        <v>TS</v>
      </c>
      <c r="I114" s="67"/>
      <c r="J114" s="67"/>
      <c r="K114" s="67"/>
      <c r="L114" s="67" t="str">
        <v>onHvacStatuschanged</v>
      </c>
      <c r="M114" s="222" t="str">
        <v>rearvolume</v>
      </c>
      <c r="N114" s="21">
        <v>5</v>
      </c>
      <c r="O114" s="226">
        <v>45116.67402777778</v>
      </c>
      <c r="P114" s="224" t="str">
        <v>PASS</v>
      </c>
      <c r="Q114" s="221" t="str">
        <v>台架</v>
      </c>
      <c r="R114" s="221" t="str">
        <v>姜云腾</v>
      </c>
      <c r="S114" s="220" t="str">
        <v>MCU:20230621_FB_R00_ENG00
SOC:20230621_FB_R00_ENG00</v>
      </c>
      <c r="T114" s="59"/>
    </row>
    <row r="115">
      <c r="A115" s="29"/>
      <c r="B115" s="29"/>
      <c r="C115" s="29"/>
      <c r="D115" s="29"/>
      <c r="E115" s="222" t="str">
        <v>reartemp</v>
      </c>
      <c r="F115" s="245" t="str" xml:space="preserve">
        <v>℃&lt;15~30&gt; </v>
      </c>
      <c r="G115" s="67" t="str">
        <v>℃&lt;15~30&gt;</v>
      </c>
      <c r="H115" s="67" t="str">
        <v>TS</v>
      </c>
      <c r="I115" s="67"/>
      <c r="J115" s="67"/>
      <c r="K115" s="67"/>
      <c r="L115" s="67" t="str">
        <v>onHvacStatuschanged</v>
      </c>
      <c r="M115" s="222"/>
      <c r="N115" s="21"/>
      <c r="O115" s="226"/>
      <c r="P115" s="224" t="str">
        <v>FAIL</v>
      </c>
      <c r="Q115" s="221" t="str">
        <v>台架</v>
      </c>
      <c r="R115" s="221" t="str">
        <v>姜云腾</v>
      </c>
      <c r="S115" s="220" t="str">
        <v>MCU:20230621_FB_R00_ENG00
SOC:20230621_FB_R00_ENG00</v>
      </c>
      <c r="T115" s="59" t="s">
        <v>15</v>
      </c>
    </row>
    <row r="116">
      <c r="A116" s="240"/>
      <c r="B116" s="240"/>
      <c r="C116" s="240"/>
      <c r="D116" s="240"/>
      <c r="E116" s="239"/>
      <c r="F116" s="241" t="str" xml:space="preserve">
        <v>℉&lt;59~86&gt; </v>
      </c>
      <c r="G116" s="67" t="str" xml:space="preserve">
        <v>℉&lt;59~86&gt; </v>
      </c>
      <c r="H116" s="67" t="str">
        <v>TS</v>
      </c>
      <c r="I116" s="67"/>
      <c r="J116" s="67"/>
      <c r="K116" s="67"/>
      <c r="L116" s="67" t="str">
        <v>onHvacStatuschanged</v>
      </c>
      <c r="M116" s="239"/>
      <c r="N116" s="21"/>
      <c r="O116" s="226"/>
      <c r="P116" s="224" t="str">
        <v>BLOCK</v>
      </c>
      <c r="Q116" s="221" t="str">
        <v>台架</v>
      </c>
      <c r="R116" s="221" t="str">
        <v>姜云腾</v>
      </c>
      <c r="S116" s="220" t="str">
        <v>MCU:20230621_FB_R00_ENG00
SOC:20230621_FB_R00_ENG00</v>
      </c>
      <c r="T116" s="59" t="s">
        <v>14</v>
      </c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</sheetData>
  <mergeCells>
    <mergeCell ref="Q1:T1"/>
    <mergeCell ref="I1:P1"/>
  </mergeCells>
  <dataValidations count="2">
    <dataValidation allowBlank="true" errorStyle="stop" showErrorMessage="true" sqref="P2:P220" type="list">
      <formula1>"PASS,FAIL,NT,BLOCK,NA"</formula1>
    </dataValidation>
    <dataValidation allowBlank="true" errorStyle="stop" showErrorMessage="true" sqref="Q4:Q116" type="list">
      <formula1>"实车,台架"</formula1>
    </dataValidation>
  </dataValidations>
  <hyperlinks>
    <hyperlink ref="T27" display="FCIVIOS-15996" r:id="rId1"/>
    <hyperlink ref="T24" display="FCIVIOS-15996" r:id="rId2"/>
    <hyperlink ref="T26" display="FCIVIOS-15996" r:id="rId3"/>
    <hyperlink ref="T116" display="FCIVIOS-15997" r:id="rId4"/>
    <hyperlink ref="T52" display="FCIVIOS-15997" r:id="rId5"/>
    <hyperlink ref="T115" display="FCIVIOS-15997" r:id="rId6"/>
    <hyperlink ref="T23" display="FCIVIOS-15996" r:id="rId7"/>
    <hyperlink ref="T25" display="FCIVIOS-15996" r:id="rId8"/>
  </hyperlinks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41"/>
    <col collapsed="false" customWidth="true" hidden="false" max="4" min="4" style="0" width="24"/>
    <col collapsed="false" customWidth="true" hidden="false" max="5" min="5" style="0" width="23"/>
    <col collapsed="false" customWidth="true" hidden="false" max="6" min="6" style="0" width="20"/>
    <col collapsed="false" customWidth="true" hidden="false" max="7" min="7" style="0" width="22"/>
    <col collapsed="false" customWidth="true" hidden="false" max="8" min="8" style="0" width="1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6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32"/>
    <col collapsed="false" customWidth="true" hidden="false" max="21" min="21" style="0" width="23"/>
  </cols>
  <sheetData>
    <row customHeight="true" ht="17" r="1">
      <c r="A1" s="255" t="str">
        <v>Event Category</v>
      </c>
      <c r="B1" s="255" t="str">
        <v>Event Action</v>
      </c>
      <c r="C1" s="168" t="str" xml:space="preserve">
        <v>Event ID - </v>
      </c>
      <c r="D1" s="168" t="str">
        <v>Event Description</v>
      </c>
      <c r="E1" s="168" t="str">
        <v>Additional Attributes</v>
      </c>
      <c r="F1" s="168"/>
      <c r="G1" s="255"/>
      <c r="H1" s="267" t="str">
        <v>ECG</v>
      </c>
      <c r="I1" s="267"/>
      <c r="J1" s="267"/>
      <c r="K1" s="267"/>
      <c r="L1" s="267" t="str">
        <v>Android侧</v>
      </c>
      <c r="M1" s="267"/>
      <c r="N1" s="267"/>
      <c r="O1" s="267"/>
      <c r="P1" s="267"/>
      <c r="Q1" s="266"/>
      <c r="R1" s="266"/>
      <c r="S1" s="266"/>
      <c r="T1" s="266"/>
      <c r="U1" s="266"/>
    </row>
    <row customHeight="true" ht="17" r="2">
      <c r="A2" s="255"/>
      <c r="B2" s="255"/>
      <c r="C2" s="256" t="str">
        <v>Generated, no client impact</v>
      </c>
      <c r="D2" s="256"/>
      <c r="E2" s="256" t="str">
        <v>Key</v>
      </c>
      <c r="F2" s="256" t="str">
        <v>Value</v>
      </c>
      <c r="G2" s="256" t="str">
        <v>Description</v>
      </c>
      <c r="H2" s="254" t="str">
        <v>EventID</v>
      </c>
      <c r="I2" s="254" t="str">
        <v>key</v>
      </c>
      <c r="J2" s="254" t="str">
        <v>value</v>
      </c>
      <c r="K2" s="254" t="str">
        <v>time</v>
      </c>
      <c r="L2" s="254" t="str">
        <v>Event Category</v>
      </c>
      <c r="M2" s="254" t="str">
        <v>Event Action</v>
      </c>
      <c r="N2" s="254" t="str">
        <v>key</v>
      </c>
      <c r="O2" s="254" t="str">
        <v>value</v>
      </c>
      <c r="P2" s="254" t="str">
        <v>time</v>
      </c>
      <c r="Q2" s="254" t="str">
        <v>测试环境</v>
      </c>
      <c r="R2" s="254" t="str">
        <v>Result</v>
      </c>
      <c r="S2" s="254" t="str">
        <v>Tester</v>
      </c>
      <c r="T2" s="254" t="str">
        <v>SW Version</v>
      </c>
      <c r="U2" s="254" t="str">
        <v>Remark</v>
      </c>
    </row>
    <row customHeight="true" ht="17" r="3">
      <c r="A3" s="139" t="str">
        <v>account</v>
      </c>
      <c r="B3" s="139" t="str">
        <v>opened</v>
      </c>
      <c r="C3" s="264">
        <f>CONCAT("on", REPLACE(A3,1,1,UPPER(LEFT(A3,1))), REPLACE(B3,1,1,UPPER(LEFT(B3,1))))</f>
      </c>
      <c r="D3" s="264" t="str">
        <v>进入账号</v>
      </c>
      <c r="E3" s="265" t="str">
        <v>status</v>
      </c>
      <c r="F3" s="262" t="str">
        <v>&lt;已登录|未登录&gt;</v>
      </c>
      <c r="G3" s="262" t="str">
        <v>进入二维码扫码页面时上报，并记录是否已登录账号</v>
      </c>
      <c r="H3" s="18" t="str">
        <v>onAccountOpened</v>
      </c>
      <c r="I3" s="18"/>
      <c r="J3" s="18"/>
      <c r="K3" s="258">
        <v>45107.64375</v>
      </c>
      <c r="L3" s="18"/>
      <c r="M3" s="18"/>
      <c r="N3" s="18"/>
      <c r="O3" s="18"/>
      <c r="P3" s="18"/>
      <c r="Q3" s="18" t="str">
        <v>台架</v>
      </c>
      <c r="R3" s="263" t="str">
        <v>Fail</v>
      </c>
      <c r="S3" s="18" t="str">
        <v>赵雅非</v>
      </c>
      <c r="T3" s="21" t="str">
        <v>MCU:20230621_FB_R00_ENG00
SOC:20230621_FB_R00_ENG00</v>
      </c>
      <c r="U3" s="21" t="str">
        <v>APIMCIM-24981 Phase5_【U625】【黑盒】【必现】【Account】onAccountOpened埋点需要有key值，请补充</v>
      </c>
    </row>
    <row customHeight="true" ht="17" r="4">
      <c r="A4" s="139" t="str">
        <v>account</v>
      </c>
      <c r="B4" s="139" t="str">
        <v>login</v>
      </c>
      <c r="C4" s="139">
        <f>CONCAT("on", REPLACE(A4,1,1,UPPER(LEFT(A4,1))), REPLACE(B4,1,1,UPPER(LEFT(B4,1))))</f>
      </c>
      <c r="D4" s="139" t="str">
        <v>账号登录</v>
      </c>
      <c r="E4" s="139"/>
      <c r="F4" s="139"/>
      <c r="G4" s="139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customHeight="true" ht="17" r="5">
      <c r="A5" s="139"/>
      <c r="B5" s="139"/>
      <c r="C5" s="139"/>
      <c r="D5" s="139"/>
      <c r="E5" s="139" t="str">
        <v>issuccess</v>
      </c>
      <c r="F5" s="139" t="str">
        <v>&lt;true|false&gt;</v>
      </c>
      <c r="G5" s="139" t="str">
        <v>账号登录成功状态</v>
      </c>
      <c r="H5" s="257" t="str">
        <v>onAccountLogin</v>
      </c>
      <c r="I5" s="18" t="str">
        <v>issuccess</v>
      </c>
      <c r="J5" s="18" t="b">
        <v>1</v>
      </c>
      <c r="K5" s="258">
        <v>45107.65069444444</v>
      </c>
      <c r="L5" s="18"/>
      <c r="M5" s="18"/>
      <c r="N5" s="18"/>
      <c r="O5" s="18"/>
      <c r="P5" s="18"/>
      <c r="Q5" s="18" t="str">
        <v>台架</v>
      </c>
      <c r="R5" s="18" t="str">
        <v>PASS</v>
      </c>
      <c r="S5" s="18" t="str">
        <v>赵雅非</v>
      </c>
      <c r="T5" s="21" t="str">
        <v>MCU:20230621_FB_R00_ENG00
SOC:20230621_FB_R00_ENG00</v>
      </c>
      <c r="U5" s="18"/>
    </row>
    <row customHeight="true" ht="17" r="6">
      <c r="A6" s="139"/>
      <c r="B6" s="139"/>
      <c r="C6" s="139"/>
      <c r="D6" s="139"/>
      <c r="E6" s="139"/>
      <c r="F6" s="139"/>
      <c r="G6" s="139"/>
      <c r="H6" s="257" t="str">
        <v>onAccountLogin</v>
      </c>
      <c r="I6" s="18" t="str">
        <v>issuccess</v>
      </c>
      <c r="J6" s="18" t="b">
        <v>0</v>
      </c>
      <c r="K6" s="258">
        <v>45103.472916666666</v>
      </c>
      <c r="L6" s="18"/>
      <c r="M6" s="18"/>
      <c r="N6" s="18"/>
      <c r="O6" s="18"/>
      <c r="P6" s="18"/>
      <c r="Q6" s="18" t="str">
        <v>台架</v>
      </c>
      <c r="R6" s="18" t="str">
        <v>PASS</v>
      </c>
      <c r="S6" s="18" t="str">
        <v>赵雅非</v>
      </c>
      <c r="T6" s="21" t="str">
        <v>MCU:20230621_FB_R00_ENG00
SOC:20230621_FB_R00_ENG00</v>
      </c>
      <c r="U6" s="18"/>
    </row>
    <row customHeight="true" ht="17" r="7">
      <c r="A7" s="139"/>
      <c r="B7" s="139"/>
      <c r="C7" s="139"/>
      <c r="D7" s="139"/>
      <c r="E7" s="139" t="str">
        <v>property</v>
      </c>
      <c r="F7" s="139" t="str">
        <v>&lt;扫码登录|其他&gt;</v>
      </c>
      <c r="G7" s="139" t="str">
        <v>登录账号的方式</v>
      </c>
      <c r="H7" s="257" t="str">
        <v>onAccountLogin</v>
      </c>
      <c r="I7" s="18" t="str">
        <v>property</v>
      </c>
      <c r="J7" s="18" t="str">
        <v>扫码登录</v>
      </c>
      <c r="K7" s="258">
        <v>45107.65069444444</v>
      </c>
      <c r="L7" s="18"/>
      <c r="M7" s="18"/>
      <c r="N7" s="18"/>
      <c r="O7" s="18"/>
      <c r="P7" s="18"/>
      <c r="Q7" s="18" t="str">
        <v>台架</v>
      </c>
      <c r="R7" s="18" t="str">
        <v>PASS</v>
      </c>
      <c r="S7" s="18" t="str">
        <v>赵雅非</v>
      </c>
      <c r="T7" s="21" t="str">
        <v>MCU:20230621_FB_R00_ENG00
SOC:20230621_FB_R00_ENG00</v>
      </c>
      <c r="U7" s="18"/>
    </row>
    <row customHeight="true" ht="17" r="8">
      <c r="A8" s="139"/>
      <c r="B8" s="139"/>
      <c r="C8" s="139"/>
      <c r="D8" s="139"/>
      <c r="E8" s="139" t="str">
        <v>reason</v>
      </c>
      <c r="F8" s="139" t="str">
        <v>&lt;error code&gt;</v>
      </c>
      <c r="G8" s="139" t="str">
        <v>仅在登录失败时，打印具体原因, error code link</v>
      </c>
      <c r="H8" s="257" t="str">
        <v>onAccountLogin</v>
      </c>
      <c r="I8" s="18" t="str">
        <v>reason</v>
      </c>
      <c r="J8" s="18">
        <v>130705</v>
      </c>
      <c r="K8" s="258">
        <v>45103.472916666666</v>
      </c>
      <c r="L8" s="18"/>
      <c r="M8" s="18"/>
      <c r="N8" s="18"/>
      <c r="O8" s="18"/>
      <c r="P8" s="18"/>
      <c r="Q8" s="18" t="str">
        <v>台架</v>
      </c>
      <c r="R8" s="18" t="str">
        <v>PASS</v>
      </c>
      <c r="S8" s="18" t="str">
        <v>赵雅非</v>
      </c>
      <c r="T8" s="21" t="str">
        <v>MCU:20230621_FB_R00_ENG00
SOC:20230621_FB_R00_ENG00</v>
      </c>
      <c r="U8" s="18"/>
    </row>
    <row customHeight="true" ht="17" r="9">
      <c r="A9" s="139"/>
      <c r="B9" s="139"/>
      <c r="C9" s="139"/>
      <c r="D9" s="139"/>
      <c r="E9" s="139" t="str">
        <v>accountnumber</v>
      </c>
      <c r="F9" s="139" t="str">
        <v>&lt;xx&gt;</v>
      </c>
      <c r="G9" s="139" t="str">
        <v>当前绑定账号数量&lt;=10</v>
      </c>
      <c r="H9" s="257" t="str">
        <v>onAccountLogin</v>
      </c>
      <c r="I9" s="18" t="str">
        <v>accountnumber</v>
      </c>
      <c r="J9" s="18">
        <v>2</v>
      </c>
      <c r="K9" s="258">
        <v>45107.65069444444</v>
      </c>
      <c r="L9" s="18"/>
      <c r="M9" s="18"/>
      <c r="N9" s="18"/>
      <c r="O9" s="18"/>
      <c r="P9" s="18"/>
      <c r="Q9" s="18" t="str">
        <v>台架</v>
      </c>
      <c r="R9" s="18" t="str">
        <v>PASS</v>
      </c>
      <c r="S9" s="18" t="str">
        <v>赵雅非</v>
      </c>
      <c r="T9" s="21" t="str">
        <v>MCU:20230627_FB_R00_ENG00
SOC:20230627_FB_R00_ENG00</v>
      </c>
      <c r="U9" s="18"/>
    </row>
    <row customHeight="true" ht="17" r="10">
      <c r="A10" s="139"/>
      <c r="B10" s="139"/>
      <c r="C10" s="139"/>
      <c r="D10" s="139"/>
      <c r="E10" s="139" t="str">
        <v>userid</v>
      </c>
      <c r="F10" s="139" t="str">
        <v>&lt;xx&gt;</v>
      </c>
      <c r="G10" s="139" t="str">
        <v>福特账号GUID， 仅登录成功时埋点</v>
      </c>
      <c r="H10" s="257" t="str">
        <v>onAccountLogin</v>
      </c>
      <c r="I10" s="18" t="str">
        <v>userid</v>
      </c>
      <c r="J10" s="18" t="str">
        <v>c9d5ee46-3fae-45de-8f0f-10613a172c02</v>
      </c>
      <c r="K10" s="258">
        <v>45107.65069444444</v>
      </c>
      <c r="L10" s="18"/>
      <c r="M10" s="18"/>
      <c r="N10" s="18"/>
      <c r="O10" s="18"/>
      <c r="P10" s="18"/>
      <c r="Q10" s="18" t="str">
        <v>台架</v>
      </c>
      <c r="R10" s="18" t="str">
        <v>PASS</v>
      </c>
      <c r="S10" s="18" t="str">
        <v>赵雅非</v>
      </c>
      <c r="T10" s="21" t="str">
        <v>MCU:20230621_FB_R00_ENG00
SOC:20230621_FB_R00_ENG00</v>
      </c>
      <c r="U10" s="18"/>
    </row>
    <row customHeight="true" ht="17" r="11">
      <c r="A11" s="139"/>
      <c r="B11" s="139"/>
      <c r="C11" s="139"/>
      <c r="D11" s="139"/>
      <c r="E11" s="139" t="str">
        <v>timecost</v>
      </c>
      <c r="F11" s="139" t="str">
        <v>&lt;xxms&gt;</v>
      </c>
      <c r="G11" s="139" t="str">
        <v>登录成功消耗时长，仅登录成功时埋点</v>
      </c>
      <c r="H11" s="257" t="str">
        <v>onAccountLogin</v>
      </c>
      <c r="I11" s="257" t="str">
        <v>timecost</v>
      </c>
      <c r="J11" s="18">
        <v>3445</v>
      </c>
      <c r="K11" s="258">
        <v>45107.65069444444</v>
      </c>
      <c r="L11" s="18"/>
      <c r="M11" s="18"/>
      <c r="N11" s="18"/>
      <c r="O11" s="18"/>
      <c r="P11" s="18"/>
      <c r="Q11" s="18" t="str">
        <v>台架</v>
      </c>
      <c r="R11" s="18" t="str">
        <v>PASS</v>
      </c>
      <c r="S11" s="18" t="str">
        <v>赵雅非</v>
      </c>
      <c r="T11" s="21" t="str">
        <v>MCU:20230621_FB_R00_ENG00
SOC:20230621_FB_R00_ENG00</v>
      </c>
      <c r="U11" s="18"/>
    </row>
    <row customHeight="true" ht="17" r="12">
      <c r="A12" s="139" t="str">
        <v>account</v>
      </c>
      <c r="B12" s="139" t="str">
        <v>logout</v>
      </c>
      <c r="C12" s="139">
        <f>CONCAT("on", REPLACE(A12,1,1,UPPER(LEFT(A12,1))), REPLACE(B12,1,1,UPPER(LEFT(B12,1))))</f>
      </c>
      <c r="D12" s="139" t="str">
        <v>账号退出登录</v>
      </c>
      <c r="E12" s="139"/>
      <c r="F12" s="139"/>
      <c r="G12" s="13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customHeight="true" ht="17" r="13">
      <c r="A13" s="139"/>
      <c r="B13" s="139"/>
      <c r="C13" s="139"/>
      <c r="D13" s="139"/>
      <c r="E13" s="139" t="str">
        <v>issuccess</v>
      </c>
      <c r="F13" s="139" t="str">
        <v>&lt;true|false&gt;</v>
      </c>
      <c r="G13" s="139" t="str">
        <v>账号退出成功</v>
      </c>
      <c r="H13" s="18" t="str">
        <v>onAccountLogout</v>
      </c>
      <c r="I13" s="18" t="str">
        <v>issuccess</v>
      </c>
      <c r="J13" s="18" t="b">
        <v>1</v>
      </c>
      <c r="K13" s="258">
        <v>45107.654861111114</v>
      </c>
      <c r="L13" s="18"/>
      <c r="M13" s="18"/>
      <c r="N13" s="18"/>
      <c r="O13" s="18"/>
      <c r="P13" s="18"/>
      <c r="Q13" s="18" t="str">
        <v>台架</v>
      </c>
      <c r="R13" s="18" t="str">
        <v>PASS</v>
      </c>
      <c r="S13" s="18" t="str">
        <v>赵雅非</v>
      </c>
      <c r="T13" s="21" t="str">
        <v>MCU:20230621_FB_R00_ENG00
SOC:20230621_FB_R00_ENG00</v>
      </c>
      <c r="U13" s="18"/>
    </row>
    <row customHeight="true" ht="17" r="14">
      <c r="A14" s="139"/>
      <c r="B14" s="139"/>
      <c r="C14" s="139"/>
      <c r="D14" s="139"/>
      <c r="E14" s="139" t="str">
        <v>property</v>
      </c>
      <c r="F14" s="139" t="str">
        <v>&lt;active|passive&gt;</v>
      </c>
      <c r="G14" s="139" t="str">
        <v>账号退出的方式， 主动 or 被动</v>
      </c>
      <c r="H14" s="18" t="str">
        <v>onAccountLogout</v>
      </c>
      <c r="I14" s="18" t="str">
        <v>property</v>
      </c>
      <c r="J14" s="18" t="str">
        <v>passive</v>
      </c>
      <c r="K14" s="258">
        <v>45107.654861111114</v>
      </c>
      <c r="L14" s="18"/>
      <c r="M14" s="18"/>
      <c r="N14" s="18"/>
      <c r="O14" s="18"/>
      <c r="P14" s="18"/>
      <c r="Q14" s="18" t="str">
        <v>台架</v>
      </c>
      <c r="R14" s="18" t="str">
        <v>PASS</v>
      </c>
      <c r="S14" s="18" t="str">
        <v>赵雅非</v>
      </c>
      <c r="T14" s="21" t="str">
        <v>MCU:20230621_FB_R00_ENG00
SOC:20230621_FB_R00_ENG00</v>
      </c>
      <c r="U14" s="18"/>
    </row>
    <row customHeight="true" ht="17" r="15">
      <c r="A15" s="139"/>
      <c r="B15" s="139"/>
      <c r="C15" s="139"/>
      <c r="D15" s="139"/>
      <c r="E15" s="139"/>
      <c r="F15" s="139"/>
      <c r="G15" s="139"/>
      <c r="H15" s="18" t="str">
        <v>onAccountLogout</v>
      </c>
      <c r="I15" s="18" t="str">
        <v>property</v>
      </c>
      <c r="J15" s="18" t="str">
        <v>active</v>
      </c>
      <c r="K15" s="258">
        <v>45107.66111111111</v>
      </c>
      <c r="L15" s="18"/>
      <c r="M15" s="18"/>
      <c r="N15" s="18"/>
      <c r="O15" s="18"/>
      <c r="P15" s="18"/>
      <c r="Q15" s="18" t="str">
        <v>台架</v>
      </c>
      <c r="R15" s="18" t="str">
        <v>PASS</v>
      </c>
      <c r="S15" s="18" t="str">
        <v>赵雅非</v>
      </c>
      <c r="T15" s="21" t="str">
        <v>MCU:20230621_FB_R00_ENG00
SOC:20230621_FB_R00_ENG00</v>
      </c>
      <c r="U15" s="18"/>
    </row>
    <row customHeight="true" ht="17" r="16">
      <c r="A16" s="139" t="str">
        <v>account</v>
      </c>
      <c r="B16" s="139" t="str">
        <v>qrcodefailed</v>
      </c>
      <c r="C16" s="139">
        <f>CONCAT("on", REPLACE(A16,1,1,UPPER(LEFT(A16,1))), REPLACE(B16,1,1,UPPER(LEFT(B16,1))))</f>
      </c>
      <c r="D16" s="139" t="str">
        <v>二维码刷新失败</v>
      </c>
      <c r="E16" s="139"/>
      <c r="F16" s="139"/>
      <c r="G16" s="139"/>
      <c r="H16" s="18"/>
      <c r="I16" s="25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1"/>
      <c r="U16" s="18"/>
    </row>
    <row customHeight="true" ht="17" r="17">
      <c r="A17" s="139"/>
      <c r="B17" s="139"/>
      <c r="C17" s="139"/>
      <c r="D17" s="139"/>
      <c r="E17" s="139" t="str">
        <v>reason</v>
      </c>
      <c r="F17" s="139" t="str">
        <v>&lt;error code&gt;</v>
      </c>
      <c r="G17" s="139"/>
      <c r="H17" s="18" t="str">
        <v>onAccountQrcodefailed</v>
      </c>
      <c r="I17" s="18" t="str">
        <v>reason</v>
      </c>
      <c r="J17" s="18">
        <v>201007</v>
      </c>
      <c r="K17" s="258">
        <v>45107.66388888889</v>
      </c>
      <c r="L17" s="18"/>
      <c r="M17" s="18"/>
      <c r="N17" s="18"/>
      <c r="O17" s="18"/>
      <c r="P17" s="18"/>
      <c r="Q17" s="18" t="str">
        <v>台架</v>
      </c>
      <c r="R17" s="18" t="str">
        <v>PASS</v>
      </c>
      <c r="S17" s="18" t="str">
        <v>赵雅非</v>
      </c>
      <c r="T17" s="21" t="str">
        <v>MCU:20230621_FB_R00_ENG00
SOC:20230621_FB_R00_ENG00</v>
      </c>
      <c r="U17" s="18"/>
    </row>
    <row customHeight="true" ht="17" r="18">
      <c r="A18" s="139" t="str">
        <v>account</v>
      </c>
      <c r="B18" s="139" t="str">
        <v>deleted</v>
      </c>
      <c r="C18" s="139">
        <f>CONCAT("on", REPLACE(A18,1,1,UPPER(LEFT(A18,1))), REPLACE(B18,1,1,UPPER(LEFT(B18,1))))</f>
      </c>
      <c r="D18" s="139" t="str">
        <v>账号删除</v>
      </c>
      <c r="E18" s="139"/>
      <c r="F18" s="139"/>
      <c r="G18" s="139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21"/>
      <c r="U18" s="18"/>
    </row>
    <row customHeight="true" ht="17" r="19">
      <c r="A19" s="139"/>
      <c r="B19" s="139"/>
      <c r="C19" s="139"/>
      <c r="D19" s="139"/>
      <c r="E19" s="139" t="str">
        <v>issuccess</v>
      </c>
      <c r="F19" s="139" t="str">
        <v>&lt;true|false&gt;</v>
      </c>
      <c r="G19" s="139" t="str">
        <v>账号成功删除</v>
      </c>
      <c r="H19" s="18" t="str">
        <v>onAccountDeleted</v>
      </c>
      <c r="I19" s="18" t="str">
        <v>issuccess</v>
      </c>
      <c r="J19" s="18" t="b">
        <v>1</v>
      </c>
      <c r="K19" s="258">
        <v>45106.82152777778</v>
      </c>
      <c r="L19" s="18"/>
      <c r="M19" s="18"/>
      <c r="N19" s="18"/>
      <c r="O19" s="18"/>
      <c r="P19" s="18"/>
      <c r="Q19" s="18" t="str">
        <v>台架</v>
      </c>
      <c r="R19" s="18" t="str">
        <v>PASS</v>
      </c>
      <c r="S19" s="18" t="str">
        <v>赵雅非</v>
      </c>
      <c r="T19" s="21" t="str">
        <v>MCU:20230621_FB_R00_ENG00
SOC:20230621_FB_R00_ENG00</v>
      </c>
      <c r="U19" s="18"/>
    </row>
    <row customHeight="true" ht="17" r="20">
      <c r="A20" s="139"/>
      <c r="B20" s="139"/>
      <c r="C20" s="139"/>
      <c r="D20" s="139"/>
      <c r="E20" s="139" t="str">
        <v>accountnumber</v>
      </c>
      <c r="F20" s="139" t="str">
        <v>&lt;xx&gt;</v>
      </c>
      <c r="G20" s="139" t="str">
        <v>删除后当前绑定账号数量&lt;=10</v>
      </c>
      <c r="H20" s="259" t="str">
        <v>onAccountDeleted</v>
      </c>
      <c r="I20" s="259" t="str">
        <v>accountnumber</v>
      </c>
      <c r="J20" s="259">
        <v>1</v>
      </c>
      <c r="K20" s="260">
        <v>45106.82152777778</v>
      </c>
      <c r="L20" s="259"/>
      <c r="M20" s="259"/>
      <c r="N20" s="259"/>
      <c r="O20" s="259"/>
      <c r="P20" s="259"/>
      <c r="Q20" s="259" t="str">
        <v>台架</v>
      </c>
      <c r="R20" s="259" t="str">
        <v>PASS</v>
      </c>
      <c r="S20" s="259" t="str">
        <v>赵雅非</v>
      </c>
      <c r="T20" s="21" t="str">
        <v>MCU:20230621_FB_R00_ENG00
SOC:20230621_FB_R00_ENG00</v>
      </c>
      <c r="U20" s="259"/>
    </row>
    <row customHeight="true" ht="17" r="21">
      <c r="A21" s="261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</row>
    <row customHeight="true" ht="17" r="22">
      <c r="A22" s="261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</row>
  </sheetData>
  <mergeCells>
    <mergeCell ref="H1:K1"/>
    <mergeCell ref="L1:P1"/>
    <mergeCell ref="Q1:U1"/>
  </mergeCells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1"/>
    <col collapsed="false" customWidth="true" hidden="false" max="4" min="4" style="0" width="17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2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8"/>
    <col collapsed="false" customWidth="true" hidden="false" max="11" min="11" style="0" width="28"/>
    <col collapsed="false" customWidth="true" hidden="false" max="12" min="12" style="0" width="28"/>
    <col collapsed="false" customWidth="true" hidden="false" max="13" min="13" style="0" width="21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10"/>
  </cols>
  <sheetData>
    <row customHeight="true" ht="17" r="1">
      <c r="A1" s="8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337"/>
      <c r="G1" s="335"/>
      <c r="H1" s="205" t="str">
        <v>ECG LOG</v>
      </c>
      <c r="I1" s="205"/>
      <c r="J1" s="205"/>
      <c r="K1" s="205"/>
      <c r="L1" s="205"/>
      <c r="M1" s="205"/>
      <c r="N1" s="59"/>
      <c r="O1" s="59"/>
      <c r="P1" s="59"/>
      <c r="Q1" s="59"/>
      <c r="R1" s="59"/>
      <c r="S1" s="59"/>
    </row>
    <row customHeight="true" ht="17" r="2">
      <c r="A2" s="86"/>
      <c r="B2" s="108"/>
      <c r="C2" s="108" t="str">
        <v>Generated, no client impact</v>
      </c>
      <c r="D2" s="6"/>
      <c r="E2" s="82" t="str">
        <v>Key</v>
      </c>
      <c r="F2" s="337" t="str">
        <v>Value</v>
      </c>
      <c r="G2" s="335" t="str">
        <v>Description</v>
      </c>
      <c r="H2" s="112" t="str">
        <v>vin</v>
      </c>
      <c r="I2" s="112" t="str">
        <v>ccpufpn</v>
      </c>
      <c r="J2" s="112" t="str">
        <v>EventID</v>
      </c>
      <c r="K2" s="111" t="str">
        <v>key</v>
      </c>
      <c r="L2" s="111" t="str">
        <v>value</v>
      </c>
      <c r="M2" s="336" t="str">
        <v>time</v>
      </c>
      <c r="N2" s="333" t="str">
        <v>实车车辆</v>
      </c>
      <c r="O2" s="333" t="str">
        <v>测试环境</v>
      </c>
      <c r="P2" s="333" t="str">
        <v>Result</v>
      </c>
      <c r="Q2" s="333" t="str">
        <v>Tester</v>
      </c>
      <c r="R2" s="333" t="str">
        <v>SW Version</v>
      </c>
      <c r="S2" s="334" t="str">
        <v>Remark</v>
      </c>
    </row>
    <row customHeight="true" ht="17" r="3">
      <c r="A3" s="3" t="str">
        <v>vehicle</v>
      </c>
      <c r="B3" s="3" t="str">
        <v>datset</v>
      </c>
      <c r="C3" s="3">
        <f>CONCAT("on",REPLACE(A3,1,1,UPPER(LEFT(A3,1))),REPLACE(B3,1,1,UPPER(LEFT(B3,1))))</f>
      </c>
      <c r="D3" s="139" t="str">
        <v>辅助驾驶</v>
      </c>
      <c r="E3" s="3"/>
      <c r="F3" s="139"/>
      <c r="G3" s="180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</row>
    <row customHeight="true" ht="17" r="4">
      <c r="A4" s="3"/>
      <c r="B4" s="3"/>
      <c r="C4" s="3"/>
      <c r="D4" s="3"/>
      <c r="E4" s="150" t="str">
        <v>&lt;The property that changed - see below&gt;</v>
      </c>
      <c r="F4" s="139"/>
      <c r="G4" s="180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</row>
    <row customHeight="true" ht="17" r="5">
      <c r="A5" s="3"/>
      <c r="B5" s="3"/>
      <c r="C5" s="3"/>
      <c r="D5" s="3"/>
      <c r="E5" s="3" t="str">
        <v>安全开门预警</v>
      </c>
      <c r="F5" s="139" t="str">
        <v>&lt;on|off&gt;</v>
      </c>
      <c r="G5" s="180"/>
      <c r="H5" s="142"/>
      <c r="I5" s="142"/>
      <c r="J5" s="142" t="str">
        <v>onVehicleDatset</v>
      </c>
      <c r="K5" s="3" t="str">
        <v>安全开门预警</v>
      </c>
      <c r="L5" s="142" t="str">
        <v>on</v>
      </c>
      <c r="M5" s="143">
        <v>45112.589953703704</v>
      </c>
      <c r="N5" s="142"/>
      <c r="O5" s="85" t="str">
        <v>台架</v>
      </c>
      <c r="P5" s="142" t="str">
        <v>Pass</v>
      </c>
      <c r="Q5" s="142" t="str">
        <v>关满意</v>
      </c>
      <c r="R5" s="209" t="str">
        <v>20230621_FB_R00</v>
      </c>
      <c r="S5" s="142"/>
    </row>
    <row customHeight="true" ht="17" r="6">
      <c r="A6" s="3"/>
      <c r="B6" s="3"/>
      <c r="C6" s="3"/>
      <c r="D6" s="3"/>
      <c r="E6" s="3"/>
      <c r="F6" s="139"/>
      <c r="G6" s="180"/>
      <c r="H6" s="142"/>
      <c r="I6" s="142"/>
      <c r="J6" s="142" t="str">
        <v>onVehicleDatset</v>
      </c>
      <c r="K6" s="3" t="str">
        <v>安全开门预警</v>
      </c>
      <c r="L6" s="142" t="str">
        <v>off</v>
      </c>
      <c r="M6" s="143">
        <v>45112.58998842593</v>
      </c>
      <c r="N6" s="142"/>
      <c r="O6" s="85" t="str">
        <v>台架</v>
      </c>
      <c r="P6" s="142" t="str">
        <v>Pass</v>
      </c>
      <c r="Q6" s="142" t="str">
        <v>关满意</v>
      </c>
      <c r="R6" s="209" t="str">
        <v>20230621_FB_R00</v>
      </c>
      <c r="S6" s="142"/>
    </row>
    <row customHeight="true" ht="17" r="7">
      <c r="A7" s="3"/>
      <c r="B7" s="3"/>
      <c r="C7" s="3"/>
      <c r="D7" s="3"/>
      <c r="E7" s="277" t="str">
        <v>警告强度</v>
      </c>
      <c r="F7" s="278" t="str">
        <v>&lt;高|标准|低|开启|关闭&gt;</v>
      </c>
      <c r="G7" s="180"/>
      <c r="H7" s="142"/>
      <c r="I7" s="142"/>
      <c r="J7" s="142" t="str">
        <v>onVehicleDatset</v>
      </c>
      <c r="K7" s="3" t="str">
        <v>车道保持系统-警告强度</v>
      </c>
      <c r="L7" s="142" t="str">
        <v>高</v>
      </c>
      <c r="M7" s="143">
        <v>45112.59048611111</v>
      </c>
      <c r="N7" s="142"/>
      <c r="O7" s="85" t="str">
        <v>台架</v>
      </c>
      <c r="P7" s="142" t="str">
        <v>Pass</v>
      </c>
      <c r="Q7" s="142" t="str">
        <v>关满意</v>
      </c>
      <c r="R7" s="209" t="str">
        <v>20230621_FB_R00</v>
      </c>
      <c r="S7" s="142"/>
    </row>
    <row customHeight="true" ht="17" r="8">
      <c r="A8" s="3"/>
      <c r="B8" s="3"/>
      <c r="C8" s="3"/>
      <c r="D8" s="3"/>
      <c r="E8" s="151"/>
      <c r="F8" s="264"/>
      <c r="G8" s="180"/>
      <c r="H8" s="142"/>
      <c r="I8" s="142"/>
      <c r="J8" s="142" t="str">
        <v>onVehicleDatset</v>
      </c>
      <c r="K8" s="3" t="str">
        <v>车道保持系统-警告强度</v>
      </c>
      <c r="L8" s="142" t="str">
        <v>标准</v>
      </c>
      <c r="M8" s="143">
        <v>45112.59048611111</v>
      </c>
      <c r="N8" s="142"/>
      <c r="O8" s="85" t="str">
        <v>台架</v>
      </c>
      <c r="P8" s="142" t="str">
        <v>Pass</v>
      </c>
      <c r="Q8" s="142" t="str">
        <v>关满意</v>
      </c>
      <c r="R8" s="209" t="str">
        <v>20230621_FB_R00</v>
      </c>
      <c r="S8" s="142"/>
    </row>
    <row customHeight="true" ht="17" r="9">
      <c r="A9" s="3"/>
      <c r="B9" s="3"/>
      <c r="C9" s="3"/>
      <c r="D9" s="3"/>
      <c r="E9" s="151"/>
      <c r="F9" s="264"/>
      <c r="G9" s="180"/>
      <c r="H9" s="142"/>
      <c r="I9" s="142"/>
      <c r="J9" s="142" t="str">
        <v>onVehicleDatset</v>
      </c>
      <c r="K9" s="3" t="str">
        <v>车道保持系统-警告强度</v>
      </c>
      <c r="L9" s="142" t="str">
        <v>低</v>
      </c>
      <c r="M9" s="143">
        <v>45112.590474537035</v>
      </c>
      <c r="N9" s="142"/>
      <c r="O9" s="85" t="str">
        <v>台架</v>
      </c>
      <c r="P9" s="142" t="str">
        <v>Pass</v>
      </c>
      <c r="Q9" s="142" t="str">
        <v>关满意</v>
      </c>
      <c r="R9" s="209" t="str">
        <v>20230621_FB_R00</v>
      </c>
      <c r="S9" s="142"/>
    </row>
    <row customHeight="true" ht="80" r="10">
      <c r="A10" s="3"/>
      <c r="B10" s="3"/>
      <c r="C10" s="3"/>
      <c r="D10" s="3"/>
      <c r="E10" s="151"/>
      <c r="F10" s="264"/>
      <c r="G10" s="180"/>
      <c r="H10" s="142"/>
      <c r="I10" s="142"/>
      <c r="J10" s="142"/>
      <c r="K10" s="3"/>
      <c r="L10" s="142"/>
      <c r="M10" s="142"/>
      <c r="N10" s="142"/>
      <c r="O10" s="85" t="str">
        <v>台架</v>
      </c>
      <c r="P10" s="142" t="str">
        <v>Fail</v>
      </c>
      <c r="Q10" s="142" t="str">
        <v>关满意</v>
      </c>
      <c r="R10" s="209" t="str">
        <v>20230621_FB_R00</v>
      </c>
      <c r="S10" s="50" t="s">
        <v>20</v>
      </c>
    </row>
    <row customHeight="true" ht="17" r="11">
      <c r="A11" s="3"/>
      <c r="B11" s="3"/>
      <c r="C11" s="3"/>
      <c r="D11" s="3"/>
      <c r="E11" s="151"/>
      <c r="F11" s="264"/>
      <c r="G11" s="180"/>
      <c r="H11" s="142"/>
      <c r="I11" s="142"/>
      <c r="J11" s="142"/>
      <c r="K11" s="3"/>
      <c r="L11" s="142"/>
      <c r="M11" s="142"/>
      <c r="N11" s="142"/>
      <c r="O11" s="85" t="str">
        <v>台架</v>
      </c>
      <c r="P11" s="142" t="str">
        <v>Block</v>
      </c>
      <c r="Q11" s="142" t="str">
        <v>关满意</v>
      </c>
      <c r="R11" s="209" t="str">
        <v>20230621_FB_R00</v>
      </c>
      <c r="S11" s="142" t="s">
        <v>19</v>
      </c>
    </row>
    <row customHeight="true" ht="17" r="12">
      <c r="A12" s="3"/>
      <c r="B12" s="3"/>
      <c r="C12" s="3"/>
      <c r="D12" s="3"/>
      <c r="E12" s="151" t="str">
        <v>启用交通标识识别</v>
      </c>
      <c r="F12" s="264" t="str">
        <v>&lt;on|off&gt;</v>
      </c>
      <c r="G12" s="180"/>
      <c r="H12" s="142"/>
      <c r="I12" s="142"/>
      <c r="J12" s="142" t="str">
        <v>onVehicleDatset</v>
      </c>
      <c r="K12" s="142" t="str">
        <v>启用交通标识识别</v>
      </c>
      <c r="L12" s="142" t="str">
        <v>on</v>
      </c>
      <c r="M12" s="143">
        <v>45112.59081018518</v>
      </c>
      <c r="N12" s="142"/>
      <c r="O12" s="85" t="str">
        <v>台架</v>
      </c>
      <c r="P12" s="142" t="str">
        <v>Pass</v>
      </c>
      <c r="Q12" s="142" t="str">
        <v>关满意</v>
      </c>
      <c r="R12" s="209" t="str">
        <v>20230621_FB_R00</v>
      </c>
      <c r="S12" s="142"/>
    </row>
    <row customHeight="true" ht="17" r="13">
      <c r="A13" s="3"/>
      <c r="B13" s="3"/>
      <c r="C13" s="3"/>
      <c r="D13" s="3"/>
      <c r="E13" s="3"/>
      <c r="F13" s="139"/>
      <c r="G13" s="180"/>
      <c r="H13" s="142"/>
      <c r="I13" s="142"/>
      <c r="J13" s="142" t="str">
        <v>onVehicleDatset</v>
      </c>
      <c r="K13" s="142" t="str">
        <v>启用交通标识识别</v>
      </c>
      <c r="L13" s="142" t="str">
        <v>off</v>
      </c>
      <c r="M13" s="143">
        <v>45112.59101851852</v>
      </c>
      <c r="N13" s="142"/>
      <c r="O13" s="85" t="str">
        <v>台架</v>
      </c>
      <c r="P13" s="142" t="str">
        <v>Pass</v>
      </c>
      <c r="Q13" s="142" t="str">
        <v>关满意</v>
      </c>
      <c r="R13" s="209" t="str">
        <v>20230621_FB_R00</v>
      </c>
      <c r="S13" s="142"/>
    </row>
    <row customHeight="true" ht="17" r="14">
      <c r="A14" s="3"/>
      <c r="B14" s="3"/>
      <c r="C14" s="3"/>
      <c r="D14" s="3"/>
      <c r="E14" s="3" t="str">
        <v>超速警告</v>
      </c>
      <c r="F14" s="139" t="str">
        <v>&lt;on|off&gt;</v>
      </c>
      <c r="G14" s="180"/>
      <c r="H14" s="142"/>
      <c r="I14" s="142"/>
      <c r="J14" s="142" t="str">
        <v>onVehicleDatset</v>
      </c>
      <c r="K14" s="142" t="str">
        <v>交通标志识别-超速警告�</v>
      </c>
      <c r="L14" s="142" t="str">
        <v>on</v>
      </c>
      <c r="M14" s="143">
        <v>45112.591157407405</v>
      </c>
      <c r="N14" s="142"/>
      <c r="O14" s="85" t="str">
        <v>台架</v>
      </c>
      <c r="P14" s="142" t="str">
        <v>Block</v>
      </c>
      <c r="Q14" s="142" t="str">
        <v>关满意</v>
      </c>
      <c r="R14" s="209" t="str">
        <v>20230621_FB_R00</v>
      </c>
      <c r="S14" s="142" t="s">
        <v>24</v>
      </c>
    </row>
    <row customHeight="true" ht="17" r="15">
      <c r="A15" s="3"/>
      <c r="B15" s="3"/>
      <c r="C15" s="3"/>
      <c r="D15" s="3"/>
      <c r="E15" s="151"/>
      <c r="F15" s="264"/>
      <c r="G15" s="180"/>
      <c r="H15" s="142"/>
      <c r="I15" s="142"/>
      <c r="J15" s="142" t="str">
        <v>onVehicleDatset</v>
      </c>
      <c r="K15" s="142" t="str">
        <v>交通标志识别-超速警告�</v>
      </c>
      <c r="L15" s="142" t="str">
        <v>off</v>
      </c>
      <c r="M15" s="143">
        <v>45112.59134259259</v>
      </c>
      <c r="N15" s="142"/>
      <c r="O15" s="85" t="str">
        <v>台架</v>
      </c>
      <c r="P15" s="142" t="str">
        <v>Block</v>
      </c>
      <c r="Q15" s="142" t="str">
        <v>关满意</v>
      </c>
      <c r="R15" s="209" t="str">
        <v>20230621_FB_R00</v>
      </c>
      <c r="S15" s="142" t="s">
        <v>24</v>
      </c>
    </row>
    <row customHeight="true" ht="17" r="16">
      <c r="A16" s="3"/>
      <c r="B16" s="3"/>
      <c r="C16" s="3"/>
      <c r="D16" s="3"/>
      <c r="E16" s="268" t="str">
        <v>超速警告铃声</v>
      </c>
      <c r="F16" s="269" t="str">
        <v>&lt;on|off&gt;</v>
      </c>
      <c r="G16" s="180"/>
      <c r="H16" s="142"/>
      <c r="I16" s="142"/>
      <c r="J16" s="142"/>
      <c r="K16" s="142"/>
      <c r="L16" s="142"/>
      <c r="M16" s="142"/>
      <c r="N16" s="142"/>
      <c r="O16" s="85" t="str">
        <v>台架</v>
      </c>
      <c r="P16" s="142" t="str">
        <v>Block</v>
      </c>
      <c r="Q16" s="142" t="str">
        <v>关满意</v>
      </c>
      <c r="R16" s="209" t="str">
        <v>20230621_FB_R00</v>
      </c>
      <c r="S16" s="142" t="s">
        <v>19</v>
      </c>
    </row>
    <row customHeight="true" ht="17" r="17">
      <c r="A17" s="3"/>
      <c r="B17" s="3"/>
      <c r="C17" s="3"/>
      <c r="D17" s="3"/>
      <c r="E17" s="268" t="str">
        <v>交通标识识别-容限</v>
      </c>
      <c r="F17" s="269" t="str">
        <v>0-30</v>
      </c>
      <c r="G17" s="180"/>
      <c r="H17" s="142"/>
      <c r="I17" s="142"/>
      <c r="J17" s="142"/>
      <c r="K17" s="142"/>
      <c r="L17" s="142"/>
      <c r="M17" s="142"/>
      <c r="N17" s="142"/>
      <c r="O17" s="85" t="str">
        <v>台架</v>
      </c>
      <c r="P17" s="142" t="str">
        <v>Block</v>
      </c>
      <c r="Q17" s="142" t="str">
        <v>关满意</v>
      </c>
      <c r="R17" s="209" t="str">
        <v>20230621_FB_R00</v>
      </c>
      <c r="S17" s="142" t="s">
        <v>19</v>
      </c>
    </row>
    <row customHeight="true" ht="17" r="18">
      <c r="A18" s="3"/>
      <c r="B18" s="3"/>
      <c r="C18" s="3"/>
      <c r="D18" s="3"/>
      <c r="E18" s="286" t="str">
        <v>倒车制动辅助</v>
      </c>
      <c r="F18" s="278" t="str">
        <v>&lt;on|off&gt;</v>
      </c>
      <c r="G18" s="180"/>
      <c r="H18" s="142"/>
      <c r="I18" s="142"/>
      <c r="J18" s="142"/>
      <c r="K18" s="142"/>
      <c r="L18" s="142"/>
      <c r="M18" s="142"/>
      <c r="N18" s="142"/>
      <c r="O18" s="85" t="str">
        <v>台架</v>
      </c>
      <c r="P18" s="142" t="str">
        <v>Block</v>
      </c>
      <c r="Q18" s="142" t="str">
        <v>关满意</v>
      </c>
      <c r="R18" s="209" t="str">
        <v>20230621_FB_R00</v>
      </c>
      <c r="S18" s="142" t="s">
        <v>19</v>
      </c>
    </row>
    <row customHeight="true" ht="17" r="19">
      <c r="A19" s="273"/>
      <c r="B19" s="273"/>
      <c r="C19" s="273"/>
      <c r="D19" s="273"/>
      <c r="E19" s="274" t="str">
        <v>泊车位自动提醒</v>
      </c>
      <c r="F19" s="275" t="str">
        <v>&lt;on|off&gt;</v>
      </c>
      <c r="G19" s="276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2"/>
    </row>
    <row customHeight="true" ht="17" r="20">
      <c r="A20" s="3"/>
      <c r="B20" s="3"/>
      <c r="C20" s="3"/>
      <c r="D20" s="3"/>
      <c r="E20" s="286" t="str">
        <v>倒挡来车预警</v>
      </c>
      <c r="F20" s="278" t="str">
        <v>&lt;on|off&gt;</v>
      </c>
      <c r="G20" s="180"/>
      <c r="H20" s="142"/>
      <c r="I20" s="142"/>
      <c r="J20" s="142"/>
      <c r="K20" s="142"/>
      <c r="L20" s="142"/>
      <c r="M20" s="142"/>
      <c r="N20" s="142"/>
      <c r="O20" s="85" t="str">
        <v>台架</v>
      </c>
      <c r="P20" s="142" t="str">
        <v>Block</v>
      </c>
      <c r="Q20" s="142" t="str">
        <v>关满意</v>
      </c>
      <c r="R20" s="209" t="str">
        <v>20230621_FB_R00</v>
      </c>
      <c r="S20" s="142" t="s">
        <v>19</v>
      </c>
    </row>
    <row customHeight="true" ht="17" r="21">
      <c r="A21" s="3"/>
      <c r="B21" s="3"/>
      <c r="C21" s="3"/>
      <c r="D21" s="3"/>
      <c r="E21" s="286" t="str">
        <v>陡坡缓降控制</v>
      </c>
      <c r="F21" s="278" t="str">
        <v>&lt;on|off&gt;</v>
      </c>
      <c r="G21" s="180"/>
      <c r="H21" s="142"/>
      <c r="I21" s="142"/>
      <c r="J21" s="142"/>
      <c r="K21" s="142"/>
      <c r="L21" s="142"/>
      <c r="M21" s="142"/>
      <c r="N21" s="142"/>
      <c r="O21" s="85" t="str">
        <v>台架</v>
      </c>
      <c r="P21" s="142" t="str">
        <v>Block</v>
      </c>
      <c r="Q21" s="142" t="str">
        <v>关满意</v>
      </c>
      <c r="R21" s="209" t="str">
        <v>20230621_FB_R00</v>
      </c>
      <c r="S21" s="142" t="s">
        <v>19</v>
      </c>
    </row>
    <row customHeight="true" ht="17" r="22">
      <c r="A22" s="3"/>
      <c r="B22" s="3"/>
      <c r="C22" s="3"/>
      <c r="D22" s="3"/>
      <c r="E22" s="286" t="str">
        <v>坡道起步辅助</v>
      </c>
      <c r="F22" s="278" t="str">
        <v>&lt;on|off&gt;</v>
      </c>
      <c r="G22" s="180"/>
      <c r="H22" s="142"/>
      <c r="I22" s="142"/>
      <c r="J22" s="142"/>
      <c r="K22" s="142"/>
      <c r="L22" s="142"/>
      <c r="M22" s="142"/>
      <c r="N22" s="142"/>
      <c r="O22" s="85" t="str">
        <v>台架</v>
      </c>
      <c r="P22" s="142" t="str">
        <v>Block</v>
      </c>
      <c r="Q22" s="142" t="str">
        <v>关满意</v>
      </c>
      <c r="R22" s="209" t="str">
        <v>20230621_FB_R00</v>
      </c>
      <c r="S22" s="142" t="s">
        <v>19</v>
      </c>
    </row>
    <row customHeight="true" ht="17" r="23">
      <c r="A23" s="273"/>
      <c r="B23" s="273"/>
      <c r="C23" s="273"/>
      <c r="D23" s="275"/>
      <c r="E23" s="274" t="str">
        <v>前后视角互切</v>
      </c>
      <c r="F23" s="275" t="str">
        <v>&lt;on|off&gt;</v>
      </c>
      <c r="G23" s="276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 t="str">
        <v>U6无此功能</v>
      </c>
      <c r="T23" s="272"/>
    </row>
    <row customHeight="true" ht="17" r="24">
      <c r="A24" s="3"/>
      <c r="B24" s="3"/>
      <c r="C24" s="3"/>
      <c r="D24" s="139"/>
      <c r="E24" s="277" t="str">
        <v>盲区监测</v>
      </c>
      <c r="F24" s="278" t="str">
        <v>&lt;on|off&gt;</v>
      </c>
      <c r="G24" s="180"/>
      <c r="H24" s="142"/>
      <c r="I24" s="142"/>
      <c r="J24" s="142"/>
      <c r="K24" s="142"/>
      <c r="L24" s="142"/>
      <c r="M24" s="142"/>
      <c r="N24" s="142"/>
      <c r="O24" s="85" t="str">
        <v>台架</v>
      </c>
      <c r="P24" s="142" t="str">
        <v>Block</v>
      </c>
      <c r="Q24" s="142" t="str">
        <v>关满意</v>
      </c>
      <c r="R24" s="209" t="str">
        <v>20230621_FB_R00</v>
      </c>
      <c r="S24" s="142" t="s">
        <v>19</v>
      </c>
    </row>
    <row customHeight="true" ht="17" r="25">
      <c r="A25" s="3"/>
      <c r="B25" s="3"/>
      <c r="C25" s="3"/>
      <c r="D25" s="3"/>
      <c r="E25" s="277" t="str">
        <v>逆行提醒</v>
      </c>
      <c r="F25" s="278" t="str">
        <v>&lt;on|off&gt;</v>
      </c>
      <c r="G25" s="180"/>
      <c r="H25" s="142"/>
      <c r="I25" s="142"/>
      <c r="J25" s="142"/>
      <c r="K25" s="142"/>
      <c r="L25" s="142"/>
      <c r="M25" s="142"/>
      <c r="N25" s="142"/>
      <c r="O25" s="85" t="str">
        <v>台架</v>
      </c>
      <c r="P25" s="142" t="str">
        <v>Block</v>
      </c>
      <c r="Q25" s="142" t="str">
        <v>关满意</v>
      </c>
      <c r="R25" s="209" t="str">
        <v>20230621_FB_R00</v>
      </c>
      <c r="S25" s="142" t="s">
        <v>19</v>
      </c>
    </row>
    <row customHeight="true" ht="17" r="26">
      <c r="A26" s="3"/>
      <c r="B26" s="3"/>
      <c r="C26" s="3"/>
      <c r="D26" s="3"/>
      <c r="E26" s="286" t="str">
        <v>碰撞预警</v>
      </c>
      <c r="F26" s="278" t="str">
        <v>&lt;on|off&gt;</v>
      </c>
      <c r="G26" s="180"/>
      <c r="H26" s="142"/>
      <c r="I26" s="142"/>
      <c r="J26" s="142" t="str">
        <v>onVehicleDatset</v>
      </c>
      <c r="K26" s="142" t="str">
        <v>碰撞预警</v>
      </c>
      <c r="L26" s="142" t="str">
        <v>on</v>
      </c>
      <c r="M26" s="143">
        <v>45112.65945601852</v>
      </c>
      <c r="N26" s="142"/>
      <c r="O26" s="85" t="str">
        <v>台架</v>
      </c>
      <c r="P26" s="142" t="str">
        <v>Block</v>
      </c>
      <c r="Q26" s="142" t="str">
        <v>关满意</v>
      </c>
      <c r="R26" s="209" t="str">
        <v>20230621_FB_R00</v>
      </c>
      <c r="S26" s="142" t="s">
        <v>19</v>
      </c>
    </row>
    <row customHeight="true" ht="17" r="27">
      <c r="A27" s="3"/>
      <c r="B27" s="3"/>
      <c r="C27" s="3"/>
      <c r="D27" s="3"/>
      <c r="E27" s="286"/>
      <c r="F27" s="278"/>
      <c r="G27" s="180"/>
      <c r="H27" s="142"/>
      <c r="I27" s="142"/>
      <c r="J27" s="142"/>
      <c r="K27" s="142"/>
      <c r="L27" s="142"/>
      <c r="M27" s="142"/>
      <c r="N27" s="142"/>
      <c r="O27" s="85" t="str">
        <v>台架</v>
      </c>
      <c r="P27" s="142" t="str">
        <v>Block</v>
      </c>
      <c r="Q27" s="142" t="str">
        <v>关满意</v>
      </c>
      <c r="R27" s="209" t="str">
        <v>20230621_FB_R00</v>
      </c>
      <c r="S27" s="142" t="s">
        <v>19</v>
      </c>
    </row>
    <row customHeight="true" ht="17" r="28">
      <c r="A28" s="3"/>
      <c r="B28" s="3"/>
      <c r="C28" s="3"/>
      <c r="D28" s="3"/>
      <c r="E28" s="286" t="str">
        <v>车距提示</v>
      </c>
      <c r="F28" s="278" t="str">
        <v>&lt;on|off&gt;</v>
      </c>
      <c r="G28" s="180"/>
      <c r="H28" s="142"/>
      <c r="I28" s="142"/>
      <c r="J28" s="142" t="str">
        <v>onVehicleDatset</v>
      </c>
      <c r="K28" s="142" t="str">
        <v>车距提示</v>
      </c>
      <c r="L28" s="142" t="str">
        <v>on</v>
      </c>
      <c r="M28" s="143">
        <v>45112.65945601852</v>
      </c>
      <c r="N28" s="142"/>
      <c r="O28" s="85" t="str">
        <v>台架</v>
      </c>
      <c r="P28" s="142" t="str">
        <v>Block</v>
      </c>
      <c r="Q28" s="142" t="str">
        <v>关满意</v>
      </c>
      <c r="R28" s="209" t="str">
        <v>20230621_FB_R00</v>
      </c>
      <c r="S28" s="142" t="s">
        <v>19</v>
      </c>
    </row>
    <row customHeight="true" ht="17" r="29">
      <c r="A29" s="3"/>
      <c r="B29" s="3"/>
      <c r="C29" s="3"/>
      <c r="D29" s="139"/>
      <c r="E29" s="286"/>
      <c r="F29" s="278"/>
      <c r="G29" s="180"/>
      <c r="H29" s="142"/>
      <c r="I29" s="142"/>
      <c r="J29" s="142"/>
      <c r="K29" s="142"/>
      <c r="L29" s="142"/>
      <c r="M29" s="142"/>
      <c r="N29" s="142"/>
      <c r="O29" s="85" t="str">
        <v>台架</v>
      </c>
      <c r="P29" s="142" t="str">
        <v>Block</v>
      </c>
      <c r="Q29" s="142" t="str">
        <v>关满意</v>
      </c>
      <c r="R29" s="209" t="str">
        <v>20230621_FB_R00</v>
      </c>
      <c r="S29" s="142" t="s">
        <v>19</v>
      </c>
    </row>
    <row customHeight="true" ht="17" r="30">
      <c r="A30" s="3"/>
      <c r="B30" s="3"/>
      <c r="C30" s="3"/>
      <c r="D30" s="139"/>
      <c r="E30" s="286" t="str">
        <v>自动紧急制动</v>
      </c>
      <c r="F30" s="278" t="str">
        <v>&lt;on|off&gt;</v>
      </c>
      <c r="G30" s="180"/>
      <c r="H30" s="142"/>
      <c r="I30" s="142"/>
      <c r="J30" s="142" t="str">
        <v>onVehicleDatset</v>
      </c>
      <c r="K30" s="142" t="str">
        <v>自动紧急制动</v>
      </c>
      <c r="L30" s="142" t="str">
        <v>on</v>
      </c>
      <c r="M30" s="143">
        <v>45112.659467592595</v>
      </c>
      <c r="N30" s="142"/>
      <c r="O30" s="85" t="str">
        <v>台架</v>
      </c>
      <c r="P30" s="142" t="str">
        <v>Block</v>
      </c>
      <c r="Q30" s="142" t="str">
        <v>关满意</v>
      </c>
      <c r="R30" s="209" t="str">
        <v>20230621_FB_R00</v>
      </c>
      <c r="S30" s="142" t="s">
        <v>19</v>
      </c>
    </row>
    <row customHeight="true" ht="17" r="31">
      <c r="A31" s="3"/>
      <c r="B31" s="3"/>
      <c r="C31" s="3"/>
      <c r="D31" s="139"/>
      <c r="E31" s="277"/>
      <c r="F31" s="278"/>
      <c r="G31" s="180"/>
      <c r="H31" s="142"/>
      <c r="I31" s="142"/>
      <c r="J31" s="142"/>
      <c r="K31" s="142"/>
      <c r="L31" s="142"/>
      <c r="M31" s="142"/>
      <c r="N31" s="142"/>
      <c r="O31" s="85" t="str">
        <v>台架</v>
      </c>
      <c r="P31" s="142" t="str">
        <v>Block</v>
      </c>
      <c r="Q31" s="142" t="str">
        <v>关满意</v>
      </c>
      <c r="R31" s="209" t="str">
        <v>20230621_FB_R00</v>
      </c>
      <c r="S31" s="142" t="s">
        <v>19</v>
      </c>
    </row>
    <row customHeight="true" ht="17" r="32">
      <c r="A32" s="3"/>
      <c r="B32" s="3"/>
      <c r="C32" s="3"/>
      <c r="D32" s="139"/>
      <c r="E32" s="277" t="str">
        <v>碰撞预警灵敏度</v>
      </c>
      <c r="F32" s="278" t="str">
        <v>&lt;高|标准|低&gt;</v>
      </c>
      <c r="G32" s="180"/>
      <c r="H32" s="142"/>
      <c r="I32" s="142"/>
      <c r="J32" s="142"/>
      <c r="K32" s="142"/>
      <c r="L32" s="142"/>
      <c r="M32" s="142"/>
      <c r="N32" s="142"/>
      <c r="O32" s="85" t="str">
        <v>台架</v>
      </c>
      <c r="P32" s="142" t="str">
        <v>Block</v>
      </c>
      <c r="Q32" s="142" t="str">
        <v>关满意</v>
      </c>
      <c r="R32" s="209" t="str">
        <v>20230621_FB_R00</v>
      </c>
      <c r="S32" s="142" t="s">
        <v>19</v>
      </c>
    </row>
    <row customHeight="true" ht="17" r="33">
      <c r="A33" s="3"/>
      <c r="B33" s="3"/>
      <c r="C33" s="3"/>
      <c r="D33" s="3"/>
      <c r="E33" s="277" t="str">
        <v>疲劳驾驶预警</v>
      </c>
      <c r="F33" s="278" t="str">
        <v>&lt;on|off&gt;</v>
      </c>
      <c r="G33" s="180"/>
      <c r="H33" s="142"/>
      <c r="I33" s="142"/>
      <c r="J33" s="142"/>
      <c r="K33" s="142"/>
      <c r="L33" s="142"/>
      <c r="M33" s="142"/>
      <c r="N33" s="142"/>
      <c r="O33" s="85" t="str">
        <v>台架</v>
      </c>
      <c r="P33" s="142" t="str">
        <v>Block</v>
      </c>
      <c r="Q33" s="142" t="str">
        <v>关满意</v>
      </c>
      <c r="R33" s="209" t="str">
        <v>20230621_FB_R00</v>
      </c>
      <c r="S33" s="142" t="s">
        <v>19</v>
      </c>
    </row>
    <row customHeight="true" ht="17" r="34">
      <c r="A34" s="3"/>
      <c r="B34" s="3"/>
      <c r="C34" s="3"/>
      <c r="D34" s="3"/>
      <c r="E34" s="277" t="str">
        <v>牵引力控制</v>
      </c>
      <c r="F34" s="278" t="str">
        <v>&lt;on|off&gt;</v>
      </c>
      <c r="G34" s="180"/>
      <c r="H34" s="142"/>
      <c r="I34" s="142"/>
      <c r="J34" s="142"/>
      <c r="K34" s="142"/>
      <c r="L34" s="142"/>
      <c r="M34" s="142"/>
      <c r="N34" s="142"/>
      <c r="O34" s="85" t="str">
        <v>台架</v>
      </c>
      <c r="P34" s="142" t="str">
        <v>Block</v>
      </c>
      <c r="Q34" s="142" t="str">
        <v>关满意</v>
      </c>
      <c r="R34" s="209" t="str">
        <v>20230621_FB_R00</v>
      </c>
      <c r="S34" s="142" t="s">
        <v>19</v>
      </c>
    </row>
    <row customHeight="true" ht="17" r="35">
      <c r="A35" s="3"/>
      <c r="B35" s="3"/>
      <c r="C35" s="3"/>
      <c r="D35" s="3"/>
      <c r="E35" s="3" t="str">
        <v>巡航控制</v>
      </c>
      <c r="F35" s="139" t="s">
        <v>23</v>
      </c>
      <c r="G35" s="180"/>
      <c r="H35" s="142"/>
      <c r="I35" s="142"/>
      <c r="J35" s="142" t="str">
        <v>onVehicleDatset</v>
      </c>
      <c r="K35" s="142" t="str">
        <v>巡航控制</v>
      </c>
      <c r="L35" s="142" t="str">
        <v>自适应巡航</v>
      </c>
      <c r="M35" s="143">
        <v>45112.647986111115</v>
      </c>
      <c r="N35" s="142"/>
      <c r="O35" s="85" t="str">
        <v>台架</v>
      </c>
      <c r="P35" s="142" t="str">
        <v>Pass</v>
      </c>
      <c r="Q35" s="142" t="str">
        <v>关满意</v>
      </c>
      <c r="R35" s="209" t="str">
        <v>20230621_FB_R00</v>
      </c>
      <c r="S35" s="142"/>
    </row>
    <row customHeight="true" ht="17" r="36">
      <c r="A36" s="3"/>
      <c r="B36" s="3"/>
      <c r="C36" s="3"/>
      <c r="D36" s="3"/>
      <c r="E36" s="151"/>
      <c r="F36" s="264"/>
      <c r="G36" s="180"/>
      <c r="H36" s="142"/>
      <c r="I36" s="142"/>
      <c r="J36" s="142" t="str">
        <v>onVehicleDatset</v>
      </c>
      <c r="K36" s="142" t="str">
        <v>巡航控制</v>
      </c>
      <c r="L36" s="142" t="str">
        <v>定速巡航</v>
      </c>
      <c r="M36" s="143">
        <v>45112.647997685184</v>
      </c>
      <c r="N36" s="142"/>
      <c r="O36" s="85" t="str">
        <v>台架</v>
      </c>
      <c r="P36" s="142" t="str">
        <v>Pass</v>
      </c>
      <c r="Q36" s="142" t="str">
        <v>关满意</v>
      </c>
      <c r="R36" s="209" t="str">
        <v>20230621_FB_R00</v>
      </c>
      <c r="S36" s="142"/>
    </row>
    <row customHeight="true" ht="17" r="37">
      <c r="A37" s="3"/>
      <c r="B37" s="3"/>
      <c r="C37" s="3"/>
      <c r="D37" s="3"/>
      <c r="E37" s="151"/>
      <c r="F37" s="264"/>
      <c r="G37" s="180"/>
      <c r="H37" s="142"/>
      <c r="I37" s="142"/>
      <c r="J37" s="142" t="str">
        <v>onVehicleDatset</v>
      </c>
      <c r="K37" s="142" t="str">
        <v>巡航控制</v>
      </c>
      <c r="L37" s="142" t="str">
        <v>智能自适应巡航</v>
      </c>
      <c r="M37" s="143">
        <v>45112.64800925926</v>
      </c>
      <c r="N37" s="142"/>
      <c r="O37" s="85" t="str">
        <v>台架</v>
      </c>
      <c r="P37" s="142" t="str">
        <v>Pass</v>
      </c>
      <c r="Q37" s="142" t="str">
        <v>关满意</v>
      </c>
      <c r="R37" s="209" t="str">
        <v>20230621_FB_R00</v>
      </c>
      <c r="S37" s="142"/>
    </row>
    <row customHeight="true" ht="17" r="38">
      <c r="A38" s="3"/>
      <c r="B38" s="3"/>
      <c r="C38" s="3"/>
      <c r="D38" s="3"/>
      <c r="E38" s="268" t="str">
        <v>巡航控制-容限</v>
      </c>
      <c r="F38" s="269" t="str">
        <v>0-30</v>
      </c>
      <c r="G38" s="180"/>
      <c r="H38" s="142"/>
      <c r="I38" s="142"/>
      <c r="J38" s="142"/>
      <c r="K38" s="142"/>
      <c r="L38" s="142"/>
      <c r="M38" s="142"/>
      <c r="N38" s="142"/>
      <c r="O38" s="85" t="str">
        <v>台架</v>
      </c>
      <c r="P38" s="142" t="str">
        <v>Block</v>
      </c>
      <c r="Q38" s="142" t="str">
        <v>关满意</v>
      </c>
      <c r="R38" s="209" t="str">
        <v>20230621_FB_R00</v>
      </c>
      <c r="S38" s="142" t="s">
        <v>19</v>
      </c>
    </row>
    <row customHeight="true" ht="17" r="39">
      <c r="A39" s="330"/>
      <c r="B39" s="330"/>
      <c r="C39" s="330"/>
      <c r="D39" s="330"/>
      <c r="E39" s="268" t="str">
        <v>巡航控制-BlueCruise智能驾驶辅助</v>
      </c>
      <c r="F39" s="269" t="str">
        <v>&lt;on|off&gt;</v>
      </c>
      <c r="G39" s="331" t="str">
        <v>巡航控制-blue Cruise智能驾驶辅助</v>
      </c>
      <c r="H39" s="329"/>
      <c r="I39" s="329"/>
      <c r="J39" s="329"/>
      <c r="K39" s="329"/>
      <c r="L39" s="329"/>
      <c r="M39" s="329"/>
      <c r="N39" s="329"/>
      <c r="O39" s="85" t="str">
        <v>台架</v>
      </c>
      <c r="P39" s="142" t="str">
        <v>Block</v>
      </c>
      <c r="Q39" s="142" t="str">
        <v>关满意</v>
      </c>
      <c r="R39" s="209" t="str">
        <v>20230621_FB_R00</v>
      </c>
      <c r="S39" s="142" t="s">
        <v>19</v>
      </c>
      <c r="T39" s="332"/>
    </row>
    <row customHeight="true" ht="17" r="40">
      <c r="A40" s="3"/>
      <c r="B40" s="3"/>
      <c r="C40" s="3"/>
      <c r="D40" s="3"/>
      <c r="E40" s="151" t="str">
        <v>巡航控制-智能自适应巡航</v>
      </c>
      <c r="F40" s="264" t="str">
        <v>&lt;on|off&gt;</v>
      </c>
      <c r="G40" s="180"/>
      <c r="H40" s="142"/>
      <c r="I40" s="142"/>
      <c r="J40" s="142" t="str">
        <v>onVehicleDatset</v>
      </c>
      <c r="K40" s="142" t="str">
        <v>智能自适应巡航</v>
      </c>
      <c r="L40" s="142" t="str">
        <v>on</v>
      </c>
      <c r="M40" s="143">
        <v>45112.659004629626</v>
      </c>
      <c r="N40" s="142"/>
      <c r="O40" s="85" t="str">
        <v>台架</v>
      </c>
      <c r="P40" s="142" t="str">
        <v>Pass</v>
      </c>
      <c r="Q40" s="142" t="str">
        <v>关满意</v>
      </c>
      <c r="R40" s="209" t="str">
        <v>20230621_FB_R00</v>
      </c>
      <c r="S40" s="142"/>
    </row>
    <row customHeight="true" ht="17" r="41">
      <c r="A41" s="3"/>
      <c r="B41" s="3"/>
      <c r="C41" s="3"/>
      <c r="D41" s="3"/>
      <c r="E41" s="327"/>
      <c r="F41" s="264"/>
      <c r="G41" s="180"/>
      <c r="H41" s="142"/>
      <c r="I41" s="142"/>
      <c r="J41" s="142" t="str">
        <v>onVehicleDatset</v>
      </c>
      <c r="K41" s="142" t="str">
        <v>智能自适应巡航</v>
      </c>
      <c r="L41" s="142" t="str">
        <v>off</v>
      </c>
      <c r="M41" s="143">
        <v>45112.65902777778</v>
      </c>
      <c r="N41" s="142"/>
      <c r="O41" s="85" t="str">
        <v>台架</v>
      </c>
      <c r="P41" s="142" t="str">
        <v>Pass</v>
      </c>
      <c r="Q41" s="142" t="str">
        <v>关满意</v>
      </c>
      <c r="R41" s="209" t="str">
        <v>20230621_FB_R00</v>
      </c>
      <c r="S41" s="142"/>
    </row>
    <row customHeight="true" ht="17" r="42">
      <c r="A42" s="273"/>
      <c r="B42" s="273"/>
      <c r="C42" s="273"/>
      <c r="D42" s="273"/>
      <c r="E42" s="274" t="str">
        <v>巡航控制-智能预测巡航</v>
      </c>
      <c r="F42" s="324" t="str">
        <v>&lt;on|off&gt;</v>
      </c>
      <c r="G42" s="276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0"/>
      <c r="S42" s="270" t="str">
        <v>U6无此功能</v>
      </c>
      <c r="T42" s="272"/>
    </row>
    <row customHeight="true" ht="17" r="43">
      <c r="A43" s="3"/>
      <c r="B43" s="3"/>
      <c r="C43" s="3"/>
      <c r="D43" s="3"/>
      <c r="E43" s="268" t="str">
        <v>巡航控制-车道内智能规避辅助</v>
      </c>
      <c r="F43" s="269" t="str">
        <v>&lt;on|off&gt;</v>
      </c>
      <c r="G43" s="180"/>
      <c r="H43" s="142"/>
      <c r="I43" s="142"/>
      <c r="J43" s="142"/>
      <c r="K43" s="142"/>
      <c r="L43" s="142"/>
      <c r="M43" s="142"/>
      <c r="N43" s="142"/>
      <c r="O43" s="85" t="str">
        <v>台架</v>
      </c>
      <c r="P43" s="142" t="str">
        <v>Block</v>
      </c>
      <c r="Q43" s="142" t="str">
        <v>关满意</v>
      </c>
      <c r="R43" s="209" t="str">
        <v>20230621_FB_R00</v>
      </c>
      <c r="S43" s="142" t="s">
        <v>19</v>
      </c>
    </row>
    <row customHeight="true" ht="17" r="44">
      <c r="A44" s="3"/>
      <c r="B44" s="3"/>
      <c r="C44" s="3"/>
      <c r="D44" s="3"/>
      <c r="E44" s="268" t="str">
        <v>巡航控制-转向灯变道辅助</v>
      </c>
      <c r="F44" s="269" t="str">
        <v>&lt;on|off&gt;</v>
      </c>
      <c r="G44" s="180"/>
      <c r="H44" s="142"/>
      <c r="I44" s="142"/>
      <c r="J44" s="142"/>
      <c r="K44" s="142"/>
      <c r="L44" s="142"/>
      <c r="M44" s="142"/>
      <c r="N44" s="142"/>
      <c r="O44" s="85" t="str">
        <v>台架</v>
      </c>
      <c r="P44" s="142" t="str">
        <v>Block</v>
      </c>
      <c r="Q44" s="142" t="str">
        <v>关满意</v>
      </c>
      <c r="R44" s="209" t="str">
        <v>20230621_FB_R00</v>
      </c>
      <c r="S44" s="142" t="s">
        <v>19</v>
      </c>
    </row>
    <row customHeight="true" ht="81" r="45">
      <c r="A45" s="3"/>
      <c r="B45" s="3"/>
      <c r="C45" s="3"/>
      <c r="D45" s="3"/>
      <c r="E45" s="283" t="str">
        <v>倒车影像-倒车影像延迟</v>
      </c>
      <c r="F45" s="264" t="str">
        <v>&lt;on|off&gt;</v>
      </c>
      <c r="G45" s="180"/>
      <c r="H45" s="142"/>
      <c r="I45" s="142"/>
      <c r="J45" s="142" t="str">
        <v>onVehicleDatset</v>
      </c>
      <c r="K45" s="142" t="str">
        <v>倒车影像设置-倒车影像�</v>
      </c>
      <c r="L45" s="142" t="str">
        <v>on</v>
      </c>
      <c r="M45" s="143">
        <v>45112.6478125</v>
      </c>
      <c r="N45" s="142"/>
      <c r="O45" s="85" t="str">
        <v>台架</v>
      </c>
      <c r="P45" s="142" t="str">
        <v>Fail</v>
      </c>
      <c r="Q45" s="142" t="str">
        <v>关满意</v>
      </c>
      <c r="R45" s="209" t="str">
        <v>20230621_FB_R00</v>
      </c>
      <c r="S45" s="50" t="s">
        <v>22</v>
      </c>
    </row>
    <row customHeight="true" ht="17" r="46">
      <c r="A46" s="3"/>
      <c r="B46" s="3"/>
      <c r="C46" s="3"/>
      <c r="D46" s="3"/>
      <c r="E46" s="151"/>
      <c r="F46" s="264"/>
      <c r="G46" s="180"/>
      <c r="H46" s="142"/>
      <c r="I46" s="142"/>
      <c r="J46" s="142" t="str">
        <v>onVehicleDatset</v>
      </c>
      <c r="K46" s="142" t="str">
        <v>倒车影像设置-倒车影像�</v>
      </c>
      <c r="L46" s="142" t="str">
        <v>off</v>
      </c>
      <c r="M46" s="143">
        <v>45112.647824074076</v>
      </c>
      <c r="N46" s="142"/>
      <c r="O46" s="85" t="str">
        <v>台架</v>
      </c>
      <c r="P46" s="142" t="str">
        <v>Block</v>
      </c>
      <c r="Q46" s="142" t="str">
        <v>关满意</v>
      </c>
      <c r="R46" s="209" t="str">
        <v>20230621_FB_R00</v>
      </c>
      <c r="S46" s="142" t="s">
        <v>31</v>
      </c>
      <c r="T46" s="328"/>
    </row>
    <row customHeight="true" ht="17" r="47">
      <c r="A47" s="301"/>
      <c r="B47" s="301"/>
      <c r="C47" s="301"/>
      <c r="D47" s="301"/>
      <c r="E47" s="302" t="str">
        <v>倒车影像-增强型泊车辅助</v>
      </c>
      <c r="F47" s="303" t="str">
        <v>&lt;on|off&gt;</v>
      </c>
      <c r="G47" s="300"/>
      <c r="H47" s="271"/>
      <c r="I47" s="271"/>
      <c r="J47" s="271"/>
      <c r="K47" s="271"/>
      <c r="L47" s="271"/>
      <c r="M47" s="271"/>
      <c r="N47" s="271"/>
      <c r="O47" s="271"/>
      <c r="P47" s="271"/>
      <c r="Q47" s="271"/>
      <c r="R47" s="271"/>
      <c r="S47" s="271" t="str">
        <v>U6无此功能</v>
      </c>
      <c r="T47" s="304"/>
    </row>
    <row customHeight="true" ht="17" r="48">
      <c r="A48" s="3"/>
      <c r="B48" s="3"/>
      <c r="C48" s="3"/>
      <c r="D48" s="3"/>
      <c r="E48" s="315" t="str">
        <v>360全景-倒车影像延迟</v>
      </c>
      <c r="F48" s="269" t="str">
        <v>&lt;on|off&gt;</v>
      </c>
      <c r="G48" s="180"/>
      <c r="H48" s="142"/>
      <c r="I48" s="142"/>
      <c r="J48" s="142"/>
      <c r="K48" s="142"/>
      <c r="L48" s="142"/>
      <c r="M48" s="142"/>
      <c r="N48" s="142"/>
      <c r="O48" s="85" t="str">
        <v>台架</v>
      </c>
      <c r="P48" s="142" t="str">
        <v>Block</v>
      </c>
      <c r="Q48" s="142" t="str">
        <v>关满意</v>
      </c>
      <c r="R48" s="209" t="str">
        <v>20230621_FB_R00</v>
      </c>
      <c r="S48" s="142" t="s">
        <v>19</v>
      </c>
    </row>
    <row customHeight="true" ht="17" r="49">
      <c r="A49" s="301"/>
      <c r="B49" s="301"/>
      <c r="C49" s="301"/>
      <c r="D49" s="301"/>
      <c r="E49" s="302" t="str">
        <v>360全景-增强型泊车辅助</v>
      </c>
      <c r="F49" s="303" t="str">
        <v>&lt;on|off&gt;</v>
      </c>
      <c r="G49" s="300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13" t="str">
        <v>U6无此功能</v>
      </c>
      <c r="T49" s="304"/>
    </row>
    <row customHeight="true" ht="17" r="50">
      <c r="A50" s="274"/>
      <c r="B50" s="274"/>
      <c r="C50" s="274"/>
      <c r="D50" s="274"/>
      <c r="E50" s="274" t="str">
        <v>限速标记识别</v>
      </c>
      <c r="F50" s="306" t="str">
        <v>&lt;on|off&gt;</v>
      </c>
      <c r="G50" s="307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 t="str">
        <v>此功能名称已变更</v>
      </c>
      <c r="T50" s="308"/>
    </row>
    <row customHeight="true" ht="17" r="51">
      <c r="A51" s="3"/>
      <c r="B51" s="3"/>
      <c r="C51" s="3"/>
      <c r="D51" s="3"/>
      <c r="E51" s="277" t="str">
        <v>自动驻车</v>
      </c>
      <c r="F51" s="278" t="str">
        <v>&lt;on|off&gt;</v>
      </c>
      <c r="G51" s="180"/>
      <c r="H51" s="142"/>
      <c r="I51" s="142"/>
      <c r="J51" s="142"/>
      <c r="K51" s="142"/>
      <c r="L51" s="142"/>
      <c r="M51" s="142"/>
      <c r="N51" s="142"/>
      <c r="O51" s="85" t="str">
        <v>台架</v>
      </c>
      <c r="P51" s="142" t="str">
        <v>Block</v>
      </c>
      <c r="Q51" s="142" t="str">
        <v>关满意</v>
      </c>
      <c r="R51" s="209" t="str">
        <v>20230621_FB_R00</v>
      </c>
      <c r="S51" s="142" t="s">
        <v>19</v>
      </c>
    </row>
    <row customHeight="true" ht="17" r="52">
      <c r="A52" s="3"/>
      <c r="B52" s="3"/>
      <c r="C52" s="3"/>
      <c r="D52" s="3"/>
      <c r="E52" s="277" t="str">
        <v>车道保持模式</v>
      </c>
      <c r="F52" s="278" t="str">
        <v>&lt;警告|辅助|警告+辅助&gt;</v>
      </c>
      <c r="G52" s="180"/>
      <c r="H52" s="142"/>
      <c r="I52" s="142"/>
      <c r="J52" s="142"/>
      <c r="K52" s="142"/>
      <c r="L52" s="142"/>
      <c r="M52" s="142"/>
      <c r="N52" s="142"/>
      <c r="O52" s="85" t="str">
        <v>台架</v>
      </c>
      <c r="P52" s="142" t="str">
        <v>Block</v>
      </c>
      <c r="Q52" s="142" t="str">
        <v>关满意</v>
      </c>
      <c r="R52" s="209" t="str">
        <v>20230621_FB_R00</v>
      </c>
      <c r="S52" s="142" t="s">
        <v>19</v>
      </c>
    </row>
    <row customHeight="true" ht="17" r="53">
      <c r="A53" s="3"/>
      <c r="B53" s="3"/>
      <c r="C53" s="3"/>
      <c r="D53" s="3"/>
      <c r="E53" s="295" t="str">
        <v>车道保持系统-灵敏度</v>
      </c>
      <c r="F53" s="294" t="str">
        <v>&lt;标准|增强&gt;</v>
      </c>
      <c r="G53" s="180"/>
      <c r="H53" s="142"/>
      <c r="I53" s="142"/>
      <c r="J53" s="142"/>
      <c r="K53" s="142"/>
      <c r="L53" s="142"/>
      <c r="M53" s="142"/>
      <c r="N53" s="142"/>
      <c r="O53" s="85" t="str">
        <v>台架</v>
      </c>
      <c r="P53" s="142" t="str">
        <v>Block</v>
      </c>
      <c r="Q53" s="142" t="str">
        <v>关满意</v>
      </c>
      <c r="R53" s="209" t="str">
        <v>20230621_FB_R00</v>
      </c>
      <c r="S53" s="142" t="s">
        <v>19</v>
      </c>
    </row>
    <row customHeight="true" ht="17" r="54">
      <c r="A54" s="3"/>
      <c r="B54" s="3"/>
      <c r="C54" s="3"/>
      <c r="D54" s="180"/>
      <c r="E54" s="277" t="s">
        <v>27</v>
      </c>
      <c r="F54" s="278" t="s">
        <v>28</v>
      </c>
      <c r="G54" s="298"/>
      <c r="H54" s="142"/>
      <c r="I54" s="142"/>
      <c r="J54" s="142"/>
      <c r="K54" s="142"/>
      <c r="L54" s="142"/>
      <c r="M54" s="142"/>
      <c r="N54" s="142"/>
      <c r="O54" s="85" t="str">
        <v>台架</v>
      </c>
      <c r="P54" s="142" t="str">
        <v>Block</v>
      </c>
      <c r="Q54" s="142" t="str">
        <v>关满意</v>
      </c>
      <c r="R54" s="209" t="str">
        <v>20230621_FB_R00</v>
      </c>
      <c r="S54" s="142" t="s">
        <v>19</v>
      </c>
    </row>
    <row customHeight="true" ht="17" r="55">
      <c r="A55" s="3"/>
      <c r="B55" s="3"/>
      <c r="C55" s="3"/>
      <c r="D55" s="180"/>
      <c r="E55" s="277" t="str">
        <v>车速限制</v>
      </c>
      <c r="F55" s="278" t="str">
        <v>&lt;手动|智能&gt;</v>
      </c>
      <c r="G55" s="298"/>
      <c r="H55" s="142"/>
      <c r="I55" s="142"/>
      <c r="J55" s="142"/>
      <c r="K55" s="142"/>
      <c r="L55" s="142"/>
      <c r="M55" s="142"/>
      <c r="N55" s="142"/>
      <c r="O55" s="85" t="str">
        <v>台架</v>
      </c>
      <c r="P55" s="142" t="str">
        <v>Block</v>
      </c>
      <c r="Q55" s="142" t="str">
        <v>关满意</v>
      </c>
      <c r="R55" s="209" t="str">
        <v>20230621_FB_R00</v>
      </c>
      <c r="S55" s="142" t="s">
        <v>19</v>
      </c>
    </row>
    <row customHeight="true" ht="17" r="56">
      <c r="A56" s="3"/>
      <c r="B56" s="3"/>
      <c r="C56" s="3"/>
      <c r="D56" s="3"/>
      <c r="E56" s="277" t="str">
        <v>车速限制-容限</v>
      </c>
      <c r="F56" s="278" t="str">
        <v>0-10</v>
      </c>
      <c r="G56" s="180"/>
      <c r="H56" s="142"/>
      <c r="I56" s="142"/>
      <c r="J56" s="142"/>
      <c r="K56" s="142"/>
      <c r="L56" s="142"/>
      <c r="M56" s="142"/>
      <c r="N56" s="142"/>
      <c r="O56" s="85" t="str">
        <v>台架</v>
      </c>
      <c r="P56" s="142" t="str">
        <v>Block</v>
      </c>
      <c r="Q56" s="142" t="str">
        <v>关满意</v>
      </c>
      <c r="R56" s="209" t="str">
        <v>20230621_FB_R00</v>
      </c>
      <c r="S56" s="142" t="s">
        <v>19</v>
      </c>
    </row>
    <row customHeight="true" ht="17" r="57">
      <c r="A57" s="3"/>
      <c r="B57" s="3"/>
      <c r="C57" s="3"/>
      <c r="D57" s="3"/>
      <c r="E57" s="3" t="str">
        <v>智能车速限制</v>
      </c>
      <c r="F57" s="139" t="str">
        <v>&lt;on|off&gt;</v>
      </c>
      <c r="G57" s="180"/>
      <c r="H57" s="142"/>
      <c r="I57" s="142"/>
      <c r="J57" s="299" t="str">
        <v>onVehicleDatset</v>
      </c>
      <c r="K57" s="142" t="str">
        <v>智能车速限制</v>
      </c>
      <c r="L57" s="314" t="str">
        <v>on</v>
      </c>
      <c r="M57" s="143">
        <v>45112.66012731481</v>
      </c>
      <c r="N57" s="142"/>
      <c r="O57" s="85" t="str">
        <v>台架</v>
      </c>
      <c r="P57" s="142" t="str">
        <v>Pass</v>
      </c>
      <c r="Q57" s="142" t="str">
        <v>关满意</v>
      </c>
      <c r="R57" s="209" t="str">
        <v>20230621_FB_R00</v>
      </c>
      <c r="S57" s="142"/>
    </row>
    <row customHeight="true" ht="17" r="58">
      <c r="A58" s="3"/>
      <c r="B58" s="3"/>
      <c r="C58" s="3"/>
      <c r="D58" s="3"/>
      <c r="E58" s="3"/>
      <c r="F58" s="139"/>
      <c r="G58" s="180"/>
      <c r="H58" s="142"/>
      <c r="I58" s="142"/>
      <c r="J58" s="299" t="str">
        <v>onVehicleDatset</v>
      </c>
      <c r="K58" s="313" t="str">
        <v>智能车速限制</v>
      </c>
      <c r="L58" s="312" t="str">
        <v>off</v>
      </c>
      <c r="M58" s="143">
        <v>45112.660162037035</v>
      </c>
      <c r="N58" s="142"/>
      <c r="O58" s="85" t="str">
        <v>台架</v>
      </c>
      <c r="P58" s="142" t="str">
        <v>Pass</v>
      </c>
      <c r="Q58" s="142" t="str">
        <v>关满意</v>
      </c>
      <c r="R58" s="209" t="str">
        <v>20230621_FB_R00</v>
      </c>
      <c r="S58" s="142"/>
    </row>
    <row customHeight="true" ht="17" r="59">
      <c r="A59" s="3"/>
      <c r="B59" s="3"/>
      <c r="C59" s="3"/>
      <c r="D59" s="3"/>
      <c r="E59" s="3" t="str">
        <v>车速限制辅助-容限</v>
      </c>
      <c r="F59" s="139" t="str">
        <v>0-30</v>
      </c>
      <c r="G59" s="180"/>
      <c r="H59" s="142"/>
      <c r="I59" s="142"/>
      <c r="J59" s="299" t="str">
        <v>onVehicleDatset</v>
      </c>
      <c r="K59" s="279" t="str">
        <v>车速限制辅助-容限</v>
      </c>
      <c r="L59" s="296">
        <v>3</v>
      </c>
      <c r="M59" s="297">
        <v>45112.660775462966</v>
      </c>
      <c r="N59" s="142"/>
      <c r="O59" s="85" t="str">
        <v>台架</v>
      </c>
      <c r="P59" s="142" t="str">
        <v>Pass</v>
      </c>
      <c r="Q59" s="142" t="str">
        <v>关满意</v>
      </c>
      <c r="R59" s="209" t="str">
        <v>20230621_FB_R00</v>
      </c>
      <c r="S59" s="142"/>
    </row>
    <row customHeight="true" ht="17" r="60">
      <c r="A60" s="3"/>
      <c r="B60" s="3"/>
      <c r="C60" s="3"/>
      <c r="D60" s="180"/>
      <c r="E60" s="3"/>
      <c r="F60" s="139"/>
      <c r="G60" s="298"/>
      <c r="H60" s="142"/>
      <c r="I60" s="142"/>
      <c r="J60" s="299" t="str">
        <v>onVehicleDatset</v>
      </c>
      <c r="K60" s="279" t="str">
        <v>车速限制辅助-容限</v>
      </c>
      <c r="L60" s="296">
        <v>5</v>
      </c>
      <c r="M60" s="297">
        <v>45112.660787037035</v>
      </c>
      <c r="N60" s="142"/>
      <c r="O60" s="85" t="str">
        <v>台架</v>
      </c>
      <c r="P60" s="142" t="str">
        <v>Pass</v>
      </c>
      <c r="Q60" s="142" t="str">
        <v>关满意</v>
      </c>
      <c r="R60" s="209" t="str">
        <v>20230621_FB_R00</v>
      </c>
      <c r="S60" s="142"/>
    </row>
    <row customHeight="true" ht="17" r="61">
      <c r="A61" s="3"/>
      <c r="B61" s="3"/>
      <c r="C61" s="3"/>
      <c r="D61" s="180"/>
      <c r="E61" s="3"/>
      <c r="F61" s="139"/>
      <c r="G61" s="298"/>
      <c r="H61" s="142"/>
      <c r="I61" s="142"/>
      <c r="J61" s="299" t="str">
        <v>onVehicleDatset</v>
      </c>
      <c r="K61" s="279" t="str">
        <v>车速限制辅助-容限</v>
      </c>
      <c r="L61" s="296">
        <v>4</v>
      </c>
      <c r="M61" s="297">
        <v>45112.66101851852</v>
      </c>
      <c r="N61" s="142"/>
      <c r="O61" s="85" t="str">
        <v>台架</v>
      </c>
      <c r="P61" s="142" t="str">
        <v>Pass</v>
      </c>
      <c r="Q61" s="142" t="str">
        <v>关满意</v>
      </c>
      <c r="R61" s="209" t="str">
        <v>20230621_FB_R00</v>
      </c>
      <c r="S61" s="142"/>
    </row>
    <row customHeight="true" ht="17" r="62">
      <c r="A62" s="3"/>
      <c r="B62" s="3"/>
      <c r="C62" s="3"/>
      <c r="D62" s="180"/>
      <c r="E62" s="3" t="str">
        <v>转向避险辅助</v>
      </c>
      <c r="F62" s="139" t="str">
        <v>&lt;on|off&gt;</v>
      </c>
      <c r="G62" s="298"/>
      <c r="H62" s="142"/>
      <c r="I62" s="142"/>
      <c r="J62" s="299" t="str">
        <v>onVehicleDatset</v>
      </c>
      <c r="K62" s="317" t="str">
        <v>转向避险辅助</v>
      </c>
      <c r="L62" s="318" t="str">
        <v>on</v>
      </c>
      <c r="M62" s="143">
        <v>45112.65966435185</v>
      </c>
      <c r="N62" s="142"/>
      <c r="O62" s="85" t="str">
        <v>台架</v>
      </c>
      <c r="P62" s="142" t="str">
        <v>Pass</v>
      </c>
      <c r="Q62" s="142" t="str">
        <v>关满意</v>
      </c>
      <c r="R62" s="209" t="str">
        <v>20230621_FB_R00</v>
      </c>
      <c r="S62" s="142"/>
    </row>
    <row customHeight="true" ht="17" r="63">
      <c r="A63" s="3"/>
      <c r="B63" s="3"/>
      <c r="C63" s="3"/>
      <c r="D63" s="180"/>
      <c r="E63" s="29"/>
      <c r="F63" s="139"/>
      <c r="G63" s="298"/>
      <c r="H63" s="142"/>
      <c r="I63" s="142"/>
      <c r="J63" s="299" t="str">
        <v>onVehicleDatset</v>
      </c>
      <c r="K63" s="279" t="str">
        <v>转向避险辅助</v>
      </c>
      <c r="L63" s="314" t="str">
        <v>off</v>
      </c>
      <c r="M63" s="143">
        <v>45112.65967592593</v>
      </c>
      <c r="N63" s="142"/>
      <c r="O63" s="85" t="str">
        <v>台架</v>
      </c>
      <c r="P63" s="142" t="str">
        <v>Pass</v>
      </c>
      <c r="Q63" s="142" t="str">
        <v>关满意</v>
      </c>
      <c r="R63" s="209" t="str">
        <v>20230621_FB_R00</v>
      </c>
      <c r="S63" s="142"/>
    </row>
    <row customHeight="true" ht="17" r="64">
      <c r="A64" s="3"/>
      <c r="B64" s="3"/>
      <c r="C64" s="3"/>
      <c r="D64" s="180"/>
      <c r="E64" s="29" t="str">
        <v>巡航控制-车道居中保持</v>
      </c>
      <c r="F64" s="139" t="str">
        <v>&lt;on|off&gt;</v>
      </c>
      <c r="G64" s="298"/>
      <c r="H64" s="142"/>
      <c r="I64" s="142"/>
      <c r="J64" s="142" t="str">
        <v>onVehicleDatset</v>
      </c>
      <c r="K64" s="326" t="str">
        <v>巡航控制-车道居中保持</v>
      </c>
      <c r="L64" s="142" t="str">
        <v>on</v>
      </c>
      <c r="M64" s="143">
        <v>45112.65881944444</v>
      </c>
      <c r="N64" s="142"/>
      <c r="O64" s="85" t="str">
        <v>台架</v>
      </c>
      <c r="P64" s="142" t="str">
        <v>Pass</v>
      </c>
      <c r="Q64" s="142" t="str">
        <v>关满意</v>
      </c>
      <c r="R64" s="209" t="str">
        <v>20230621_FB_R00</v>
      </c>
      <c r="S64" s="142"/>
    </row>
    <row customHeight="true" ht="17" r="65">
      <c r="A65" s="3"/>
      <c r="B65" s="3"/>
      <c r="C65" s="3"/>
      <c r="D65" s="180"/>
      <c r="E65" s="3"/>
      <c r="F65" s="139"/>
      <c r="G65" s="298"/>
      <c r="H65" s="142"/>
      <c r="I65" s="142"/>
      <c r="J65" s="142" t="str">
        <v>onVehicleDatset</v>
      </c>
      <c r="K65" s="142" t="str">
        <v>巡航控制-车道居中保持</v>
      </c>
      <c r="L65" s="142" t="str">
        <v>off</v>
      </c>
      <c r="M65" s="143">
        <v>45112.658842592595</v>
      </c>
      <c r="N65" s="142"/>
      <c r="O65" s="85" t="str">
        <v>台架</v>
      </c>
      <c r="P65" s="142" t="str">
        <v>Pass</v>
      </c>
      <c r="Q65" s="142" t="str">
        <v>关满意</v>
      </c>
      <c r="R65" s="209" t="str">
        <v>20230621_FB_R00</v>
      </c>
      <c r="S65" s="142"/>
    </row>
    <row customHeight="true" ht="17" r="66">
      <c r="A66" s="3"/>
      <c r="B66" s="3"/>
      <c r="C66" s="3"/>
      <c r="D66" s="180"/>
      <c r="E66" s="277" t="str">
        <v>巡航控制-激活提示</v>
      </c>
      <c r="F66" s="278" t="str">
        <v>&lt;on|off&gt;</v>
      </c>
      <c r="G66" s="298"/>
      <c r="H66" s="142"/>
      <c r="I66" s="142"/>
      <c r="J66" s="142"/>
      <c r="K66" s="142"/>
      <c r="L66" s="142"/>
      <c r="M66" s="142"/>
      <c r="N66" s="142"/>
      <c r="O66" s="85" t="str">
        <v>台架</v>
      </c>
      <c r="P66" s="142" t="str">
        <v>Block</v>
      </c>
      <c r="Q66" s="142" t="str">
        <v>关满意</v>
      </c>
      <c r="R66" s="209" t="str">
        <v>20230621_FB_R00</v>
      </c>
      <c r="S66" s="142" t="s">
        <v>19</v>
      </c>
    </row>
    <row customHeight="true" ht="17" r="67">
      <c r="A67" s="273"/>
      <c r="B67" s="273"/>
      <c r="C67" s="273"/>
      <c r="D67" s="273"/>
      <c r="E67" s="274" t="str">
        <v>巡航控制-主动驾驶辅助</v>
      </c>
      <c r="F67" s="275" t="str">
        <v>&lt;on|off&gt;</v>
      </c>
      <c r="G67" s="276"/>
      <c r="H67" s="270"/>
      <c r="I67" s="270"/>
      <c r="J67" s="270"/>
      <c r="K67" s="270"/>
      <c r="L67" s="270"/>
      <c r="M67" s="270"/>
      <c r="N67" s="270"/>
      <c r="O67" s="270"/>
      <c r="P67" s="270"/>
      <c r="Q67" s="270"/>
      <c r="R67" s="270"/>
      <c r="S67" s="271" t="str">
        <v>U6无此功能</v>
      </c>
      <c r="T67" s="272"/>
    </row>
    <row customHeight="true" ht="17" r="68">
      <c r="A68" s="273"/>
      <c r="B68" s="273"/>
      <c r="C68" s="273"/>
      <c r="D68" s="273"/>
      <c r="E68" s="274" t="str">
        <v>车道内动态避让</v>
      </c>
      <c r="F68" s="275" t="str">
        <v>&lt;on|off&gt;</v>
      </c>
      <c r="G68" s="276"/>
      <c r="H68" s="270"/>
      <c r="I68" s="270"/>
      <c r="J68" s="270"/>
      <c r="K68" s="270"/>
      <c r="L68" s="270"/>
      <c r="M68" s="270"/>
      <c r="N68" s="270"/>
      <c r="O68" s="270"/>
      <c r="P68" s="270"/>
      <c r="Q68" s="270"/>
      <c r="R68" s="270"/>
      <c r="S68" s="271" t="str">
        <v>U6无此功能</v>
      </c>
      <c r="T68" s="272"/>
    </row>
    <row customHeight="true" ht="17" r="69">
      <c r="A69" s="273"/>
      <c r="B69" s="273"/>
      <c r="C69" s="273"/>
      <c r="D69" s="273"/>
      <c r="E69" s="274" t="str">
        <v>辅助变道系统</v>
      </c>
      <c r="F69" s="275" t="str">
        <v>&lt;on|off&gt;</v>
      </c>
      <c r="G69" s="276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1" t="str">
        <v>U6无此功能</v>
      </c>
      <c r="T69" s="272"/>
    </row>
    <row customHeight="true" ht="17" r="70">
      <c r="A70" s="3"/>
      <c r="B70" s="3"/>
      <c r="C70" s="3"/>
      <c r="D70" s="3"/>
      <c r="E70" s="277" t="str">
        <v>Predictive speed asisst</v>
      </c>
      <c r="F70" s="278" t="str">
        <v>&lt;on|off&gt;</v>
      </c>
      <c r="G70" s="180"/>
      <c r="H70" s="142"/>
      <c r="I70" s="142"/>
      <c r="J70" s="142"/>
      <c r="K70" s="142"/>
      <c r="L70" s="142"/>
      <c r="M70" s="142"/>
      <c r="N70" s="142"/>
      <c r="O70" s="85" t="str">
        <v>台架</v>
      </c>
      <c r="P70" s="142" t="str">
        <v>Block</v>
      </c>
      <c r="Q70" s="142" t="str">
        <v>关满意</v>
      </c>
      <c r="R70" s="209" t="str">
        <v>20230621_FB_R00</v>
      </c>
      <c r="S70" s="142" t="s">
        <v>19</v>
      </c>
    </row>
    <row customHeight="true" ht="17" r="71">
      <c r="A71" s="3"/>
      <c r="B71" s="3"/>
      <c r="C71" s="3"/>
      <c r="D71" s="3"/>
      <c r="E71" s="277" t="str">
        <v>自动启停</v>
      </c>
      <c r="F71" s="278" t="str">
        <v>&lt;on|off&gt;</v>
      </c>
      <c r="G71" s="180"/>
      <c r="H71" s="142"/>
      <c r="I71" s="142"/>
      <c r="J71" s="142"/>
      <c r="K71" s="142"/>
      <c r="L71" s="142"/>
      <c r="M71" s="142"/>
      <c r="N71" s="142"/>
      <c r="O71" s="85" t="str">
        <v>台架</v>
      </c>
      <c r="P71" s="142" t="str">
        <v>Block</v>
      </c>
      <c r="Q71" s="142" t="str">
        <v>关满意</v>
      </c>
      <c r="R71" s="209" t="str">
        <v>20230621_FB_R00</v>
      </c>
      <c r="S71" s="142" t="s">
        <v>19</v>
      </c>
    </row>
    <row customHeight="true" ht="17" r="72">
      <c r="A72" s="3"/>
      <c r="B72" s="3"/>
      <c r="C72" s="3"/>
      <c r="D72" s="3"/>
      <c r="E72" s="277" t="str">
        <v>自动启停阈值</v>
      </c>
      <c r="F72" s="278" t="str">
        <v>&lt;高|中|低&gt;</v>
      </c>
      <c r="G72" s="180"/>
      <c r="H72" s="142"/>
      <c r="I72" s="142"/>
      <c r="J72" s="142"/>
      <c r="K72" s="142"/>
      <c r="L72" s="142"/>
      <c r="M72" s="142"/>
      <c r="N72" s="142"/>
      <c r="O72" s="85" t="str">
        <v>台架</v>
      </c>
      <c r="P72" s="142" t="str">
        <v>Block</v>
      </c>
      <c r="Q72" s="142" t="str">
        <v>关满意</v>
      </c>
      <c r="R72" s="209" t="str">
        <v>20230621_FB_R00</v>
      </c>
      <c r="S72" s="142" t="s">
        <v>19</v>
      </c>
    </row>
    <row customHeight="true" ht="17" r="73">
      <c r="A73" s="301"/>
      <c r="B73" s="301"/>
      <c r="C73" s="301"/>
      <c r="D73" s="301"/>
      <c r="E73" s="302" t="str">
        <v>后传感器-本次行程</v>
      </c>
      <c r="F73" s="303" t="str">
        <v>&lt;on|off&gt;</v>
      </c>
      <c r="G73" s="300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 t="str">
        <v>U6无此功能</v>
      </c>
      <c r="T73" s="304"/>
    </row>
    <row customHeight="true" ht="17" r="74">
      <c r="A74" s="301"/>
      <c r="B74" s="301"/>
      <c r="C74" s="301"/>
      <c r="D74" s="301"/>
      <c r="E74" s="302" t="str">
        <v>后传感器-总是</v>
      </c>
      <c r="F74" s="303" t="str">
        <v>&lt;on|off&gt;</v>
      </c>
      <c r="G74" s="300"/>
      <c r="H74" s="271"/>
      <c r="I74" s="271"/>
      <c r="J74" s="271"/>
      <c r="K74" s="271"/>
      <c r="L74" s="271"/>
      <c r="M74" s="271"/>
      <c r="N74" s="271"/>
      <c r="O74" s="271"/>
      <c r="P74" s="271"/>
      <c r="Q74" s="271"/>
      <c r="R74" s="271"/>
      <c r="S74" s="271" t="str">
        <v>U6无此功能</v>
      </c>
      <c r="T74" s="304"/>
    </row>
    <row customHeight="true" ht="17" r="75">
      <c r="A75" s="301"/>
      <c r="B75" s="301"/>
      <c r="C75" s="301"/>
      <c r="D75" s="301"/>
      <c r="E75" s="302" t="str">
        <v>前传感器-总是</v>
      </c>
      <c r="F75" s="303" t="str">
        <v>&lt;on|off&gt;</v>
      </c>
      <c r="G75" s="300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1"/>
      <c r="S75" s="271" t="str">
        <v>U6无此功能</v>
      </c>
      <c r="T75" s="304"/>
    </row>
    <row customHeight="true" ht="17" r="76">
      <c r="A76" s="3"/>
      <c r="B76" s="3"/>
      <c r="C76" s="3"/>
      <c r="D76" s="3"/>
      <c r="E76" s="268" t="str">
        <v>斜坡辅助</v>
      </c>
      <c r="F76" s="269" t="str">
        <v>&lt;on|off&gt;</v>
      </c>
      <c r="G76" s="180"/>
      <c r="H76" s="142"/>
      <c r="I76" s="142"/>
      <c r="J76" s="142"/>
      <c r="K76" s="142"/>
      <c r="L76" s="142"/>
      <c r="M76" s="142"/>
      <c r="N76" s="142"/>
      <c r="O76" s="85" t="str">
        <v>台架</v>
      </c>
      <c r="P76" s="142" t="str">
        <v>Block</v>
      </c>
      <c r="Q76" s="142" t="str">
        <v>关满意</v>
      </c>
      <c r="R76" s="209" t="str">
        <v>20230621_FB_R00</v>
      </c>
      <c r="S76" s="142" t="s">
        <v>19</v>
      </c>
    </row>
    <row customHeight="true" ht="17" r="77">
      <c r="A77" s="301"/>
      <c r="B77" s="301"/>
      <c r="C77" s="301"/>
      <c r="D77" s="301"/>
      <c r="E77" s="302" t="str">
        <v>泊车辅助系统</v>
      </c>
      <c r="F77" s="303" t="str">
        <v>&lt;on|off&gt;</v>
      </c>
      <c r="G77" s="300"/>
      <c r="H77" s="271"/>
      <c r="I77" s="271"/>
      <c r="J77" s="271"/>
      <c r="K77" s="271"/>
      <c r="L77" s="271"/>
      <c r="M77" s="271"/>
      <c r="N77" s="271"/>
      <c r="O77" s="271"/>
      <c r="P77" s="271"/>
      <c r="Q77" s="271"/>
      <c r="R77" s="271"/>
      <c r="S77" s="271" t="str">
        <v>U6无此功能</v>
      </c>
      <c r="T77" s="304"/>
    </row>
    <row customHeight="true" ht="17" r="78">
      <c r="A78" s="3"/>
      <c r="B78" s="3"/>
      <c r="C78" s="3"/>
      <c r="D78" s="3"/>
      <c r="E78" s="268" t="str">
        <v>泊车自动提醒</v>
      </c>
      <c r="F78" s="269" t="str">
        <v>&lt;on|off&gt;</v>
      </c>
      <c r="G78" s="180"/>
      <c r="H78" s="142"/>
      <c r="I78" s="142"/>
      <c r="J78" s="142"/>
      <c r="K78" s="142"/>
      <c r="L78" s="142"/>
      <c r="M78" s="142"/>
      <c r="N78" s="142"/>
      <c r="O78" s="85" t="str">
        <v>台架</v>
      </c>
      <c r="P78" s="142" t="str">
        <v>Block</v>
      </c>
      <c r="Q78" s="142" t="str">
        <v>关满意</v>
      </c>
      <c r="R78" s="209" t="str">
        <v>20230621_FB_R00</v>
      </c>
      <c r="S78" s="142" t="s">
        <v>19</v>
      </c>
    </row>
    <row customHeight="true" ht="17" r="79">
      <c r="A79" s="3" t="str">
        <v>vehicle</v>
      </c>
      <c r="B79" s="3" t="str">
        <v>normalset</v>
      </c>
      <c r="C79" s="3">
        <f>CONCAT("on",REPLACE(A79,1,1,UPPER(LEFT(A79,1))),REPLACE(B79,1,1,UPPER(LEFT(B79,1))))</f>
      </c>
      <c r="D79" s="139" t="str">
        <v>车辆设置</v>
      </c>
      <c r="E79" s="3"/>
      <c r="F79" s="139"/>
      <c r="G79" s="180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</row>
    <row customHeight="true" ht="17" r="80">
      <c r="A80" s="3"/>
      <c r="B80" s="3"/>
      <c r="C80" s="3"/>
      <c r="D80" s="3"/>
      <c r="E80" s="150" t="str">
        <v>&lt;The property that changed - see below&gt;</v>
      </c>
      <c r="F80" s="139"/>
      <c r="G80" s="180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</row>
    <row customHeight="true" ht="17" r="81">
      <c r="A81" s="3"/>
      <c r="B81" s="3"/>
      <c r="C81" s="3"/>
      <c r="D81" s="3"/>
      <c r="E81" s="3" t="str">
        <v>最多30分钟怠速</v>
      </c>
      <c r="F81" s="139" t="str">
        <v>&lt;on|off&gt;</v>
      </c>
      <c r="G81" s="180"/>
      <c r="H81" s="142"/>
      <c r="I81" s="142"/>
      <c r="J81" s="142" t="str">
        <v>onVehicleNormalset</v>
      </c>
      <c r="K81" s="142" t="str">
        <v>最多30分钟怠速</v>
      </c>
      <c r="L81" s="142" t="str">
        <v>on</v>
      </c>
      <c r="M81" s="143">
        <v>45112.649247685185</v>
      </c>
      <c r="N81" s="142"/>
      <c r="O81" s="85" t="str">
        <v>台架</v>
      </c>
      <c r="P81" s="142" t="str">
        <v>Pass</v>
      </c>
      <c r="Q81" s="142" t="str">
        <v>关满意</v>
      </c>
      <c r="R81" s="209" t="str">
        <v>20230621_FB_R00</v>
      </c>
      <c r="S81" s="142"/>
    </row>
    <row customHeight="true" ht="17" r="82">
      <c r="A82" s="3"/>
      <c r="B82" s="3"/>
      <c r="C82" s="3"/>
      <c r="D82" s="3"/>
      <c r="E82" s="3"/>
      <c r="F82" s="139"/>
      <c r="G82" s="180"/>
      <c r="H82" s="142"/>
      <c r="I82" s="142"/>
      <c r="J82" s="142" t="str">
        <v>onVehicleNormalset</v>
      </c>
      <c r="K82" s="142" t="str">
        <v>最多30分钟怠速</v>
      </c>
      <c r="L82" s="142" t="str">
        <v>off</v>
      </c>
      <c r="M82" s="143">
        <v>45112.64929398148</v>
      </c>
      <c r="N82" s="142"/>
      <c r="O82" s="85" t="str">
        <v>台架</v>
      </c>
      <c r="P82" s="142" t="str">
        <v>Pass</v>
      </c>
      <c r="Q82" s="142" t="str">
        <v>关满意</v>
      </c>
      <c r="R82" s="209" t="str">
        <v>20230621_FB_R00</v>
      </c>
      <c r="S82" s="142"/>
    </row>
    <row customHeight="true" ht="17" r="83">
      <c r="A83" s="3"/>
      <c r="B83" s="3"/>
      <c r="C83" s="3"/>
      <c r="D83" s="3"/>
      <c r="E83" s="3" t="str">
        <v>行车自动落锁</v>
      </c>
      <c r="F83" s="139" t="str">
        <v>&lt;on|off&gt;</v>
      </c>
      <c r="G83" s="180"/>
      <c r="H83" s="142"/>
      <c r="I83" s="142"/>
      <c r="J83" s="142" t="str">
        <v>onVehicleNormalset</v>
      </c>
      <c r="K83" s="142" t="str">
        <v>行车自动落锁</v>
      </c>
      <c r="L83" s="142" t="str">
        <v>on</v>
      </c>
      <c r="M83" s="143">
        <v>45112.603414351855</v>
      </c>
      <c r="N83" s="142"/>
      <c r="O83" s="85" t="str">
        <v>台架</v>
      </c>
      <c r="P83" s="142" t="str">
        <v>Pass</v>
      </c>
      <c r="Q83" s="142" t="str">
        <v>关满意</v>
      </c>
      <c r="R83" s="209" t="str">
        <v>20230621_FB_R00</v>
      </c>
      <c r="S83" s="142"/>
    </row>
    <row customHeight="true" ht="17" r="84">
      <c r="A84" s="3"/>
      <c r="B84" s="3"/>
      <c r="C84" s="3"/>
      <c r="D84" s="3"/>
      <c r="E84" s="3"/>
      <c r="F84" s="139"/>
      <c r="G84" s="180"/>
      <c r="H84" s="142"/>
      <c r="I84" s="142"/>
      <c r="J84" s="142" t="str">
        <v>onVehicleNormalset</v>
      </c>
      <c r="K84" s="142" t="str">
        <v>行车自动落锁</v>
      </c>
      <c r="L84" s="142" t="str">
        <v>off</v>
      </c>
      <c r="M84" s="143">
        <v>45112.603425925925</v>
      </c>
      <c r="N84" s="142"/>
      <c r="O84" s="85" t="str">
        <v>台架</v>
      </c>
      <c r="P84" s="142" t="str">
        <v>Pass</v>
      </c>
      <c r="Q84" s="142" t="str">
        <v>关满意</v>
      </c>
      <c r="R84" s="209" t="str">
        <v>20230621_FB_R00</v>
      </c>
      <c r="S84" s="142"/>
    </row>
    <row customHeight="true" ht="17" r="85">
      <c r="A85" s="3"/>
      <c r="B85" s="3"/>
      <c r="C85" s="3"/>
      <c r="D85" s="3"/>
      <c r="E85" s="3" t="str">
        <v>自动解锁</v>
      </c>
      <c r="F85" s="139" t="str">
        <v>&lt;on|off&gt;</v>
      </c>
      <c r="G85" s="180"/>
      <c r="H85" s="142"/>
      <c r="I85" s="142"/>
      <c r="J85" s="142" t="str">
        <v>onVehicleNormalset</v>
      </c>
      <c r="K85" s="142" t="str">
        <v>自动解锁</v>
      </c>
      <c r="L85" s="142" t="str">
        <v>on</v>
      </c>
      <c r="M85" s="143">
        <v>45112.60346064815</v>
      </c>
      <c r="N85" s="142"/>
      <c r="O85" s="85" t="str">
        <v>台架</v>
      </c>
      <c r="P85" s="142" t="str">
        <v>Pass</v>
      </c>
      <c r="Q85" s="142" t="str">
        <v>关满意</v>
      </c>
      <c r="R85" s="209" t="str">
        <v>20230621_FB_R00</v>
      </c>
      <c r="S85" s="142"/>
    </row>
    <row customHeight="true" ht="17" r="86">
      <c r="A86" s="3"/>
      <c r="B86" s="3"/>
      <c r="C86" s="3"/>
      <c r="D86" s="139"/>
      <c r="E86" s="3"/>
      <c r="F86" s="139"/>
      <c r="G86" s="180"/>
      <c r="H86" s="142"/>
      <c r="I86" s="142"/>
      <c r="J86" s="142" t="str">
        <v>onVehicleNormalset</v>
      </c>
      <c r="K86" s="142" t="str">
        <v>自动解锁</v>
      </c>
      <c r="L86" s="142" t="str">
        <v>off</v>
      </c>
      <c r="M86" s="143">
        <v>45112.603483796294</v>
      </c>
      <c r="N86" s="142"/>
      <c r="O86" s="85" t="str">
        <v>台架</v>
      </c>
      <c r="P86" s="142" t="str">
        <v>Pass</v>
      </c>
      <c r="Q86" s="142" t="str">
        <v>关满意</v>
      </c>
      <c r="R86" s="209" t="str">
        <v>20230621_FB_R00</v>
      </c>
      <c r="S86" s="142"/>
    </row>
    <row customHeight="true" ht="17" r="87">
      <c r="A87" s="3"/>
      <c r="B87" s="3"/>
      <c r="C87" s="3"/>
      <c r="D87" s="139"/>
      <c r="E87" s="3" t="str">
        <v>漏锁鸣响</v>
      </c>
      <c r="F87" s="139" t="str">
        <v>&lt;on|off&gt;</v>
      </c>
      <c r="G87" s="180"/>
      <c r="H87" s="142"/>
      <c r="I87" s="142"/>
      <c r="J87" s="142" t="str">
        <v>onVehicleNormalset</v>
      </c>
      <c r="K87" s="142" t="str">
        <v>漏锁鸣响</v>
      </c>
      <c r="L87" s="142" t="str">
        <v>on</v>
      </c>
      <c r="M87" s="143">
        <v>45112.603541666664</v>
      </c>
      <c r="N87" s="142"/>
      <c r="O87" s="85" t="str">
        <v>台架</v>
      </c>
      <c r="P87" s="142" t="str">
        <v>Pass</v>
      </c>
      <c r="Q87" s="142" t="str">
        <v>关满意</v>
      </c>
      <c r="R87" s="209" t="str">
        <v>20230621_FB_R00</v>
      </c>
      <c r="S87" s="142"/>
    </row>
    <row customHeight="true" ht="17" r="88">
      <c r="A88" s="3"/>
      <c r="B88" s="3"/>
      <c r="C88" s="3"/>
      <c r="D88" s="139"/>
      <c r="E88" s="3"/>
      <c r="F88" s="139"/>
      <c r="G88" s="180"/>
      <c r="H88" s="142"/>
      <c r="I88" s="142"/>
      <c r="J88" s="142" t="str">
        <v>onVehicleNormalset</v>
      </c>
      <c r="K88" s="142" t="str">
        <v>漏锁鸣响</v>
      </c>
      <c r="L88" s="142" t="str">
        <v>off</v>
      </c>
      <c r="M88" s="143">
        <v>45112.60361111111</v>
      </c>
      <c r="N88" s="142"/>
      <c r="O88" s="85" t="str">
        <v>台架</v>
      </c>
      <c r="P88" s="142" t="str">
        <v>Pass</v>
      </c>
      <c r="Q88" s="142" t="str">
        <v>关满意</v>
      </c>
      <c r="R88" s="209" t="str">
        <v>20230621_FB_R00</v>
      </c>
      <c r="S88" s="142"/>
    </row>
    <row customHeight="true" ht="17" r="89">
      <c r="A89" s="3"/>
      <c r="B89" s="3"/>
      <c r="C89" s="3"/>
      <c r="D89" s="139"/>
      <c r="E89" s="3" t="str">
        <v>离车自动落锁</v>
      </c>
      <c r="F89" s="139" t="str">
        <v>&lt;启动|禁用&gt;</v>
      </c>
      <c r="G89" s="180"/>
      <c r="H89" s="142"/>
      <c r="I89" s="142"/>
      <c r="J89" s="142" t="str">
        <v>onVehicleNormalset</v>
      </c>
      <c r="K89" s="3" t="str">
        <v>离车自动落锁</v>
      </c>
      <c r="L89" s="142" t="str">
        <v>启用</v>
      </c>
      <c r="M89" s="143">
        <v>45112.60365740741</v>
      </c>
      <c r="N89" s="142"/>
      <c r="O89" s="85" t="str">
        <v>台架</v>
      </c>
      <c r="P89" s="142" t="str">
        <v>Pass</v>
      </c>
      <c r="Q89" s="142" t="str">
        <v>关满意</v>
      </c>
      <c r="R89" s="209" t="str">
        <v>20230621_FB_R00</v>
      </c>
      <c r="S89" s="142"/>
    </row>
    <row customHeight="true" ht="17" r="90">
      <c r="A90" s="3"/>
      <c r="B90" s="3"/>
      <c r="C90" s="3"/>
      <c r="D90" s="3"/>
      <c r="E90" s="3"/>
      <c r="F90" s="139"/>
      <c r="G90" s="180"/>
      <c r="H90" s="142"/>
      <c r="I90" s="142"/>
      <c r="J90" s="142" t="str">
        <v>onVehicleNormalset</v>
      </c>
      <c r="K90" s="3" t="str">
        <v>离车自动落锁</v>
      </c>
      <c r="L90" s="142" t="str">
        <v>禁用</v>
      </c>
      <c r="M90" s="143">
        <v>45112.603680555556</v>
      </c>
      <c r="N90" s="142"/>
      <c r="O90" s="85" t="str">
        <v>台架</v>
      </c>
      <c r="P90" s="142" t="str">
        <v>Pass</v>
      </c>
      <c r="Q90" s="142" t="str">
        <v>关满意</v>
      </c>
      <c r="R90" s="209" t="str">
        <v>20230621_FB_R00</v>
      </c>
      <c r="S90" s="142"/>
    </row>
    <row customHeight="true" ht="17" r="91">
      <c r="A91" s="3"/>
      <c r="B91" s="3"/>
      <c r="C91" s="3"/>
      <c r="D91" s="3"/>
      <c r="E91" s="3" t="str">
        <v>落锁提示音</v>
      </c>
      <c r="F91" s="139" t="str">
        <v>&lt;on|off&gt;</v>
      </c>
      <c r="G91" s="180"/>
      <c r="H91" s="142"/>
      <c r="I91" s="142"/>
      <c r="J91" s="142" t="str">
        <v>onVehicleNormalset</v>
      </c>
      <c r="K91" s="142" t="str">
        <v>落锁提示音</v>
      </c>
      <c r="L91" s="142" t="str">
        <v>on</v>
      </c>
      <c r="M91" s="143">
        <v>45112.603738425925</v>
      </c>
      <c r="N91" s="142"/>
      <c r="O91" s="85" t="str">
        <v>台架</v>
      </c>
      <c r="P91" s="142" t="str">
        <v>Pass</v>
      </c>
      <c r="Q91" s="142" t="str">
        <v>关满意</v>
      </c>
      <c r="R91" s="209" t="str">
        <v>20230621_FB_R00</v>
      </c>
      <c r="S91" s="142"/>
    </row>
    <row customHeight="true" ht="17" r="92">
      <c r="A92" s="3"/>
      <c r="B92" s="3"/>
      <c r="C92" s="3"/>
      <c r="D92" s="3"/>
      <c r="E92" s="29"/>
      <c r="F92" s="139"/>
      <c r="G92" s="180"/>
      <c r="H92" s="142"/>
      <c r="I92" s="142"/>
      <c r="J92" s="142" t="str">
        <v>onVehicleNormalset</v>
      </c>
      <c r="K92" s="142" t="str">
        <v>落锁提示音</v>
      </c>
      <c r="L92" s="142" t="str">
        <v>off</v>
      </c>
      <c r="M92" s="143">
        <v>45112.60375</v>
      </c>
      <c r="N92" s="142"/>
      <c r="O92" s="85" t="str">
        <v>台架</v>
      </c>
      <c r="P92" s="142" t="str">
        <v>Pass</v>
      </c>
      <c r="Q92" s="142" t="str">
        <v>关满意</v>
      </c>
      <c r="R92" s="209" t="str">
        <v>20230621_FB_R00</v>
      </c>
      <c r="S92" s="142"/>
    </row>
    <row customHeight="true" ht="17" r="93">
      <c r="A93" s="3"/>
      <c r="B93" s="3"/>
      <c r="C93" s="3"/>
      <c r="D93" s="3"/>
      <c r="E93" s="29" t="str">
        <v>自动重锁</v>
      </c>
      <c r="F93" s="139" t="str">
        <v>&lt;on|off&gt;</v>
      </c>
      <c r="G93" s="180"/>
      <c r="H93" s="142"/>
      <c r="I93" s="142"/>
      <c r="J93" s="142" t="str">
        <v>onVehicleNormalset</v>
      </c>
      <c r="K93" s="142" t="str">
        <v>自动重锁</v>
      </c>
      <c r="L93" s="142" t="str">
        <v>on</v>
      </c>
      <c r="M93" s="143">
        <v>45112.603842592594</v>
      </c>
      <c r="N93" s="142"/>
      <c r="O93" s="85" t="str">
        <v>台架</v>
      </c>
      <c r="P93" s="142" t="str">
        <v>Pass</v>
      </c>
      <c r="Q93" s="142" t="str">
        <v>关满意</v>
      </c>
      <c r="R93" s="209" t="str">
        <v>20230621_FB_R00</v>
      </c>
      <c r="S93" s="142"/>
    </row>
    <row customHeight="true" ht="17" r="94">
      <c r="A94" s="3"/>
      <c r="B94" s="3"/>
      <c r="C94" s="3"/>
      <c r="D94" s="139"/>
      <c r="E94" s="29"/>
      <c r="F94" s="139"/>
      <c r="G94" s="180"/>
      <c r="H94" s="142"/>
      <c r="I94" s="142"/>
      <c r="J94" s="142" t="str">
        <v>onVehicleNormalset</v>
      </c>
      <c r="K94" s="142" t="str">
        <v>自动重锁</v>
      </c>
      <c r="L94" s="142" t="str">
        <v>off</v>
      </c>
      <c r="M94" s="143">
        <v>45112.60386574074</v>
      </c>
      <c r="N94" s="142"/>
      <c r="O94" s="85" t="str">
        <v>台架</v>
      </c>
      <c r="P94" s="142" t="str">
        <v>Pass</v>
      </c>
      <c r="Q94" s="142" t="str">
        <v>关满意</v>
      </c>
      <c r="R94" s="209" t="str">
        <v>20230621_FB_R00</v>
      </c>
      <c r="S94" s="142"/>
    </row>
    <row customHeight="true" ht="17" r="95">
      <c r="A95" s="3"/>
      <c r="B95" s="3"/>
      <c r="C95" s="3"/>
      <c r="D95" s="139"/>
      <c r="E95" s="3" t="s">
        <v>26</v>
      </c>
      <c r="F95" s="139" t="str">
        <v>&lt;on|off&gt;</v>
      </c>
      <c r="G95" s="180"/>
      <c r="H95" s="142"/>
      <c r="I95" s="142"/>
      <c r="J95" s="142" t="str">
        <v>onVehicleNormalset</v>
      </c>
      <c r="K95" s="3" t="s">
        <v>26</v>
      </c>
      <c r="L95" s="142" t="str">
        <v>on</v>
      </c>
      <c r="M95" s="143">
        <v>45112.60392361111</v>
      </c>
      <c r="N95" s="142"/>
      <c r="O95" s="85" t="str">
        <v>台架</v>
      </c>
      <c r="P95" s="142" t="str">
        <v>Pass</v>
      </c>
      <c r="Q95" s="142" t="str">
        <v>关满意</v>
      </c>
      <c r="R95" s="209" t="str">
        <v>20230621_FB_R00</v>
      </c>
      <c r="S95" s="142"/>
    </row>
    <row customHeight="true" ht="17" r="96">
      <c r="A96" s="3"/>
      <c r="B96" s="3"/>
      <c r="C96" s="3"/>
      <c r="D96" s="139"/>
      <c r="E96" s="3"/>
      <c r="F96" s="139"/>
      <c r="G96" s="180"/>
      <c r="H96" s="142"/>
      <c r="I96" s="142"/>
      <c r="J96" s="142" t="str">
        <v>onVehicleNormalset</v>
      </c>
      <c r="K96" s="3" t="s">
        <v>26</v>
      </c>
      <c r="L96" s="142" t="str">
        <v>off</v>
      </c>
      <c r="M96" s="143">
        <v>45112.60392361111</v>
      </c>
      <c r="N96" s="142"/>
      <c r="O96" s="85" t="str">
        <v>台架</v>
      </c>
      <c r="P96" s="142" t="str">
        <v>Pass</v>
      </c>
      <c r="Q96" s="142" t="str">
        <v>关满意</v>
      </c>
      <c r="R96" s="209" t="str">
        <v>20230621_FB_R00</v>
      </c>
      <c r="S96" s="142"/>
    </row>
    <row customHeight="true" ht="17" r="97">
      <c r="A97" s="3"/>
      <c r="B97" s="3"/>
      <c r="C97" s="3"/>
      <c r="D97" s="139"/>
      <c r="E97" s="3" t="str">
        <v>声音反馈</v>
      </c>
      <c r="F97" s="139" t="str">
        <v>&lt;on|off&gt;</v>
      </c>
      <c r="G97" s="180"/>
      <c r="H97" s="142"/>
      <c r="I97" s="142"/>
      <c r="J97" s="142" t="str">
        <v>onVehicleNormalset</v>
      </c>
      <c r="K97" s="3" t="str">
        <v>声音反馈</v>
      </c>
      <c r="L97" s="142" t="str">
        <v>on</v>
      </c>
      <c r="M97" s="143">
        <v>45112.60395833333</v>
      </c>
      <c r="N97" s="142"/>
      <c r="O97" s="85" t="str">
        <v>台架</v>
      </c>
      <c r="P97" s="142" t="str">
        <v>Pass</v>
      </c>
      <c r="Q97" s="142" t="str">
        <v>关满意</v>
      </c>
      <c r="R97" s="209" t="str">
        <v>20230621_FB_R00</v>
      </c>
      <c r="S97" s="142"/>
    </row>
    <row customHeight="true" ht="17" r="98">
      <c r="A98" s="3"/>
      <c r="B98" s="3"/>
      <c r="C98" s="3"/>
      <c r="D98" s="3"/>
      <c r="E98" s="192"/>
      <c r="F98" s="338"/>
      <c r="G98" s="180"/>
      <c r="H98" s="142"/>
      <c r="I98" s="142"/>
      <c r="J98" s="142" t="str">
        <v>onVehicleNormalset</v>
      </c>
      <c r="K98" s="3" t="str">
        <v>声音反馈</v>
      </c>
      <c r="L98" s="142" t="str">
        <v>off</v>
      </c>
      <c r="M98" s="143">
        <v>45112.60395833333</v>
      </c>
      <c r="N98" s="142"/>
      <c r="O98" s="85" t="str">
        <v>台架</v>
      </c>
      <c r="P98" s="142" t="str">
        <v>Pass</v>
      </c>
      <c r="Q98" s="142" t="str">
        <v>关满意</v>
      </c>
      <c r="R98" s="209" t="str">
        <v>20230621_FB_R00</v>
      </c>
      <c r="S98" s="142"/>
    </row>
    <row customHeight="true" ht="75" r="99">
      <c r="A99" s="3"/>
      <c r="B99" s="3"/>
      <c r="C99" s="3"/>
      <c r="D99" s="3"/>
      <c r="E99" s="295" t="str">
        <v>外部车灯反馈</v>
      </c>
      <c r="F99" s="294" t="str">
        <v>&lt;on|off&gt;</v>
      </c>
      <c r="G99" s="180"/>
      <c r="H99" s="142"/>
      <c r="I99" s="142"/>
      <c r="J99" s="142"/>
      <c r="K99" s="142"/>
      <c r="L99" s="142"/>
      <c r="M99" s="142"/>
      <c r="N99" s="142"/>
      <c r="O99" s="85" t="str">
        <v>台架</v>
      </c>
      <c r="P99" s="142" t="str">
        <v>Fail</v>
      </c>
      <c r="Q99" s="142" t="str">
        <v>关满意</v>
      </c>
      <c r="R99" s="209" t="str">
        <v>20230621_FB_R00</v>
      </c>
      <c r="S99" s="50" t="s">
        <v>25</v>
      </c>
    </row>
    <row customHeight="true" ht="17" r="100">
      <c r="A100" s="3"/>
      <c r="B100" s="3"/>
      <c r="C100" s="3"/>
      <c r="D100" s="180"/>
      <c r="E100" s="277" t="str">
        <v>重锁提醒</v>
      </c>
      <c r="F100" s="278" t="str">
        <v>&lt;on|off&gt;</v>
      </c>
      <c r="G100" s="298"/>
      <c r="H100" s="142"/>
      <c r="I100" s="142"/>
      <c r="J100" s="142"/>
      <c r="K100" s="142"/>
      <c r="L100" s="142"/>
      <c r="M100" s="142"/>
      <c r="N100" s="142"/>
      <c r="O100" s="85" t="str">
        <v>台架</v>
      </c>
      <c r="P100" s="142" t="str">
        <v>Block</v>
      </c>
      <c r="Q100" s="142" t="str">
        <v>关满意</v>
      </c>
      <c r="R100" s="209" t="str">
        <v>20230621_FB_R00</v>
      </c>
      <c r="S100" s="142" t="s">
        <v>21</v>
      </c>
    </row>
    <row customHeight="true" ht="17" r="101">
      <c r="A101" s="3"/>
      <c r="B101" s="3"/>
      <c r="C101" s="3"/>
      <c r="D101" s="3"/>
      <c r="E101" s="310" t="str">
        <v>遥控解锁</v>
      </c>
      <c r="F101" s="311" t="str">
        <v>&lt;全部车门|仅驾驶座车门&gt;</v>
      </c>
      <c r="G101" s="180"/>
      <c r="H101" s="142"/>
      <c r="I101" s="142"/>
      <c r="J101" s="142" t="str">
        <v>onVehicleNormalset</v>
      </c>
      <c r="K101" s="310" t="str">
        <v>遥控解锁</v>
      </c>
      <c r="L101" s="142" t="str">
        <v>全部车门</v>
      </c>
      <c r="M101" s="143">
        <v>45112.64946759259</v>
      </c>
      <c r="N101" s="142"/>
      <c r="O101" s="85" t="str">
        <v>台架</v>
      </c>
      <c r="P101" s="142" t="str">
        <v>Pass</v>
      </c>
      <c r="Q101" s="142" t="str">
        <v>关满意</v>
      </c>
      <c r="R101" s="209" t="str">
        <v>20230621_FB_R00</v>
      </c>
      <c r="S101" s="142"/>
    </row>
    <row customHeight="true" ht="17" r="102">
      <c r="A102" s="3"/>
      <c r="B102" s="3"/>
      <c r="C102" s="3"/>
      <c r="D102" s="3"/>
      <c r="E102" s="3"/>
      <c r="F102" s="139"/>
      <c r="G102" s="180"/>
      <c r="H102" s="142"/>
      <c r="I102" s="142"/>
      <c r="J102" s="142" t="str">
        <v>onVehicleNormalset</v>
      </c>
      <c r="K102" s="310" t="str">
        <v>遥控解锁</v>
      </c>
      <c r="L102" s="142" t="str">
        <v>仅驾驶座车门</v>
      </c>
      <c r="M102" s="143">
        <v>45112.64946759259</v>
      </c>
      <c r="N102" s="142"/>
      <c r="O102" s="85" t="str">
        <v>台架</v>
      </c>
      <c r="P102" s="142" t="str">
        <v>Pass</v>
      </c>
      <c r="Q102" s="142" t="str">
        <v>关满意</v>
      </c>
      <c r="R102" s="209" t="str">
        <v>20230621_FB_R00</v>
      </c>
      <c r="S102" s="142"/>
    </row>
    <row customHeight="true" ht="17" r="103">
      <c r="A103" s="3"/>
      <c r="B103" s="3"/>
      <c r="C103" s="3"/>
      <c r="D103" s="3"/>
      <c r="E103" s="277" t="str">
        <v>前照灯延时</v>
      </c>
      <c r="F103" s="278" t="str">
        <v>&lt;关闭|10s|20s|120s&gt;</v>
      </c>
      <c r="G103" s="180"/>
      <c r="H103" s="142"/>
      <c r="I103" s="142"/>
      <c r="J103" s="142"/>
      <c r="K103" s="142"/>
      <c r="L103" s="142"/>
      <c r="M103" s="142"/>
      <c r="N103" s="142"/>
      <c r="O103" s="85" t="str">
        <v>台架</v>
      </c>
      <c r="P103" s="142" t="str">
        <v>Block</v>
      </c>
      <c r="Q103" s="142" t="str">
        <v>关满意</v>
      </c>
      <c r="R103" s="209" t="str">
        <v>20230621_FB_R00</v>
      </c>
      <c r="S103" s="142" t="s">
        <v>21</v>
      </c>
    </row>
    <row customHeight="true" ht="17" r="104">
      <c r="A104" s="3"/>
      <c r="B104" s="3"/>
      <c r="C104" s="3"/>
      <c r="D104" s="3"/>
      <c r="E104" s="277" t="str">
        <v>迎宾灯</v>
      </c>
      <c r="F104" s="278" t="str">
        <v>&lt;on|off&gt;</v>
      </c>
      <c r="G104" s="180"/>
      <c r="H104" s="142"/>
      <c r="I104" s="142"/>
      <c r="J104" s="142"/>
      <c r="K104" s="142"/>
      <c r="L104" s="142"/>
      <c r="M104" s="142"/>
      <c r="N104" s="142"/>
      <c r="O104" s="85" t="str">
        <v>台架</v>
      </c>
      <c r="P104" s="142" t="str">
        <v>Block</v>
      </c>
      <c r="Q104" s="142" t="str">
        <v>关满意</v>
      </c>
      <c r="R104" s="209" t="str">
        <v>20230621_FB_R00</v>
      </c>
      <c r="S104" s="142" t="s">
        <v>21</v>
      </c>
    </row>
    <row customHeight="true" ht="17" r="105">
      <c r="A105" s="3"/>
      <c r="B105" s="3"/>
      <c r="C105" s="3"/>
      <c r="D105" s="3"/>
      <c r="E105" s="268" t="str">
        <v>自动远光灯</v>
      </c>
      <c r="F105" s="278" t="str">
        <v>&lt;on|off&gt;</v>
      </c>
      <c r="G105" s="180"/>
      <c r="H105" s="142"/>
      <c r="I105" s="142"/>
      <c r="J105" s="142"/>
      <c r="K105" s="142"/>
      <c r="L105" s="142"/>
      <c r="M105" s="142"/>
      <c r="N105" s="142"/>
      <c r="O105" s="85" t="str">
        <v>台架</v>
      </c>
      <c r="P105" s="142" t="str">
        <v>Block</v>
      </c>
      <c r="Q105" s="142" t="str">
        <v>关满意</v>
      </c>
      <c r="R105" s="209" t="str">
        <v>20230621_FB_R00</v>
      </c>
      <c r="S105" s="142" t="s">
        <v>21</v>
      </c>
    </row>
    <row customHeight="true" ht="17" r="106">
      <c r="A106" s="3"/>
      <c r="B106" s="3"/>
      <c r="C106" s="3"/>
      <c r="D106" s="3"/>
      <c r="E106" s="277" t="str">
        <v>自适应前照灯</v>
      </c>
      <c r="F106" s="278" t="str">
        <v>&lt;on|off&gt;</v>
      </c>
      <c r="G106" s="180"/>
      <c r="H106" s="142"/>
      <c r="I106" s="142"/>
      <c r="J106" s="142"/>
      <c r="K106" s="142"/>
      <c r="L106" s="142"/>
      <c r="M106" s="142"/>
      <c r="N106" s="142"/>
      <c r="O106" s="85" t="str">
        <v>台架</v>
      </c>
      <c r="P106" s="142" t="str">
        <v>Block</v>
      </c>
      <c r="Q106" s="142" t="str">
        <v>关满意</v>
      </c>
      <c r="R106" s="209" t="str">
        <v>20230621_FB_R00</v>
      </c>
      <c r="S106" s="142" t="s">
        <v>21</v>
      </c>
    </row>
    <row customHeight="true" ht="17" r="107">
      <c r="A107" s="3"/>
      <c r="B107" s="3"/>
      <c r="C107" s="3"/>
      <c r="D107" s="3"/>
      <c r="E107" s="268" t="str">
        <v>遥控解锁开窗</v>
      </c>
      <c r="F107" s="278" t="str">
        <v>&lt;on|off&gt;</v>
      </c>
      <c r="G107" s="180"/>
      <c r="H107" s="142"/>
      <c r="I107" s="142"/>
      <c r="J107" s="142"/>
      <c r="K107" s="142"/>
      <c r="L107" s="142"/>
      <c r="M107" s="142"/>
      <c r="N107" s="142"/>
      <c r="O107" s="85" t="str">
        <v>台架</v>
      </c>
      <c r="P107" s="142" t="str">
        <v>Block</v>
      </c>
      <c r="Q107" s="142" t="str">
        <v>关满意</v>
      </c>
      <c r="R107" s="209" t="str">
        <v>20230621_FB_R00</v>
      </c>
      <c r="S107" s="142" t="s">
        <v>21</v>
      </c>
    </row>
    <row customHeight="true" ht="17" r="108">
      <c r="A108" s="3"/>
      <c r="B108" s="3"/>
      <c r="C108" s="3"/>
      <c r="D108" s="3"/>
      <c r="E108" s="268" t="str">
        <v>锁车自动关窗</v>
      </c>
      <c r="F108" s="278" t="str">
        <v>&lt;on|off&gt;</v>
      </c>
      <c r="G108" s="180"/>
      <c r="H108" s="142"/>
      <c r="I108" s="142"/>
      <c r="J108" s="142"/>
      <c r="K108" s="142"/>
      <c r="L108" s="142"/>
      <c r="M108" s="142"/>
      <c r="N108" s="142"/>
      <c r="O108" s="85" t="str">
        <v>台架</v>
      </c>
      <c r="P108" s="142" t="str">
        <v>Block</v>
      </c>
      <c r="Q108" s="142" t="str">
        <v>关满意</v>
      </c>
      <c r="R108" s="209" t="str">
        <v>20230621_FB_R00</v>
      </c>
      <c r="S108" s="142" t="s">
        <v>21</v>
      </c>
    </row>
    <row customHeight="true" ht="17" r="109">
      <c r="A109" s="3"/>
      <c r="B109" s="3"/>
      <c r="C109" s="3"/>
      <c r="D109" s="3"/>
      <c r="E109" s="277" t="str">
        <v>电动后备箱</v>
      </c>
      <c r="F109" s="278" t="str">
        <v>&lt;电动|手动&gt;</v>
      </c>
      <c r="G109" s="180"/>
      <c r="H109" s="142"/>
      <c r="I109" s="142"/>
      <c r="J109" s="142"/>
      <c r="K109" s="142"/>
      <c r="L109" s="142"/>
      <c r="M109" s="142"/>
      <c r="N109" s="142"/>
      <c r="O109" s="85" t="str">
        <v>台架</v>
      </c>
      <c r="P109" s="142" t="str">
        <v>Block</v>
      </c>
      <c r="Q109" s="142" t="str">
        <v>关满意</v>
      </c>
      <c r="R109" s="209" t="str">
        <v>20230621_FB_R00</v>
      </c>
      <c r="S109" s="142" t="s">
        <v>21</v>
      </c>
    </row>
    <row customHeight="true" ht="17" r="110">
      <c r="A110" s="3"/>
      <c r="B110" s="3"/>
      <c r="C110" s="3"/>
      <c r="D110" s="3"/>
      <c r="E110" s="277" t="str">
        <v>感应开启</v>
      </c>
      <c r="F110" s="278" t="str">
        <v>&lt;on|off&gt;</v>
      </c>
      <c r="G110" s="180"/>
      <c r="H110" s="142"/>
      <c r="I110" s="142"/>
      <c r="J110" s="142"/>
      <c r="K110" s="142"/>
      <c r="L110" s="142"/>
      <c r="M110" s="142"/>
      <c r="N110" s="142"/>
      <c r="O110" s="85" t="str">
        <v>台架</v>
      </c>
      <c r="P110" s="142" t="str">
        <v>Block</v>
      </c>
      <c r="Q110" s="142" t="str">
        <v>关满意</v>
      </c>
      <c r="R110" s="209" t="str">
        <v>20230621_FB_R00</v>
      </c>
      <c r="S110" s="142" t="s">
        <v>21</v>
      </c>
    </row>
    <row customHeight="true" ht="17" r="111">
      <c r="A111" s="3"/>
      <c r="B111" s="3"/>
      <c r="C111" s="3"/>
      <c r="D111" s="3"/>
      <c r="E111" s="277" t="str">
        <v>电动后视镜自动折叠</v>
      </c>
      <c r="F111" s="278" t="str">
        <v>&lt;on|off&gt;</v>
      </c>
      <c r="G111" s="180"/>
      <c r="H111" s="142"/>
      <c r="I111" s="142"/>
      <c r="J111" s="142"/>
      <c r="K111" s="142"/>
      <c r="L111" s="142"/>
      <c r="M111" s="142"/>
      <c r="N111" s="142"/>
      <c r="O111" s="85" t="str">
        <v>台架</v>
      </c>
      <c r="P111" s="142" t="str">
        <v>Block</v>
      </c>
      <c r="Q111" s="142" t="str">
        <v>关满意</v>
      </c>
      <c r="R111" s="209" t="str">
        <v>20230621_FB_R00</v>
      </c>
      <c r="S111" s="142" t="s">
        <v>21</v>
      </c>
    </row>
    <row customHeight="true" ht="17" r="112">
      <c r="A112" s="3"/>
      <c r="B112" s="3"/>
      <c r="C112" s="3"/>
      <c r="D112" s="3"/>
      <c r="E112" s="277" t="str">
        <v>电动后视镜倒车倾斜</v>
      </c>
      <c r="F112" s="278" t="str">
        <v>&lt;on|off&gt;</v>
      </c>
      <c r="G112" s="180"/>
      <c r="H112" s="142"/>
      <c r="I112" s="142"/>
      <c r="J112" s="142"/>
      <c r="K112" s="142"/>
      <c r="L112" s="142"/>
      <c r="M112" s="142"/>
      <c r="N112" s="142"/>
      <c r="O112" s="85" t="str">
        <v>台架</v>
      </c>
      <c r="P112" s="142" t="str">
        <v>Block</v>
      </c>
      <c r="Q112" s="142" t="str">
        <v>关满意</v>
      </c>
      <c r="R112" s="209" t="str">
        <v>20230621_FB_R00</v>
      </c>
      <c r="S112" s="142" t="s">
        <v>21</v>
      </c>
    </row>
    <row customHeight="true" ht="17" r="113">
      <c r="A113" s="3"/>
      <c r="B113" s="3"/>
      <c r="C113" s="3"/>
      <c r="D113" s="3"/>
      <c r="E113" s="277" t="str">
        <v>舒适进出座椅调整</v>
      </c>
      <c r="F113" s="278" t="str">
        <v>&lt;on|off&gt;</v>
      </c>
      <c r="G113" s="180"/>
      <c r="H113" s="142"/>
      <c r="I113" s="142"/>
      <c r="J113" s="142"/>
      <c r="K113" s="142"/>
      <c r="L113" s="142"/>
      <c r="M113" s="142"/>
      <c r="N113" s="142"/>
      <c r="O113" s="85" t="str">
        <v>台架</v>
      </c>
      <c r="P113" s="142" t="str">
        <v>Block</v>
      </c>
      <c r="Q113" s="142" t="str">
        <v>关满意</v>
      </c>
      <c r="R113" s="209" t="str">
        <v>20230621_FB_R00</v>
      </c>
      <c r="S113" s="142" t="s">
        <v>21</v>
      </c>
    </row>
    <row customHeight="true" ht="17" r="114">
      <c r="A114" s="3"/>
      <c r="B114" s="3"/>
      <c r="C114" s="3"/>
      <c r="D114" s="3"/>
      <c r="E114" s="277" t="str">
        <v>空调控制</v>
      </c>
      <c r="F114" s="278" t="str">
        <v>&lt;自动|上一次设定&gt;</v>
      </c>
      <c r="G114" s="180"/>
      <c r="H114" s="142"/>
      <c r="I114" s="142"/>
      <c r="J114" s="142"/>
      <c r="K114" s="142"/>
      <c r="L114" s="142"/>
      <c r="M114" s="142"/>
      <c r="N114" s="142"/>
      <c r="O114" s="85" t="str">
        <v>台架</v>
      </c>
      <c r="P114" s="142" t="str">
        <v>Block</v>
      </c>
      <c r="Q114" s="142" t="str">
        <v>关满意</v>
      </c>
      <c r="R114" s="209" t="str">
        <v>20230621_FB_R00</v>
      </c>
      <c r="S114" s="142" t="s">
        <v>21</v>
      </c>
    </row>
    <row customHeight="true" ht="17" r="115">
      <c r="A115" s="3"/>
      <c r="B115" s="3"/>
      <c r="C115" s="3"/>
      <c r="D115" s="3"/>
      <c r="E115" s="277" t="str" xml:space="preserve">
        <v>方向盘加热和座椅空调 </v>
      </c>
      <c r="F115" s="278" t="str">
        <v>&lt;自动|关闭&gt;</v>
      </c>
      <c r="G115" s="180"/>
      <c r="H115" s="142"/>
      <c r="I115" s="142"/>
      <c r="J115" s="142"/>
      <c r="K115" s="142"/>
      <c r="L115" s="142"/>
      <c r="M115" s="142"/>
      <c r="N115" s="142"/>
      <c r="O115" s="85" t="str">
        <v>台架</v>
      </c>
      <c r="P115" s="142" t="str">
        <v>Block</v>
      </c>
      <c r="Q115" s="142" t="str">
        <v>关满意</v>
      </c>
      <c r="R115" s="209" t="str">
        <v>20230621_FB_R00</v>
      </c>
      <c r="S115" s="142" t="s">
        <v>21</v>
      </c>
    </row>
    <row customHeight="true" ht="17" r="116">
      <c r="A116" s="3"/>
      <c r="B116" s="3"/>
      <c r="C116" s="3"/>
      <c r="D116" s="3"/>
      <c r="E116" s="3" t="str" xml:space="preserve">
        <v>座椅空调 </v>
      </c>
      <c r="F116" s="139" t="str">
        <v>&lt;自动|关闭&gt;</v>
      </c>
      <c r="G116" s="180"/>
      <c r="H116" s="142"/>
      <c r="I116" s="142"/>
      <c r="J116" s="142" t="str">
        <v>onVehicleNormalset</v>
      </c>
      <c r="K116" s="3" t="str" xml:space="preserve">
        <v>座椅空调 </v>
      </c>
      <c r="L116" s="142" t="str">
        <v>自动</v>
      </c>
      <c r="M116" s="143">
        <v>45112.64981481482</v>
      </c>
      <c r="N116" s="142"/>
      <c r="O116" s="85" t="str">
        <v>台架</v>
      </c>
      <c r="P116" s="142" t="str">
        <v>Pass</v>
      </c>
      <c r="Q116" s="142" t="str">
        <v>关满意</v>
      </c>
      <c r="R116" s="209" t="str">
        <v>20230621_FB_R00</v>
      </c>
      <c r="S116" s="142"/>
    </row>
    <row customHeight="true" ht="17" r="117">
      <c r="A117" s="3"/>
      <c r="B117" s="3"/>
      <c r="C117" s="3"/>
      <c r="D117" s="3"/>
      <c r="E117" s="3"/>
      <c r="F117" s="139"/>
      <c r="G117" s="180"/>
      <c r="H117" s="142"/>
      <c r="I117" s="142"/>
      <c r="J117" s="142" t="str">
        <v>onVehicleNormalset</v>
      </c>
      <c r="K117" s="3" t="str" xml:space="preserve">
        <v>座椅空调 </v>
      </c>
      <c r="L117" s="142" t="str">
        <v>关闭</v>
      </c>
      <c r="M117" s="143">
        <v>45112.650092592594</v>
      </c>
      <c r="N117" s="142"/>
      <c r="O117" s="85" t="str">
        <v>台架</v>
      </c>
      <c r="P117" s="142" t="str">
        <v>Pass</v>
      </c>
      <c r="Q117" s="142" t="str">
        <v>关满意</v>
      </c>
      <c r="R117" s="209" t="str">
        <v>20230621_FB_R00</v>
      </c>
      <c r="S117" s="142"/>
    </row>
    <row customHeight="true" ht="17" r="118">
      <c r="A118" s="3"/>
      <c r="B118" s="3"/>
      <c r="C118" s="3"/>
      <c r="D118" s="3"/>
      <c r="E118" s="277" t="str" xml:space="preserve">
        <v>周期 </v>
      </c>
      <c r="F118" s="278" t="str">
        <v>&lt;5分钟|10分钟|15分钟&gt;</v>
      </c>
      <c r="G118" s="180"/>
      <c r="H118" s="142"/>
      <c r="I118" s="142"/>
      <c r="J118" s="142"/>
      <c r="K118" s="142"/>
      <c r="L118" s="142"/>
      <c r="M118" s="142"/>
      <c r="N118" s="142"/>
      <c r="O118" s="85" t="str">
        <v>台架</v>
      </c>
      <c r="P118" s="142" t="str">
        <v>Block</v>
      </c>
      <c r="Q118" s="142" t="str">
        <v>关满意</v>
      </c>
      <c r="R118" s="209" t="str">
        <v>20230621_FB_R00</v>
      </c>
      <c r="S118" s="142" t="s">
        <v>21</v>
      </c>
    </row>
    <row customHeight="true" ht="17" r="119">
      <c r="A119" s="3"/>
      <c r="B119" s="3"/>
      <c r="C119" s="3"/>
      <c r="D119" s="3"/>
      <c r="E119" s="277" t="str">
        <v>雨量感应式雨刮</v>
      </c>
      <c r="F119" s="278" t="str">
        <v>&lt;on|off&gt;</v>
      </c>
      <c r="G119" s="180"/>
      <c r="H119" s="142"/>
      <c r="I119" s="142"/>
      <c r="J119" s="142"/>
      <c r="K119" s="142"/>
      <c r="L119" s="142"/>
      <c r="M119" s="142"/>
      <c r="N119" s="142"/>
      <c r="O119" s="85" t="str">
        <v>台架</v>
      </c>
      <c r="P119" s="142" t="str">
        <v>Block</v>
      </c>
      <c r="Q119" s="142" t="str">
        <v>关满意</v>
      </c>
      <c r="R119" s="209" t="str">
        <v>20230621_FB_R00</v>
      </c>
      <c r="S119" s="142" t="s">
        <v>21</v>
      </c>
    </row>
    <row customHeight="true" ht="17" r="120">
      <c r="A120" s="3"/>
      <c r="B120" s="3"/>
      <c r="C120" s="3"/>
      <c r="D120" s="3"/>
      <c r="E120" s="268" t="str">
        <v>清洁增强</v>
      </c>
      <c r="F120" s="269" t="str">
        <v>&lt;on|off&gt;</v>
      </c>
      <c r="G120" s="180"/>
      <c r="H120" s="142"/>
      <c r="I120" s="142"/>
      <c r="J120" s="142"/>
      <c r="K120" s="142"/>
      <c r="L120" s="142"/>
      <c r="M120" s="142"/>
      <c r="N120" s="142"/>
      <c r="O120" s="85" t="str">
        <v>台架</v>
      </c>
      <c r="P120" s="142" t="str">
        <v>Block</v>
      </c>
      <c r="Q120" s="142" t="str">
        <v>关满意</v>
      </c>
      <c r="R120" s="209" t="str">
        <v>20230621_FB_R00</v>
      </c>
      <c r="S120" s="142" t="s">
        <v>21</v>
      </c>
    </row>
    <row customHeight="true" ht="17" r="121">
      <c r="A121" s="3"/>
      <c r="B121" s="3"/>
      <c r="C121" s="3"/>
      <c r="D121" s="3"/>
      <c r="E121" s="277" t="str">
        <v>重复雨刮一次</v>
      </c>
      <c r="F121" s="278" t="str">
        <v>&lt;on|off&gt;</v>
      </c>
      <c r="G121" s="180"/>
      <c r="H121" s="142"/>
      <c r="I121" s="142"/>
      <c r="J121" s="142"/>
      <c r="K121" s="142"/>
      <c r="L121" s="142"/>
      <c r="M121" s="142"/>
      <c r="N121" s="142"/>
      <c r="O121" s="85" t="str">
        <v>台架</v>
      </c>
      <c r="P121" s="142" t="str">
        <v>Block</v>
      </c>
      <c r="Q121" s="142" t="str">
        <v>关满意</v>
      </c>
      <c r="R121" s="209" t="str">
        <v>20230621_FB_R00</v>
      </c>
      <c r="S121" s="142" t="s">
        <v>21</v>
      </c>
    </row>
    <row customHeight="true" ht="17" r="122">
      <c r="A122" s="3"/>
      <c r="B122" s="3"/>
      <c r="C122" s="3"/>
      <c r="D122" s="3"/>
      <c r="E122" s="268" t="str">
        <v>后雨刮联动</v>
      </c>
      <c r="F122" s="269" t="str">
        <v>&lt;on|off&gt;</v>
      </c>
      <c r="G122" s="180"/>
      <c r="H122" s="142"/>
      <c r="I122" s="142"/>
      <c r="J122" s="142"/>
      <c r="K122" s="142"/>
      <c r="L122" s="142"/>
      <c r="M122" s="142"/>
      <c r="N122" s="142"/>
      <c r="O122" s="85" t="str">
        <v>台架</v>
      </c>
      <c r="P122" s="142" t="str">
        <v>Block</v>
      </c>
      <c r="Q122" s="142" t="str">
        <v>关满意</v>
      </c>
      <c r="R122" s="209" t="str">
        <v>20230621_FB_R00</v>
      </c>
      <c r="S122" s="142" t="s">
        <v>21</v>
      </c>
    </row>
    <row customHeight="true" ht="17" r="123">
      <c r="A123" s="274"/>
      <c r="B123" s="274"/>
      <c r="C123" s="274"/>
      <c r="D123" s="274"/>
      <c r="E123" s="274" t="str">
        <v>平顺降档</v>
      </c>
      <c r="F123" s="306" t="str">
        <v>&lt;on|off&gt;</v>
      </c>
      <c r="G123" s="307"/>
      <c r="H123" s="305"/>
      <c r="I123" s="305"/>
      <c r="J123" s="305"/>
      <c r="K123" s="305"/>
      <c r="L123" s="305"/>
      <c r="M123" s="305"/>
      <c r="N123" s="305"/>
      <c r="O123" s="305"/>
      <c r="P123" s="305"/>
      <c r="Q123" s="305"/>
      <c r="R123" s="305"/>
      <c r="S123" s="271" t="str">
        <v>U6无此功能</v>
      </c>
      <c r="T123" s="308"/>
    </row>
    <row customHeight="true" ht="17" r="124">
      <c r="A124" s="274"/>
      <c r="B124" s="274"/>
      <c r="C124" s="274"/>
      <c r="D124" s="274"/>
      <c r="E124" s="274" t="str">
        <v>后座乘客提醒</v>
      </c>
      <c r="F124" s="306" t="str">
        <v>&lt;on|off&gt;</v>
      </c>
      <c r="G124" s="307"/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271" t="str">
        <v>U6无此功能</v>
      </c>
      <c r="T124" s="308"/>
    </row>
    <row customHeight="true" ht="17" r="125">
      <c r="A125" s="3"/>
      <c r="B125" s="3"/>
      <c r="C125" s="3"/>
      <c r="D125" s="3"/>
      <c r="E125" s="268" t="str">
        <v>IOD显示</v>
      </c>
      <c r="F125" s="269" t="str">
        <v>&lt;胎压检测,行车电脑1,行车电脑2,xxx,xxx&gt;</v>
      </c>
      <c r="G125" s="291" t="str">
        <v>页面退出时保存设置结果，U611&amp;U625配置项区别如有图所示</v>
      </c>
      <c r="H125" s="142"/>
      <c r="I125" s="142"/>
      <c r="J125" s="142"/>
      <c r="K125" s="142"/>
      <c r="L125" s="142"/>
      <c r="M125" s="142"/>
      <c r="N125" s="142"/>
      <c r="O125" s="85" t="str">
        <v>台架</v>
      </c>
      <c r="P125" s="142" t="str">
        <v>Block</v>
      </c>
      <c r="Q125" s="142" t="str">
        <v>关满意</v>
      </c>
      <c r="R125" s="209" t="str">
        <v>20230621_FB_R00</v>
      </c>
      <c r="S125" s="142" t="s">
        <v>21</v>
      </c>
    </row>
    <row customHeight="true" ht="17" r="126">
      <c r="A126" s="3"/>
      <c r="B126" s="3"/>
      <c r="C126" s="3"/>
      <c r="D126" s="3"/>
      <c r="E126" s="277" t="str">
        <v>行车电脑1配置视图</v>
      </c>
      <c r="F126" s="278" t="str">
        <v>&lt;xx,xx,xx&gt;</v>
      </c>
      <c r="G126" s="285" t="str">
        <v>页面退出时保存选择的视图组合</v>
      </c>
      <c r="H126" s="142"/>
      <c r="I126" s="142"/>
      <c r="J126" s="142"/>
      <c r="K126" s="142"/>
      <c r="L126" s="142"/>
      <c r="M126" s="142"/>
      <c r="N126" s="142"/>
      <c r="O126" s="85" t="str">
        <v>台架</v>
      </c>
      <c r="P126" s="142" t="str">
        <v>Block</v>
      </c>
      <c r="Q126" s="142" t="str">
        <v>关满意</v>
      </c>
      <c r="R126" s="209" t="str">
        <v>20230621_FB_R00</v>
      </c>
      <c r="S126" s="142" t="s">
        <v>21</v>
      </c>
    </row>
    <row customHeight="true" ht="17" r="127">
      <c r="A127" s="3"/>
      <c r="B127" s="3"/>
      <c r="C127" s="3"/>
      <c r="D127" s="3"/>
      <c r="E127" s="277" t="str">
        <v>行车电脑2配置视图</v>
      </c>
      <c r="F127" s="278" t="str">
        <v>&lt;xx,xx,xx&gt;</v>
      </c>
      <c r="G127" s="285" t="str">
        <v>页面退出时保存选择的视图组合</v>
      </c>
      <c r="H127" s="142"/>
      <c r="I127" s="142"/>
      <c r="J127" s="142"/>
      <c r="K127" s="142"/>
      <c r="L127" s="142"/>
      <c r="M127" s="142"/>
      <c r="N127" s="142"/>
      <c r="O127" s="85" t="str">
        <v>台架</v>
      </c>
      <c r="P127" s="142" t="str">
        <v>Block</v>
      </c>
      <c r="Q127" s="142" t="str">
        <v>关满意</v>
      </c>
      <c r="R127" s="209" t="str">
        <v>20230621_FB_R00</v>
      </c>
      <c r="S127" s="142" t="s">
        <v>21</v>
      </c>
    </row>
    <row customHeight="true" ht="17" r="128">
      <c r="A128" s="3"/>
      <c r="B128" s="3"/>
      <c r="C128" s="3"/>
      <c r="D128" s="3"/>
      <c r="E128" s="277" t="str">
        <v>全部解锁</v>
      </c>
      <c r="F128" s="278" t="str">
        <v>&lt;on|off&gt;</v>
      </c>
      <c r="G128" s="285"/>
      <c r="H128" s="142"/>
      <c r="I128" s="142"/>
      <c r="J128" s="142"/>
      <c r="K128" s="142"/>
      <c r="L128" s="142"/>
      <c r="M128" s="142"/>
      <c r="N128" s="142"/>
      <c r="O128" s="85" t="str">
        <v>台架</v>
      </c>
      <c r="P128" s="142" t="str">
        <v>Block</v>
      </c>
      <c r="Q128" s="142" t="str">
        <v>关满意</v>
      </c>
      <c r="R128" s="209" t="str">
        <v>20230621_FB_R00</v>
      </c>
      <c r="S128" s="142" t="s">
        <v>21</v>
      </c>
    </row>
    <row customHeight="true" ht="17" r="129">
      <c r="A129" s="3"/>
      <c r="B129" s="3"/>
      <c r="C129" s="3"/>
      <c r="D129" s="3"/>
      <c r="E129" s="3" t="str">
        <v>智能进入</v>
      </c>
      <c r="F129" s="139" t="str">
        <v>&lt;on|off&gt;</v>
      </c>
      <c r="G129" s="180"/>
      <c r="H129" s="142"/>
      <c r="I129" s="142"/>
      <c r="J129" s="142" t="str">
        <v>onVehicleNormalset</v>
      </c>
      <c r="K129" s="3" t="str">
        <v>智能进入</v>
      </c>
      <c r="L129" s="142" t="str">
        <v>on</v>
      </c>
      <c r="M129" s="143">
        <v>45112.64969907407</v>
      </c>
      <c r="N129" s="142"/>
      <c r="O129" s="85" t="str">
        <v>台架</v>
      </c>
      <c r="P129" s="142" t="str">
        <v>Pass</v>
      </c>
      <c r="Q129" s="142" t="str">
        <v>关满意</v>
      </c>
      <c r="R129" s="209" t="str">
        <v>20230621_FB_R00</v>
      </c>
      <c r="S129" s="142"/>
    </row>
    <row customHeight="true" ht="17" r="130">
      <c r="A130" s="3"/>
      <c r="B130" s="3"/>
      <c r="C130" s="3"/>
      <c r="D130" s="3"/>
      <c r="E130" s="3"/>
      <c r="F130" s="139"/>
      <c r="G130" s="180"/>
      <c r="H130" s="142"/>
      <c r="I130" s="142"/>
      <c r="J130" s="142" t="str">
        <v>onVehicleNormalset</v>
      </c>
      <c r="K130" s="3" t="str">
        <v>智能进入</v>
      </c>
      <c r="L130" s="142" t="str">
        <v>off</v>
      </c>
      <c r="M130" s="143">
        <v>45112.64971064815</v>
      </c>
      <c r="N130" s="142"/>
      <c r="O130" s="85" t="str">
        <v>台架</v>
      </c>
      <c r="P130" s="142" t="str">
        <v>Pass</v>
      </c>
      <c r="Q130" s="142" t="str">
        <v>关满意</v>
      </c>
      <c r="R130" s="209" t="str">
        <v>20230621_FB_R00</v>
      </c>
      <c r="S130" s="142"/>
    </row>
    <row customHeight="true" ht="17" r="131">
      <c r="A131" s="3"/>
      <c r="B131" s="3"/>
      <c r="C131" s="3"/>
      <c r="D131" s="3"/>
      <c r="E131" s="277" t="str">
        <v>无钥匙进入</v>
      </c>
      <c r="F131" s="278" t="str">
        <v>&lt;on|off&gt;</v>
      </c>
      <c r="G131" s="180"/>
      <c r="H131" s="142"/>
      <c r="I131" s="142"/>
      <c r="J131" s="142"/>
      <c r="K131" s="142"/>
      <c r="L131" s="142"/>
      <c r="M131" s="142"/>
      <c r="N131" s="142"/>
      <c r="O131" s="85" t="str">
        <v>台架</v>
      </c>
      <c r="P131" s="142" t="str">
        <v>Block</v>
      </c>
      <c r="Q131" s="142" t="str">
        <v>关满意</v>
      </c>
      <c r="R131" s="209" t="str">
        <v>20230621_FB_R00</v>
      </c>
      <c r="S131" s="142" t="s">
        <v>21</v>
      </c>
    </row>
    <row customHeight="true" ht="17" r="132">
      <c r="A132" s="3"/>
      <c r="B132" s="3"/>
      <c r="C132" s="3"/>
      <c r="D132" s="3"/>
      <c r="E132" s="277" t="str">
        <v>乘客安全气囊</v>
      </c>
      <c r="F132" s="278" t="str">
        <v>&lt;on|off&gt;</v>
      </c>
      <c r="G132" s="180"/>
      <c r="H132" s="142"/>
      <c r="I132" s="142"/>
      <c r="J132" s="142"/>
      <c r="K132" s="142"/>
      <c r="L132" s="142"/>
      <c r="M132" s="142"/>
      <c r="N132" s="142"/>
      <c r="O132" s="85" t="str">
        <v>台架</v>
      </c>
      <c r="P132" s="142" t="str">
        <v>Block</v>
      </c>
      <c r="Q132" s="142" t="str">
        <v>关满意</v>
      </c>
      <c r="R132" s="209" t="str">
        <v>20230621_FB_R00</v>
      </c>
      <c r="S132" s="142" t="s">
        <v>21</v>
      </c>
    </row>
    <row customHeight="true" ht="17" r="133">
      <c r="A133" s="3"/>
      <c r="B133" s="3"/>
      <c r="C133" s="3"/>
      <c r="D133" s="3"/>
      <c r="E133" s="3" t="str">
        <v>防眩照明</v>
      </c>
      <c r="F133" s="139" t="str">
        <v>&lt;on|off&gt;</v>
      </c>
      <c r="G133" s="180"/>
      <c r="H133" s="142"/>
      <c r="I133" s="142"/>
      <c r="J133" s="142" t="str">
        <v>onVehicleNormalset</v>
      </c>
      <c r="K133" s="3" t="str">
        <v>防眩照明</v>
      </c>
      <c r="L133" s="142" t="str">
        <v>on</v>
      </c>
      <c r="M133" s="143">
        <v>45112.66175925926</v>
      </c>
      <c r="N133" s="142"/>
      <c r="O133" s="85" t="str">
        <v>台架</v>
      </c>
      <c r="P133" s="142" t="str">
        <v>Pass</v>
      </c>
      <c r="Q133" s="142" t="str">
        <v>关满意</v>
      </c>
      <c r="R133" s="209" t="str">
        <v>20230621_FB_R00</v>
      </c>
      <c r="S133" s="142"/>
    </row>
    <row customHeight="true" ht="17" r="134">
      <c r="A134" s="3"/>
      <c r="B134" s="3"/>
      <c r="C134" s="3"/>
      <c r="D134" s="3"/>
      <c r="E134" s="3"/>
      <c r="F134" s="139"/>
      <c r="G134" s="180"/>
      <c r="H134" s="142"/>
      <c r="I134" s="142"/>
      <c r="J134" s="142" t="str">
        <v>onVehicleNormalset</v>
      </c>
      <c r="K134" s="3" t="str">
        <v>防眩照明</v>
      </c>
      <c r="L134" s="142" t="str">
        <v>off</v>
      </c>
      <c r="M134" s="143">
        <v>45112.662141203706</v>
      </c>
      <c r="N134" s="142"/>
      <c r="O134" s="85" t="str">
        <v>台架</v>
      </c>
      <c r="P134" s="142" t="str">
        <v>Pass</v>
      </c>
      <c r="Q134" s="142" t="str">
        <v>关满意</v>
      </c>
      <c r="R134" s="209" t="str">
        <v>20230621_FB_R00</v>
      </c>
      <c r="S134" s="142"/>
    </row>
    <row customHeight="true" ht="17" r="135">
      <c r="A135" s="3"/>
      <c r="B135" s="3"/>
      <c r="C135" s="3"/>
      <c r="D135" s="3"/>
      <c r="E135" s="277" t="str">
        <v>日间行车灯</v>
      </c>
      <c r="F135" s="278" t="str">
        <v>&lt;on|off&gt;</v>
      </c>
      <c r="G135" s="180"/>
      <c r="H135" s="142"/>
      <c r="I135" s="142"/>
      <c r="J135" s="142"/>
      <c r="K135" s="142"/>
      <c r="L135" s="142"/>
      <c r="M135" s="142"/>
      <c r="N135" s="142"/>
      <c r="O135" s="85" t="str">
        <v>台架</v>
      </c>
      <c r="P135" s="142" t="str">
        <v>Block</v>
      </c>
      <c r="Q135" s="142" t="str">
        <v>关满意</v>
      </c>
      <c r="R135" s="209" t="str">
        <v>20230621_FB_R00</v>
      </c>
      <c r="S135" s="142" t="s">
        <v>21</v>
      </c>
    </row>
    <row customHeight="true" ht="17" r="136">
      <c r="A136" s="3"/>
      <c r="B136" s="3"/>
      <c r="C136" s="3"/>
      <c r="D136" s="3"/>
      <c r="E136" s="277" t="str">
        <v>自适应前照灯设置</v>
      </c>
      <c r="F136" s="278" t="str">
        <v>&lt;靠左行驶|靠右行驶&gt;</v>
      </c>
      <c r="G136" s="180"/>
      <c r="H136" s="142"/>
      <c r="I136" s="142"/>
      <c r="J136" s="142"/>
      <c r="K136" s="142"/>
      <c r="L136" s="142"/>
      <c r="M136" s="142"/>
      <c r="N136" s="142"/>
      <c r="O136" s="85" t="str">
        <v>台架</v>
      </c>
      <c r="P136" s="142" t="str">
        <v>Block</v>
      </c>
      <c r="Q136" s="142" t="str">
        <v>关满意</v>
      </c>
      <c r="R136" s="209" t="str">
        <v>20230621_FB_R00</v>
      </c>
      <c r="S136" s="142" t="s">
        <v>21</v>
      </c>
    </row>
    <row customHeight="true" ht="17" r="137">
      <c r="A137" s="3"/>
      <c r="B137" s="3"/>
      <c r="C137" s="3"/>
      <c r="D137" s="3"/>
      <c r="E137" s="277" t="str">
        <v>自动远光模式</v>
      </c>
      <c r="F137" s="278" t="str">
        <v>&lt;关闭|防眩照明|自动远光灯&gt;</v>
      </c>
      <c r="G137" s="180"/>
      <c r="H137" s="142"/>
      <c r="I137" s="142"/>
      <c r="J137" s="142"/>
      <c r="K137" s="142"/>
      <c r="L137" s="142"/>
      <c r="M137" s="142"/>
      <c r="N137" s="142"/>
      <c r="O137" s="85" t="str">
        <v>台架</v>
      </c>
      <c r="P137" s="142" t="str">
        <v>Block</v>
      </c>
      <c r="Q137" s="142" t="str">
        <v>关满意</v>
      </c>
      <c r="R137" s="209" t="str">
        <v>20230621_FB_R00</v>
      </c>
      <c r="S137" s="142" t="s">
        <v>21</v>
      </c>
    </row>
    <row customHeight="true" ht="17" r="138">
      <c r="A138" s="3"/>
      <c r="B138" s="3"/>
      <c r="C138" s="3"/>
      <c r="D138" s="3"/>
      <c r="E138" s="277" t="str">
        <v>询问退出</v>
      </c>
      <c r="F138" s="278" t="str">
        <v>&lt;on|off&gt;</v>
      </c>
      <c r="G138" s="180"/>
      <c r="H138" s="142"/>
      <c r="I138" s="142"/>
      <c r="J138" s="142"/>
      <c r="K138" s="142"/>
      <c r="L138" s="142"/>
      <c r="M138" s="142"/>
      <c r="N138" s="142"/>
      <c r="O138" s="85" t="str">
        <v>台架</v>
      </c>
      <c r="P138" s="142" t="str">
        <v>Block</v>
      </c>
      <c r="Q138" s="142" t="str">
        <v>关满意</v>
      </c>
      <c r="R138" s="209" t="str">
        <v>20230621_FB_R00</v>
      </c>
      <c r="S138" s="142" t="s">
        <v>21</v>
      </c>
    </row>
    <row customHeight="true" ht="17" r="139">
      <c r="A139" s="273"/>
      <c r="B139" s="273"/>
      <c r="C139" s="273"/>
      <c r="D139" s="273"/>
      <c r="E139" s="274" t="str">
        <v>防盗系统</v>
      </c>
      <c r="F139" s="306" t="str">
        <v>&lt;on|off&gt;</v>
      </c>
      <c r="G139" s="276"/>
      <c r="H139" s="270"/>
      <c r="I139" s="270"/>
      <c r="J139" s="270"/>
      <c r="K139" s="270"/>
      <c r="L139" s="270"/>
      <c r="M139" s="270"/>
      <c r="N139" s="270"/>
      <c r="O139" s="270"/>
      <c r="P139" s="270"/>
      <c r="Q139" s="270"/>
      <c r="R139" s="270"/>
      <c r="S139" s="271" t="str">
        <v>U6无此开关</v>
      </c>
      <c r="T139" s="272"/>
    </row>
    <row customHeight="true" ht="17" r="140">
      <c r="A140" s="3"/>
      <c r="B140" s="3"/>
      <c r="C140" s="3"/>
      <c r="D140" s="3"/>
      <c r="E140" s="277" t="str">
        <v>运动传感器</v>
      </c>
      <c r="F140" s="278" t="str">
        <v>&lt;开启|关闭&gt;</v>
      </c>
      <c r="G140" s="285"/>
      <c r="H140" s="287"/>
      <c r="I140" s="142"/>
      <c r="J140" s="287"/>
      <c r="K140" s="142"/>
      <c r="L140" s="142"/>
      <c r="M140" s="142"/>
      <c r="N140" s="142"/>
      <c r="O140" s="85" t="str">
        <v>台架</v>
      </c>
      <c r="P140" s="142" t="str">
        <v>Block</v>
      </c>
      <c r="Q140" s="142" t="str">
        <v>关满意</v>
      </c>
      <c r="R140" s="209" t="str">
        <v>20230621_FB_R00</v>
      </c>
      <c r="S140" s="142" t="s">
        <v>21</v>
      </c>
    </row>
    <row customHeight="true" ht="17" r="141">
      <c r="A141" s="3"/>
      <c r="B141" s="3"/>
      <c r="C141" s="3"/>
      <c r="D141" s="3"/>
      <c r="E141" s="277" t="str">
        <v>节能怠速</v>
      </c>
      <c r="F141" s="278" t="str">
        <v>&lt;on|off&gt;</v>
      </c>
      <c r="G141" s="285"/>
      <c r="H141" s="287"/>
      <c r="I141" s="142"/>
      <c r="J141" s="287"/>
      <c r="K141" s="142"/>
      <c r="L141" s="142"/>
      <c r="M141" s="142"/>
      <c r="N141" s="142"/>
      <c r="O141" s="85" t="str">
        <v>台架</v>
      </c>
      <c r="P141" s="142" t="str">
        <v>Block</v>
      </c>
      <c r="Q141" s="142" t="str">
        <v>关满意</v>
      </c>
      <c r="R141" s="209" t="str">
        <v>20230621_FB_R00</v>
      </c>
      <c r="S141" s="142" t="s">
        <v>21</v>
      </c>
    </row>
    <row customHeight="true" ht="17" r="142">
      <c r="A142" s="3"/>
      <c r="B142" s="3"/>
      <c r="C142" s="3"/>
      <c r="D142" s="3"/>
      <c r="E142" s="277" t="str">
        <v>静默模式</v>
      </c>
      <c r="F142" s="278" t="str">
        <v>&lt;on|off&gt;</v>
      </c>
      <c r="G142" s="285"/>
      <c r="H142" s="142"/>
      <c r="I142" s="142"/>
      <c r="J142" s="142"/>
      <c r="K142" s="142"/>
      <c r="L142" s="142"/>
      <c r="M142" s="142"/>
      <c r="N142" s="142"/>
      <c r="O142" s="85" t="str">
        <v>台架</v>
      </c>
      <c r="P142" s="142" t="str">
        <v>Block</v>
      </c>
      <c r="Q142" s="142" t="str">
        <v>关满意</v>
      </c>
      <c r="R142" s="209" t="str">
        <v>20230621_FB_R00</v>
      </c>
      <c r="S142" s="142" t="s">
        <v>21</v>
      </c>
    </row>
    <row customHeight="true" ht="17" r="143">
      <c r="A143" s="3"/>
      <c r="B143" s="3"/>
      <c r="C143" s="3"/>
      <c r="D143" s="3"/>
      <c r="E143" s="277" t="str">
        <v>静默启动</v>
      </c>
      <c r="F143" s="278" t="str">
        <v>&lt;on|off&gt;</v>
      </c>
      <c r="G143" s="285"/>
      <c r="H143" s="142"/>
      <c r="I143" s="142"/>
      <c r="J143" s="142"/>
      <c r="K143" s="142"/>
      <c r="L143" s="142"/>
      <c r="M143" s="142"/>
      <c r="N143" s="142"/>
      <c r="O143" s="85" t="str">
        <v>台架</v>
      </c>
      <c r="P143" s="142" t="str">
        <v>Block</v>
      </c>
      <c r="Q143" s="142" t="str">
        <v>关满意</v>
      </c>
      <c r="R143" s="209" t="str">
        <v>20230621_FB_R00</v>
      </c>
      <c r="S143" s="142" t="s">
        <v>21</v>
      </c>
    </row>
    <row customHeight="true" ht="80" r="144">
      <c r="A144" s="138"/>
      <c r="B144" s="138"/>
      <c r="C144" s="138"/>
      <c r="D144" s="138"/>
      <c r="E144" s="322" t="str">
        <v>设置静默时间</v>
      </c>
      <c r="F144" s="321" t="str">
        <v>&lt;start time : xxx, end time : xxx&gt;</v>
      </c>
      <c r="G144" s="323" t="str">
        <v>以页面退出作为触发条件，保存开始与结束时间设置
12h 制 ： start time: 6am, end time:7pm
24h 制， start time: 6 clock, end time: 17 clock</v>
      </c>
      <c r="H144" s="142"/>
      <c r="I144" s="142"/>
      <c r="J144" s="142"/>
      <c r="K144" s="142"/>
      <c r="L144" s="142"/>
      <c r="M144" s="142"/>
      <c r="N144" s="142"/>
      <c r="O144" s="85" t="str">
        <v>台架</v>
      </c>
      <c r="P144" s="142" t="str">
        <v>Block</v>
      </c>
      <c r="Q144" s="142" t="str">
        <v>关满意</v>
      </c>
      <c r="R144" s="209" t="str">
        <v>20230621_FB_R00</v>
      </c>
      <c r="S144" s="142" t="s">
        <v>21</v>
      </c>
    </row>
    <row customHeight="true" ht="17" r="145">
      <c r="A145" s="3"/>
      <c r="B145" s="3"/>
      <c r="C145" s="3"/>
      <c r="D145" s="3"/>
      <c r="E145" s="277" t="str">
        <v>轮胎修补工具</v>
      </c>
      <c r="F145" s="278" t="str">
        <v>&lt;1年|2年|3年|4年&gt;</v>
      </c>
      <c r="G145" s="285"/>
      <c r="H145" s="142"/>
      <c r="I145" s="142"/>
      <c r="J145" s="142"/>
      <c r="K145" s="142"/>
      <c r="L145" s="142"/>
      <c r="M145" s="142"/>
      <c r="N145" s="142"/>
      <c r="O145" s="85" t="str">
        <v>台架</v>
      </c>
      <c r="P145" s="142" t="str">
        <v>Block</v>
      </c>
      <c r="Q145" s="142" t="str">
        <v>关满意</v>
      </c>
      <c r="R145" s="209" t="str">
        <v>20230621_FB_R00</v>
      </c>
      <c r="S145" s="142" t="s">
        <v>21</v>
      </c>
    </row>
    <row customHeight="true" ht="17" r="146">
      <c r="A146" s="3"/>
      <c r="B146" s="3"/>
      <c r="C146" s="3"/>
      <c r="D146" s="3"/>
      <c r="E146" s="277" t="str">
        <v>货物装载</v>
      </c>
      <c r="F146" s="278" t="str">
        <v>&lt;on|off&gt;</v>
      </c>
      <c r="G146" s="285"/>
      <c r="H146" s="142"/>
      <c r="I146" s="142"/>
      <c r="J146" s="142"/>
      <c r="K146" s="142"/>
      <c r="L146" s="142"/>
      <c r="M146" s="142"/>
      <c r="N146" s="142"/>
      <c r="O146" s="85" t="str">
        <v>台架</v>
      </c>
      <c r="P146" s="142" t="str">
        <v>Block</v>
      </c>
      <c r="Q146" s="142" t="str">
        <v>关满意</v>
      </c>
      <c r="R146" s="209" t="str">
        <v>20230621_FB_R00</v>
      </c>
      <c r="S146" s="142" t="s">
        <v>21</v>
      </c>
    </row>
    <row customHeight="true" ht="17" r="147">
      <c r="A147" s="3"/>
      <c r="B147" s="3"/>
      <c r="C147" s="3"/>
      <c r="D147" s="3"/>
      <c r="E147" s="277" t="str">
        <v>舒适上下车高度</v>
      </c>
      <c r="F147" s="278" t="str">
        <v>&lt;on|off&gt;</v>
      </c>
      <c r="G147" s="285"/>
      <c r="H147" s="142"/>
      <c r="I147" s="142"/>
      <c r="J147" s="142"/>
      <c r="K147" s="142"/>
      <c r="L147" s="142"/>
      <c r="M147" s="142"/>
      <c r="N147" s="142"/>
      <c r="O147" s="85" t="str">
        <v>台架</v>
      </c>
      <c r="P147" s="142" t="str">
        <v>Block</v>
      </c>
      <c r="Q147" s="142" t="str">
        <v>关满意</v>
      </c>
      <c r="R147" s="209" t="str">
        <v>20230621_FB_R00</v>
      </c>
      <c r="S147" s="142" t="s">
        <v>21</v>
      </c>
    </row>
    <row customHeight="true" ht="17" r="148">
      <c r="A148" s="273"/>
      <c r="B148" s="273"/>
      <c r="C148" s="273"/>
      <c r="D148" s="273"/>
      <c r="E148" s="274" t="str">
        <v>电动踏板</v>
      </c>
      <c r="F148" s="324" t="str">
        <v>&lt;on|off&gt;</v>
      </c>
      <c r="G148" s="276"/>
      <c r="H148" s="270"/>
      <c r="I148" s="270"/>
      <c r="J148" s="270"/>
      <c r="K148" s="270"/>
      <c r="L148" s="270"/>
      <c r="M148" s="270"/>
      <c r="N148" s="270"/>
      <c r="O148" s="270"/>
      <c r="P148" s="270"/>
      <c r="Q148" s="270"/>
      <c r="R148" s="270"/>
      <c r="S148" s="271" t="str">
        <v>U6无此开关</v>
      </c>
      <c r="T148" s="272"/>
    </row>
    <row customHeight="true" ht="17" r="149">
      <c r="A149" s="3"/>
      <c r="B149" s="3"/>
      <c r="C149" s="3"/>
      <c r="D149" s="3"/>
      <c r="E149" s="277" t="str">
        <v>电动踏板模式</v>
      </c>
      <c r="F149" s="278" t="str">
        <v>&lt;始终收回|始终展开|自动&gt;</v>
      </c>
      <c r="G149" s="285"/>
      <c r="H149" s="142"/>
      <c r="I149" s="142"/>
      <c r="J149" s="142"/>
      <c r="K149" s="142"/>
      <c r="L149" s="142"/>
      <c r="M149" s="142"/>
      <c r="N149" s="142"/>
      <c r="O149" s="85" t="str">
        <v>台架</v>
      </c>
      <c r="P149" s="142" t="str">
        <v>Block</v>
      </c>
      <c r="Q149" s="142" t="str">
        <v>关满意</v>
      </c>
      <c r="R149" s="209" t="str">
        <v>20230621_FB_R00</v>
      </c>
      <c r="S149" s="142" t="s">
        <v>21</v>
      </c>
    </row>
    <row customHeight="true" ht="17" r="150">
      <c r="A150" s="3"/>
      <c r="B150" s="3"/>
      <c r="C150" s="3"/>
      <c r="D150" s="3"/>
      <c r="E150" s="277" t="str">
        <v>自动计时器</v>
      </c>
      <c r="F150" s="278" t="str">
        <v>&lt;标准计时器|延时计时器&gt;</v>
      </c>
      <c r="G150" s="285"/>
      <c r="H150" s="142"/>
      <c r="I150" s="142"/>
      <c r="J150" s="142"/>
      <c r="K150" s="142"/>
      <c r="L150" s="142"/>
      <c r="M150" s="142"/>
      <c r="N150" s="142"/>
      <c r="O150" s="85" t="str">
        <v>台架</v>
      </c>
      <c r="P150" s="142" t="str">
        <v>Block</v>
      </c>
      <c r="Q150" s="142" t="str">
        <v>关满意</v>
      </c>
      <c r="R150" s="209" t="str">
        <v>20230621_FB_R00</v>
      </c>
      <c r="S150" s="142" t="s">
        <v>21</v>
      </c>
    </row>
    <row customHeight="true" ht="17" r="151">
      <c r="A151" s="3"/>
      <c r="B151" s="3"/>
      <c r="C151" s="3"/>
      <c r="D151" s="3"/>
      <c r="E151" s="277" t="str">
        <v>脚踏开关</v>
      </c>
      <c r="F151" s="278" t="str">
        <v>&lt;始终激活|仅在解锁时&gt;</v>
      </c>
      <c r="G151" s="285"/>
      <c r="H151" s="142"/>
      <c r="I151" s="142"/>
      <c r="J151" s="142"/>
      <c r="K151" s="142"/>
      <c r="L151" s="142"/>
      <c r="M151" s="142"/>
      <c r="N151" s="142"/>
      <c r="O151" s="85" t="str">
        <v>台架</v>
      </c>
      <c r="P151" s="142" t="str">
        <v>Block</v>
      </c>
      <c r="Q151" s="142" t="str">
        <v>关满意</v>
      </c>
      <c r="R151" s="209" t="str">
        <v>20230621_FB_R00</v>
      </c>
      <c r="S151" s="142" t="s">
        <v>21</v>
      </c>
    </row>
    <row customHeight="true" ht="17" r="152">
      <c r="A152" s="3"/>
      <c r="B152" s="3"/>
      <c r="C152" s="3"/>
      <c r="D152" s="3"/>
      <c r="E152" s="277" t="str">
        <v>接近检测</v>
      </c>
      <c r="F152" s="278" t="str">
        <v>&lt;on|off&gt;</v>
      </c>
      <c r="G152" s="285"/>
      <c r="H152" s="142"/>
      <c r="I152" s="142"/>
      <c r="J152" s="142"/>
      <c r="K152" s="142"/>
      <c r="L152" s="142"/>
      <c r="M152" s="142"/>
      <c r="N152" s="142"/>
      <c r="O152" s="85" t="str">
        <v>台架</v>
      </c>
      <c r="P152" s="142" t="str">
        <v>Block</v>
      </c>
      <c r="Q152" s="142" t="str">
        <v>关满意</v>
      </c>
      <c r="R152" s="209" t="str">
        <v>20230621_FB_R00</v>
      </c>
      <c r="S152" s="142" t="s">
        <v>21</v>
      </c>
    </row>
    <row customHeight="true" ht="17" r="153">
      <c r="A153" s="3"/>
      <c r="B153" s="3"/>
      <c r="C153" s="3"/>
      <c r="D153" s="3"/>
      <c r="E153" s="277" t="str">
        <v>找到泊车位</v>
      </c>
      <c r="F153" s="278" t="str">
        <v>&lt;on|off&gt;</v>
      </c>
      <c r="G153" s="285"/>
      <c r="H153" s="142"/>
      <c r="I153" s="142"/>
      <c r="J153" s="142"/>
      <c r="K153" s="142"/>
      <c r="L153" s="142"/>
      <c r="M153" s="142"/>
      <c r="N153" s="142"/>
      <c r="O153" s="85" t="str">
        <v>台架</v>
      </c>
      <c r="P153" s="142" t="str">
        <v>Block</v>
      </c>
      <c r="Q153" s="142" t="str">
        <v>关满意</v>
      </c>
      <c r="R153" s="209" t="str">
        <v>20230621_FB_R00</v>
      </c>
      <c r="S153" s="142" t="s">
        <v>21</v>
      </c>
    </row>
    <row customHeight="true" ht="17" r="154">
      <c r="A154" s="3"/>
      <c r="B154" s="3"/>
      <c r="C154" s="3"/>
      <c r="D154" s="3"/>
      <c r="E154" s="277" t="str">
        <v>车辆状态提示音</v>
      </c>
      <c r="F154" s="278" t="str">
        <v>&lt;on|off&gt;</v>
      </c>
      <c r="G154" s="285"/>
      <c r="H154" s="142"/>
      <c r="I154" s="142"/>
      <c r="J154" s="142"/>
      <c r="K154" s="142"/>
      <c r="L154" s="142"/>
      <c r="M154" s="142"/>
      <c r="N154" s="142"/>
      <c r="O154" s="85" t="str">
        <v>台架</v>
      </c>
      <c r="P154" s="142" t="str">
        <v>Block</v>
      </c>
      <c r="Q154" s="142" t="str">
        <v>关满意</v>
      </c>
      <c r="R154" s="209" t="str">
        <v>20230621_FB_R00</v>
      </c>
      <c r="S154" s="142" t="s">
        <v>21</v>
      </c>
    </row>
    <row customHeight="true" ht="17" r="155">
      <c r="A155" s="3"/>
      <c r="B155" s="3"/>
      <c r="C155" s="3"/>
      <c r="D155" s="3"/>
      <c r="E155" s="277" t="str">
        <v>后雨刮器</v>
      </c>
      <c r="F155" s="278" t="str">
        <v>&lt;on|off&gt;</v>
      </c>
      <c r="G155" s="285"/>
      <c r="H155" s="142"/>
      <c r="I155" s="142"/>
      <c r="J155" s="142"/>
      <c r="K155" s="142"/>
      <c r="L155" s="142"/>
      <c r="M155" s="142"/>
      <c r="N155" s="142"/>
      <c r="O155" s="85" t="str">
        <v>台架</v>
      </c>
      <c r="P155" s="142" t="str">
        <v>Block</v>
      </c>
      <c r="Q155" s="142" t="str">
        <v>关满意</v>
      </c>
      <c r="R155" s="209" t="str">
        <v>20230621_FB_R00</v>
      </c>
      <c r="S155" s="142" t="s">
        <v>21</v>
      </c>
    </row>
    <row customHeight="true" ht="17" r="156">
      <c r="A156" s="3"/>
      <c r="B156" s="3"/>
      <c r="C156" s="3"/>
      <c r="D156" s="3"/>
      <c r="E156" s="277" t="str">
        <v>驻车锁控制</v>
      </c>
      <c r="F156" s="278" t="str">
        <v>&lt;on|off&gt;</v>
      </c>
      <c r="G156" s="285"/>
      <c r="H156" s="142"/>
      <c r="I156" s="142"/>
      <c r="J156" s="142"/>
      <c r="K156" s="142"/>
      <c r="L156" s="142"/>
      <c r="M156" s="142"/>
      <c r="N156" s="142"/>
      <c r="O156" s="85" t="str">
        <v>台架</v>
      </c>
      <c r="P156" s="142" t="str">
        <v>Block</v>
      </c>
      <c r="Q156" s="142" t="str">
        <v>关满意</v>
      </c>
      <c r="R156" s="209" t="str">
        <v>20230621_FB_R00</v>
      </c>
      <c r="S156" s="142" t="s">
        <v>21</v>
      </c>
    </row>
    <row customHeight="true" ht="17" r="157">
      <c r="A157" s="3"/>
      <c r="B157" s="3"/>
      <c r="C157" s="3"/>
      <c r="D157" s="3"/>
      <c r="E157" s="277" t="str">
        <v>自动再生制动</v>
      </c>
      <c r="F157" s="278" t="str">
        <v>&lt;on|off&gt;</v>
      </c>
      <c r="G157" s="285"/>
      <c r="H157" s="142"/>
      <c r="I157" s="142"/>
      <c r="J157" s="142"/>
      <c r="K157" s="142"/>
      <c r="L157" s="142"/>
      <c r="M157" s="142"/>
      <c r="N157" s="142"/>
      <c r="O157" s="85" t="str">
        <v>台架</v>
      </c>
      <c r="P157" s="142" t="str">
        <v>Block</v>
      </c>
      <c r="Q157" s="142" t="str">
        <v>关满意</v>
      </c>
      <c r="R157" s="209" t="str">
        <v>20230621_FB_R00</v>
      </c>
      <c r="S157" s="142" t="s">
        <v>21</v>
      </c>
    </row>
    <row customHeight="true" ht="17" r="158">
      <c r="A158" s="3"/>
      <c r="B158" s="3"/>
      <c r="C158" s="3"/>
      <c r="D158" s="3"/>
      <c r="E158" s="268" t="str">
        <v>车钥匙检测提示</v>
      </c>
      <c r="F158" s="269" t="str">
        <v>&lt;on|off&gt;</v>
      </c>
      <c r="G158" s="285"/>
      <c r="H158" s="142"/>
      <c r="I158" s="142"/>
      <c r="J158" s="142"/>
      <c r="K158" s="142"/>
      <c r="L158" s="142"/>
      <c r="M158" s="142"/>
      <c r="N158" s="142"/>
      <c r="O158" s="85" t="str">
        <v>台架</v>
      </c>
      <c r="P158" s="142" t="str">
        <v>Block</v>
      </c>
      <c r="Q158" s="142" t="str">
        <v>关满意</v>
      </c>
      <c r="R158" s="209" t="str">
        <v>20230621_FB_R00</v>
      </c>
      <c r="S158" s="142" t="s">
        <v>21</v>
      </c>
    </row>
    <row customHeight="true" ht="17" r="159">
      <c r="A159" s="3"/>
      <c r="B159" s="3"/>
      <c r="C159" s="3"/>
      <c r="D159" s="3"/>
      <c r="E159" s="277" t="str">
        <v>机油寿命</v>
      </c>
      <c r="F159" s="278" t="str">
        <v>长按重置</v>
      </c>
      <c r="G159" s="285"/>
      <c r="H159" s="142"/>
      <c r="I159" s="142"/>
      <c r="J159" s="142"/>
      <c r="K159" s="142"/>
      <c r="L159" s="142"/>
      <c r="M159" s="142"/>
      <c r="N159" s="142"/>
      <c r="O159" s="85" t="str">
        <v>台架</v>
      </c>
      <c r="P159" s="142" t="str">
        <v>Block</v>
      </c>
      <c r="Q159" s="142" t="str">
        <v>关满意</v>
      </c>
      <c r="R159" s="209" t="str">
        <v>20230621_FB_R00</v>
      </c>
      <c r="S159" s="142" t="s">
        <v>21</v>
      </c>
    </row>
    <row customHeight="true" ht="17" r="160">
      <c r="A160" s="3"/>
      <c r="B160" s="3"/>
      <c r="C160" s="3"/>
      <c r="D160" s="3"/>
      <c r="E160" s="340" t="str">
        <v>空气悬架维修模式</v>
      </c>
      <c r="F160" s="269" t="str">
        <v>&lt;on|off&gt;</v>
      </c>
      <c r="G160" s="285"/>
      <c r="H160" s="142"/>
      <c r="I160" s="142"/>
      <c r="J160" s="142"/>
      <c r="K160" s="142"/>
      <c r="L160" s="142"/>
      <c r="M160" s="142"/>
      <c r="N160" s="142"/>
      <c r="O160" s="85" t="str">
        <v>台架</v>
      </c>
      <c r="P160" s="142" t="str">
        <v>Block</v>
      </c>
      <c r="Q160" s="142" t="str">
        <v>关满意</v>
      </c>
      <c r="R160" s="209" t="str">
        <v>20230621_FB_R00</v>
      </c>
      <c r="S160" s="142" t="s">
        <v>21</v>
      </c>
    </row>
    <row customHeight="true" ht="17" r="161">
      <c r="A161" s="3"/>
      <c r="B161" s="3"/>
      <c r="C161" s="3"/>
      <c r="D161" s="3"/>
      <c r="E161" s="277" t="str">
        <v>空挡牵引</v>
      </c>
      <c r="F161" s="278" t="str">
        <v>长按重置</v>
      </c>
      <c r="G161" s="285"/>
      <c r="H161" s="142"/>
      <c r="I161" s="142"/>
      <c r="J161" s="142"/>
      <c r="K161" s="142"/>
      <c r="L161" s="142"/>
      <c r="M161" s="142"/>
      <c r="N161" s="142"/>
      <c r="O161" s="85" t="str">
        <v>台架</v>
      </c>
      <c r="P161" s="142" t="str">
        <v>Block</v>
      </c>
      <c r="Q161" s="142" t="str">
        <v>关满意</v>
      </c>
      <c r="R161" s="209" t="str">
        <v>20230621_FB_R00</v>
      </c>
      <c r="S161" s="142" t="s">
        <v>21</v>
      </c>
    </row>
    <row customHeight="true" ht="17" r="162">
      <c r="A162" s="3"/>
      <c r="B162" s="3"/>
      <c r="C162" s="3"/>
      <c r="D162" s="3"/>
      <c r="E162" s="277" t="str">
        <v>胎压监测</v>
      </c>
      <c r="F162" s="278" t="str">
        <v>长按重置</v>
      </c>
      <c r="G162" s="285"/>
      <c r="H162" s="142"/>
      <c r="I162" s="142"/>
      <c r="J162" s="142"/>
      <c r="K162" s="142"/>
      <c r="L162" s="142"/>
      <c r="M162" s="142"/>
      <c r="N162" s="142"/>
      <c r="O162" s="85" t="str">
        <v>台架</v>
      </c>
      <c r="P162" s="142" t="str">
        <v>Block</v>
      </c>
      <c r="Q162" s="142" t="str">
        <v>关满意</v>
      </c>
      <c r="R162" s="209" t="str">
        <v>20230621_FB_R00</v>
      </c>
      <c r="S162" s="142" t="s">
        <v>21</v>
      </c>
    </row>
    <row customHeight="true" ht="32" r="163">
      <c r="A163" s="3"/>
      <c r="B163" s="3"/>
      <c r="C163" s="3"/>
      <c r="D163" s="3"/>
      <c r="E163" s="277" t="str">
        <v>儿童座椅状态</v>
      </c>
      <c r="F163" s="278" t="str">
        <v>&lt;0|1&gt;</v>
      </c>
      <c r="G163" s="292" t="str">
        <v>0：无座椅连接
1：座椅已连接</v>
      </c>
      <c r="H163" s="142"/>
      <c r="I163" s="142"/>
      <c r="J163" s="142"/>
      <c r="K163" s="142"/>
      <c r="L163" s="142"/>
      <c r="M163" s="142"/>
      <c r="N163" s="142"/>
      <c r="O163" s="85" t="str">
        <v>台架</v>
      </c>
      <c r="P163" s="142" t="str">
        <v>Block</v>
      </c>
      <c r="Q163" s="142" t="str">
        <v>关满意</v>
      </c>
      <c r="R163" s="209" t="str">
        <v>20230621_FB_R00</v>
      </c>
      <c r="S163" s="142" t="s">
        <v>21</v>
      </c>
    </row>
    <row customHeight="true" ht="17" r="164">
      <c r="A164" s="3"/>
      <c r="B164" s="3"/>
      <c r="C164" s="3"/>
      <c r="D164" s="3"/>
      <c r="E164" s="277" t="str">
        <v>氛围灯开关</v>
      </c>
      <c r="F164" s="278" t="str">
        <v>&lt;on|off&gt;</v>
      </c>
      <c r="G164" s="292"/>
      <c r="H164" s="142"/>
      <c r="I164" s="142"/>
      <c r="J164" s="142"/>
      <c r="K164" s="142"/>
      <c r="L164" s="142"/>
      <c r="M164" s="142"/>
      <c r="N164" s="142"/>
      <c r="O164" s="85" t="str">
        <v>台架</v>
      </c>
      <c r="P164" s="142" t="str">
        <v>Block</v>
      </c>
      <c r="Q164" s="142" t="str">
        <v>关满意</v>
      </c>
      <c r="R164" s="209" t="str">
        <v>20230621_FB_R00</v>
      </c>
      <c r="S164" s="142" t="s">
        <v>21</v>
      </c>
    </row>
    <row customHeight="true" ht="17" r="165">
      <c r="A165" s="273"/>
      <c r="B165" s="273"/>
      <c r="C165" s="273"/>
      <c r="D165" s="273"/>
      <c r="E165" s="273" t="str">
        <v>氛围灯模式</v>
      </c>
      <c r="F165" s="275" t="str">
        <v>&lt;静态|动态|自定义模式|音乐律动&gt;</v>
      </c>
      <c r="G165" s="320"/>
      <c r="H165" s="270"/>
      <c r="I165" s="270"/>
      <c r="J165" s="270"/>
      <c r="K165" s="270"/>
      <c r="L165" s="270"/>
      <c r="M165" s="270"/>
      <c r="N165" s="270"/>
      <c r="O165" s="270"/>
      <c r="P165" s="270"/>
      <c r="Q165" s="270"/>
      <c r="R165" s="270"/>
      <c r="S165" s="271" t="str">
        <v>U6无此功能</v>
      </c>
      <c r="T165" s="272"/>
    </row>
    <row customHeight="true" ht="17" r="166">
      <c r="A166" s="3"/>
      <c r="B166" s="3"/>
      <c r="C166" s="3"/>
      <c r="D166" s="3"/>
      <c r="E166" s="277" t="str">
        <v>氛围灯亮度</v>
      </c>
      <c r="F166" s="278" t="str">
        <v>&lt;1~100&gt;</v>
      </c>
      <c r="G166" s="292" t="str">
        <v>挡位</v>
      </c>
      <c r="H166" s="142"/>
      <c r="I166" s="142"/>
      <c r="J166" s="142"/>
      <c r="K166" s="142"/>
      <c r="L166" s="142"/>
      <c r="M166" s="142"/>
      <c r="N166" s="142"/>
      <c r="O166" s="85" t="str">
        <v>台架</v>
      </c>
      <c r="P166" s="142" t="str">
        <v>Block</v>
      </c>
      <c r="Q166" s="142" t="str">
        <v>关满意</v>
      </c>
      <c r="R166" s="209" t="str">
        <v>20230621_FB_R00</v>
      </c>
      <c r="S166" s="142" t="s">
        <v>21</v>
      </c>
    </row>
    <row customHeight="true" ht="17" r="167">
      <c r="A167" s="3"/>
      <c r="B167" s="3"/>
      <c r="C167" s="3"/>
      <c r="D167" s="3"/>
      <c r="E167" s="277" t="str">
        <v>氛围灯颜色</v>
      </c>
      <c r="F167" s="269" t="str">
        <v>&lt;1~7&gt;</v>
      </c>
      <c r="G167" s="292" t="str">
        <v>颜色只有7色</v>
      </c>
      <c r="H167" s="142"/>
      <c r="I167" s="142"/>
      <c r="J167" s="142"/>
      <c r="K167" s="142"/>
      <c r="L167" s="142"/>
      <c r="M167" s="142"/>
      <c r="N167" s="142"/>
      <c r="O167" s="85" t="str">
        <v>台架</v>
      </c>
      <c r="P167" s="142" t="str">
        <v>Block</v>
      </c>
      <c r="Q167" s="142" t="str">
        <v>关满意</v>
      </c>
      <c r="R167" s="209" t="str">
        <v>20230621_FB_R00</v>
      </c>
      <c r="S167" s="142" t="s">
        <v>21</v>
      </c>
    </row>
    <row customHeight="true" ht="17" r="168">
      <c r="A168" s="273"/>
      <c r="B168" s="273"/>
      <c r="C168" s="273"/>
      <c r="D168" s="273"/>
      <c r="E168" s="274" t="str">
        <v>拖车</v>
      </c>
      <c r="F168" s="324" t="str">
        <v>&lt;关|自动&gt;</v>
      </c>
      <c r="G168" s="339"/>
      <c r="H168" s="270"/>
      <c r="I168" s="270"/>
      <c r="J168" s="270"/>
      <c r="K168" s="270"/>
      <c r="L168" s="270"/>
      <c r="M168" s="270"/>
      <c r="N168" s="270"/>
      <c r="O168" s="270"/>
      <c r="P168" s="270"/>
      <c r="Q168" s="270"/>
      <c r="R168" s="270"/>
      <c r="S168" s="271" t="str">
        <v>625 无此开关</v>
      </c>
      <c r="T168" s="272"/>
    </row>
    <row customHeight="true" ht="17" r="169">
      <c r="A169" s="3"/>
      <c r="B169" s="3"/>
      <c r="C169" s="3"/>
      <c r="D169" s="3"/>
      <c r="E169" s="151" t="str">
        <v>无线充电</v>
      </c>
      <c r="F169" s="264" t="str">
        <v>&lt;启用|停止&gt;</v>
      </c>
      <c r="G169" s="284" t="str">
        <v>成功开始充电和结束充电时上报</v>
      </c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</row>
    <row customHeight="true" ht="17" r="170">
      <c r="A170" s="3"/>
      <c r="B170" s="3"/>
      <c r="C170" s="3"/>
      <c r="D170" s="3"/>
      <c r="E170" s="151" t="str">
        <v>车门解锁密码</v>
      </c>
      <c r="F170" s="264" t="str">
        <v>finished</v>
      </c>
      <c r="G170" s="284" t="str">
        <v>用户保存密码成功后上报</v>
      </c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</row>
    <row customHeight="true" ht="17" r="171">
      <c r="A171" s="3"/>
      <c r="B171" s="3"/>
      <c r="C171" s="3"/>
      <c r="D171" s="3"/>
      <c r="E171" s="151" t="str">
        <v>创建智能备用密钥</v>
      </c>
      <c r="F171" s="264" t="str">
        <v>finished</v>
      </c>
      <c r="G171" s="284" t="str">
        <v>用户创建后上报</v>
      </c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</row>
    <row customHeight="true" ht="17" r="172">
      <c r="A172" s="3"/>
      <c r="B172" s="3"/>
      <c r="C172" s="3"/>
      <c r="D172" s="3"/>
      <c r="E172" s="151" t="str">
        <v>重置智能备用密钥</v>
      </c>
      <c r="F172" s="264" t="str">
        <v>finished</v>
      </c>
      <c r="G172" s="284" t="str">
        <v>用户重置后上报</v>
      </c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</row>
    <row customHeight="true" ht="17" r="173">
      <c r="A173" s="3"/>
      <c r="B173" s="3"/>
      <c r="C173" s="3"/>
      <c r="D173" s="3"/>
      <c r="E173" s="151" t="str">
        <v>删除智能备用密钥</v>
      </c>
      <c r="F173" s="264" t="str">
        <v>finished</v>
      </c>
      <c r="G173" s="284" t="str">
        <v>用户删除后上报</v>
      </c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</row>
    <row customHeight="true" ht="17" r="174">
      <c r="A174" s="3"/>
      <c r="B174" s="3"/>
      <c r="C174" s="3"/>
      <c r="D174" s="3"/>
      <c r="E174" s="151" t="str">
        <v>智能备用密钥使用</v>
      </c>
      <c r="F174" s="264" t="str">
        <v>finished</v>
      </c>
      <c r="G174" s="284" t="str">
        <v>用户输入密钥成功后记录</v>
      </c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</row>
    <row customHeight="true" ht="17" r="175">
      <c r="A175" s="3" t="str">
        <v>vehicle</v>
      </c>
      <c r="B175" s="3" t="str">
        <v>v2iset</v>
      </c>
      <c r="C175" s="3">
        <f>CONCAT("on",REPLACE(A175,1,1,UPPER(LEFT(A175,1))),REPLACE(B175,1,1,UPPER(LEFT(B175,1))))</f>
      </c>
      <c r="D175" s="139" t="str">
        <v>车路协同</v>
      </c>
      <c r="E175" s="3"/>
      <c r="F175" s="139"/>
      <c r="G175" s="180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</row>
    <row customHeight="true" ht="17" r="176">
      <c r="A176" s="3"/>
      <c r="B176" s="3"/>
      <c r="C176" s="3"/>
      <c r="D176" s="3"/>
      <c r="E176" s="150" t="str">
        <v>&lt;The property that changed - see below&gt;</v>
      </c>
      <c r="F176" s="139"/>
      <c r="G176" s="180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</row>
    <row customHeight="true" ht="17" r="177">
      <c r="A177" s="29"/>
      <c r="B177" s="29"/>
      <c r="C177" s="29"/>
      <c r="D177" s="29"/>
      <c r="E177" s="29" t="str">
        <v>允许通知</v>
      </c>
      <c r="F177" s="68" t="str">
        <v>&lt;on|off&gt;</v>
      </c>
      <c r="G177" s="91"/>
      <c r="H177" s="279"/>
      <c r="I177" s="59"/>
      <c r="J177" s="127" t="str">
        <v>onVehicleV2iset</v>
      </c>
      <c r="K177" s="280"/>
      <c r="L177" s="91" t="str">
        <v>on</v>
      </c>
      <c r="M177" s="316">
        <v>45112.573379629626</v>
      </c>
      <c r="N177" s="209"/>
      <c r="O177" s="85" t="str">
        <v>台架</v>
      </c>
      <c r="P177" s="85" t="str">
        <v>PASS</v>
      </c>
      <c r="Q177" s="282" t="str">
        <v>杨惟婧</v>
      </c>
      <c r="R177" s="209" t="str">
        <v>20230621_FB_R00</v>
      </c>
      <c r="S177" s="67"/>
      <c r="T177" s="13"/>
    </row>
    <row customHeight="true" ht="17" r="178">
      <c r="A178" s="29"/>
      <c r="B178" s="29"/>
      <c r="C178" s="29"/>
      <c r="D178" s="29"/>
      <c r="E178" s="29"/>
      <c r="F178" s="68"/>
      <c r="G178" s="91"/>
      <c r="H178" s="279"/>
      <c r="I178" s="59"/>
      <c r="J178" s="127"/>
      <c r="K178" s="280"/>
      <c r="L178" s="91" t="str">
        <v>off</v>
      </c>
      <c r="M178" s="316">
        <v>45112.5733912037</v>
      </c>
      <c r="N178" s="209"/>
      <c r="O178" s="85" t="str">
        <v>台架</v>
      </c>
      <c r="P178" s="85" t="str">
        <v>PASS</v>
      </c>
      <c r="Q178" s="282" t="str">
        <v>杨惟婧</v>
      </c>
      <c r="R178" s="209" t="str">
        <v>20230621_FB_R00</v>
      </c>
      <c r="S178" s="59"/>
      <c r="T178" s="13"/>
    </row>
    <row customHeight="true" ht="17" r="179">
      <c r="A179" s="29"/>
      <c r="B179" s="29"/>
      <c r="C179" s="29"/>
      <c r="D179" s="29"/>
      <c r="E179" s="29" t="str">
        <v>接收红绿灯信号</v>
      </c>
      <c r="F179" s="68" t="str">
        <v>&lt;远|近|关闭&gt;</v>
      </c>
      <c r="G179" s="91"/>
      <c r="H179" s="279"/>
      <c r="I179" s="59"/>
      <c r="J179" s="127" t="str">
        <v>onVehicleV2iset</v>
      </c>
      <c r="K179" s="280"/>
      <c r="L179" s="91" t="str">
        <v>近</v>
      </c>
      <c r="M179" s="309">
        <v>45112.57497685185</v>
      </c>
      <c r="N179" s="209"/>
      <c r="O179" s="85" t="str">
        <v>台架</v>
      </c>
      <c r="P179" s="85" t="str">
        <v>PASS</v>
      </c>
      <c r="Q179" s="282" t="str">
        <v>杨惟婧</v>
      </c>
      <c r="R179" s="209" t="str">
        <v>20230621_FB_R00</v>
      </c>
      <c r="S179" s="59"/>
      <c r="T179" s="13"/>
    </row>
    <row customHeight="true" ht="17" r="180">
      <c r="A180" s="29"/>
      <c r="B180" s="29"/>
      <c r="C180" s="29"/>
      <c r="D180" s="29"/>
      <c r="E180" s="29"/>
      <c r="F180" s="68"/>
      <c r="G180" s="91"/>
      <c r="H180" s="279"/>
      <c r="I180" s="59"/>
      <c r="J180" s="127"/>
      <c r="K180" s="280"/>
      <c r="L180" s="91" t="str">
        <v>远</v>
      </c>
      <c r="M180" s="289">
        <v>45112.57498842593</v>
      </c>
      <c r="N180" s="209"/>
      <c r="O180" s="85" t="str">
        <v>台架</v>
      </c>
      <c r="P180" s="85" t="str">
        <v>PASS</v>
      </c>
      <c r="Q180" s="282" t="str">
        <v>杨惟婧</v>
      </c>
      <c r="R180" s="209" t="str">
        <v>20230621_FB_R00</v>
      </c>
      <c r="S180" s="59"/>
      <c r="T180" s="13"/>
    </row>
    <row customHeight="true" ht="17" r="181">
      <c r="A181" s="29"/>
      <c r="B181" s="29"/>
      <c r="C181" s="29"/>
      <c r="D181" s="29"/>
      <c r="E181" s="29"/>
      <c r="F181" s="68"/>
      <c r="G181" s="91"/>
      <c r="H181" s="279"/>
      <c r="I181" s="59"/>
      <c r="J181" s="127"/>
      <c r="K181" s="280"/>
      <c r="L181" s="91" t="str">
        <v>关闭</v>
      </c>
      <c r="M181" s="289">
        <v>45112.57497685185</v>
      </c>
      <c r="N181" s="209"/>
      <c r="O181" s="85" t="str">
        <v>台架</v>
      </c>
      <c r="P181" s="85" t="str">
        <v>PASS</v>
      </c>
      <c r="Q181" s="282" t="str">
        <v>杨惟婧</v>
      </c>
      <c r="R181" s="209" t="str">
        <v>20230621_FB_R00</v>
      </c>
      <c r="S181" s="59"/>
      <c r="T181" s="13"/>
    </row>
    <row customHeight="true" ht="17" r="182">
      <c r="A182" s="29"/>
      <c r="B182" s="29"/>
      <c r="C182" s="29"/>
      <c r="D182" s="29"/>
      <c r="E182" s="29" t="str">
        <v>绿波引导</v>
      </c>
      <c r="F182" s="68" t="str">
        <v>&lt;on|off&gt;</v>
      </c>
      <c r="G182" s="91"/>
      <c r="H182" s="279"/>
      <c r="I182" s="59"/>
      <c r="J182" s="127" t="str">
        <v>onVehicleV2iset</v>
      </c>
      <c r="K182" s="280"/>
      <c r="L182" s="91" t="str">
        <v>on</v>
      </c>
      <c r="M182" s="316">
        <v>45112.57524305556</v>
      </c>
      <c r="N182" s="209"/>
      <c r="O182" s="85" t="str">
        <v>台架</v>
      </c>
      <c r="P182" s="85" t="str">
        <v>PASS</v>
      </c>
      <c r="Q182" s="282" t="str">
        <v>杨惟婧</v>
      </c>
      <c r="R182" s="209" t="str">
        <v>20230621_FB_R00</v>
      </c>
      <c r="S182" s="59"/>
      <c r="T182" s="13"/>
    </row>
    <row customHeight="true" ht="17" r="183">
      <c r="A183" s="29"/>
      <c r="B183" s="29"/>
      <c r="C183" s="29"/>
      <c r="D183" s="29"/>
      <c r="E183" s="29"/>
      <c r="F183" s="68"/>
      <c r="G183" s="91"/>
      <c r="H183" s="279"/>
      <c r="I183" s="59"/>
      <c r="J183" s="127"/>
      <c r="K183" s="280"/>
      <c r="L183" s="91" t="str">
        <v>off</v>
      </c>
      <c r="M183" s="290">
        <v>45112.57523148148</v>
      </c>
      <c r="N183" s="85"/>
      <c r="O183" s="85" t="str">
        <v>台架</v>
      </c>
      <c r="P183" s="85" t="str">
        <v>PASS</v>
      </c>
      <c r="Q183" s="282" t="str">
        <v>杨惟婧</v>
      </c>
      <c r="R183" s="209" t="str">
        <v>20230621_FB_R00</v>
      </c>
      <c r="S183" s="59"/>
      <c r="T183" s="13"/>
    </row>
    <row customHeight="true" ht="17" r="184">
      <c r="A184" s="29"/>
      <c r="B184" s="29"/>
      <c r="C184" s="29"/>
      <c r="D184" s="29"/>
      <c r="E184" s="29" t="str">
        <v>红绿灯起步提醒</v>
      </c>
      <c r="F184" s="68" t="str">
        <v>&lt;8s|5s|3s|关闭&gt;</v>
      </c>
      <c r="G184" s="91"/>
      <c r="H184" s="279"/>
      <c r="I184" s="59"/>
      <c r="J184" s="127" t="str">
        <v>onVehicleV2iset</v>
      </c>
      <c r="K184" s="280"/>
      <c r="L184" s="91" t="str">
        <v>8s</v>
      </c>
      <c r="M184" s="288">
        <v>45112.577997685185</v>
      </c>
      <c r="N184" s="85"/>
      <c r="O184" s="85" t="str">
        <v>台架</v>
      </c>
      <c r="P184" s="85" t="str">
        <v>PASS</v>
      </c>
      <c r="Q184" s="282" t="str">
        <v>杨惟婧</v>
      </c>
      <c r="R184" s="209" t="str">
        <v>20230621_FB_R00</v>
      </c>
      <c r="S184" s="59"/>
      <c r="T184" s="13"/>
    </row>
    <row customHeight="true" ht="17" r="185">
      <c r="A185" s="29"/>
      <c r="B185" s="29"/>
      <c r="C185" s="29"/>
      <c r="D185" s="29"/>
      <c r="E185" s="29"/>
      <c r="F185" s="68"/>
      <c r="G185" s="91"/>
      <c r="H185" s="279"/>
      <c r="I185" s="59"/>
      <c r="J185" s="127"/>
      <c r="K185" s="280"/>
      <c r="L185" s="91" t="str">
        <v>5s</v>
      </c>
      <c r="M185" s="288">
        <v>45112.577997685185</v>
      </c>
      <c r="N185" s="85"/>
      <c r="O185" s="85" t="str">
        <v>台架</v>
      </c>
      <c r="P185" s="85" t="str">
        <v>PASS</v>
      </c>
      <c r="Q185" s="282" t="str">
        <v>杨惟婧</v>
      </c>
      <c r="R185" s="209" t="str">
        <v>20230621_FB_R00</v>
      </c>
      <c r="S185" s="59"/>
      <c r="T185" s="13"/>
    </row>
    <row customHeight="true" ht="17" r="186">
      <c r="A186" s="29"/>
      <c r="B186" s="29"/>
      <c r="C186" s="29"/>
      <c r="D186" s="29"/>
      <c r="E186" s="29"/>
      <c r="F186" s="68"/>
      <c r="G186" s="91"/>
      <c r="H186" s="279"/>
      <c r="I186" s="59"/>
      <c r="J186" s="127"/>
      <c r="K186" s="280"/>
      <c r="L186" s="91" t="str">
        <v>3s</v>
      </c>
      <c r="M186" s="288">
        <v>45112.577997685185</v>
      </c>
      <c r="N186" s="85"/>
      <c r="O186" s="85" t="str">
        <v>台架</v>
      </c>
      <c r="P186" s="85" t="str">
        <v>PASS</v>
      </c>
      <c r="Q186" s="282" t="str">
        <v>杨惟婧</v>
      </c>
      <c r="R186" s="209" t="str">
        <v>20230621_FB_R00</v>
      </c>
      <c r="S186" s="59"/>
      <c r="T186" s="13"/>
    </row>
    <row customHeight="true" ht="17" r="187">
      <c r="A187" s="29"/>
      <c r="B187" s="29"/>
      <c r="C187" s="29"/>
      <c r="D187" s="29"/>
      <c r="E187" s="29"/>
      <c r="F187" s="68"/>
      <c r="G187" s="91"/>
      <c r="H187" s="279"/>
      <c r="I187" s="59"/>
      <c r="J187" s="127"/>
      <c r="K187" s="280"/>
      <c r="L187" s="91" t="str">
        <v>关闭</v>
      </c>
      <c r="M187" s="288">
        <v>45112.57800925926</v>
      </c>
      <c r="N187" s="85"/>
      <c r="O187" s="85" t="str">
        <v>台架</v>
      </c>
      <c r="P187" s="85" t="str">
        <v>PASS</v>
      </c>
      <c r="Q187" s="282" t="str">
        <v>杨惟婧</v>
      </c>
      <c r="R187" s="209" t="str">
        <v>20230621_FB_R00</v>
      </c>
      <c r="S187" s="59"/>
      <c r="T187" s="13"/>
    </row>
    <row customHeight="true" ht="17" r="188">
      <c r="A188" s="29"/>
      <c r="B188" s="29"/>
      <c r="C188" s="29"/>
      <c r="D188" s="29"/>
      <c r="E188" s="29" t="str">
        <v>闯红灯预警</v>
      </c>
      <c r="F188" s="68" t="str">
        <v>&lt;高|低|关闭&gt;</v>
      </c>
      <c r="G188" s="91"/>
      <c r="H188" s="279"/>
      <c r="I188" s="59"/>
      <c r="J188" s="127" t="str">
        <v>onVehicleV2iset</v>
      </c>
      <c r="K188" s="280"/>
      <c r="L188" s="91" t="str">
        <v>高</v>
      </c>
      <c r="M188" s="288">
        <v>45112.57821759259</v>
      </c>
      <c r="N188" s="85"/>
      <c r="O188" s="85" t="str">
        <v>台架</v>
      </c>
      <c r="P188" s="85" t="str">
        <v>PASS</v>
      </c>
      <c r="Q188" s="282" t="str">
        <v>杨惟婧</v>
      </c>
      <c r="R188" s="209" t="str">
        <v>20230621_FB_R00</v>
      </c>
      <c r="S188" s="59"/>
      <c r="T188" s="13"/>
    </row>
    <row customHeight="true" ht="17" r="189">
      <c r="A189" s="29"/>
      <c r="B189" s="29"/>
      <c r="C189" s="29"/>
      <c r="D189" s="29"/>
      <c r="E189" s="29"/>
      <c r="F189" s="68"/>
      <c r="G189" s="91"/>
      <c r="H189" s="279"/>
      <c r="I189" s="59"/>
      <c r="J189" s="127"/>
      <c r="K189" s="280"/>
      <c r="L189" s="91" t="str">
        <v>低</v>
      </c>
      <c r="M189" s="288">
        <v>45112.57818287037</v>
      </c>
      <c r="N189" s="85"/>
      <c r="O189" s="85" t="str">
        <v>台架</v>
      </c>
      <c r="P189" s="85" t="str">
        <v>PASS</v>
      </c>
      <c r="Q189" s="282" t="str">
        <v>杨惟婧</v>
      </c>
      <c r="R189" s="209" t="str">
        <v>20230621_FB_R00</v>
      </c>
      <c r="S189" s="59"/>
      <c r="T189" s="13"/>
    </row>
    <row customHeight="true" ht="17" r="190">
      <c r="A190" s="29"/>
      <c r="B190" s="29"/>
      <c r="C190" s="29"/>
      <c r="D190" s="29"/>
      <c r="E190" s="29"/>
      <c r="F190" s="68"/>
      <c r="G190" s="91"/>
      <c r="H190" s="279"/>
      <c r="I190" s="59"/>
      <c r="J190" s="127"/>
      <c r="K190" s="280"/>
      <c r="L190" s="91" t="str">
        <v>关闭</v>
      </c>
      <c r="M190" s="288">
        <v>45112.57818287037</v>
      </c>
      <c r="N190" s="85"/>
      <c r="O190" s="85" t="str">
        <v>台架</v>
      </c>
      <c r="P190" s="85" t="str">
        <v>PASS</v>
      </c>
      <c r="Q190" s="282" t="str">
        <v>杨惟婧</v>
      </c>
      <c r="R190" s="209" t="str">
        <v>20230621_FB_R00</v>
      </c>
      <c r="S190" s="59"/>
      <c r="T190" s="13"/>
    </row>
    <row customHeight="true" ht="17" r="191">
      <c r="A191" s="29"/>
      <c r="B191" s="29"/>
      <c r="C191" s="29"/>
      <c r="D191" s="29"/>
      <c r="E191" s="29" t="str">
        <v>道路信息广播</v>
      </c>
      <c r="F191" s="68" t="str">
        <v>&lt;on|off&gt;</v>
      </c>
      <c r="G191" s="91"/>
      <c r="H191" s="279"/>
      <c r="I191" s="59"/>
      <c r="J191" s="127" t="str">
        <v>onVehicleV2iset</v>
      </c>
      <c r="K191" s="280"/>
      <c r="L191" s="91" t="str">
        <v>on</v>
      </c>
      <c r="M191" s="325">
        <v>45114.42335648148</v>
      </c>
      <c r="N191" s="85"/>
      <c r="O191" s="85" t="str">
        <v>台架</v>
      </c>
      <c r="P191" s="85" t="str">
        <v>PASS</v>
      </c>
      <c r="Q191" s="282" t="str">
        <v>杨惟婧</v>
      </c>
      <c r="R191" s="209" t="str">
        <v>20230621_FB_R00</v>
      </c>
      <c r="S191" s="59"/>
      <c r="T191" s="13"/>
    </row>
    <row customHeight="true" ht="17" r="192">
      <c r="A192" s="29"/>
      <c r="B192" s="29"/>
      <c r="C192" s="29"/>
      <c r="D192" s="29"/>
      <c r="E192" s="29"/>
      <c r="F192" s="68"/>
      <c r="G192" s="91"/>
      <c r="H192" s="279"/>
      <c r="I192" s="59"/>
      <c r="J192" s="127"/>
      <c r="K192" s="280"/>
      <c r="L192" s="29" t="str">
        <v>off</v>
      </c>
      <c r="M192" s="281">
        <v>45112.57853009259</v>
      </c>
      <c r="N192" s="209"/>
      <c r="O192" s="85" t="str">
        <v>台架</v>
      </c>
      <c r="P192" s="85" t="str">
        <v>PASS</v>
      </c>
      <c r="Q192" s="282" t="str">
        <v>杨惟婧</v>
      </c>
      <c r="R192" s="209" t="str">
        <v>20230621_FB_R00</v>
      </c>
      <c r="S192" s="59"/>
      <c r="T192" s="13"/>
    </row>
    <row customHeight="true" ht="17" r="193">
      <c r="A193" s="29"/>
      <c r="B193" s="29"/>
      <c r="C193" s="29"/>
      <c r="D193" s="29"/>
      <c r="E193" s="29" t="str">
        <v>声音设置</v>
      </c>
      <c r="F193" s="68" t="str">
        <v>&lt;详细|简洁|关闭&gt;</v>
      </c>
      <c r="G193" s="91"/>
      <c r="H193" s="279"/>
      <c r="I193" s="59"/>
      <c r="J193" s="127" t="str">
        <v>onVehicleV2iset</v>
      </c>
      <c r="K193" s="280"/>
      <c r="L193" s="29" t="str">
        <v>详细</v>
      </c>
      <c r="M193" s="281">
        <v>45112.57869212963</v>
      </c>
      <c r="N193" s="209"/>
      <c r="O193" s="85" t="str">
        <v>台架</v>
      </c>
      <c r="P193" s="85" t="str">
        <v>PASS</v>
      </c>
      <c r="Q193" s="282" t="str">
        <v>杨惟婧</v>
      </c>
      <c r="R193" s="209" t="str">
        <v>20230621_FB_R00</v>
      </c>
      <c r="S193" s="59"/>
      <c r="T193" s="13"/>
    </row>
    <row customHeight="true" ht="17" r="194">
      <c r="A194" s="29"/>
      <c r="B194" s="29"/>
      <c r="C194" s="29"/>
      <c r="D194" s="29"/>
      <c r="E194" s="29"/>
      <c r="F194" s="68"/>
      <c r="G194" s="91"/>
      <c r="H194" s="279"/>
      <c r="I194" s="59"/>
      <c r="J194" s="127"/>
      <c r="K194" s="280"/>
      <c r="L194" s="29" t="str">
        <v>简洁</v>
      </c>
      <c r="M194" s="281">
        <v>45112.578668981485</v>
      </c>
      <c r="N194" s="209"/>
      <c r="O194" s="85" t="str">
        <v>台架</v>
      </c>
      <c r="P194" s="85" t="str">
        <v>PASS</v>
      </c>
      <c r="Q194" s="282" t="str">
        <v>杨惟婧</v>
      </c>
      <c r="R194" s="209" t="str">
        <v>20230621_FB_R00</v>
      </c>
      <c r="S194" s="59"/>
      <c r="T194" s="13"/>
    </row>
    <row customHeight="true" ht="17" r="195">
      <c r="A195" s="29"/>
      <c r="B195" s="29"/>
      <c r="C195" s="29"/>
      <c r="D195" s="29"/>
      <c r="E195" s="29"/>
      <c r="F195" s="68"/>
      <c r="G195" s="91"/>
      <c r="H195" s="279"/>
      <c r="I195" s="59"/>
      <c r="J195" s="127"/>
      <c r="K195" s="280"/>
      <c r="L195" s="29" t="str">
        <v>关闭</v>
      </c>
      <c r="M195" s="281">
        <v>45112.57861111111</v>
      </c>
      <c r="N195" s="209"/>
      <c r="O195" s="85" t="str">
        <v>台架</v>
      </c>
      <c r="P195" s="85" t="str">
        <v>PASS</v>
      </c>
      <c r="Q195" s="282" t="str">
        <v>杨惟婧</v>
      </c>
      <c r="R195" s="209" t="str">
        <v>20230621_FB_R00</v>
      </c>
      <c r="S195" s="59"/>
      <c r="T195" s="13"/>
    </row>
    <row customHeight="true" ht="17" r="196">
      <c r="A196" s="29"/>
      <c r="B196" s="29"/>
      <c r="C196" s="29"/>
      <c r="D196" s="29"/>
      <c r="E196" s="29" t="str">
        <v>恢复默认</v>
      </c>
      <c r="F196" s="68" t="str">
        <v>clicked</v>
      </c>
      <c r="G196" s="91"/>
      <c r="H196" s="279"/>
      <c r="I196" s="59"/>
      <c r="J196" s="127" t="str">
        <v>onVehicleV2iset</v>
      </c>
      <c r="K196" s="280"/>
      <c r="L196" s="29" t="str">
        <v>clicked</v>
      </c>
      <c r="M196" s="319">
        <v>45112.579189814816</v>
      </c>
      <c r="N196" s="209"/>
      <c r="O196" s="85" t="str">
        <v>台架</v>
      </c>
      <c r="P196" s="85" t="str">
        <v>PASS</v>
      </c>
      <c r="Q196" s="282" t="str">
        <v>杨惟婧</v>
      </c>
      <c r="R196" s="209" t="str">
        <v>20230621_FB_R00</v>
      </c>
      <c r="S196" s="59"/>
      <c r="T196" s="13"/>
    </row>
    <row customHeight="true" ht="64" r="197">
      <c r="A197" s="3" t="str">
        <v>vehicle</v>
      </c>
      <c r="B197" s="3" t="str">
        <v>othersset</v>
      </c>
      <c r="C197" s="3">
        <f>CONCAT("on",REPLACE(A197,1,1,UPPER(LEFT(A197,1))),REPLACE(B197,1,1,UPPER(LEFT(B197,1))))</f>
      </c>
      <c r="D197" s="139" t="str">
        <v>其他设置，包括驾驶模式，主题设置，尾灯设置以及后备箱控制</v>
      </c>
      <c r="E197" s="3"/>
      <c r="F197" s="139"/>
      <c r="G197" s="180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</row>
    <row customHeight="true" ht="17" r="198">
      <c r="A198" s="3"/>
      <c r="B198" s="3"/>
      <c r="C198" s="3"/>
      <c r="D198" s="3"/>
      <c r="E198" s="150" t="str">
        <v>&lt;The property that changed - see below&gt;</v>
      </c>
      <c r="F198" s="139"/>
      <c r="G198" s="180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</row>
    <row customHeight="true" ht="17" r="199">
      <c r="A199" s="3"/>
      <c r="B199" s="3"/>
      <c r="C199" s="3"/>
      <c r="D199" s="3"/>
      <c r="E199" s="3" t="str">
        <v>主题设置</v>
      </c>
      <c r="F199" s="139" t="str">
        <v>&lt;自在航行|坐享净界|光速探境|冰海领航|山湖无界&gt;</v>
      </c>
      <c r="G199" s="293" t="str" xml:space="preserve">
        <v>YF </v>
      </c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</row>
    <row customHeight="true" ht="17" r="200">
      <c r="A200" s="3"/>
      <c r="B200" s="3"/>
      <c r="C200" s="3"/>
      <c r="D200" s="3"/>
      <c r="E200" s="151" t="str">
        <v>主题与氛围灯联动</v>
      </c>
      <c r="F200" s="139" t="str">
        <v>&lt;on|off&gt;</v>
      </c>
      <c r="G200" s="293" t="str">
        <v>YF</v>
      </c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</row>
    <row customHeight="true" ht="61" r="201">
      <c r="A201" s="3"/>
      <c r="B201" s="3"/>
      <c r="C201" s="3"/>
      <c r="D201" s="3"/>
      <c r="E201" s="277" t="str">
        <v>尾灯设置</v>
      </c>
      <c r="F201" s="278" t="str">
        <v>&lt;优雅|动感|激情&gt;</v>
      </c>
      <c r="G201" s="180"/>
      <c r="H201" s="142"/>
      <c r="I201" s="142"/>
      <c r="J201" s="142"/>
      <c r="K201" s="142"/>
      <c r="L201" s="142"/>
      <c r="M201" s="142"/>
      <c r="N201" s="142"/>
      <c r="O201" s="85" t="str">
        <v>台架</v>
      </c>
      <c r="P201" s="142" t="str">
        <v>Fail</v>
      </c>
      <c r="Q201" s="142" t="str">
        <v>关满意</v>
      </c>
      <c r="R201" s="209" t="str">
        <v>20230621_FB_R00</v>
      </c>
      <c r="S201" s="50" t="s">
        <v>29</v>
      </c>
    </row>
    <row customHeight="true" ht="77" r="202">
      <c r="A202" s="3"/>
      <c r="B202" s="3"/>
      <c r="C202" s="3"/>
      <c r="D202" s="139"/>
      <c r="E202" s="3" t="str">
        <v>后备箱盖</v>
      </c>
      <c r="F202" s="264" t="str">
        <v>&lt;on|off&gt;</v>
      </c>
      <c r="G202" s="180"/>
      <c r="H202" s="142"/>
      <c r="I202" s="142"/>
      <c r="J202" s="142" t="str">
        <v>onVehicleOthersset</v>
      </c>
      <c r="K202" s="142" t="str">
        <v>后备箱盖</v>
      </c>
      <c r="L202" s="142" t="str">
        <v>clicked</v>
      </c>
      <c r="M202" s="143">
        <v>45112.62391203704</v>
      </c>
      <c r="N202" s="142"/>
      <c r="O202" s="85" t="str">
        <v>台架</v>
      </c>
      <c r="P202" s="142" t="str">
        <v>Fail</v>
      </c>
      <c r="Q202" s="142" t="str">
        <v>关满意</v>
      </c>
      <c r="R202" s="209" t="str">
        <v>20230621_FB_R00</v>
      </c>
      <c r="S202" s="50" t="s">
        <v>30</v>
      </c>
    </row>
    <row r="203">
      <c r="F203" s="261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</row>
    <row r="204">
      <c r="F204" s="261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</row>
    <row r="205">
      <c r="F205" s="261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</row>
    <row r="206">
      <c r="F206" s="261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</row>
    <row r="207">
      <c r="F207" s="261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</row>
    <row r="208">
      <c r="F208" s="261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</row>
    <row r="209">
      <c r="F209" s="261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</row>
    <row r="210">
      <c r="F210" s="261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</row>
    <row r="211">
      <c r="F211" s="261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</row>
    <row r="212">
      <c r="F212" s="261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</row>
    <row r="213">
      <c r="F213" s="261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</row>
    <row r="214">
      <c r="F214" s="261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</row>
    <row r="215">
      <c r="F215" s="261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</row>
    <row r="216">
      <c r="F216" s="261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</row>
    <row r="217">
      <c r="F217" s="261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</row>
    <row r="218">
      <c r="F218" s="261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</row>
    <row r="219">
      <c r="F219" s="261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</row>
    <row r="220">
      <c r="F220" s="261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</row>
    <row r="221">
      <c r="F221" s="261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</row>
    <row r="222">
      <c r="F222" s="261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</row>
    <row r="223">
      <c r="F223" s="261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</row>
    <row r="224">
      <c r="F224" s="261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</row>
    <row r="225">
      <c r="F225" s="261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</row>
    <row r="226">
      <c r="F226" s="261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</row>
    <row r="227">
      <c r="F227" s="261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</row>
    <row r="228">
      <c r="F228" s="261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</row>
    <row r="229">
      <c r="F229" s="261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</row>
    <row r="230">
      <c r="F230" s="261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</row>
    <row r="231">
      <c r="F231" s="261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</row>
    <row r="232">
      <c r="F232" s="261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</row>
    <row r="233">
      <c r="F233" s="261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</row>
    <row r="234">
      <c r="F234" s="261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</row>
    <row r="235">
      <c r="F235" s="261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</row>
    <row r="236">
      <c r="F236" s="261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</row>
    <row r="237">
      <c r="F237" s="261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</row>
    <row r="238">
      <c r="F238" s="261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</row>
    <row r="239">
      <c r="F239" s="261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</row>
    <row r="240">
      <c r="F240" s="261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</row>
    <row r="241">
      <c r="F241" s="261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</row>
    <row r="242">
      <c r="F242" s="261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</row>
    <row r="243">
      <c r="F243" s="261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</row>
    <row r="244">
      <c r="F244" s="261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</row>
    <row r="245">
      <c r="F245" s="261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</row>
    <row r="246">
      <c r="F246" s="261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</row>
    <row r="247">
      <c r="F247" s="261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</row>
    <row r="248">
      <c r="F248" s="261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</row>
    <row r="249">
      <c r="F249" s="261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</row>
    <row r="250">
      <c r="F250" s="261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</row>
    <row r="251">
      <c r="F251" s="261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</row>
    <row r="252">
      <c r="F252" s="261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</row>
    <row r="253">
      <c r="F253" s="261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</row>
    <row r="254">
      <c r="F254" s="261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</row>
    <row r="255">
      <c r="F255" s="261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</row>
    <row r="256">
      <c r="F256" s="261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</row>
    <row r="257">
      <c r="F257" s="261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</row>
    <row r="258">
      <c r="F258" s="261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</row>
    <row r="259">
      <c r="F259" s="261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</row>
    <row r="260">
      <c r="F260" s="261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</row>
    <row r="261">
      <c r="F261" s="261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</row>
    <row r="262">
      <c r="F262" s="261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</row>
    <row r="263">
      <c r="F263" s="261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</row>
    <row r="264">
      <c r="F264" s="261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</row>
    <row r="265">
      <c r="F265" s="261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</row>
    <row r="266">
      <c r="F266" s="261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</row>
    <row r="267">
      <c r="F267" s="261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</row>
    <row r="268">
      <c r="F268" s="261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</row>
    <row r="269">
      <c r="F269" s="261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</row>
    <row r="270">
      <c r="F270" s="261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</row>
    <row r="271">
      <c r="F271" s="261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</row>
    <row r="272">
      <c r="F272" s="261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</row>
    <row r="273">
      <c r="F273" s="261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</row>
    <row r="274">
      <c r="F274" s="261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</row>
    <row r="275">
      <c r="F275" s="261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</row>
    <row r="276">
      <c r="F276" s="261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</row>
    <row r="277">
      <c r="F277" s="261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</row>
    <row r="278">
      <c r="F278" s="261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</row>
    <row r="279">
      <c r="F279" s="261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</row>
    <row r="280">
      <c r="F280" s="261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</row>
    <row r="281">
      <c r="F281" s="261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</row>
    <row r="282">
      <c r="F282" s="261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</row>
    <row r="283">
      <c r="F283" s="261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</row>
    <row r="284">
      <c r="F284" s="261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</row>
    <row r="285">
      <c r="F285" s="261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</row>
    <row r="286">
      <c r="F286" s="261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</row>
    <row r="287">
      <c r="F287" s="261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</row>
    <row r="288">
      <c r="F288" s="261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</row>
    <row r="289">
      <c r="F289" s="261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</row>
    <row r="290">
      <c r="F290" s="261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</row>
    <row r="291">
      <c r="F291" s="261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</row>
    <row r="292">
      <c r="F292" s="261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</row>
    <row r="293">
      <c r="F293" s="261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</row>
    <row r="294">
      <c r="F294" s="261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</row>
    <row r="295">
      <c r="F295" s="261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</row>
    <row r="296">
      <c r="F296" s="261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</row>
    <row r="297">
      <c r="F297" s="261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</row>
    <row r="298">
      <c r="F298" s="261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</row>
    <row r="299">
      <c r="F299" s="261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</row>
    <row r="300">
      <c r="F300" s="261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</row>
    <row r="301">
      <c r="F301" s="261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</row>
    <row r="302">
      <c r="F302" s="261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</row>
    <row r="303">
      <c r="F303" s="261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</row>
    <row r="304">
      <c r="F304" s="261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</row>
    <row r="305">
      <c r="F305" s="261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</row>
    <row r="306">
      <c r="F306" s="261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</row>
    <row r="307">
      <c r="F307" s="261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</row>
    <row r="308">
      <c r="F308" s="261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</row>
    <row r="309">
      <c r="F309" s="261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</row>
    <row r="310">
      <c r="F310" s="261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</row>
    <row r="311">
      <c r="F311" s="261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</row>
    <row r="312">
      <c r="F312" s="261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</row>
    <row r="313">
      <c r="F313" s="261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</row>
    <row r="314">
      <c r="F314" s="261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</row>
    <row r="315">
      <c r="F315" s="261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</row>
    <row r="316">
      <c r="F316" s="261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</row>
    <row r="317">
      <c r="F317" s="261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</row>
    <row r="318">
      <c r="F318" s="261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</row>
    <row r="319">
      <c r="F319" s="261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</row>
    <row r="320">
      <c r="F320" s="261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</row>
    <row r="321">
      <c r="F321" s="261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</row>
    <row r="322">
      <c r="F322" s="261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</row>
    <row r="323">
      <c r="F323" s="261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</row>
    <row r="324">
      <c r="F324" s="261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</row>
    <row r="325">
      <c r="F325" s="261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</row>
    <row r="326">
      <c r="F326" s="261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</row>
    <row r="327">
      <c r="F327" s="261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</row>
    <row r="328">
      <c r="F328" s="261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</row>
    <row r="329">
      <c r="F329" s="261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</row>
    <row r="330">
      <c r="F330" s="261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</row>
    <row r="331">
      <c r="F331" s="261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</row>
    <row r="332">
      <c r="F332" s="261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</row>
    <row r="333">
      <c r="F333" s="261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</row>
    <row r="334">
      <c r="F334" s="261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</row>
    <row r="335">
      <c r="F335" s="261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</row>
    <row r="336">
      <c r="F336" s="261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</row>
    <row r="337">
      <c r="F337" s="261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</row>
    <row r="338">
      <c r="F338" s="261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</row>
    <row r="339">
      <c r="F339" s="261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</row>
    <row r="340">
      <c r="F340" s="261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</row>
    <row r="341">
      <c r="F341" s="261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</row>
    <row r="342">
      <c r="F342" s="261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</row>
    <row r="343">
      <c r="F343" s="261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</row>
    <row r="344">
      <c r="F344" s="261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</row>
    <row r="345">
      <c r="F345" s="261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</row>
    <row r="346">
      <c r="F346" s="261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</row>
    <row r="347">
      <c r="F347" s="261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</row>
    <row r="348">
      <c r="F348" s="261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</row>
    <row r="349">
      <c r="F349" s="261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</row>
    <row r="350">
      <c r="F350" s="261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</row>
    <row r="351">
      <c r="F351" s="261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</row>
    <row r="352">
      <c r="F352" s="261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</row>
    <row r="353">
      <c r="F353" s="261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</row>
    <row r="354">
      <c r="F354" s="261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</row>
    <row r="355">
      <c r="F355" s="261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</row>
    <row r="356">
      <c r="F356" s="261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</row>
    <row r="357">
      <c r="F357" s="261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</row>
    <row r="358">
      <c r="F358" s="261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</row>
    <row r="359">
      <c r="F359" s="261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</row>
    <row r="360">
      <c r="F360" s="261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</row>
    <row r="361">
      <c r="F361" s="261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</row>
    <row r="362">
      <c r="F362" s="261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</row>
    <row r="363">
      <c r="F363" s="261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</row>
    <row r="364">
      <c r="F364" s="261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</row>
    <row r="365">
      <c r="F365" s="261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</row>
    <row r="366">
      <c r="F366" s="261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</row>
    <row r="367">
      <c r="F367" s="261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</row>
    <row r="368">
      <c r="F368" s="261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</row>
    <row r="369">
      <c r="F369" s="261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</row>
    <row r="370">
      <c r="F370" s="261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</row>
    <row r="371">
      <c r="F371" s="261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</row>
    <row r="372">
      <c r="F372" s="261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</row>
  </sheetData>
  <mergeCells>
    <mergeCell ref="H1:M1"/>
  </mergeCells>
  <hyperlinks>
    <hyperlink ref="S78" display="FCIVIOS-15933" r:id="rId1"/>
    <hyperlink ref="S106" display="FCIVIOS-15935" r:id="rId2"/>
    <hyperlink ref="S162" display="FCIVIOS-15935" r:id="rId3"/>
    <hyperlink ref="S52" display="FCIVIOS-15933" r:id="rId4"/>
    <hyperlink ref="S32" display="FCIVIOS-15933" r:id="rId5"/>
    <hyperlink ref="S145" display="FCIVIOS-15935" r:id="rId6"/>
    <hyperlink ref="S114" display="FCIVIOS-15935" r:id="rId7"/>
    <hyperlink ref="S149" display="FCIVIOS-15935" r:id="rId8"/>
    <hyperlink ref="S156" display="FCIVIOS-15935" r:id="rId9"/>
    <hyperlink ref="S18" display="FCIVIOS-15933" r:id="rId10"/>
    <hyperlink ref="S125" display="FCIVIOS-15935" r:id="rId11"/>
    <hyperlink ref="S16" display="FCIVIOS-15933" r:id="rId12"/>
    <hyperlink ref="S70" display="FCIVIOS-15933" r:id="rId13"/>
    <hyperlink ref="S48" display="FCIVIOS-15933" r:id="rId14"/>
    <hyperlink ref="S121" display="FCIVIOS-15935" r:id="rId15"/>
    <hyperlink ref="S20" display="FCIVIOS-15933" r:id="rId16"/>
    <hyperlink ref="S128" display="FCIVIOS-15935" r:id="rId17"/>
    <hyperlink ref="S34" display="FCIVIOS-15933" r:id="rId18"/>
    <hyperlink ref="S71" display="FCIVIOS-15933" r:id="rId19"/>
    <hyperlink ref="S56" display="FCIVIOS-15933" r:id="rId20"/>
    <hyperlink ref="S138" display="FCIVIOS-15935" r:id="rId21"/>
    <hyperlink ref="S54" display="FCIVIOS-15933" r:id="rId22"/>
    <hyperlink ref="S132" display="FCIVIOS-15935" r:id="rId23"/>
    <hyperlink ref="S167" display="FCIVIOS-15935" r:id="rId24"/>
    <hyperlink ref="S110" display="FCIVIOS-15935" r:id="rId25"/>
    <hyperlink ref="S27" display="FCIVIOS-15933" r:id="rId26"/>
    <hyperlink ref="S151" display="FCIVIOS-15935" r:id="rId27"/>
    <hyperlink ref="S28" display="FCIVIOS-15933" r:id="rId28"/>
    <hyperlink ref="S11" display="FCIVIOS-15933" r:id="rId29"/>
    <hyperlink ref="S150" display="FCIVIOS-15935" r:id="rId30"/>
    <hyperlink ref="S113" display="FCIVIOS-15935" r:id="rId31"/>
    <hyperlink ref="S137" display="FCIVIOS-15935" r:id="rId32"/>
    <hyperlink ref="S141" display="FCIVIOS-15935" r:id="rId33"/>
    <hyperlink ref="S29" display="FCIVIOS-15933" r:id="rId34"/>
    <hyperlink ref="S76" display="FCIVIOS-15933" r:id="rId35"/>
    <hyperlink ref="S146" display="FCIVIOS-15935" r:id="rId36"/>
    <hyperlink ref="S107" display="FCIVIOS-15935" r:id="rId37"/>
    <hyperlink ref="S140" display="FCIVIOS-15935" r:id="rId38"/>
    <hyperlink ref="S112" display="FCIVIOS-15935" r:id="rId39"/>
    <hyperlink ref="S159" display="FCIVIOS-15935" r:id="rId40"/>
    <hyperlink ref="S163" display="FCIVIOS-15935" r:id="rId41"/>
    <hyperlink ref="S25" display="FCIVIOS-15933" r:id="rId42"/>
    <hyperlink ref="S55" display="FCIVIOS-15933" r:id="rId43"/>
    <hyperlink ref="S51" display="FCIVIOS-15933" r:id="rId44"/>
    <hyperlink ref="S160" display="FCIVIOS-15935" r:id="rId45"/>
    <hyperlink ref="S154" display="FCIVIOS-15935" r:id="rId46"/>
    <hyperlink ref="S153" display="FCIVIOS-15935" r:id="rId47"/>
    <hyperlink ref="S14" display="FCIVIOS-15934" r:id="rId48"/>
    <hyperlink ref="S72" display="FCIVIOS-15933" r:id="rId49"/>
    <hyperlink ref="S118" display="FCIVIOS-15935" r:id="rId50"/>
    <hyperlink ref="S115" display="FCIVIOS-15935" r:id="rId51"/>
    <hyperlink ref="S155" display="FCIVIOS-15935" r:id="rId52"/>
    <hyperlink ref="S161" display="FCIVIOS-15935" r:id="rId53"/>
    <hyperlink ref="S105" display="FCIVIOS-15935" r:id="rId54"/>
    <hyperlink ref="S202" display="FCIVIOS-15937" r:id="rId55"/>
    <hyperlink ref="S152" display="FCIVIOS-15935" r:id="rId56"/>
    <hyperlink ref="S24" display="FCIVIOS-15933" r:id="rId57"/>
    <hyperlink ref="S201" display="FCIVIOS-15936" r:id="rId58"/>
    <hyperlink ref="S17" display="FCIVIOS-15933" r:id="rId59"/>
    <hyperlink ref="S66" display="FCIVIOS-15933" r:id="rId60"/>
    <hyperlink ref="S15" display="FCIVIOS-15934" r:id="rId61"/>
    <hyperlink ref="S111" display="FCIVIOS-15935" r:id="rId62"/>
    <hyperlink ref="S126" display="FCIVIOS-15935" r:id="rId63"/>
    <hyperlink ref="S144" display="FCIVIOS-15935" r:id="rId64"/>
    <hyperlink ref="S44" display="FCIVIOS-15933" r:id="rId65"/>
    <hyperlink ref="S21" display="FCIVIOS-15933" r:id="rId66"/>
    <hyperlink ref="S122" display="FCIVIOS-15935" r:id="rId67"/>
    <hyperlink ref="S164" display="FCIVIOS-15935" r:id="rId68"/>
    <hyperlink ref="S30" display="FCIVIOS-15933" r:id="rId69"/>
    <hyperlink ref="S142" display="FCIVIOS-15935" r:id="rId70"/>
    <hyperlink ref="S157" display="FCIVIOS-15935" r:id="rId71"/>
    <hyperlink ref="S22" display="FCIVIOS-15933" r:id="rId72"/>
    <hyperlink ref="S147" display="FCIVIOS-15935" r:id="rId73"/>
    <hyperlink ref="S158" display="FCIVIOS-15935" r:id="rId74"/>
    <hyperlink ref="S135" display="FCIVIOS-15935" r:id="rId75"/>
    <hyperlink ref="S31" display="FCIVIOS-15933" r:id="rId76"/>
    <hyperlink ref="S10" display="FCIVIOS-15933" r:id="rId77"/>
    <hyperlink ref="S43" display="FCIVIOS-15933" r:id="rId78"/>
    <hyperlink ref="S103" display="FCIVIOS-15935" r:id="rId79"/>
    <hyperlink ref="S46" display="FCIVIOS-15934" r:id="rId80"/>
    <hyperlink ref="S45" display="FCIVIOS-15934" r:id="rId81"/>
    <hyperlink ref="S100" display="FCIVIOS-15935" r:id="rId82"/>
    <hyperlink ref="S109" display="FCIVIOS-15935" r:id="rId83"/>
    <hyperlink ref="S38" display="FCIVIOS-15933" r:id="rId84"/>
    <hyperlink ref="S53" display="FCIVIOS-15933" r:id="rId85"/>
    <hyperlink ref="S99" display="FCIVIOS-15935" r:id="rId86"/>
    <hyperlink ref="S127" display="FCIVIOS-15935" r:id="rId87"/>
    <hyperlink ref="S104" display="FCIVIOS-15935" r:id="rId88"/>
    <hyperlink ref="S39" display="FCIVIOS-15933" r:id="rId89"/>
    <hyperlink ref="S143" display="FCIVIOS-15935" r:id="rId90"/>
    <hyperlink ref="S136" display="FCIVIOS-15935" r:id="rId91"/>
    <hyperlink ref="S108" display="FCIVIOS-15935" r:id="rId92"/>
    <hyperlink ref="S119" display="FCIVIOS-15935" r:id="rId93"/>
    <hyperlink ref="S166" display="FCIVIOS-15935" r:id="rId94"/>
    <hyperlink ref="S131" display="FCIVIOS-15935" r:id="rId95"/>
    <hyperlink ref="S33" display="FCIVIOS-15933" r:id="rId96"/>
    <hyperlink ref="S120" display="FCIVIOS-15935" r:id="rId97"/>
    <hyperlink ref="S26" display="FCIVIOS-15933" r:id="rId98"/>
  </hyperlinks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7"/>
    <col collapsed="false" customWidth="true" hidden="false" max="4" min="4" style="0" width="3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29"/>
    <col collapsed="false" customWidth="true" hidden="false" max="8" min="8" style="0" width="12"/>
    <col collapsed="false" customWidth="true" hidden="false" max="9" min="9" style="0" width="10"/>
    <col collapsed="false" customWidth="true" hidden="false" max="10" min="10" style="0" width="13"/>
    <col collapsed="false" customWidth="true" hidden="false" max="11" min="11" style="0" width="15"/>
    <col collapsed="false" customWidth="true" hidden="false" max="12" min="12" style="0" width="10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29"/>
    <col collapsed="false" customWidth="true" hidden="false" max="20" min="20" style="0" width="10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  <c r="H1" s="344" t="str">
        <v>ECG LOG</v>
      </c>
      <c r="I1" s="344"/>
      <c r="J1" s="344"/>
      <c r="K1" s="344"/>
      <c r="L1" s="344"/>
      <c r="M1" s="344"/>
      <c r="N1" s="344"/>
      <c r="O1" s="345"/>
      <c r="P1" s="346"/>
      <c r="Q1" s="346"/>
      <c r="R1" s="346"/>
      <c r="S1" s="346"/>
      <c r="T1" s="346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  <c r="H2" s="350" t="str">
        <v>vin</v>
      </c>
      <c r="I2" s="347" t="str">
        <v>ccpufpn</v>
      </c>
      <c r="J2" s="347" t="str">
        <v>EventID</v>
      </c>
      <c r="K2" s="347" t="str">
        <v>key</v>
      </c>
      <c r="L2" s="347" t="str">
        <v>value</v>
      </c>
      <c r="M2" s="347" t="str">
        <v>time</v>
      </c>
      <c r="N2" s="347" t="str">
        <v>Result</v>
      </c>
      <c r="O2" s="347" t="str">
        <v>ID</v>
      </c>
      <c r="P2" s="348" t="str">
        <v>测试环境</v>
      </c>
      <c r="Q2" s="349" t="str">
        <v>Result</v>
      </c>
      <c r="R2" s="348" t="str">
        <v>Tester</v>
      </c>
      <c r="S2" s="348" t="str">
        <v>SW Version</v>
      </c>
      <c r="T2" s="348" t="str">
        <v>Remark</v>
      </c>
    </row>
    <row customHeight="true" ht="17" r="3">
      <c r="A3" s="3" t="str">
        <v>system</v>
      </c>
      <c r="B3" s="3" t="str">
        <v>normalset</v>
      </c>
      <c r="C3" s="3">
        <f>CONCAT("on", REPLACE(A3,1,1,UPPER(LEFT(A3,1))), REPLACE(B3,1,1,UPPER(LEFT(B3,1))))</f>
      </c>
      <c r="D3" s="139" t="str">
        <v>常规设置</v>
      </c>
      <c r="E3" s="3"/>
      <c r="F3" s="3"/>
      <c r="G3" s="3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customHeight="true" ht="17" r="4">
      <c r="A4" s="3"/>
      <c r="B4" s="3"/>
      <c r="C4" s="3"/>
      <c r="D4" s="3"/>
      <c r="E4" s="150" t="str">
        <v>&lt;The property that changed - see below&gt;</v>
      </c>
      <c r="F4" s="3"/>
      <c r="G4" s="3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customHeight="true" ht="17" r="5">
      <c r="A5" s="3"/>
      <c r="B5" s="3"/>
      <c r="C5" s="3"/>
      <c r="D5" s="3"/>
      <c r="E5" s="3" t="str">
        <v>温度单位</v>
      </c>
      <c r="F5" s="3" t="str">
        <v>&lt;摄氏度|华氏度&gt;</v>
      </c>
      <c r="G5" s="3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</row>
    <row customHeight="true" ht="17" r="6">
      <c r="A6" s="3"/>
      <c r="B6" s="3"/>
      <c r="C6" s="3"/>
      <c r="D6" s="3"/>
      <c r="E6" s="3" t="str">
        <v>度量单位</v>
      </c>
      <c r="F6" s="3" t="str">
        <v>&lt;km/l|l/100km|mile/gallon&gt;</v>
      </c>
      <c r="G6" s="3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customHeight="true" ht="17" r="7">
      <c r="A7" s="3"/>
      <c r="B7" s="3"/>
      <c r="C7" s="3"/>
      <c r="D7" s="3"/>
      <c r="E7" s="3" t="str">
        <v>胎压单位</v>
      </c>
      <c r="F7" s="3" t="str">
        <v>&lt;kpa|psi|bar&gt;</v>
      </c>
      <c r="G7" s="3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</row>
    <row customHeight="true" ht="17" r="8">
      <c r="A8" s="3" t="str">
        <v>system</v>
      </c>
      <c r="B8" s="3" t="str">
        <v>displayset</v>
      </c>
      <c r="C8" s="3">
        <f>CONCAT("on", REPLACE(A8,1,1,UPPER(LEFT(A8,1))), REPLACE(B8,1,1,UPPER(LEFT(B8,1))))</f>
      </c>
      <c r="D8" s="139" t="str">
        <v>显示设置</v>
      </c>
      <c r="E8" s="3"/>
      <c r="F8" s="3"/>
      <c r="G8" s="3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</row>
    <row customHeight="true" ht="17" r="9">
      <c r="A9" s="3"/>
      <c r="B9" s="3"/>
      <c r="C9" s="3"/>
      <c r="D9" s="3"/>
      <c r="E9" s="150" t="str">
        <v>&lt;The property that changed - see below&gt;</v>
      </c>
      <c r="F9" s="3"/>
      <c r="G9" s="3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customHeight="true" ht="17" r="10">
      <c r="A10" s="3"/>
      <c r="B10" s="3"/>
      <c r="C10" s="3"/>
      <c r="D10" s="3"/>
      <c r="E10" s="3" t="str">
        <v>亮度调节</v>
      </c>
      <c r="F10" s="3" t="str">
        <v>&lt;-4~4&gt;</v>
      </c>
      <c r="G10" s="3" t="str">
        <v>调整后的亮度值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customHeight="true" ht="32" r="11">
      <c r="A11" s="3"/>
      <c r="B11" s="3"/>
      <c r="C11" s="3"/>
      <c r="D11" s="3"/>
      <c r="E11" s="3" t="str">
        <v>精简屏幕</v>
      </c>
      <c r="F11" s="3" t="str">
        <v>&lt;on|off&gt;</v>
      </c>
      <c r="G11" s="139" t="str">
        <v>打开精简屏幕时，上下两个屏将同时进入精简状态， 点击‘确认’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</row>
    <row customHeight="true" ht="17" r="12">
      <c r="A12" s="3" t="str">
        <v>system</v>
      </c>
      <c r="B12" s="3" t="str">
        <v>dlanset</v>
      </c>
      <c r="C12" s="3">
        <f>CONCAT("on", REPLACE(A12,1,1,UPPER(LEFT(A12,1))), REPLACE(B12,1,1,UPPER(LEFT(B12,1))))</f>
      </c>
      <c r="D12" s="139" t="str">
        <v>媒体投射</v>
      </c>
      <c r="E12" s="3"/>
      <c r="F12" s="3"/>
      <c r="G12" s="3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customHeight="true" ht="17" r="13">
      <c r="A13" s="3"/>
      <c r="B13" s="3"/>
      <c r="C13" s="3"/>
      <c r="D13" s="3"/>
      <c r="E13" s="150" t="str">
        <v>&lt;The property that changed - see below&gt;</v>
      </c>
      <c r="F13" s="3"/>
      <c r="G13" s="3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</row>
    <row customHeight="true" ht="17" r="14">
      <c r="A14" s="3"/>
      <c r="B14" s="3"/>
      <c r="C14" s="3"/>
      <c r="D14" s="3"/>
      <c r="E14" s="3" t="str">
        <v>功能开关</v>
      </c>
      <c r="F14" s="3" t="str">
        <v>&lt;on|off&gt;</v>
      </c>
      <c r="G14" s="3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</row>
    <row customHeight="true" ht="17" r="15">
      <c r="A15" s="3"/>
      <c r="B15" s="3"/>
      <c r="C15" s="3"/>
      <c r="D15" s="3"/>
      <c r="E15" s="3" t="str">
        <v>手机热点模式</v>
      </c>
      <c r="F15" s="3" t="str">
        <v>&lt;on|off&gt;</v>
      </c>
      <c r="G15" s="3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customHeight="true" ht="17" r="16">
      <c r="A16" s="3"/>
      <c r="B16" s="3"/>
      <c r="C16" s="3"/>
      <c r="D16" s="3"/>
      <c r="E16" s="3" t="str">
        <v>车辆热点模式</v>
      </c>
      <c r="F16" s="3" t="str">
        <v>&lt;on|off&gt;</v>
      </c>
      <c r="G16" s="3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</row>
    <row customHeight="true" ht="17" r="17">
      <c r="A17" s="3"/>
      <c r="B17" s="3"/>
      <c r="C17" s="3"/>
      <c r="D17" s="3"/>
      <c r="E17" s="185" t="str">
        <v>投屏成功</v>
      </c>
      <c r="F17" s="185" t="str">
        <v>finished</v>
      </c>
      <c r="G17" s="3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</row>
    <row customHeight="true" ht="17" r="18">
      <c r="A18" s="3"/>
      <c r="B18" s="3"/>
      <c r="C18" s="3"/>
      <c r="D18" s="3"/>
      <c r="E18" s="185" t="str">
        <v>退出投屏</v>
      </c>
      <c r="F18" s="185" t="str">
        <v>finished</v>
      </c>
      <c r="G18" s="3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</row>
    <row customHeight="true" ht="17" r="19">
      <c r="A19" s="3" t="str">
        <v>system</v>
      </c>
      <c r="B19" s="3" t="str">
        <v>pass.btset</v>
      </c>
      <c r="C19" s="3">
        <f>CONCAT("on", REPLACE(A19,1,1,UPPER(LEFT(A19,1))), REPLACE(B19,1,1,UPPER(LEFT(B19,1))))</f>
      </c>
      <c r="D19" s="139" t="str">
        <v>副驾蓝牙耳机</v>
      </c>
      <c r="E19" s="3"/>
      <c r="F19" s="3"/>
      <c r="G19" s="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customHeight="true" ht="17" r="20">
      <c r="A20" s="3"/>
      <c r="B20" s="3"/>
      <c r="C20" s="3"/>
      <c r="D20" s="3"/>
      <c r="E20" s="150" t="str">
        <v>&lt;The property that changed - see below&gt;</v>
      </c>
      <c r="F20" s="3"/>
      <c r="G20" s="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customHeight="true" ht="17" r="21">
      <c r="A21" s="3"/>
      <c r="B21" s="3"/>
      <c r="C21" s="3"/>
      <c r="D21" s="3"/>
      <c r="E21" s="3" t="str">
        <v>功能开关</v>
      </c>
      <c r="F21" s="3" t="str">
        <v>&lt;on|off&gt;</v>
      </c>
      <c r="G21" s="3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customHeight="true" ht="17" r="22">
      <c r="A22" s="3"/>
      <c r="B22" s="3"/>
      <c r="C22" s="3"/>
      <c r="D22" s="3"/>
      <c r="E22" s="3" t="str">
        <v>添加设备成功</v>
      </c>
      <c r="F22" s="3" t="str">
        <v>finished</v>
      </c>
      <c r="G22" s="3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customHeight="true" ht="17" r="23">
      <c r="A23" s="3" t="str">
        <v>system</v>
      </c>
      <c r="B23" s="3" t="str">
        <v>soundset</v>
      </c>
      <c r="C23" s="3">
        <f>CONCAT("on", REPLACE(A23,1,1,UPPER(LEFT(A23,1))), REPLACE(B23,1,1,UPPER(LEFT(B23,1))))</f>
      </c>
      <c r="D23" s="139" t="str">
        <v>音效设置</v>
      </c>
      <c r="E23" s="3"/>
      <c r="F23" s="3"/>
      <c r="G23" s="343" t="str">
        <v>TS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customHeight="true" ht="17" r="24">
      <c r="A24" s="3"/>
      <c r="B24" s="3"/>
      <c r="C24" s="3"/>
      <c r="D24" s="3"/>
      <c r="E24" s="150" t="str">
        <v>&lt;The property that changed - see below&gt;</v>
      </c>
      <c r="F24" s="3"/>
      <c r="G24" s="3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customHeight="true" ht="17" r="25">
      <c r="A25" s="3"/>
      <c r="B25" s="3"/>
      <c r="C25" s="3"/>
      <c r="D25" s="3"/>
      <c r="E25" s="3" t="str">
        <v>触摸提示音</v>
      </c>
      <c r="F25" s="3" t="str">
        <v>&lt;on&gt;</v>
      </c>
      <c r="G25" s="3"/>
      <c r="H25" s="59"/>
      <c r="I25" s="59"/>
      <c r="J25" s="59" t="str">
        <v>onSystemSoundset</v>
      </c>
      <c r="K25" s="59" t="str">
        <v>触摸提示音</v>
      </c>
      <c r="L25" s="342" t="str">
        <v>off</v>
      </c>
      <c r="M25" s="238">
        <v>45112.45023148148</v>
      </c>
      <c r="N25" s="59"/>
      <c r="O25" s="59"/>
      <c r="P25" s="59" t="str">
        <v>台架</v>
      </c>
      <c r="Q25" s="59" t="str">
        <v>pass</v>
      </c>
      <c r="R25" s="59" t="str">
        <v>杨惟婧</v>
      </c>
      <c r="S25" s="59" t="str">
        <v>20230621_FB_R00_ENG00</v>
      </c>
      <c r="T25" s="59"/>
    </row>
    <row customHeight="true" ht="17" r="26">
      <c r="A26" s="3"/>
      <c r="B26" s="3"/>
      <c r="C26" s="3"/>
      <c r="D26" s="3"/>
      <c r="E26" s="3"/>
      <c r="F26" s="3" t="str">
        <v>&lt;off&gt;</v>
      </c>
      <c r="G26" s="3"/>
      <c r="H26" s="59"/>
      <c r="I26" s="59"/>
      <c r="J26" s="59" t="str">
        <v>onSystemSoundset</v>
      </c>
      <c r="K26" s="59" t="str">
        <v>触摸提示音</v>
      </c>
      <c r="L26" s="342" t="str">
        <v>on</v>
      </c>
      <c r="M26" s="238">
        <v>45112.45023148148</v>
      </c>
      <c r="N26" s="59"/>
      <c r="O26" s="59"/>
      <c r="P26" s="59" t="str">
        <v>台架</v>
      </c>
      <c r="Q26" s="59" t="str">
        <v>pass</v>
      </c>
      <c r="R26" s="59" t="str">
        <v>杨惟婧</v>
      </c>
      <c r="S26" s="59" t="str">
        <v>20230621_FB_R00_ENG00</v>
      </c>
      <c r="T26" s="59"/>
    </row>
    <row customHeight="true" ht="17" r="27">
      <c r="A27" s="3"/>
      <c r="B27" s="3"/>
      <c r="C27" s="3"/>
      <c r="D27" s="3"/>
      <c r="E27" s="3" t="str">
        <v>高音</v>
      </c>
      <c r="F27" s="3" t="str">
        <v>&lt;xxx&gt;</v>
      </c>
      <c r="G27" s="3"/>
      <c r="H27" s="59"/>
      <c r="I27" s="59"/>
      <c r="J27" s="59" t="str">
        <v>onSystemSoundset</v>
      </c>
      <c r="K27" s="59" t="str">
        <v>高音</v>
      </c>
      <c r="L27" s="342">
        <v>14</v>
      </c>
      <c r="M27" s="238">
        <v>45112.45033564815</v>
      </c>
      <c r="N27" s="59"/>
      <c r="O27" s="59"/>
      <c r="P27" s="59" t="str">
        <v>台架</v>
      </c>
      <c r="Q27" s="59" t="str">
        <v>pass</v>
      </c>
      <c r="R27" s="59" t="str">
        <v>杨惟婧</v>
      </c>
      <c r="S27" s="59" t="str">
        <v>20230621_FB_R00_ENG00</v>
      </c>
      <c r="T27" s="59"/>
    </row>
    <row customHeight="true" ht="17" r="28">
      <c r="A28" s="3"/>
      <c r="B28" s="3"/>
      <c r="C28" s="3"/>
      <c r="D28" s="3"/>
      <c r="E28" s="3" t="str">
        <v>中音</v>
      </c>
      <c r="F28" s="3" t="str">
        <v>&lt;xxx&gt;</v>
      </c>
      <c r="G28" s="3"/>
      <c r="H28" s="59"/>
      <c r="I28" s="59"/>
      <c r="J28" s="59" t="str">
        <v>onSystemSoundset</v>
      </c>
      <c r="K28" s="59" t="str">
        <v>中音</v>
      </c>
      <c r="L28" s="342">
        <v>14</v>
      </c>
      <c r="M28" s="238">
        <v>45112.45034722222</v>
      </c>
      <c r="N28" s="59"/>
      <c r="O28" s="59"/>
      <c r="P28" s="59" t="str">
        <v>台架</v>
      </c>
      <c r="Q28" s="59" t="str">
        <v>pass</v>
      </c>
      <c r="R28" s="59" t="str">
        <v>杨惟婧</v>
      </c>
      <c r="S28" s="59" t="str">
        <v>20230621_FB_R00_ENG00</v>
      </c>
      <c r="T28" s="59"/>
    </row>
    <row customHeight="true" ht="17" r="29">
      <c r="A29" s="3"/>
      <c r="B29" s="3"/>
      <c r="C29" s="3"/>
      <c r="D29" s="3"/>
      <c r="E29" s="3" t="str">
        <v>低音</v>
      </c>
      <c r="F29" s="3" t="str">
        <v>&lt;xxx&gt;</v>
      </c>
      <c r="G29" s="3"/>
      <c r="H29" s="59"/>
      <c r="I29" s="59"/>
      <c r="J29" s="59" t="str">
        <v>onSystemSoundset</v>
      </c>
      <c r="K29" s="59" t="str">
        <v>低音</v>
      </c>
      <c r="L29" s="342">
        <v>3</v>
      </c>
      <c r="M29" s="238">
        <v>45112.45034722222</v>
      </c>
      <c r="N29" s="59"/>
      <c r="O29" s="59"/>
      <c r="P29" s="59" t="str">
        <v>台架</v>
      </c>
      <c r="Q29" s="59" t="str">
        <v>pass</v>
      </c>
      <c r="R29" s="59" t="str">
        <v>杨惟婧</v>
      </c>
      <c r="S29" s="59" t="str">
        <v>20230621_FB_R00_ENG00</v>
      </c>
      <c r="T29" s="59"/>
    </row>
    <row customHeight="true" ht="17" r="30">
      <c r="A30" s="3"/>
      <c r="B30" s="3"/>
      <c r="C30" s="3"/>
      <c r="D30" s="3"/>
      <c r="E30" s="3" t="str">
        <v>重置</v>
      </c>
      <c r="F30" s="3" t="str">
        <v>clicked</v>
      </c>
      <c r="G30" s="3"/>
      <c r="H30" s="59"/>
      <c r="I30" s="59"/>
      <c r="J30" s="59" t="str">
        <v>onSystemSoundset</v>
      </c>
      <c r="K30" s="59" t="str">
        <v>重置</v>
      </c>
      <c r="L30" s="342" t="str">
        <v>clicked</v>
      </c>
      <c r="M30" s="238">
        <v>45112.45042824074</v>
      </c>
      <c r="N30" s="59"/>
      <c r="O30" s="59"/>
      <c r="P30" s="59" t="str">
        <v>台架</v>
      </c>
      <c r="Q30" s="59" t="str">
        <v>pass</v>
      </c>
      <c r="R30" s="59" t="str">
        <v>杨惟婧</v>
      </c>
      <c r="S30" s="59" t="str">
        <v>20230621_FB_R00_ENG00</v>
      </c>
      <c r="T30" s="59"/>
    </row>
    <row customHeight="true" ht="17" r="31">
      <c r="A31" s="3" t="str">
        <v>system</v>
      </c>
      <c r="B31" s="3" t="str">
        <v>wifiset</v>
      </c>
      <c r="C31" s="3">
        <f>CONCAT("on", REPLACE(A31,1,1,UPPER(LEFT(A31,1))), REPLACE(B31,1,1,UPPER(LEFT(B31,1))))</f>
      </c>
      <c r="D31" s="139" t="str">
        <v>wifi设置</v>
      </c>
      <c r="E31" s="3"/>
      <c r="F31" s="3"/>
      <c r="G31" s="3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</row>
    <row customHeight="true" ht="17" r="32">
      <c r="A32" s="3"/>
      <c r="B32" s="3"/>
      <c r="C32" s="3"/>
      <c r="D32" s="3"/>
      <c r="E32" s="150" t="str">
        <v>&lt;The property that changed - see below&gt;</v>
      </c>
      <c r="F32" s="3"/>
      <c r="G32" s="3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</row>
    <row customHeight="true" ht="17" r="33">
      <c r="A33" s="3"/>
      <c r="B33" s="3"/>
      <c r="C33" s="3"/>
      <c r="D33" s="3"/>
      <c r="E33" s="3" t="str">
        <v>功能开关</v>
      </c>
      <c r="F33" s="3" t="str">
        <v>&lt;on|off&gt;</v>
      </c>
      <c r="G33" s="3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</row>
    <row customHeight="true" ht="17" r="34">
      <c r="A34" s="3"/>
      <c r="B34" s="3"/>
      <c r="C34" s="3"/>
      <c r="D34" s="3"/>
      <c r="E34" s="3" t="str">
        <v>可用网络通知</v>
      </c>
      <c r="F34" s="3" t="str">
        <v>&lt;on|off&gt;</v>
      </c>
      <c r="G34" s="3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</row>
    <row customHeight="true" ht="17" r="35">
      <c r="A35" s="3"/>
      <c r="B35" s="3"/>
      <c r="C35" s="3"/>
      <c r="D35" s="3"/>
      <c r="E35" s="3" t="str">
        <v>wifi连接成功</v>
      </c>
      <c r="F35" s="3" t="str">
        <v>&lt;ture|false&gt;</v>
      </c>
      <c r="G35" s="3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</row>
    <row customHeight="true" ht="17" r="36">
      <c r="A36" s="3" t="str">
        <v>system</v>
      </c>
      <c r="B36" s="3" t="str">
        <v>voiceset</v>
      </c>
      <c r="C36" s="3">
        <f>CONCAT("on", REPLACE(A36,1,1,UPPER(LEFT(A36,1))), REPLACE(B36,1,1,UPPER(LEFT(B36,1))))</f>
      </c>
      <c r="D36" s="139" t="str">
        <v>语音设置</v>
      </c>
      <c r="E36" s="3"/>
      <c r="F36" s="3"/>
      <c r="G36" s="3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</row>
    <row customHeight="true" ht="17" r="37">
      <c r="A37" s="3"/>
      <c r="B37" s="3"/>
      <c r="C37" s="3"/>
      <c r="D37" s="3"/>
      <c r="E37" s="150" t="str">
        <v>&lt;The property that changed - see below&gt;</v>
      </c>
      <c r="F37" s="3"/>
      <c r="G37" s="3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</row>
    <row customHeight="true" ht="17" r="38">
      <c r="A38" s="3"/>
      <c r="B38" s="3"/>
      <c r="C38" s="3"/>
      <c r="D38" s="3"/>
      <c r="E38" s="3" t="str">
        <v>允许语音唤醒</v>
      </c>
      <c r="F38" s="3" t="str">
        <v>&lt;on|off&gt;</v>
      </c>
      <c r="G38" s="3"/>
      <c r="H38" s="351"/>
      <c r="I38" s="351"/>
      <c r="J38" s="351"/>
      <c r="K38" s="351"/>
      <c r="L38" s="351"/>
      <c r="M38" s="351"/>
      <c r="N38" s="351"/>
      <c r="O38" s="351"/>
      <c r="P38" s="351"/>
      <c r="Q38" s="351"/>
      <c r="R38" s="351"/>
      <c r="S38" s="351"/>
      <c r="T38" s="351"/>
    </row>
    <row customHeight="true" ht="17" r="39">
      <c r="A39" s="3"/>
      <c r="B39" s="3"/>
      <c r="C39" s="3"/>
      <c r="D39" s="3"/>
      <c r="E39" s="3" t="str">
        <v>自定义唤醒词内容</v>
      </c>
      <c r="F39" s="3" t="str">
        <v>&lt;xx&gt;</v>
      </c>
      <c r="G39" s="3" t="str">
        <v>你好小白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</row>
    <row customHeight="true" ht="17" r="40">
      <c r="A40" s="3"/>
      <c r="B40" s="3"/>
      <c r="C40" s="3"/>
      <c r="D40" s="3"/>
      <c r="E40" s="3" t="str">
        <v>唤醒词+指令开关</v>
      </c>
      <c r="F40" s="3" t="str">
        <v>&lt;on|off&gt;</v>
      </c>
      <c r="G40" s="3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customHeight="true" ht="17" r="41">
      <c r="A41" s="3"/>
      <c r="B41" s="3"/>
      <c r="C41" s="3"/>
      <c r="D41" s="3"/>
      <c r="E41" s="3" t="str">
        <v>语音问候开关</v>
      </c>
      <c r="F41" s="3" t="str">
        <v>&lt;on|off&gt;</v>
      </c>
      <c r="G41" s="3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</row>
    <row customHeight="true" ht="17" r="42">
      <c r="A42" s="3"/>
      <c r="B42" s="3"/>
      <c r="C42" s="3"/>
      <c r="D42" s="3"/>
      <c r="E42" s="3" t="str">
        <v>延长聆听开关</v>
      </c>
      <c r="F42" s="3" t="str">
        <v>&lt;on|off&gt;</v>
      </c>
      <c r="G42" s="3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</row>
    <row customHeight="true" ht="17" r="43">
      <c r="A43" s="3"/>
      <c r="B43" s="3"/>
      <c r="C43" s="3"/>
      <c r="D43" s="3"/>
      <c r="E43" s="3" t="str">
        <v>免唤醒命令词开关</v>
      </c>
      <c r="F43" s="3" t="str">
        <v>&lt;on|off&gt;</v>
      </c>
      <c r="G43" s="3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</row>
    <row customHeight="true" ht="17" r="44">
      <c r="A44" s="3"/>
      <c r="B44" s="3"/>
      <c r="C44" s="3"/>
      <c r="D44" s="3"/>
      <c r="E44" s="3" t="str">
        <v>语音播报</v>
      </c>
      <c r="F44" s="151" t="str">
        <v>&lt;可爱女童|甜美萝莉|个性化语音|xxxxx&gt;</v>
      </c>
      <c r="G44" s="3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</row>
    <row customHeight="true" ht="17" r="45">
      <c r="A45" s="3"/>
      <c r="B45" s="3"/>
      <c r="C45" s="3"/>
      <c r="D45" s="3"/>
      <c r="E45" s="3" t="str">
        <v>全部重置</v>
      </c>
      <c r="F45" s="151" t="str">
        <v>&lt;clicked&gt;</v>
      </c>
      <c r="G45" s="3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</row>
    <row customHeight="true" ht="17" r="46">
      <c r="A46" s="3"/>
      <c r="B46" s="3"/>
      <c r="C46" s="3"/>
      <c r="D46" s="3"/>
      <c r="E46" s="3" t="str">
        <v>语速</v>
      </c>
      <c r="F46" s="3" t="str">
        <v>&lt;标准|xxx|xxx&gt;</v>
      </c>
      <c r="G46" s="3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</row>
    <row customHeight="true" ht="17" r="47">
      <c r="A47" s="3"/>
      <c r="B47" s="3"/>
      <c r="C47" s="3"/>
      <c r="D47" s="3"/>
      <c r="E47" s="3" t="str">
        <v>音源定位</v>
      </c>
      <c r="F47" s="3" t="str">
        <v>&lt;主副驾|主驾|xxx&gt;</v>
      </c>
      <c r="G47" s="3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</row>
    <row customHeight="true" ht="17" r="48">
      <c r="A48" s="3"/>
      <c r="B48" s="3"/>
      <c r="C48" s="3"/>
      <c r="D48" s="3"/>
      <c r="E48" s="139" t="str">
        <v>应答语模式选择</v>
      </c>
      <c r="F48" s="3" t="str">
        <v>&lt;默认应答语|应答音效|自定义应答语&gt;</v>
      </c>
      <c r="G48" s="151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</row>
    <row customHeight="true" ht="17" r="49">
      <c r="A49" s="3"/>
      <c r="B49" s="3"/>
      <c r="C49" s="3"/>
      <c r="D49" s="3"/>
      <c r="E49" s="151" t="str">
        <v>编辑自定义应答语</v>
      </c>
      <c r="F49" s="151" t="str">
        <v>&lt;xxxxx&gt;</v>
      </c>
      <c r="G49" s="151" t="str">
        <v>成功保存后上报，并记录应答语文字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</row>
    <row customHeight="true" ht="32" r="50">
      <c r="A50" s="3" t="str">
        <v>system</v>
      </c>
      <c r="B50" s="3" t="str">
        <v>voiceClonelist</v>
      </c>
      <c r="C50" s="3">
        <f>CONCAT("on", REPLACE(A50,1,1,UPPER(LEFT(A50,1))), REPLACE(B50,1,1,UPPER(LEFT(B50,1))))</f>
      </c>
      <c r="D50" s="139" t="str">
        <v>车机个性化语音播报显示列表</v>
      </c>
      <c r="E50" s="3"/>
      <c r="F50" s="3"/>
      <c r="G50" s="139" t="str">
        <v>用户点击个性化语音入口时上报数据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</row>
    <row customHeight="true" ht="17" r="51">
      <c r="A51" s="3"/>
      <c r="B51" s="3"/>
      <c r="C51" s="3"/>
      <c r="D51" s="139"/>
      <c r="E51" s="3" t="str">
        <v>total records num</v>
      </c>
      <c r="F51" s="3" t="str">
        <v>&lt;xxx&gt;</v>
      </c>
      <c r="G51" s="139" t="str">
        <v>总共录了有多少条，没有就上报0</v>
      </c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customHeight="true" ht="17" r="52">
      <c r="A52" s="3"/>
      <c r="B52" s="3"/>
      <c r="C52" s="3"/>
      <c r="D52" s="3"/>
      <c r="E52" s="3" t="str">
        <v>downloaded num</v>
      </c>
      <c r="F52" s="3" t="str">
        <v>&lt;xxx&gt;</v>
      </c>
      <c r="G52" s="3" t="str">
        <v>车端下载了多少条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</row>
    <row customHeight="true" ht="17" r="53">
      <c r="A53" s="3" t="str">
        <v>system</v>
      </c>
      <c r="B53" s="151" t="str">
        <v>voicePersonal</v>
      </c>
      <c r="C53" s="151">
        <f>CONCAT("on", REPLACE(A53,1,1,UPPER(LEFT(A53,1))), REPLACE(B53,1,1,UPPER(LEFT(B53,1))))</f>
      </c>
      <c r="D53" s="264" t="str">
        <v>车机个性化语音操作</v>
      </c>
      <c r="E53" s="3"/>
      <c r="F53" s="3"/>
      <c r="G53" s="3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</row>
    <row customHeight="true" ht="17" r="54">
      <c r="A54" s="151"/>
      <c r="B54" s="151"/>
      <c r="C54" s="151"/>
      <c r="D54" s="151"/>
      <c r="E54" s="151" t="str">
        <v>个性化语音包操作</v>
      </c>
      <c r="F54" s="151" t="str">
        <v>&lt;下载|试听|使用|卸载|确认卸载&gt;</v>
      </c>
      <c r="G54" s="151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</row>
    <row customHeight="true" ht="17" r="55">
      <c r="A55" s="3"/>
      <c r="B55" s="3"/>
      <c r="C55" s="3"/>
      <c r="D55" s="3"/>
      <c r="E55" s="151" t="str">
        <v>下载成功</v>
      </c>
      <c r="F55" s="151" t="str">
        <v>&lt;finish&gt;</v>
      </c>
      <c r="G55" s="151" t="str">
        <v>成功下载后上报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</row>
    <row customHeight="true" ht="32" r="56">
      <c r="A56" s="3" t="str">
        <v>system</v>
      </c>
      <c r="B56" s="3" t="str">
        <v>voiceCloneerror</v>
      </c>
      <c r="C56" s="3">
        <f>CONCAT("on", REPLACE(A56,1,1,UPPER(LEFT(A56,1))), REPLACE(B56,1,1,UPPER(LEFT(B56,1))))</f>
      </c>
      <c r="D56" s="139" t="str">
        <v>车机个性化语音播报报错</v>
      </c>
      <c r="E56" s="3"/>
      <c r="F56" s="3"/>
      <c r="G56" s="139" t="str">
        <v>个性化语音下载，超时，断网，使用等报错时上报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</row>
    <row customHeight="true" ht="17" r="57">
      <c r="A57" s="3"/>
      <c r="B57" s="3"/>
      <c r="C57" s="3"/>
      <c r="D57" s="3"/>
      <c r="E57" s="3" t="str">
        <v>failReason</v>
      </c>
      <c r="F57" s="3" t="str">
        <v>&lt;xxx&gt;</v>
      </c>
      <c r="G57" s="3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</row>
    <row customHeight="true" ht="17" r="58">
      <c r="A58" s="3" t="str">
        <v>system</v>
      </c>
      <c r="B58" s="3" t="str">
        <v>otaset</v>
      </c>
      <c r="C58" s="3">
        <f>CONCAT("on", REPLACE(A58,1,1,UPPER(LEFT(A58,1))), REPLACE(B58,1,1,UPPER(LEFT(B58,1))))</f>
      </c>
      <c r="D58" s="139" t="str">
        <v>系统更新</v>
      </c>
      <c r="E58" s="3"/>
      <c r="F58" s="3"/>
      <c r="G58" s="343" t="str">
        <v>TS</v>
      </c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</row>
    <row customHeight="true" ht="17" r="59">
      <c r="A59" s="3"/>
      <c r="B59" s="3"/>
      <c r="C59" s="3"/>
      <c r="D59" s="3"/>
      <c r="E59" s="150" t="str">
        <v>&lt;The property that changed - see below&gt;</v>
      </c>
      <c r="F59" s="3"/>
      <c r="G59" s="3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customHeight="true" ht="17" r="60">
      <c r="A60" s="3"/>
      <c r="B60" s="3"/>
      <c r="C60" s="3"/>
      <c r="D60" s="3"/>
      <c r="E60" s="3" t="str">
        <v>系统自动更新</v>
      </c>
      <c r="F60" s="3" t="str">
        <v>&lt;on|off&gt;</v>
      </c>
      <c r="G60" s="3"/>
      <c r="H60" s="59"/>
      <c r="I60" s="59"/>
      <c r="J60" s="59" t="str">
        <v>onSystemOtaset</v>
      </c>
      <c r="K60" s="59" t="str">
        <v>系统自动更新开关</v>
      </c>
      <c r="L60" s="59" t="str">
        <v>on</v>
      </c>
      <c r="M60" s="341">
        <v>45113.66872685185</v>
      </c>
      <c r="N60" s="59"/>
      <c r="O60" s="59"/>
      <c r="P60" s="59" t="str">
        <v>台架</v>
      </c>
      <c r="Q60" s="59" t="str">
        <v>pass</v>
      </c>
      <c r="R60" s="59" t="str">
        <v>黄钊敏</v>
      </c>
      <c r="S60" s="59" t="str">
        <v>SOC：20230621_FB_R00_ENG00
MCU：20230621_FB_R00_ENG00</v>
      </c>
      <c r="T60" s="59"/>
    </row>
    <row customHeight="true" ht="17" r="61">
      <c r="A61" s="3"/>
      <c r="B61" s="3"/>
      <c r="C61" s="3"/>
      <c r="D61" s="3"/>
      <c r="E61" s="3" t="str">
        <v>开始下载</v>
      </c>
      <c r="F61" s="3" t="str">
        <v>finished</v>
      </c>
      <c r="G61" s="3"/>
      <c r="H61" s="59"/>
      <c r="I61" s="59"/>
      <c r="J61" s="59" t="str">
        <v>onSystemOtaset</v>
      </c>
      <c r="K61" s="59" t="str">
        <v>系统自动更新开关</v>
      </c>
      <c r="L61" s="59" t="str">
        <v>off</v>
      </c>
      <c r="M61" s="341">
        <v>45113.6687962963</v>
      </c>
      <c r="N61" s="59"/>
      <c r="O61" s="59"/>
      <c r="P61" s="59" t="str">
        <v>台架</v>
      </c>
      <c r="Q61" s="59" t="str">
        <v>pass</v>
      </c>
      <c r="R61" s="59" t="str">
        <v>黄钊敏</v>
      </c>
      <c r="S61" s="59" t="str">
        <v>SOC：20230621_FB_R00_ENG00
MCU：20230621_FB_R00_ENG00</v>
      </c>
      <c r="T61" s="59"/>
    </row>
    <row customHeight="true" ht="17" r="62">
      <c r="A62" s="3"/>
      <c r="B62" s="3"/>
      <c r="C62" s="3"/>
      <c r="D62" s="3"/>
      <c r="E62" s="3" t="str">
        <v>下载成功</v>
      </c>
      <c r="F62" s="3" t="str">
        <v>finished</v>
      </c>
      <c r="G62" s="3"/>
      <c r="H62" s="59"/>
      <c r="I62" s="59"/>
      <c r="J62" s="59" t="str">
        <v>onSystemOtaset</v>
      </c>
      <c r="K62" s="59" t="str">
        <v>开始下载</v>
      </c>
      <c r="L62" s="59" t="str">
        <v>finished</v>
      </c>
      <c r="M62" s="341">
        <v>45113.671423611115</v>
      </c>
      <c r="N62" s="59"/>
      <c r="O62" s="59"/>
      <c r="P62" s="59" t="str">
        <v>台架</v>
      </c>
      <c r="Q62" s="59" t="str">
        <v>pass</v>
      </c>
      <c r="R62" s="59" t="str">
        <v>黄钊敏</v>
      </c>
      <c r="S62" s="59" t="str">
        <v>SOC：20230621_FB_R00_ENG00
MCU：20230621_FB_R00_ENG00</v>
      </c>
      <c r="T62" s="59"/>
    </row>
    <row customHeight="true" ht="17" r="63">
      <c r="A63" s="3"/>
      <c r="B63" s="3"/>
      <c r="C63" s="3"/>
      <c r="D63" s="3"/>
      <c r="E63" s="3" t="str">
        <v>安装成功</v>
      </c>
      <c r="F63" s="3" t="str">
        <v>&lt;os version&gt;</v>
      </c>
      <c r="G63" s="3" t="str">
        <v>升级成功后的版本号</v>
      </c>
      <c r="H63" s="59"/>
      <c r="I63" s="59"/>
      <c r="J63" s="59" t="str">
        <v>onSystemOtaset</v>
      </c>
      <c r="K63" s="59" t="str">
        <v>下载成功</v>
      </c>
      <c r="L63" s="59" t="str">
        <v>finished</v>
      </c>
      <c r="M63" s="341">
        <v>45113.671435185184</v>
      </c>
      <c r="N63" s="59"/>
      <c r="O63" s="59"/>
      <c r="P63" s="59" t="str">
        <v>台架</v>
      </c>
      <c r="Q63" s="59" t="str">
        <v>pass</v>
      </c>
      <c r="R63" s="59" t="str">
        <v>黄钊敏</v>
      </c>
      <c r="S63" s="59" t="str">
        <v>SOC：20230621_FB_R00_ENG00
MCU：20230621_FB_R00_ENG00</v>
      </c>
      <c r="T63" s="59"/>
    </row>
    <row customHeight="true" ht="17" r="64">
      <c r="A64" s="3"/>
      <c r="B64" s="3"/>
      <c r="C64" s="3"/>
      <c r="D64" s="3"/>
      <c r="E64" s="3" t="str">
        <v>安装失败</v>
      </c>
      <c r="F64" s="3" t="str">
        <v>&lt;xxxx&gt;</v>
      </c>
      <c r="G64" s="3" t="str">
        <v>失败的原因</v>
      </c>
      <c r="H64" s="59"/>
      <c r="I64" s="59"/>
      <c r="J64" s="59" t="str">
        <v>onSystemOtaset</v>
      </c>
      <c r="K64" s="59" t="str">
        <v>安装成功</v>
      </c>
      <c r="L64" s="59" t="str">
        <v>Software Version:ota-test-625-AA00101_MCU Version:ota-test-625-AA01001_FNV Version:dueros_A11_1_milestone_bin-0.0.42.42_20230203</v>
      </c>
      <c r="M64" s="341">
        <v>45113.726006944446</v>
      </c>
      <c r="N64" s="59"/>
      <c r="O64" s="59"/>
      <c r="P64" s="59" t="str">
        <v>台架</v>
      </c>
      <c r="Q64" s="59" t="str">
        <v>pass</v>
      </c>
      <c r="R64" s="59" t="str">
        <v>黄钊敏</v>
      </c>
      <c r="S64" s="59" t="str">
        <v>SOC：20230621_FB_R00_ENG00
MCU：20230621_FB_R00_ENG00</v>
      </c>
      <c r="T64" s="59"/>
    </row>
    <row customHeight="true" ht="17" r="65">
      <c r="A65" s="3" t="str">
        <v>soc</v>
      </c>
      <c r="B65" s="3" t="str">
        <v>tempture</v>
      </c>
      <c r="C65" s="3">
        <f>CONCAT("on", REPLACE(A65,1,1,UPPER(LEFT(A65,1))), REPLACE(B65,1,1,UPPER(LEFT(B65,1))))</f>
      </c>
      <c r="D65" s="139" t="str">
        <v>当前soc温度</v>
      </c>
      <c r="E65" s="3"/>
      <c r="F65" s="3"/>
      <c r="G65" s="3" t="str">
        <v>当soc温度超过110摄氏度时触发</v>
      </c>
      <c r="H65" s="59"/>
      <c r="I65" s="59"/>
      <c r="J65" s="59" t="str">
        <v>onSystemOtaset</v>
      </c>
      <c r="K65" s="59" t="str">
        <v>安装失败</v>
      </c>
      <c r="L65" s="59" t="str">
        <v>FnvSilentFailure</v>
      </c>
      <c r="M65" s="341">
        <v>45113.67184027778</v>
      </c>
      <c r="N65" s="59"/>
      <c r="O65" s="59"/>
      <c r="P65" s="59" t="str">
        <v>台架</v>
      </c>
      <c r="Q65" s="59" t="str">
        <v>pass</v>
      </c>
      <c r="R65" s="59" t="str">
        <v>黄钊敏</v>
      </c>
      <c r="S65" s="59" t="str">
        <v>SOC：20230621_FB_R00_ENG00
MCU：20230621_FB_R00_ENG00</v>
      </c>
      <c r="T65" s="59"/>
    </row>
    <row customHeight="true" ht="17" r="66">
      <c r="A66" s="3"/>
      <c r="B66" s="3"/>
      <c r="C66" s="3"/>
      <c r="D66" s="3"/>
      <c r="E66" s="3" t="str">
        <v>tempture</v>
      </c>
      <c r="F66" s="3" t="str">
        <v>&lt;xxx&gt;</v>
      </c>
      <c r="G66" s="3"/>
      <c r="H66" s="352" t="str">
        <v>yf</v>
      </c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</sheetData>
  <mergeCells>
    <mergeCell ref="H1:N1"/>
  </mergeCells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27"/>
    <col collapsed="false" customWidth="true" hidden="false" max="7" min="7" style="0" width="52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356" t="str">
        <v>Event Category</v>
      </c>
      <c r="B1" s="356" t="str">
        <v>Event Action</v>
      </c>
      <c r="C1" s="356" t="str">
        <v>Event ID -</v>
      </c>
      <c r="D1" s="356" t="str">
        <v>Event Description</v>
      </c>
      <c r="E1" s="357" t="str">
        <v>Additional Attributes</v>
      </c>
      <c r="F1" s="357"/>
      <c r="G1" s="357"/>
      <c r="H1" s="142" t="str">
        <v>ECG LOG</v>
      </c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</row>
    <row customHeight="true" ht="17" r="2">
      <c r="A2" s="356"/>
      <c r="B2" s="356"/>
      <c r="C2" s="356" t="str">
        <v>Generated, no client impact</v>
      </c>
      <c r="D2" s="356"/>
      <c r="E2" s="357" t="str">
        <v>Key</v>
      </c>
      <c r="F2" s="357" t="str">
        <v>Value</v>
      </c>
      <c r="G2" s="357" t="str">
        <v>Description</v>
      </c>
      <c r="H2" s="142" t="str">
        <v>vin</v>
      </c>
      <c r="I2" s="142" t="str">
        <v>ccpufpn</v>
      </c>
      <c r="J2" s="142" t="str">
        <v>EventID</v>
      </c>
      <c r="K2" s="142" t="str">
        <v>key</v>
      </c>
      <c r="L2" s="142" t="str">
        <v>value</v>
      </c>
      <c r="M2" s="142" t="str">
        <v>time</v>
      </c>
      <c r="N2" s="142" t="str">
        <v>Result</v>
      </c>
      <c r="O2" s="142" t="str">
        <v>ID</v>
      </c>
      <c r="P2" s="142" t="str">
        <v>测试结果</v>
      </c>
      <c r="Q2" s="142" t="str">
        <v>测试环境</v>
      </c>
      <c r="R2" s="142" t="str">
        <v>Tester</v>
      </c>
      <c r="S2" s="142" t="str">
        <v>SW Version</v>
      </c>
      <c r="T2" s="142" t="str">
        <v>Remark</v>
      </c>
      <c r="U2" s="142"/>
    </row>
    <row customHeight="true" ht="32" r="3">
      <c r="A3" s="144" t="str">
        <v>seat</v>
      </c>
      <c r="B3" s="144" t="str">
        <v>control</v>
      </c>
      <c r="C3" s="144" t="str">
        <v>onSeatControl</v>
      </c>
      <c r="D3" s="53" t="str">
        <v>座椅调节&amp;按摩方式</v>
      </c>
      <c r="E3" s="144"/>
      <c r="F3" s="144"/>
      <c r="G3" s="144"/>
      <c r="H3" s="142"/>
      <c r="I3" s="142"/>
      <c r="J3" s="142"/>
      <c r="K3" s="142"/>
      <c r="L3" s="142"/>
      <c r="M3" s="142"/>
      <c r="N3" s="313"/>
      <c r="O3" s="142"/>
      <c r="P3" s="142"/>
      <c r="Q3" s="142"/>
      <c r="R3" s="142"/>
      <c r="S3" s="142"/>
      <c r="T3" s="142"/>
      <c r="U3" s="142"/>
    </row>
    <row customHeight="true" ht="17" r="4">
      <c r="A4" s="353"/>
      <c r="B4" s="353"/>
      <c r="C4" s="144"/>
      <c r="D4" s="144"/>
      <c r="E4" s="144" t="str">
        <v>label</v>
      </c>
      <c r="F4" s="144" t="str">
        <v>&lt;hmi|物理按键&gt;</v>
      </c>
      <c r="G4" s="144" t="str">
        <v>hmi</v>
      </c>
      <c r="H4" s="142"/>
      <c r="I4" s="142"/>
      <c r="J4" s="142" t="str">
        <v>onSeatControl</v>
      </c>
      <c r="K4" s="142" t="str">
        <v>label</v>
      </c>
      <c r="L4" s="142" t="str">
        <v>hmi</v>
      </c>
      <c r="M4" s="354">
        <v>45116.77862268518</v>
      </c>
      <c r="N4" s="142"/>
      <c r="O4" s="314"/>
      <c r="P4" s="142" t="str">
        <v>PASS</v>
      </c>
      <c r="Q4" s="142" t="str">
        <v>台架</v>
      </c>
      <c r="R4" s="142" t="str">
        <v>杨春明</v>
      </c>
      <c r="S4" s="50" t="str">
        <v>SOC：20230621_FB_R00_ENG00
MCU：20230621_FB_R00_ENG00</v>
      </c>
      <c r="T4" s="142"/>
      <c r="U4" s="142"/>
    </row>
    <row customHeight="true" ht="17" r="5">
      <c r="A5" s="353"/>
      <c r="B5" s="353"/>
      <c r="C5" s="144"/>
      <c r="D5" s="144"/>
      <c r="E5" s="355"/>
      <c r="F5" s="144"/>
      <c r="G5" s="144" t="str">
        <v>物理按键</v>
      </c>
      <c r="H5" s="142"/>
      <c r="I5" s="142"/>
      <c r="J5" s="142" t="str">
        <v>onSeatControl</v>
      </c>
      <c r="K5" s="142" t="str">
        <v>label</v>
      </c>
      <c r="L5" s="142" t="str">
        <v>物理按键</v>
      </c>
      <c r="M5" s="354">
        <v>45116.77810185185</v>
      </c>
      <c r="N5" s="142"/>
      <c r="O5" s="314"/>
      <c r="P5" s="142" t="str">
        <v>PASS</v>
      </c>
      <c r="Q5" s="142" t="str">
        <v>台架</v>
      </c>
      <c r="R5" s="142" t="str">
        <v>杨春明</v>
      </c>
      <c r="S5" s="50" t="str">
        <v>SOC：20230621_FB_R00_ENG00
MCU：20230621_FB_R00_ENG00</v>
      </c>
      <c r="T5" s="142"/>
      <c r="U5" s="142"/>
    </row>
    <row customHeight="true" ht="17" r="6">
      <c r="A6" s="353" t="str">
        <v>seat</v>
      </c>
      <c r="B6" s="353" t="str">
        <v>adjusted</v>
      </c>
      <c r="C6" s="144" t="str">
        <v>onSeatAdjusted</v>
      </c>
      <c r="D6" s="144" t="str">
        <v>座椅调节</v>
      </c>
      <c r="E6" s="144"/>
      <c r="F6" s="144"/>
      <c r="G6" s="142" t="str">
        <v>仅当状态变化时触发埋点包含以上两种调整方式</v>
      </c>
      <c r="H6" s="142"/>
      <c r="I6" s="142"/>
      <c r="J6" s="142"/>
      <c r="K6" s="142"/>
      <c r="L6" s="142"/>
      <c r="M6" s="299"/>
      <c r="N6" s="142"/>
      <c r="O6" s="314"/>
      <c r="P6" s="142"/>
      <c r="Q6" s="142"/>
      <c r="R6" s="142"/>
      <c r="S6" s="50"/>
      <c r="T6" s="142"/>
      <c r="U6" s="142"/>
    </row>
    <row customHeight="true" ht="17" r="7">
      <c r="A7" s="144"/>
      <c r="B7" s="144"/>
      <c r="C7" s="144"/>
      <c r="D7" s="53"/>
      <c r="E7" s="144" t="str">
        <v>side</v>
      </c>
      <c r="F7" s="144" t="str">
        <v>&lt;主驾|副驾&gt;</v>
      </c>
      <c r="G7" s="144" t="str">
        <v>主驾</v>
      </c>
      <c r="H7" s="142"/>
      <c r="I7" s="142"/>
      <c r="J7" s="142" t="str">
        <v>onSeatAdjusted</v>
      </c>
      <c r="K7" s="142" t="str">
        <v>side</v>
      </c>
      <c r="L7" s="142" t="str">
        <v>主驾</v>
      </c>
      <c r="M7" s="354">
        <v>45117.41646990741</v>
      </c>
      <c r="N7" s="142"/>
      <c r="O7" s="314"/>
      <c r="P7" s="142" t="str">
        <v>PASS</v>
      </c>
      <c r="Q7" s="142" t="str">
        <v>台架</v>
      </c>
      <c r="R7" s="142" t="str">
        <v>杨春明</v>
      </c>
      <c r="S7" s="50" t="str">
        <v>SOC：20230621_FB_R00_ENG00
MCU：20230621_FB_R00_ENG00</v>
      </c>
      <c r="T7" s="142"/>
      <c r="U7" s="142"/>
    </row>
    <row customHeight="true" ht="17" r="8">
      <c r="A8" s="144"/>
      <c r="B8" s="144"/>
      <c r="C8" s="144"/>
      <c r="D8" s="144"/>
      <c r="E8" s="144"/>
      <c r="F8" s="144"/>
      <c r="G8" s="144" t="str">
        <v>副驾</v>
      </c>
      <c r="H8" s="142"/>
      <c r="I8" s="142"/>
      <c r="J8" s="142" t="str">
        <v>onSeatAdjusted</v>
      </c>
      <c r="K8" s="142" t="str">
        <v>side</v>
      </c>
      <c r="L8" s="142" t="str">
        <v>副驾</v>
      </c>
      <c r="M8" s="354">
        <v>45117.4266087963</v>
      </c>
      <c r="N8" s="142"/>
      <c r="O8" s="314"/>
      <c r="P8" s="142" t="str">
        <v>PASS</v>
      </c>
      <c r="Q8" s="142" t="str">
        <v>台架</v>
      </c>
      <c r="R8" s="142" t="str">
        <v>杨春明</v>
      </c>
      <c r="S8" s="50" t="str">
        <v>SOC：20230621_FB_R00_ENG00
MCU：20230621_FB_R00_ENG00</v>
      </c>
      <c r="T8" s="142"/>
      <c r="U8" s="142"/>
    </row>
    <row customHeight="true" ht="17" r="9">
      <c r="A9" s="144"/>
      <c r="B9" s="144"/>
      <c r="C9" s="144"/>
      <c r="D9" s="144"/>
      <c r="E9" s="144" t="str">
        <v>&lt;The property that changed - see below&gt;</v>
      </c>
      <c r="F9" s="144"/>
      <c r="G9" s="144" t="str">
        <v>仅当挡位发生变化时，触发该埋点</v>
      </c>
      <c r="H9" s="142"/>
      <c r="I9" s="142"/>
      <c r="J9" s="142"/>
      <c r="K9" s="142"/>
      <c r="L9" s="142"/>
      <c r="M9" s="299"/>
      <c r="N9" s="142"/>
      <c r="O9" s="314"/>
      <c r="P9" s="142"/>
      <c r="Q9" s="142"/>
      <c r="R9" s="142"/>
      <c r="S9" s="50"/>
      <c r="T9" s="142"/>
      <c r="U9" s="142"/>
    </row>
    <row customHeight="true" ht="17" r="10">
      <c r="A10" s="144"/>
      <c r="B10" s="144"/>
      <c r="C10" s="144"/>
      <c r="D10" s="144"/>
      <c r="E10" s="355" t="str">
        <v>上部腰托</v>
      </c>
      <c r="F10" s="144" t="str">
        <v>xx</v>
      </c>
      <c r="G10" s="144" t="str">
        <v>挡位</v>
      </c>
      <c r="H10" s="142"/>
      <c r="I10" s="142"/>
      <c r="J10" s="142" t="str">
        <v>onSeatAdjusted</v>
      </c>
      <c r="K10" s="142" t="str">
        <v>上部腰托</v>
      </c>
      <c r="L10" s="142" t="str">
        <v>1挡</v>
      </c>
      <c r="M10" s="354">
        <v>45117.41646990741</v>
      </c>
      <c r="N10" s="142"/>
      <c r="O10" s="314"/>
      <c r="P10" s="142" t="str">
        <v>PASS</v>
      </c>
      <c r="Q10" s="142" t="str">
        <v>台架</v>
      </c>
      <c r="R10" s="142" t="str">
        <v>杨春明</v>
      </c>
      <c r="S10" s="50" t="str">
        <v>SOC：20230621_FB_R00_ENG00
MCU：20230621_FB_R00_ENG00</v>
      </c>
      <c r="T10" s="142"/>
      <c r="U10" s="142"/>
    </row>
    <row customHeight="true" ht="17" r="11">
      <c r="A11" s="144"/>
      <c r="B11" s="144"/>
      <c r="C11" s="144"/>
      <c r="D11" s="144"/>
      <c r="E11" s="144" t="str">
        <v>中部腰托</v>
      </c>
      <c r="F11" s="144" t="str">
        <v>xx</v>
      </c>
      <c r="G11" s="144" t="str">
        <v>挡位</v>
      </c>
      <c r="H11" s="142"/>
      <c r="I11" s="142"/>
      <c r="J11" s="142" t="str">
        <v>onSeatAdjusted</v>
      </c>
      <c r="K11" s="142" t="str">
        <v>中部腰托</v>
      </c>
      <c r="L11" s="142" t="str">
        <v>1挡</v>
      </c>
      <c r="M11" s="354">
        <v>45117.41641203704</v>
      </c>
      <c r="N11" s="142"/>
      <c r="O11" s="314"/>
      <c r="P11" s="142" t="str">
        <v>PASS</v>
      </c>
      <c r="Q11" s="142" t="str">
        <v>台架</v>
      </c>
      <c r="R11" s="142" t="str">
        <v>杨春明</v>
      </c>
      <c r="S11" s="50" t="str">
        <v>SOC：20230621_FB_R00_ENG00
MCU：20230621_FB_R00_ENG00</v>
      </c>
      <c r="T11" s="142"/>
      <c r="U11" s="142"/>
    </row>
    <row customHeight="true" ht="17" r="12">
      <c r="A12" s="144"/>
      <c r="B12" s="144"/>
      <c r="C12" s="144"/>
      <c r="D12" s="144"/>
      <c r="E12" s="144" t="str">
        <v>下部腰托</v>
      </c>
      <c r="F12" s="144" t="str">
        <v>xx</v>
      </c>
      <c r="G12" s="144" t="str">
        <v>挡位</v>
      </c>
      <c r="H12" s="142"/>
      <c r="I12" s="142"/>
      <c r="J12" s="142" t="str">
        <v>onSeatAdjusted</v>
      </c>
      <c r="K12" s="142" t="str">
        <v>下部腰托</v>
      </c>
      <c r="L12" s="142" t="str">
        <v>1挡</v>
      </c>
      <c r="M12" s="354">
        <v>45117.416354166664</v>
      </c>
      <c r="N12" s="142"/>
      <c r="O12" s="314"/>
      <c r="P12" s="142" t="str">
        <v>PASS</v>
      </c>
      <c r="Q12" s="142" t="str">
        <v>台架</v>
      </c>
      <c r="R12" s="142" t="str">
        <v>杨春明</v>
      </c>
      <c r="S12" s="50" t="str">
        <v>SOC：20230621_FB_R00_ENG00
MCU：20230621_FB_R00_ENG00</v>
      </c>
      <c r="T12" s="142"/>
      <c r="U12" s="142"/>
    </row>
    <row customHeight="true" ht="17" r="13">
      <c r="A13" s="144"/>
      <c r="B13" s="144"/>
      <c r="C13" s="144"/>
      <c r="D13" s="144"/>
      <c r="E13" s="144" t="str">
        <v>侧面支撑（靠背）</v>
      </c>
      <c r="F13" s="144" t="str">
        <v>xx</v>
      </c>
      <c r="G13" s="144" t="str">
        <v>挡位</v>
      </c>
      <c r="H13" s="142"/>
      <c r="I13" s="142"/>
      <c r="J13" s="142" t="str">
        <v>onSeatAdjusted</v>
      </c>
      <c r="K13" s="50" t="str">
        <v>侧面支撑（靠背）</v>
      </c>
      <c r="L13" s="142"/>
      <c r="M13" s="354"/>
      <c r="N13" s="142"/>
      <c r="O13" s="314"/>
      <c r="P13" s="142" t="str">
        <v>NT</v>
      </c>
      <c r="Q13" s="142" t="str">
        <v>台架</v>
      </c>
      <c r="R13" s="142" t="str">
        <v>杨春明</v>
      </c>
      <c r="S13" s="50"/>
      <c r="T13" s="50" t="str">
        <v>U625不存在侧面支撑</v>
      </c>
      <c r="U13" s="142"/>
    </row>
    <row customHeight="true" ht="17" r="14">
      <c r="A14" s="144"/>
      <c r="B14" s="144"/>
      <c r="C14" s="144"/>
      <c r="D14" s="144"/>
      <c r="E14" s="144" t="str">
        <v>侧面支撑（坐垫）</v>
      </c>
      <c r="F14" s="144" t="str">
        <v>xx</v>
      </c>
      <c r="G14" s="144" t="str">
        <v>挡位</v>
      </c>
      <c r="H14" s="142"/>
      <c r="I14" s="142"/>
      <c r="J14" s="142" t="str">
        <v>onSeatAdjusted</v>
      </c>
      <c r="K14" s="50" t="str">
        <v>侧面支撑（坐垫）</v>
      </c>
      <c r="L14" s="142"/>
      <c r="M14" s="354"/>
      <c r="N14" s="142"/>
      <c r="O14" s="314"/>
      <c r="P14" s="142" t="str">
        <v>NT</v>
      </c>
      <c r="Q14" s="142" t="str">
        <v>台架</v>
      </c>
      <c r="R14" s="142" t="str">
        <v>杨春明</v>
      </c>
      <c r="S14" s="50"/>
      <c r="T14" s="50" t="str">
        <v>U625不存在侧面支撑</v>
      </c>
      <c r="U14" s="142"/>
    </row>
    <row customHeight="true" ht="17" r="15">
      <c r="A15" s="144"/>
      <c r="B15" s="144"/>
      <c r="C15" s="144"/>
      <c r="D15" s="144"/>
      <c r="E15" s="144"/>
      <c r="F15" s="144"/>
      <c r="G15" s="144"/>
      <c r="H15" s="142"/>
      <c r="I15" s="142"/>
      <c r="J15" s="142"/>
      <c r="K15" s="142"/>
      <c r="L15" s="142"/>
      <c r="M15" s="299"/>
      <c r="N15" s="142"/>
      <c r="O15" s="314"/>
      <c r="P15" s="142"/>
      <c r="Q15" s="142"/>
      <c r="R15" s="142"/>
      <c r="S15" s="50"/>
      <c r="T15" s="142"/>
      <c r="U15" s="142"/>
    </row>
    <row customHeight="true" ht="17" r="16">
      <c r="A16" s="144" t="str">
        <v>seat</v>
      </c>
      <c r="B16" s="144" t="str">
        <v>massage</v>
      </c>
      <c r="C16" s="144" t="str">
        <v>onSeatMassage</v>
      </c>
      <c r="D16" s="144" t="str">
        <v>座椅按摩</v>
      </c>
      <c r="E16" s="144"/>
      <c r="F16" s="144"/>
      <c r="G16" s="144"/>
      <c r="H16" s="142"/>
      <c r="I16" s="142"/>
      <c r="J16" s="142"/>
      <c r="K16" s="142"/>
      <c r="L16" s="142"/>
      <c r="M16" s="299"/>
      <c r="N16" s="142"/>
      <c r="O16" s="314"/>
      <c r="P16" s="142"/>
      <c r="Q16" s="142"/>
      <c r="R16" s="142"/>
      <c r="S16" s="50"/>
      <c r="T16" s="142"/>
      <c r="U16" s="142"/>
    </row>
    <row customHeight="true" ht="17" r="17">
      <c r="A17" s="144"/>
      <c r="B17" s="144"/>
      <c r="C17" s="144"/>
      <c r="D17" s="144"/>
      <c r="E17" s="144" t="str">
        <v>side</v>
      </c>
      <c r="F17" s="144" t="str">
        <v>&lt;主驾|副驾&gt;</v>
      </c>
      <c r="G17" s="144" t="str">
        <v>主驾</v>
      </c>
      <c r="H17" s="142"/>
      <c r="I17" s="142"/>
      <c r="J17" s="142" t="str">
        <v>onSeatMassage</v>
      </c>
      <c r="K17" s="142" t="str">
        <v>side</v>
      </c>
      <c r="L17" s="142" t="str">
        <v>主驾</v>
      </c>
      <c r="M17" s="354">
        <v>45116.778136574074</v>
      </c>
      <c r="N17" s="142"/>
      <c r="O17" s="314"/>
      <c r="P17" s="142" t="str">
        <v>PASS</v>
      </c>
      <c r="Q17" s="142" t="str">
        <v>台架</v>
      </c>
      <c r="R17" s="142" t="str">
        <v>杨春明</v>
      </c>
      <c r="S17" s="50" t="str">
        <v>SOC：20230621_FB_R00_ENG00
MCU：20230621_FB_R00_ENG00</v>
      </c>
      <c r="T17" s="142"/>
      <c r="U17" s="142"/>
    </row>
    <row customHeight="true" ht="17" r="18">
      <c r="A18" s="144"/>
      <c r="B18" s="144"/>
      <c r="C18" s="144"/>
      <c r="D18" s="144"/>
      <c r="E18" s="144"/>
      <c r="F18" s="144"/>
      <c r="G18" s="144" t="str">
        <v>副驾</v>
      </c>
      <c r="H18" s="142"/>
      <c r="I18" s="142"/>
      <c r="J18" s="142" t="str">
        <v>onSeatMassage</v>
      </c>
      <c r="K18" s="142" t="str">
        <v>side</v>
      </c>
      <c r="L18" s="142" t="str">
        <v>副驾</v>
      </c>
      <c r="M18" s="354">
        <v>45116.7865625</v>
      </c>
      <c r="N18" s="142"/>
      <c r="O18" s="314"/>
      <c r="P18" s="142" t="str">
        <v>PASS</v>
      </c>
      <c r="Q18" s="142" t="str">
        <v>台架</v>
      </c>
      <c r="R18" s="142" t="str">
        <v>杨春明</v>
      </c>
      <c r="S18" s="50" t="str">
        <v>SOC：20230621_FB_R00_ENG00
MCU：20230621_FB_R00_ENG00</v>
      </c>
      <c r="T18" s="142"/>
      <c r="U18" s="142"/>
    </row>
    <row customHeight="true" ht="17" r="19">
      <c r="A19" s="144"/>
      <c r="B19" s="144"/>
      <c r="C19" s="144"/>
      <c r="D19" s="144"/>
      <c r="E19" s="144" t="str">
        <v>按摩开关</v>
      </c>
      <c r="F19" s="144" t="str">
        <v>&lt;开|关&gt;</v>
      </c>
      <c r="G19" s="144" t="str">
        <v>开</v>
      </c>
      <c r="H19" s="142"/>
      <c r="I19" s="142"/>
      <c r="J19" s="142" t="str">
        <v>onSeatMassage</v>
      </c>
      <c r="K19" s="142" t="str">
        <v>按摩开关</v>
      </c>
      <c r="L19" s="142" t="str">
        <v>开</v>
      </c>
      <c r="M19" s="354">
        <v>45116.78542824074</v>
      </c>
      <c r="N19" s="142"/>
      <c r="O19" s="314"/>
      <c r="P19" s="142" t="str">
        <v>PASS</v>
      </c>
      <c r="Q19" s="142" t="str">
        <v>台架</v>
      </c>
      <c r="R19" s="142" t="str">
        <v>杨春明</v>
      </c>
      <c r="S19" s="50" t="str">
        <v>SOC：20230621_FB_R00_ENG00
MCU：20230621_FB_R00_ENG00</v>
      </c>
      <c r="T19" s="142"/>
      <c r="U19" s="142"/>
    </row>
    <row customHeight="true" ht="17" r="20">
      <c r="A20" s="144"/>
      <c r="B20" s="144"/>
      <c r="C20" s="144"/>
      <c r="D20" s="144"/>
      <c r="E20" s="144"/>
      <c r="F20" s="144"/>
      <c r="G20" s="144" t="str">
        <v>关</v>
      </c>
      <c r="H20" s="142"/>
      <c r="I20" s="142"/>
      <c r="J20" s="142" t="str">
        <v>onSeatMassage</v>
      </c>
      <c r="K20" s="142" t="str">
        <v>按摩开关</v>
      </c>
      <c r="L20" s="142" t="str">
        <v>关</v>
      </c>
      <c r="M20" s="354">
        <v>45116.778136574074</v>
      </c>
      <c r="N20" s="142"/>
      <c r="O20" s="314"/>
      <c r="P20" s="142" t="str">
        <v>PASS</v>
      </c>
      <c r="Q20" s="142" t="str">
        <v>台架</v>
      </c>
      <c r="R20" s="142" t="str">
        <v>杨春明</v>
      </c>
      <c r="S20" s="50" t="str">
        <v>SOC：20230621_FB_R00_ENG00
MCU：20230621_FB_R00_ENG00</v>
      </c>
      <c r="T20" s="142"/>
      <c r="U20" s="142"/>
    </row>
    <row customHeight="true" ht="17" r="21">
      <c r="A21" s="144"/>
      <c r="B21" s="144"/>
      <c r="C21" s="144"/>
      <c r="D21" s="144"/>
      <c r="E21" s="355" t="str">
        <v>&lt;The property that changed - see below&gt;</v>
      </c>
      <c r="F21" s="144"/>
      <c r="G21" s="144"/>
      <c r="H21" s="142"/>
      <c r="I21" s="142"/>
      <c r="J21" s="142"/>
      <c r="K21" s="142"/>
      <c r="L21" s="142"/>
      <c r="M21" s="299"/>
      <c r="N21" s="142"/>
      <c r="O21" s="314"/>
      <c r="P21" s="142"/>
      <c r="Q21" s="142"/>
      <c r="R21" s="142"/>
      <c r="S21" s="50"/>
      <c r="T21" s="142"/>
      <c r="U21" s="142"/>
    </row>
    <row customHeight="true" ht="17" r="22">
      <c r="A22" s="144"/>
      <c r="B22" s="144"/>
      <c r="C22" s="144"/>
      <c r="D22" s="144"/>
      <c r="E22" s="144" t="str">
        <v>全身舒缓</v>
      </c>
      <c r="F22" s="144" t="str">
        <v>&lt;低|中|高&gt;</v>
      </c>
      <c r="G22" s="144" t="str">
        <v>低</v>
      </c>
      <c r="H22" s="142"/>
      <c r="I22" s="142"/>
      <c r="J22" s="142" t="str">
        <v>onSeatMassage</v>
      </c>
      <c r="K22" s="142" t="str">
        <v>全身舒缓</v>
      </c>
      <c r="L22" s="142" t="str">
        <v>低</v>
      </c>
      <c r="M22" s="354">
        <v>45116.785474537035</v>
      </c>
      <c r="N22" s="142"/>
      <c r="O22" s="314"/>
      <c r="P22" s="142" t="str">
        <v>PASS</v>
      </c>
      <c r="Q22" s="142" t="str">
        <v>台架</v>
      </c>
      <c r="R22" s="142" t="str">
        <v>杨春明</v>
      </c>
      <c r="S22" s="50" t="str">
        <v>SOC：20230621_FB_R00_ENG00
MCU：20230621_FB_R00_ENG00</v>
      </c>
      <c r="T22" s="50"/>
      <c r="U22" s="142"/>
    </row>
    <row customHeight="true" ht="17" r="23">
      <c r="A23" s="144"/>
      <c r="B23" s="144"/>
      <c r="C23" s="144"/>
      <c r="D23" s="144"/>
      <c r="E23" s="144"/>
      <c r="F23" s="144"/>
      <c r="G23" s="144" t="str">
        <v>中</v>
      </c>
      <c r="H23" s="142"/>
      <c r="I23" s="142"/>
      <c r="J23" s="142" t="str">
        <v>onSeatMassage</v>
      </c>
      <c r="K23" s="142" t="str">
        <v>全身舒缓</v>
      </c>
      <c r="L23" s="142" t="str">
        <v>中</v>
      </c>
      <c r="M23" s="354">
        <v>45116.78508101852</v>
      </c>
      <c r="N23" s="142"/>
      <c r="O23" s="314"/>
      <c r="P23" s="142" t="str">
        <v>PASS</v>
      </c>
      <c r="Q23" s="142" t="str">
        <v>台架</v>
      </c>
      <c r="R23" s="142" t="str">
        <v>杨春明</v>
      </c>
      <c r="S23" s="50" t="str">
        <v>SOC：20230621_FB_R00_ENG00
MCU：20230621_FB_R00_ENG00</v>
      </c>
      <c r="T23" s="50"/>
      <c r="U23" s="142"/>
    </row>
    <row customHeight="true" ht="17" r="24">
      <c r="A24" s="144"/>
      <c r="B24" s="144"/>
      <c r="C24" s="144"/>
      <c r="D24" s="144"/>
      <c r="E24" s="144"/>
      <c r="F24" s="144"/>
      <c r="G24" s="144" t="str">
        <v>高</v>
      </c>
      <c r="H24" s="142"/>
      <c r="I24" s="142"/>
      <c r="J24" s="142" t="str">
        <v>onSeatMassage</v>
      </c>
      <c r="K24" s="142" t="str">
        <v>全身舒缓</v>
      </c>
      <c r="L24" s="142" t="str">
        <v>高</v>
      </c>
      <c r="M24" s="354"/>
      <c r="N24" s="142"/>
      <c r="O24" s="314"/>
      <c r="P24" s="142" t="str">
        <v>Fail</v>
      </c>
      <c r="Q24" s="142" t="str">
        <v>台架</v>
      </c>
      <c r="R24" s="142" t="str">
        <v>杨春明</v>
      </c>
      <c r="S24" s="50" t="str">
        <v>SOC：20230621_FB_R00_ENG00
MCU：20230621_FB_R00_ENG00</v>
      </c>
      <c r="T24" s="50" t="s">
        <v>32</v>
      </c>
      <c r="U24" s="142"/>
    </row>
    <row customHeight="true" ht="17" r="25">
      <c r="A25" s="144"/>
      <c r="B25" s="144"/>
      <c r="C25" s="144"/>
      <c r="D25" s="144"/>
      <c r="E25" s="144" t="str">
        <v>全身焕活</v>
      </c>
      <c r="F25" s="144" t="str">
        <v>&lt;低|中|高&gt;</v>
      </c>
      <c r="G25" s="144" t="str">
        <v>低</v>
      </c>
      <c r="H25" s="142"/>
      <c r="I25" s="142"/>
      <c r="J25" s="142" t="str">
        <v>onSeatMassage</v>
      </c>
      <c r="K25" s="142" t="str">
        <v>全身焕活</v>
      </c>
      <c r="L25" s="142" t="str">
        <v>低</v>
      </c>
      <c r="M25" s="354">
        <v>45116.77814814815</v>
      </c>
      <c r="N25" s="142"/>
      <c r="O25" s="314"/>
      <c r="P25" s="142" t="str">
        <v>PASS</v>
      </c>
      <c r="Q25" s="142" t="str">
        <v>台架</v>
      </c>
      <c r="R25" s="142" t="str">
        <v>杨春明</v>
      </c>
      <c r="S25" s="50" t="str">
        <v>SOC：20230621_FB_R00_ENG00
MCU：20230621_FB_R00_ENG00</v>
      </c>
      <c r="T25" s="50"/>
      <c r="U25" s="142"/>
    </row>
    <row customHeight="true" ht="17" r="26">
      <c r="A26" s="144"/>
      <c r="B26" s="144"/>
      <c r="C26" s="144"/>
      <c r="D26" s="144"/>
      <c r="E26" s="144"/>
      <c r="F26" s="144"/>
      <c r="G26" s="144" t="str">
        <v>中</v>
      </c>
      <c r="H26" s="142"/>
      <c r="I26" s="142"/>
      <c r="J26" s="142" t="str">
        <v>onSeatMassage</v>
      </c>
      <c r="K26" s="142" t="str">
        <v>全身焕活</v>
      </c>
      <c r="L26" s="142" t="str">
        <v>中</v>
      </c>
      <c r="M26" s="354">
        <v>45116.77815972222</v>
      </c>
      <c r="N26" s="142"/>
      <c r="O26" s="314"/>
      <c r="P26" s="142" t="str">
        <v>PASS</v>
      </c>
      <c r="Q26" s="142" t="str">
        <v>台架</v>
      </c>
      <c r="R26" s="142" t="str">
        <v>杨春明</v>
      </c>
      <c r="S26" s="50" t="str">
        <v>SOC：20230621_FB_R00_ENG00
MCU：20230621_FB_R00_ENG00</v>
      </c>
      <c r="T26" s="50"/>
      <c r="U26" s="142"/>
    </row>
    <row r="27">
      <c r="A27" s="142"/>
      <c r="B27" s="142"/>
      <c r="C27" s="142"/>
      <c r="D27" s="142"/>
      <c r="E27" s="142"/>
      <c r="F27" s="142"/>
      <c r="G27" s="142" t="str">
        <v>高</v>
      </c>
      <c r="H27" s="142"/>
      <c r="I27" s="142"/>
      <c r="J27" s="142" t="str">
        <v>onSeatMassage</v>
      </c>
      <c r="K27" s="142" t="str">
        <v>全身焕活</v>
      </c>
      <c r="L27" s="142" t="str">
        <v>高</v>
      </c>
      <c r="M27" s="354">
        <v>45116.77819444444</v>
      </c>
      <c r="N27" s="142"/>
      <c r="O27" s="314"/>
      <c r="P27" s="142" t="str">
        <v>PASS</v>
      </c>
      <c r="Q27" s="142" t="str">
        <v>台架</v>
      </c>
      <c r="R27" s="142" t="str">
        <v>杨春明</v>
      </c>
      <c r="S27" s="50" t="str">
        <v>SOC：20230621_FB_R00_ENG00
MCU：20230621_FB_R00_ENG00</v>
      </c>
      <c r="T27" s="50"/>
      <c r="U27" s="142"/>
    </row>
    <row r="28">
      <c r="A28" s="142"/>
      <c r="B28" s="142"/>
      <c r="C28" s="142"/>
      <c r="D28" s="142"/>
      <c r="E28" s="142" t="str">
        <v>腰背激活</v>
      </c>
      <c r="F28" s="142" t="str">
        <v>&lt;低|中|高&gt;</v>
      </c>
      <c r="G28" s="142" t="str">
        <v>低</v>
      </c>
      <c r="H28" s="142"/>
      <c r="I28" s="142"/>
      <c r="J28" s="142" t="str">
        <v>onSeatMassage</v>
      </c>
      <c r="K28" s="142" t="str">
        <v>腰背激活</v>
      </c>
      <c r="L28" s="142" t="str">
        <v>低</v>
      </c>
      <c r="M28" s="354">
        <v>45116.78548611111</v>
      </c>
      <c r="N28" s="142"/>
      <c r="O28" s="314"/>
      <c r="P28" s="142" t="str">
        <v>PASS</v>
      </c>
      <c r="Q28" s="142" t="str">
        <v>台架</v>
      </c>
      <c r="R28" s="142" t="str">
        <v>杨春明</v>
      </c>
      <c r="S28" s="50" t="str">
        <v>SOC：20230621_FB_R00_ENG00
MCU：20230621_FB_R00_ENG00</v>
      </c>
      <c r="T28" s="50"/>
      <c r="U28" s="142"/>
    </row>
    <row r="29">
      <c r="A29" s="142"/>
      <c r="B29" s="142"/>
      <c r="C29" s="142"/>
      <c r="D29" s="142"/>
      <c r="E29" s="142"/>
      <c r="F29" s="142"/>
      <c r="G29" s="142" t="str">
        <v>中</v>
      </c>
      <c r="H29" s="142"/>
      <c r="I29" s="142"/>
      <c r="J29" s="142" t="str">
        <v>onSeatMassage</v>
      </c>
      <c r="K29" s="142" t="str">
        <v>腰背激活</v>
      </c>
      <c r="L29" s="142" t="str">
        <v>中</v>
      </c>
      <c r="M29" s="354">
        <v>45116.78472222222</v>
      </c>
      <c r="N29" s="142"/>
      <c r="O29" s="314"/>
      <c r="P29" s="142" t="str">
        <v>PASS</v>
      </c>
      <c r="Q29" s="142" t="str">
        <v>台架</v>
      </c>
      <c r="R29" s="142" t="str">
        <v>杨春明</v>
      </c>
      <c r="S29" s="50" t="str">
        <v>SOC：20230621_FB_R00_ENG00
MCU：20230621_FB_R00_ENG00</v>
      </c>
      <c r="T29" s="50"/>
      <c r="U29" s="142"/>
    </row>
    <row r="30">
      <c r="A30" s="142"/>
      <c r="B30" s="142"/>
      <c r="C30" s="142"/>
      <c r="D30" s="142"/>
      <c r="E30" s="142"/>
      <c r="F30" s="142"/>
      <c r="G30" s="142" t="str">
        <v>高</v>
      </c>
      <c r="H30" s="142"/>
      <c r="I30" s="142"/>
      <c r="J30" s="142" t="str">
        <v>onSeatMassage</v>
      </c>
      <c r="K30" s="142" t="str">
        <v>腰背激活</v>
      </c>
      <c r="L30" s="142" t="str">
        <v>高</v>
      </c>
      <c r="M30" s="354"/>
      <c r="N30" s="142"/>
      <c r="O30" s="314"/>
      <c r="P30" s="142" t="str">
        <v>Block</v>
      </c>
      <c r="Q30" s="142" t="str">
        <v>台架</v>
      </c>
      <c r="R30" s="142" t="str">
        <v>杨春明</v>
      </c>
      <c r="S30" s="50" t="str">
        <v>SOC：20230621_FB_R00_ENG00
MCU：20230621_FB_R00_ENG00</v>
      </c>
      <c r="T30" s="50" t="s">
        <v>32</v>
      </c>
      <c r="U30" s="142"/>
    </row>
    <row r="31">
      <c r="A31" s="142"/>
      <c r="B31" s="142"/>
      <c r="C31" s="142"/>
      <c r="D31" s="142"/>
      <c r="E31" s="142" t="str">
        <v>脊背放松</v>
      </c>
      <c r="F31" s="142" t="str">
        <v>&lt;低|中|高&gt;</v>
      </c>
      <c r="G31" s="142" t="str">
        <v>低</v>
      </c>
      <c r="H31" s="142"/>
      <c r="I31" s="142"/>
      <c r="J31" s="142" t="str">
        <v>onSeatMassage</v>
      </c>
      <c r="K31" s="142" t="str">
        <v>脊背放松</v>
      </c>
      <c r="L31" s="142" t="str">
        <v>低</v>
      </c>
      <c r="M31" s="354">
        <v>45116.78548611111</v>
      </c>
      <c r="N31" s="142"/>
      <c r="O31" s="314"/>
      <c r="P31" s="142" t="str">
        <v>PASS</v>
      </c>
      <c r="Q31" s="142" t="str">
        <v>台架</v>
      </c>
      <c r="R31" s="142" t="str">
        <v>杨春明</v>
      </c>
      <c r="S31" s="50" t="str">
        <v>SOC：20230621_FB_R00_ENG00
MCU：20230621_FB_R00_ENG00</v>
      </c>
      <c r="T31" s="50"/>
      <c r="U31" s="142"/>
    </row>
    <row r="32">
      <c r="A32" s="142"/>
      <c r="B32" s="142"/>
      <c r="C32" s="142"/>
      <c r="D32" s="142"/>
      <c r="E32" s="142"/>
      <c r="F32" s="142"/>
      <c r="G32" s="142" t="str">
        <v>中</v>
      </c>
      <c r="H32" s="142"/>
      <c r="I32" s="142"/>
      <c r="J32" s="142" t="str">
        <v>onSeatMassage</v>
      </c>
      <c r="K32" s="142" t="str">
        <v>脊背放松</v>
      </c>
      <c r="L32" s="142" t="str">
        <v>中</v>
      </c>
      <c r="M32" s="354">
        <v>45116.78474537037</v>
      </c>
      <c r="N32" s="142"/>
      <c r="O32" s="314"/>
      <c r="P32" s="142" t="str">
        <v>PASS</v>
      </c>
      <c r="Q32" s="142" t="str">
        <v>台架</v>
      </c>
      <c r="R32" s="142" t="str">
        <v>杨春明</v>
      </c>
      <c r="S32" s="50" t="str">
        <v>SOC：20230621_FB_R00_ENG00
MCU：20230621_FB_R00_ENG00</v>
      </c>
      <c r="T32" s="50"/>
      <c r="U32" s="142"/>
    </row>
    <row r="33">
      <c r="A33" s="142"/>
      <c r="B33" s="142"/>
      <c r="C33" s="142"/>
      <c r="D33" s="142"/>
      <c r="E33" s="142"/>
      <c r="F33" s="142"/>
      <c r="G33" s="142" t="str">
        <v>高</v>
      </c>
      <c r="H33" s="142"/>
      <c r="I33" s="142"/>
      <c r="J33" s="142" t="str">
        <v>onSeatMassage</v>
      </c>
      <c r="K33" s="142" t="str">
        <v>脊背放松</v>
      </c>
      <c r="L33" s="142" t="str">
        <v>高</v>
      </c>
      <c r="M33" s="354"/>
      <c r="N33" s="142"/>
      <c r="O33" s="314"/>
      <c r="P33" s="142" t="str">
        <v>Block</v>
      </c>
      <c r="Q33" s="142" t="str">
        <v>台架</v>
      </c>
      <c r="R33" s="142" t="str">
        <v>杨春明</v>
      </c>
      <c r="S33" s="50" t="str">
        <v>SOC：20230621_FB_R00_ENG00
MCU：20230621_FB_R00_ENG00</v>
      </c>
      <c r="T33" s="50" t="s">
        <v>32</v>
      </c>
      <c r="U33" s="142"/>
    </row>
    <row r="34">
      <c r="A34" s="142"/>
      <c r="B34" s="142"/>
      <c r="C34" s="142"/>
      <c r="D34" s="142"/>
      <c r="E34" s="142" t="str">
        <v>背部推拿</v>
      </c>
      <c r="F34" s="142" t="str">
        <v>&lt;低|中|高&gt;</v>
      </c>
      <c r="G34" s="142" t="str">
        <v>低</v>
      </c>
      <c r="H34" s="142"/>
      <c r="I34" s="142"/>
      <c r="J34" s="142" t="str">
        <v>onSeatMassage</v>
      </c>
      <c r="K34" s="142" t="str">
        <v>背部推拿</v>
      </c>
      <c r="L34" s="142" t="str">
        <v>低</v>
      </c>
      <c r="M34" s="354">
        <v>45116.785474537035</v>
      </c>
      <c r="N34" s="142"/>
      <c r="O34" s="314"/>
      <c r="P34" s="142" t="str">
        <v>PASS</v>
      </c>
      <c r="Q34" s="142" t="str">
        <v>台架</v>
      </c>
      <c r="R34" s="142" t="str">
        <v>杨春明</v>
      </c>
      <c r="S34" s="50" t="str">
        <v>SOC：20230621_FB_R00_ENG00
MCU：20230621_FB_R00_ENG00</v>
      </c>
      <c r="T34" s="50"/>
      <c r="U34" s="142"/>
    </row>
    <row r="35">
      <c r="A35" s="142"/>
      <c r="B35" s="142"/>
      <c r="C35" s="142"/>
      <c r="D35" s="142"/>
      <c r="E35" s="142"/>
      <c r="F35" s="142"/>
      <c r="G35" s="142" t="str">
        <v>中</v>
      </c>
      <c r="H35" s="142"/>
      <c r="I35" s="142"/>
      <c r="J35" s="142" t="str">
        <v>onSeatMassage</v>
      </c>
      <c r="K35" s="142" t="str">
        <v>背部推拿</v>
      </c>
      <c r="L35" s="142" t="str">
        <v>中</v>
      </c>
      <c r="M35" s="354">
        <v>45116.78508101852</v>
      </c>
      <c r="N35" s="142"/>
      <c r="O35" s="314"/>
      <c r="P35" s="142" t="str">
        <v>PASS</v>
      </c>
      <c r="Q35" s="142" t="str">
        <v>台架</v>
      </c>
      <c r="R35" s="142" t="str">
        <v>杨春明</v>
      </c>
      <c r="S35" s="50" t="str">
        <v>SOC：20230621_FB_R00_ENG00
MCU：20230621_FB_R00_ENG00</v>
      </c>
      <c r="T35" s="50"/>
      <c r="U35" s="142"/>
    </row>
    <row r="36">
      <c r="A36" s="142"/>
      <c r="B36" s="142"/>
      <c r="C36" s="142"/>
      <c r="D36" s="142"/>
      <c r="E36" s="142"/>
      <c r="F36" s="142"/>
      <c r="G36" s="142" t="str">
        <v>高</v>
      </c>
      <c r="H36" s="142"/>
      <c r="I36" s="142"/>
      <c r="J36" s="142" t="str">
        <v>onSeatMassage</v>
      </c>
      <c r="K36" s="142" t="str">
        <v>背部推拿</v>
      </c>
      <c r="L36" s="142" t="str">
        <v>高</v>
      </c>
      <c r="M36" s="354"/>
      <c r="N36" s="142"/>
      <c r="O36" s="314"/>
      <c r="P36" s="142" t="str">
        <v>Block</v>
      </c>
      <c r="Q36" s="142" t="str">
        <v>台架</v>
      </c>
      <c r="R36" s="142" t="str">
        <v>杨春明</v>
      </c>
      <c r="S36" s="50" t="str">
        <v>SOC：20230621_FB_R00_ENG00
MCU：20230621_FB_R00_ENG00</v>
      </c>
      <c r="T36" s="50" t="s">
        <v>32</v>
      </c>
      <c r="U36" s="142"/>
    </row>
  </sheetData>
  <hyperlinks>
    <hyperlink ref="T36" display="FCIVIOS-15998" r:id="rId1"/>
    <hyperlink ref="T30" display="FCIVIOS-15998" r:id="rId2"/>
    <hyperlink ref="T24" display="FCIVIOS-15998" r:id="rId3"/>
    <hyperlink ref="T33" display="FCIVIOS-15998" r:id="rId4"/>
  </hyperlinks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18"/>
    <col collapsed="false" customWidth="true" hidden="false" max="6" min="6" style="0" width="55"/>
    <col collapsed="false" customWidth="true" hidden="false" max="7" min="7" style="0" width="2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6" t="str">
        <v>Generated, no client impact</v>
      </c>
      <c r="D2" s="6"/>
      <c r="E2" s="82" t="str">
        <v>Key</v>
      </c>
      <c r="F2" s="82" t="str">
        <v>Value</v>
      </c>
      <c r="G2" s="82" t="str">
        <v>Description</v>
      </c>
    </row>
    <row customHeight="true" ht="17" r="3">
      <c r="A3" s="358" t="str">
        <v>phone</v>
      </c>
      <c r="B3" s="358" t="str">
        <v>connected</v>
      </c>
      <c r="C3" s="5">
        <f>CONCAT("on", REPLACE(A3,1,1,UPPER(LEFT(A3,1))), REPLACE(B3,1,1,UPPER(LEFT(B3,1))))</f>
      </c>
      <c r="D3" s="359" t="str">
        <v>BT Phone Connected</v>
      </c>
      <c r="E3" s="360"/>
      <c r="F3" s="360"/>
      <c r="G3" s="360"/>
    </row>
    <row customHeight="true" ht="68" r="4">
      <c r="A4" s="358"/>
      <c r="B4" s="358"/>
      <c r="C4" s="358"/>
      <c r="D4" s="359"/>
      <c r="E4" s="359" t="str">
        <v>profileSupport</v>
      </c>
      <c r="F4" s="359" t="str">
        <v>
hfp
a2dp
hfp,a2dp
</v>
      </c>
      <c r="G4" s="360" t="str">
        <v>Whether device supports HFP, A2DP, or HFP and A2DP</v>
      </c>
    </row>
    <row customHeight="true" ht="28" r="5">
      <c r="A5" s="358"/>
      <c r="B5" s="358"/>
      <c r="C5" s="358"/>
      <c r="D5" s="359"/>
      <c r="E5" s="359" t="str">
        <v>connectedDevices</v>
      </c>
      <c r="F5" s="359" t="str">
        <v>&lt;# of connected devices&gt;</v>
      </c>
      <c r="G5" s="360" t="str">
        <v>The number of connected devices</v>
      </c>
    </row>
    <row customHeight="true" ht="17" r="6">
      <c r="A6" s="358" t="str">
        <v>phonecall</v>
      </c>
      <c r="B6" s="358" t="str">
        <v>placed</v>
      </c>
      <c r="C6" s="5">
        <f>CONCAT("on", REPLACE(A6,1,1,UPPER(LEFT(A6,1))), REPLACE(B6,1,1,UPPER(LEFT(B6,1))))</f>
      </c>
      <c r="D6" s="359" t="str">
        <v>Make BT phone call via IVI</v>
      </c>
      <c r="E6" s="359"/>
      <c r="F6" s="359"/>
      <c r="G6" s="359"/>
    </row>
    <row customHeight="true" ht="28" r="7">
      <c r="A7" s="358"/>
      <c r="B7" s="358"/>
      <c r="C7" s="358"/>
      <c r="D7" s="359"/>
      <c r="E7" s="359" t="str">
        <v>label</v>
      </c>
      <c r="F7" s="359" t="str">
        <v>&lt;hmi|voice|hardbutton&gt;</v>
      </c>
      <c r="G7" s="359" t="str">
        <v>How the phone call was placed   (HMI or hard button)</v>
      </c>
    </row>
    <row customHeight="true" ht="17" r="8">
      <c r="A8" s="358" t="str">
        <v>phonecall</v>
      </c>
      <c r="B8" s="358" t="str">
        <v>accepted</v>
      </c>
      <c r="C8" s="5">
        <f>CONCAT("on", REPLACE(A8,1,1,UPPER(LEFT(A8,1))), REPLACE(B8,1,1,UPPER(LEFT(B8,1))))</f>
      </c>
      <c r="D8" s="359" t="str">
        <v>Accept BT phone call via IVI</v>
      </c>
      <c r="E8" s="359"/>
      <c r="F8" s="359"/>
      <c r="G8" s="359"/>
    </row>
    <row customHeight="true" ht="41" r="9">
      <c r="A9" s="358"/>
      <c r="B9" s="358"/>
      <c r="C9" s="358"/>
      <c r="D9" s="359"/>
      <c r="E9" s="359" t="str">
        <v>label</v>
      </c>
      <c r="F9" s="359" t="str">
        <v>&lt;hmi|hardbutton&gt;</v>
      </c>
      <c r="G9" s="359" t="str">
        <v>How the phone call was accepted   (HMI or hard button)</v>
      </c>
    </row>
    <row customHeight="true" ht="28" r="10">
      <c r="A10" s="358" t="str">
        <v>phonecall</v>
      </c>
      <c r="B10" s="358" t="str">
        <v>ended</v>
      </c>
      <c r="C10" s="5">
        <f>CONCAT("on", REPLACE(A10,1,1,UPPER(LEFT(A10,1))), REPLACE(B10,1,1,UPPER(LEFT(B10,1))))</f>
      </c>
      <c r="D10" s="360" t="str">
        <v>Reject / Hang up BT phone call via IVI</v>
      </c>
      <c r="E10" s="360"/>
      <c r="F10" s="360"/>
      <c r="G10" s="360"/>
    </row>
    <row customHeight="true" ht="28" r="11">
      <c r="A11" s="358"/>
      <c r="B11" s="358"/>
      <c r="C11" s="358"/>
      <c r="D11" s="360"/>
      <c r="E11" s="359" t="str">
        <v>label</v>
      </c>
      <c r="F11" s="359" t="str">
        <v>&lt;hmi|hardbutton&gt;</v>
      </c>
      <c r="G11" s="360" t="str">
        <v>How the phone call was ended (HMI or hard button)</v>
      </c>
    </row>
    <row customHeight="true" ht="28" r="12">
      <c r="A12" s="358"/>
      <c r="B12" s="358"/>
      <c r="C12" s="358"/>
      <c r="D12" s="359"/>
      <c r="E12" s="359" t="str">
        <v>duration</v>
      </c>
      <c r="F12" s="359" t="str">
        <v>&lt;length of  call in seconds&gt;</v>
      </c>
      <c r="G12" s="360" t="str">
        <v>Length of Phone call in seconds</v>
      </c>
    </row>
    <row customHeight="true" ht="28" r="13">
      <c r="A13" s="358" t="str">
        <v>phonecall</v>
      </c>
      <c r="B13" s="358" t="str">
        <v>muteChanged</v>
      </c>
      <c r="C13" s="5">
        <f>CONCAT("on", REPLACE(A13,1,1,UPPER(LEFT(A13,1))), REPLACE(B13,1,1,UPPER(LEFT(B13,1))))</f>
      </c>
      <c r="D13" s="360" t="str">
        <v>Sent when a phone call is muted / unmuted</v>
      </c>
      <c r="E13" s="361"/>
      <c r="F13" s="361"/>
      <c r="G13" s="361"/>
    </row>
    <row customHeight="true" ht="17" r="14">
      <c r="A14" s="358"/>
      <c r="B14" s="358"/>
      <c r="C14" s="358"/>
      <c r="D14" s="360"/>
      <c r="E14" s="360" t="str">
        <v>status</v>
      </c>
      <c r="F14" s="360" t="str">
        <v>&lt;muted|unmuted&gt;</v>
      </c>
      <c r="G14" s="360" t="str">
        <v>mute / unmute</v>
      </c>
    </row>
    <row customHeight="true" ht="32" r="15">
      <c r="A15" s="358" t="str">
        <v>phoneCall</v>
      </c>
      <c r="B15" s="358" t="str">
        <v>privateModeChanged</v>
      </c>
      <c r="C15" s="5">
        <f>CONCAT("on", REPLACE(A15,1,1,UPPER(LEFT(A15,1))), REPLACE(B15,1,1,UPPER(LEFT(B15,1))))</f>
      </c>
      <c r="D15" s="361" t="str">
        <v>Sent when private mode is enabled/disabled</v>
      </c>
      <c r="E15" s="361"/>
      <c r="F15" s="361"/>
      <c r="G15" s="361"/>
    </row>
    <row customHeight="true" ht="32" r="16">
      <c r="A16" s="3"/>
      <c r="B16" s="3"/>
      <c r="C16" s="3"/>
      <c r="D16" s="361"/>
      <c r="E16" s="361" t="str">
        <v>status</v>
      </c>
      <c r="F16" s="361" t="str">
        <v>&lt;enabled|disabled&gt;</v>
      </c>
      <c r="G16" s="361" t="str">
        <v>Whether private mode is enabled/disabled</v>
      </c>
    </row>
    <row customHeight="true" ht="17" r="17">
      <c r="A17" s="362" t="str">
        <v>Btheadset</v>
      </c>
      <c r="B17" s="151" t="str">
        <v>duration</v>
      </c>
      <c r="C17" s="151">
        <f>CONCAT("on", REPLACE(A17,1,1,UPPER(LEFT(A17,1))), REPLACE(B17,1,1,UPPER(LEFT(B17,1))))</f>
      </c>
      <c r="D17" s="151" t="str">
        <v>BT headset duration</v>
      </c>
      <c r="E17" s="151"/>
      <c r="F17" s="151"/>
      <c r="G17" s="151" t="str">
        <v>副驾蓝牙耳机连接时长</v>
      </c>
    </row>
    <row customHeight="true" ht="17" r="18">
      <c r="A18" s="151"/>
      <c r="B18" s="151"/>
      <c r="C18" s="151"/>
      <c r="D18" s="151"/>
      <c r="E18" s="151" t="str">
        <v>from</v>
      </c>
      <c r="F18" s="151" t="str">
        <v>&lt;start time&gt;</v>
      </c>
      <c r="G18" s="151" t="str">
        <v>连接成功时记录开始时间</v>
      </c>
    </row>
    <row customHeight="true" ht="48" r="19">
      <c r="A19" s="151"/>
      <c r="B19" s="151"/>
      <c r="C19" s="151"/>
      <c r="D19" s="151"/>
      <c r="E19" s="151" t="str">
        <v>to</v>
      </c>
      <c r="F19" s="151" t="str">
        <v>&lt;end time&gt;</v>
      </c>
      <c r="G19" s="175" t="str">
        <v>取消连接、切换为全屏、或者直接关机记录结束时间</v>
      </c>
    </row>
    <row customHeight="true" ht="17" r="20">
      <c r="D20" s="46"/>
      <c r="F20" s="5"/>
    </row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8"/>
    <col collapsed="false" customWidth="true" hidden="false" max="5" min="5" style="0" width="42"/>
    <col collapsed="false" customWidth="true" hidden="false" max="6" min="6" style="0" width="55"/>
    <col collapsed="false" customWidth="true" hidden="false" max="7" min="7" style="0" width="4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32" r="3">
      <c r="A3" s="3" t="str">
        <v>audio</v>
      </c>
      <c r="B3" s="3" t="str">
        <v>played</v>
      </c>
      <c r="C3" s="3">
        <f>CONCAT("on", REPLACE(A3,1,1,UPPER(LEFT(A3,1))), REPLACE(B3,1,1,UPPER(LEFT(B3,1))))</f>
      </c>
      <c r="D3" s="139" t="str">
        <v>音频源切入 &amp; 任何音频开始播放时</v>
      </c>
      <c r="E3" s="3"/>
      <c r="F3" s="3"/>
      <c r="G3" s="3"/>
    </row>
    <row customHeight="true" ht="33" r="4">
      <c r="A4" s="3"/>
      <c r="B4" s="3"/>
      <c r="C4" s="3"/>
      <c r="D4" s="139"/>
      <c r="E4" s="3" t="str">
        <v>label</v>
      </c>
      <c r="F4" s="3" t="str">
        <v>&lt;hmi|voice|auto&gt;</v>
      </c>
      <c r="G4" s="139" t="str">
        <v>音频切换的方式：auto: 开机自动播放或者返回到last source；hmi：通过触屏的方式切换音源； voice：通过语音的方式切换音源</v>
      </c>
    </row>
    <row customHeight="true" ht="17" r="5">
      <c r="A5" s="3"/>
      <c r="B5" s="3"/>
      <c r="C5" s="3"/>
      <c r="D5" s="3"/>
      <c r="E5" s="3" t="str">
        <v>property</v>
      </c>
      <c r="F5" s="3" t="s">
        <v>33</v>
      </c>
      <c r="G5" s="3" t="str">
        <v>切入的音频源</v>
      </c>
    </row>
    <row customHeight="true" ht="17" r="6">
      <c r="A6" s="3"/>
      <c r="B6" s="3"/>
      <c r="C6" s="3"/>
      <c r="D6" s="3"/>
      <c r="E6" s="150" t="str">
        <v>&lt;The property that clicked - see below&gt;</v>
      </c>
      <c r="F6" s="3"/>
      <c r="G6" s="3" t="str">
        <v>当label=hmi，记录当前的操作屏幕</v>
      </c>
    </row>
    <row customHeight="true" ht="17" r="7">
      <c r="A7" s="3"/>
      <c r="B7" s="3"/>
      <c r="C7" s="3"/>
      <c r="D7" s="3"/>
      <c r="E7" s="3" t="str">
        <v>Screensource</v>
      </c>
      <c r="F7" s="3" t="str">
        <v>&lt;主屏|副屏|全屏&gt;</v>
      </c>
    </row>
    <row customHeight="true" ht="48" r="8">
      <c r="A8" s="3" t="str">
        <v>audio</v>
      </c>
      <c r="B8" s="3" t="str">
        <v>ended</v>
      </c>
      <c r="C8" s="3">
        <f>CONCAT("on", REPLACE(A8,1,1,UPPER(LEFT(A8,1))), REPLACE(B8,1,1,UPPER(LEFT(B8,1))))</f>
      </c>
      <c r="D8" s="139" t="str">
        <v>当前音频停止播放时触发，并记录开始播放/结束播放的时间点</v>
      </c>
      <c r="E8" s="3"/>
      <c r="F8" s="3"/>
      <c r="G8" s="3" t="str">
        <v>包括source 打断，暂停，切出，系统关机等场景</v>
      </c>
    </row>
    <row customHeight="true" ht="17" r="9">
      <c r="A9" s="3"/>
      <c r="B9" s="3"/>
      <c r="C9" s="3"/>
      <c r="D9" s="3"/>
      <c r="E9" s="3" t="str">
        <v>property</v>
      </c>
      <c r="F9" s="3" t="s">
        <v>33</v>
      </c>
      <c r="G9" s="3" t="str">
        <v>切出前的播放源</v>
      </c>
    </row>
    <row customHeight="true" ht="17" r="10">
      <c r="A10" s="3"/>
      <c r="B10" s="3"/>
      <c r="C10" s="3"/>
      <c r="D10" s="139"/>
      <c r="E10" s="3" t="str">
        <v>from</v>
      </c>
      <c r="F10" s="3" t="str">
        <v>&lt;audio play start time&gt;</v>
      </c>
      <c r="G10" s="198" t="str">
        <v>本次播放时长，结束播放时刻-开始播放时刻</v>
      </c>
    </row>
    <row customHeight="true" ht="17" r="11">
      <c r="A11" s="3"/>
      <c r="B11" s="3"/>
      <c r="C11" s="3"/>
      <c r="D11" s="139"/>
      <c r="E11" s="3" t="str" xml:space="preserve">
        <v>to </v>
      </c>
      <c r="F11" s="3" t="str">
        <v>&lt;audio play end time&gt;</v>
      </c>
      <c r="G11" s="198"/>
    </row>
    <row customHeight="true" ht="48" r="12">
      <c r="A12" s="3" t="str">
        <v>audio</v>
      </c>
      <c r="B12" s="3" t="str">
        <v>controls</v>
      </c>
      <c r="C12" s="3">
        <f>CONCAT("on", REPLACE(A12,1,1,UPPER(LEFT(A12,1))), REPLACE(B12,1,1,UPPER(LEFT(B12,1))))</f>
      </c>
      <c r="D12" s="139" t="str">
        <v>音频控制，包括播放，暂停，上/下一曲，播放模式选择，收藏</v>
      </c>
      <c r="E12" s="3"/>
      <c r="F12" s="3"/>
      <c r="G12" s="3"/>
    </row>
    <row customHeight="true" ht="17" r="13">
      <c r="A13" s="3"/>
      <c r="B13" s="3"/>
      <c r="C13" s="3"/>
      <c r="D13" s="139"/>
      <c r="E13" s="3" t="str">
        <v>label</v>
      </c>
      <c r="F13" s="3" t="str">
        <v>&lt;hmi|voice|hardbutton|others&gt;</v>
      </c>
      <c r="G13" s="3"/>
    </row>
    <row customHeight="true" ht="17" r="14">
      <c r="A14" s="3"/>
      <c r="B14" s="3"/>
      <c r="C14" s="3"/>
      <c r="D14" s="3"/>
      <c r="E14" s="3" t="str">
        <v>property</v>
      </c>
      <c r="F14" s="3" t="s">
        <v>33</v>
      </c>
      <c r="G14" s="3" t="str">
        <v>当前播放源</v>
      </c>
    </row>
    <row customHeight="true" ht="48" r="15">
      <c r="A15" s="3"/>
      <c r="B15" s="3"/>
      <c r="C15" s="3"/>
      <c r="D15" s="3"/>
      <c r="E15" s="3" t="str">
        <v>operation</v>
      </c>
      <c r="F15" s="139" t="str">
        <v>&lt;播放|暂停|下一曲|上一曲|单曲循环|顺序播放|随机播放|收藏|取消收藏&gt;</v>
      </c>
      <c r="G15" s="139" t="str">
        <v>音频控制具体操作，部分操作仅适用于特定的音频源， 例如音质选择仅适用于QQ音乐</v>
      </c>
    </row>
    <row customHeight="true" ht="17" r="16">
      <c r="A16" s="3"/>
      <c r="B16" s="3"/>
      <c r="C16" s="3"/>
      <c r="D16" s="3"/>
      <c r="E16" s="150" t="str">
        <v>&lt;The property that clicked - see below&gt;</v>
      </c>
      <c r="F16" s="3"/>
      <c r="G16" s="3" t="str">
        <v>当label=hmi，记录当前的操作屏幕</v>
      </c>
    </row>
    <row customHeight="true" ht="17" r="17">
      <c r="A17" s="3"/>
      <c r="B17" s="3"/>
      <c r="C17" s="3"/>
      <c r="D17" s="3"/>
      <c r="E17" s="3" t="str">
        <v>Screensource</v>
      </c>
      <c r="F17" s="3" t="str">
        <v>&lt;主屏|副屏|全屏&gt;</v>
      </c>
    </row>
    <row customHeight="true" ht="17" r="18">
      <c r="A18" s="3" t="str">
        <v>audio</v>
      </c>
      <c r="B18" s="3" t="str">
        <v>searched</v>
      </c>
      <c r="C18" s="3">
        <f>CONCAT("on", REPLACE(A18,1,1,UPPER(LEFT(A18,1))), REPLACE(B18,1,1,UPPER(LEFT(B18,1))))</f>
      </c>
      <c r="D18" s="3" t="str">
        <v>在线音频检索</v>
      </c>
      <c r="E18" s="3"/>
      <c r="F18" s="3"/>
      <c r="G18" s="3"/>
    </row>
    <row customHeight="true" ht="17" r="19">
      <c r="A19" s="3"/>
      <c r="B19" s="3"/>
      <c r="C19" s="3"/>
      <c r="D19" s="3"/>
      <c r="E19" s="3" t="str">
        <v>label</v>
      </c>
      <c r="F19" s="3" t="str">
        <v>&lt;hmi|voice&gt;</v>
      </c>
      <c r="G19" s="3"/>
    </row>
    <row customHeight="true" ht="17" r="20">
      <c r="A20" s="3"/>
      <c r="B20" s="3"/>
      <c r="C20" s="3"/>
      <c r="D20" s="3"/>
      <c r="E20" s="3" t="str">
        <v>property</v>
      </c>
      <c r="F20" s="3" t="str">
        <v>&lt;qqmusic|ximalaya|news|onlineradio&gt;</v>
      </c>
      <c r="G20" s="3"/>
    </row>
    <row customHeight="true" ht="17" r="21">
      <c r="A21" s="3"/>
      <c r="B21" s="3"/>
      <c r="C21" s="3"/>
      <c r="D21" s="3"/>
      <c r="E21" s="150" t="str">
        <v>&lt;The property that clicked - see below&gt;</v>
      </c>
      <c r="F21" s="3"/>
      <c r="G21" s="3" t="str">
        <v>当label=hmi，记录当前的操作屏幕</v>
      </c>
    </row>
    <row customHeight="true" ht="17" r="22">
      <c r="A22" s="3"/>
      <c r="B22" s="3"/>
      <c r="C22" s="3"/>
      <c r="D22" s="3"/>
      <c r="E22" s="3" t="str">
        <v>Screensource</v>
      </c>
      <c r="F22" s="3" t="str">
        <v>&lt;主屏|副屏|全屏&gt;</v>
      </c>
    </row>
    <row customHeight="true" ht="17" r="23">
      <c r="A23" s="3" t="str">
        <v>qqmusic</v>
      </c>
      <c r="B23" s="3" t="str">
        <v>clicked</v>
      </c>
      <c r="C23" s="3">
        <f>CONCAT("on", REPLACE(A23,1,1,UPPER(LEFT(A23,1))), REPLACE(B23,1,1,UPPER(LEFT(B23,1))))</f>
      </c>
      <c r="D23" s="139" t="str">
        <v>qq音乐相关的按键</v>
      </c>
      <c r="E23" s="3"/>
      <c r="F23" s="3"/>
      <c r="G23" s="3"/>
    </row>
    <row customHeight="true" ht="17" r="24">
      <c r="A24" s="3"/>
      <c r="B24" s="3"/>
      <c r="C24" s="3"/>
      <c r="D24" s="139"/>
      <c r="E24" s="3" t="str">
        <v>Screensource</v>
      </c>
      <c r="F24" s="3" t="str">
        <v>&lt;主屏|副屏|全屏&gt;</v>
      </c>
      <c r="G24" s="3"/>
    </row>
    <row customHeight="true" ht="17" r="25">
      <c r="A25" s="3"/>
      <c r="B25" s="3"/>
      <c r="C25" s="3"/>
      <c r="D25" s="3"/>
      <c r="E25" s="150" t="str">
        <v>&lt;The property that changed - see below&gt;</v>
      </c>
      <c r="F25" s="3"/>
      <c r="G25" s="3"/>
    </row>
    <row customHeight="true" ht="17" r="26">
      <c r="A26" s="3"/>
      <c r="B26" s="3"/>
      <c r="C26" s="3"/>
      <c r="D26" s="3"/>
      <c r="E26" s="3" t="s">
        <v>34</v>
      </c>
      <c r="F26" s="3" t="str">
        <v>&lt;标准|vip&gt;</v>
      </c>
      <c r="G26" s="3"/>
    </row>
    <row customHeight="true" ht="17" r="27">
      <c r="A27" s="3"/>
      <c r="B27" s="3"/>
      <c r="C27" s="3"/>
      <c r="D27" s="3"/>
      <c r="E27" s="3" t="s">
        <v>39</v>
      </c>
      <c r="F27" s="3" t="str">
        <v>&lt;on|off&gt;</v>
      </c>
      <c r="G27" s="3"/>
    </row>
    <row customHeight="true" ht="17" r="28">
      <c r="A28" s="3"/>
      <c r="B28" s="3"/>
      <c r="C28" s="3"/>
      <c r="D28" s="3"/>
      <c r="E28" s="3" t="s">
        <v>37</v>
      </c>
      <c r="F28" s="3" t="str">
        <v>clicked</v>
      </c>
      <c r="G28" s="3"/>
    </row>
    <row customHeight="true" ht="17" r="29">
      <c r="A29" s="3"/>
      <c r="B29" s="3"/>
      <c r="C29" s="3"/>
      <c r="D29" s="3"/>
      <c r="E29" s="3" t="s">
        <v>35</v>
      </c>
      <c r="F29" s="3" t="str">
        <v>clicked</v>
      </c>
      <c r="G29" s="3"/>
    </row>
    <row customHeight="true" ht="17" r="30">
      <c r="A30" s="3"/>
      <c r="B30" s="3"/>
      <c r="C30" s="3"/>
      <c r="D30" s="139"/>
      <c r="E30" s="3" t="s">
        <v>38</v>
      </c>
      <c r="F30" s="3" t="str">
        <v>clicked</v>
      </c>
      <c r="G30" s="3"/>
    </row>
    <row customHeight="true" ht="17" r="31">
      <c r="A31" s="3"/>
      <c r="B31" s="3"/>
      <c r="C31" s="3"/>
      <c r="D31" s="139"/>
      <c r="E31" s="3" t="str">
        <v>分类歌单</v>
      </c>
      <c r="F31" s="3" t="str">
        <v>&lt;xxx&gt;</v>
      </c>
      <c r="G31" s="3" t="str">
        <v>具体名称</v>
      </c>
    </row>
    <row customHeight="true" ht="17" r="32">
      <c r="A32" s="3" t="str">
        <v>ximalaya</v>
      </c>
      <c r="B32" s="3" t="str">
        <v>clicked</v>
      </c>
      <c r="C32" s="3">
        <f>CONCAT("on", REPLACE(A32,1,1,UPPER(LEFT(A32,1))), REPLACE(B32,1,1,UPPER(LEFT(B32,1))))</f>
      </c>
      <c r="D32" s="139" t="str">
        <v>喜马拉雅相关的按键</v>
      </c>
      <c r="E32" s="3"/>
      <c r="F32" s="3"/>
      <c r="G32" s="3"/>
    </row>
    <row customHeight="true" ht="17" r="33">
      <c r="A33" s="3"/>
      <c r="B33" s="3"/>
      <c r="C33" s="3"/>
      <c r="D33" s="139"/>
      <c r="E33" s="3" t="str">
        <v>Screensource</v>
      </c>
      <c r="F33" s="3" t="str">
        <v>&lt;主屏|副屏|全屏&gt;</v>
      </c>
      <c r="G33" s="3"/>
    </row>
    <row customHeight="true" ht="17" r="34">
      <c r="A34" s="3"/>
      <c r="B34" s="3"/>
      <c r="C34" s="3"/>
      <c r="D34" s="3"/>
      <c r="E34" s="150" t="str">
        <v>&lt;The property that changed - see below&gt;</v>
      </c>
      <c r="F34" s="3"/>
      <c r="G34" s="3"/>
    </row>
    <row customHeight="true" ht="17" r="35">
      <c r="A35" s="3"/>
      <c r="B35" s="3"/>
      <c r="C35" s="3"/>
      <c r="D35" s="3"/>
      <c r="E35" s="3" t="str">
        <v>每日精选</v>
      </c>
      <c r="F35" s="3" t="str">
        <v>&lt;标准|vip&gt;</v>
      </c>
      <c r="G35" s="3"/>
    </row>
    <row customHeight="true" ht="17" r="36">
      <c r="A36" s="3"/>
      <c r="B36" s="3"/>
      <c r="C36" s="3"/>
      <c r="D36" s="3"/>
      <c r="E36" s="3" t="str">
        <v>一键听</v>
      </c>
      <c r="F36" s="3" t="str">
        <v>&lt;on|off&gt;</v>
      </c>
      <c r="G36" s="3"/>
    </row>
    <row customHeight="true" ht="17" r="37">
      <c r="A37" s="3"/>
      <c r="B37" s="3"/>
      <c r="C37" s="3"/>
      <c r="D37" s="3"/>
      <c r="E37" s="3" t="s">
        <v>36</v>
      </c>
      <c r="F37" s="3" t="str">
        <v>clicked</v>
      </c>
      <c r="G37" s="3"/>
    </row>
    <row customHeight="true" ht="17" r="38">
      <c r="A38" s="3"/>
      <c r="B38" s="3"/>
      <c r="C38" s="3"/>
      <c r="D38" s="3"/>
      <c r="E38" s="3" t="s">
        <v>40</v>
      </c>
      <c r="F38" s="3" t="str">
        <v>clicked</v>
      </c>
      <c r="G38" s="3"/>
    </row>
    <row customHeight="true" ht="17" r="39">
      <c r="A39" s="3" t="str">
        <v>qqmusic</v>
      </c>
      <c r="B39" s="3" t="str">
        <v>account</v>
      </c>
      <c r="C39" s="3">
        <f>CONCAT("on", REPLACE(A39,1,1,UPPER(LEFT(A39,1))), REPLACE(B39,1,1,UPPER(LEFT(B39,1))))</f>
      </c>
      <c r="D39" s="139" t="str">
        <v>QQ音乐账号登录，退出</v>
      </c>
      <c r="E39" s="3"/>
      <c r="F39" s="3"/>
      <c r="G39" s="3"/>
    </row>
    <row customHeight="true" ht="17" r="40">
      <c r="A40" s="3"/>
      <c r="B40" s="3"/>
      <c r="C40" s="3"/>
      <c r="D40" s="139"/>
      <c r="E40" s="3" t="str">
        <v>property</v>
      </c>
      <c r="F40" s="3" t="str">
        <v>&lt;login|logout&gt;</v>
      </c>
      <c r="G40" s="3" t="str">
        <v>账号登录 or 退出</v>
      </c>
    </row>
    <row customHeight="true" ht="17" r="41">
      <c r="A41" s="3"/>
      <c r="B41" s="3"/>
      <c r="C41" s="3"/>
      <c r="D41" s="3"/>
      <c r="E41" s="3" t="str">
        <v>isvip</v>
      </c>
      <c r="F41" s="3" t="str">
        <v>&lt;ture|false&gt;</v>
      </c>
      <c r="G41" s="3" t="str">
        <v>仅在登录时判断是否为vip用户</v>
      </c>
    </row>
    <row customHeight="true" ht="17" r="42">
      <c r="A42" s="3"/>
      <c r="B42" s="3"/>
      <c r="C42" s="3"/>
      <c r="D42" s="3"/>
      <c r="E42" s="3" t="str">
        <v>Screensource</v>
      </c>
      <c r="F42" s="3" t="str">
        <v>&lt;主屏|副屏|全屏&gt;</v>
      </c>
      <c r="G42" s="3"/>
    </row>
    <row customHeight="true" ht="17" r="43">
      <c r="A43" s="3" t="str">
        <v>ximalaya</v>
      </c>
      <c r="B43" s="3" t="str">
        <v>account</v>
      </c>
      <c r="C43" s="3">
        <f>CONCAT("on", REPLACE(A43,1,1,UPPER(LEFT(A43,1))), REPLACE(B43,1,1,UPPER(LEFT(B43,1))))</f>
      </c>
      <c r="D43" s="139" t="str">
        <v>喜马拉雅账号登录，退出</v>
      </c>
      <c r="E43" s="3"/>
      <c r="F43" s="3"/>
      <c r="G43" s="3"/>
    </row>
    <row customHeight="true" ht="17" r="44">
      <c r="A44" s="3"/>
      <c r="B44" s="3"/>
      <c r="C44" s="3"/>
      <c r="D44" s="139"/>
      <c r="E44" s="3" t="str">
        <v>property</v>
      </c>
      <c r="F44" s="3" t="str">
        <v>&lt;login|logout&gt;</v>
      </c>
      <c r="G44" s="3" t="str">
        <v>账号登录 or 退出</v>
      </c>
    </row>
    <row customHeight="true" ht="17" r="45">
      <c r="A45" s="3"/>
      <c r="B45" s="3"/>
      <c r="C45" s="3"/>
      <c r="D45" s="139"/>
      <c r="E45" s="3" t="str">
        <v>isvip</v>
      </c>
      <c r="F45" s="3" t="str">
        <v>&lt;ture|false&gt;</v>
      </c>
      <c r="G45" s="3" t="str">
        <v>仅在登录时判断是否为vip用户</v>
      </c>
    </row>
    <row customHeight="true" ht="17" r="46">
      <c r="A46" s="3"/>
      <c r="B46" s="3"/>
      <c r="C46" s="3"/>
      <c r="D46" s="3"/>
      <c r="E46" s="3" t="str">
        <v>type</v>
      </c>
      <c r="F46" s="3" t="str">
        <v>&lt;一键登录|扫码登录&gt;</v>
      </c>
      <c r="G46" s="3"/>
    </row>
    <row customHeight="true" ht="17" r="47">
      <c r="A47" s="3"/>
      <c r="B47" s="3"/>
      <c r="C47" s="3"/>
      <c r="D47" s="3"/>
      <c r="E47" s="3" t="str">
        <v>Screensource</v>
      </c>
      <c r="F47" s="3" t="str">
        <v>&lt;主屏|副屏|全屏&gt;</v>
      </c>
      <c r="G47" s="3"/>
    </row>
  </sheetData>
  <mergeCells>
    <mergeCell ref="G10:G11"/>
  </mergeCells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1"/>
    <col collapsed="false" customWidth="true" hidden="false" max="5" min="5" style="0" width="18"/>
    <col collapsed="false" customWidth="true" hidden="false" max="6" min="6" style="0" width="54"/>
    <col collapsed="false" customWidth="true" hidden="false" max="7" min="7" style="0" width="1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video</v>
      </c>
      <c r="B3" s="3" t="str">
        <v>played</v>
      </c>
      <c r="C3" s="3">
        <f>CONCAT("on", REPLACE(A3,1,1,UPPER(LEFT(A3,1))), REPLACE(B3,1,1,UPPER(LEFT(B3,1))))</f>
      </c>
      <c r="D3" s="139" t="str">
        <v>视频开始播放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property</v>
      </c>
      <c r="F4" s="3" t="s">
        <v>41</v>
      </c>
      <c r="G4" s="3" t="str">
        <v>当前播放源</v>
      </c>
    </row>
    <row customHeight="true" ht="17" r="5">
      <c r="A5" s="3"/>
      <c r="B5" s="3"/>
      <c r="C5" s="3"/>
      <c r="D5" s="3"/>
      <c r="E5" s="3" t="str">
        <v>Screensource</v>
      </c>
      <c r="F5" s="3" t="str">
        <v>&lt;主屏|副屏|全屏&gt;</v>
      </c>
      <c r="G5" s="3"/>
    </row>
    <row customHeight="true" ht="17" r="6">
      <c r="A6" s="3" t="str">
        <v>video</v>
      </c>
      <c r="B6" s="3" t="str">
        <v>ended</v>
      </c>
      <c r="C6" s="3">
        <f>CONCAT("on", REPLACE(A6,1,1,UPPER(LEFT(A6,1))), REPLACE(B6,1,1,UPPER(LEFT(B6,1))))</f>
      </c>
      <c r="D6" s="139" t="str">
        <v>视频停止播放</v>
      </c>
      <c r="E6" s="3"/>
      <c r="F6" s="3"/>
      <c r="G6" s="3"/>
    </row>
    <row customHeight="true" ht="17" r="7">
      <c r="A7" s="3"/>
      <c r="B7" s="3"/>
      <c r="C7" s="3"/>
      <c r="D7" s="3"/>
      <c r="E7" s="3" t="str">
        <v>property</v>
      </c>
      <c r="F7" s="3" t="s">
        <v>41</v>
      </c>
      <c r="G7" s="3" t="str">
        <v>当前播放源</v>
      </c>
    </row>
    <row customHeight="true" ht="17" r="8">
      <c r="A8" s="3"/>
      <c r="B8" s="3"/>
      <c r="C8" s="3"/>
      <c r="D8" s="139"/>
      <c r="E8" s="3" t="str">
        <v>from</v>
      </c>
      <c r="F8" s="3" t="str">
        <v>&lt;video start play time&gt;</v>
      </c>
      <c r="G8" s="3"/>
    </row>
    <row customHeight="true" ht="17" r="9">
      <c r="A9" s="3"/>
      <c r="B9" s="3"/>
      <c r="C9" s="3"/>
      <c r="D9" s="3"/>
      <c r="E9" s="3" t="str">
        <v>to</v>
      </c>
      <c r="F9" s="3" t="str">
        <v>&lt;video end play time&gt;</v>
      </c>
      <c r="G9" s="3"/>
    </row>
    <row customHeight="true" ht="17" r="10">
      <c r="A10" s="3"/>
      <c r="B10" s="3"/>
      <c r="C10" s="3"/>
      <c r="D10" s="3"/>
      <c r="E10" s="3" t="str">
        <v>Screensource</v>
      </c>
      <c r="F10" s="3" t="str">
        <v>&lt;主屏|副屏|全屏&gt;</v>
      </c>
      <c r="G10" s="3"/>
    </row>
    <row customHeight="true" ht="17" r="11">
      <c r="A11" s="3" t="str">
        <v>video</v>
      </c>
      <c r="B11" s="3" t="str">
        <v>searched</v>
      </c>
      <c r="C11" s="3">
        <f>CONCAT("on", REPLACE(A11,1,1,UPPER(LEFT(A11,1))), REPLACE(B11,1,1,UPPER(LEFT(B11,1))))</f>
      </c>
      <c r="D11" s="139" t="str">
        <v>视频检索</v>
      </c>
      <c r="E11" s="3"/>
      <c r="F11" s="3"/>
      <c r="G11" s="3"/>
    </row>
    <row customHeight="true" ht="17" r="12">
      <c r="A12" s="3"/>
      <c r="B12" s="3"/>
      <c r="C12" s="3"/>
      <c r="D12" s="3"/>
      <c r="E12" s="3" t="str">
        <v>property</v>
      </c>
      <c r="F12" s="3" t="str">
        <v>&lt;爱奇艺l小视频&gt;</v>
      </c>
      <c r="G12" s="3" t="str">
        <v>当前播放源</v>
      </c>
    </row>
    <row customHeight="true" ht="17" r="13">
      <c r="A13" s="3"/>
      <c r="B13" s="3"/>
      <c r="C13" s="3"/>
      <c r="D13" s="3"/>
      <c r="E13" s="3" t="str">
        <v>key</v>
      </c>
      <c r="F13" s="3" t="str">
        <v>&lt;xxx&gt;</v>
      </c>
      <c r="G13" s="3" t="str">
        <v>搜索框内容</v>
      </c>
    </row>
    <row customHeight="true" ht="17" r="14">
      <c r="A14" s="3"/>
      <c r="B14" s="3"/>
      <c r="C14" s="3"/>
      <c r="D14" s="3"/>
      <c r="E14" s="3" t="str">
        <v>Screensource</v>
      </c>
      <c r="F14" s="3" t="str">
        <v>&lt;主屏|副屏|全屏&gt;</v>
      </c>
      <c r="G14" s="3"/>
    </row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41"/>
    <col collapsed="false" customWidth="true" hidden="false" max="4" min="4" style="0" width="29"/>
    <col collapsed="false" customWidth="true" hidden="false" max="5" min="5" style="0" width="23"/>
    <col collapsed="false" customWidth="true" hidden="false" max="6" min="6" style="0" width="36"/>
    <col collapsed="false" customWidth="true" hidden="false" max="7" min="7" style="0" width="65"/>
    <col collapsed="false" customWidth="true" hidden="false" max="8" min="8" style="0" width="9"/>
    <col collapsed="false" customWidth="true" hidden="false" max="9" min="9" style="0" width="3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6" t="str">
        <v>Additional Attributes</v>
      </c>
      <c r="F1" s="6"/>
      <c r="G1" s="86"/>
    </row>
    <row customHeight="true" ht="17" r="2">
      <c r="A2" s="86"/>
      <c r="B2" s="86"/>
      <c r="C2" s="108" t="str">
        <v>Generated, no client impact</v>
      </c>
      <c r="D2" s="108"/>
      <c r="E2" s="108" t="str">
        <v>Name</v>
      </c>
      <c r="F2" s="108" t="str">
        <v>Value</v>
      </c>
      <c r="G2" s="108" t="str">
        <v>Description</v>
      </c>
    </row>
    <row customHeight="true" ht="17" r="3">
      <c r="A3" s="3" t="str">
        <v>faceid</v>
      </c>
      <c r="B3" s="3" t="str">
        <v>recstarted</v>
      </c>
      <c r="C3" s="3">
        <f>CONCAT("on", REPLACE(A3,1,1,UPPER(LEFT(A3,1))), REPLACE(B3,1,1,UPPER(LEFT(B3,1))))</f>
      </c>
      <c r="D3" s="3" t="str">
        <v>faceid开始识别</v>
      </c>
      <c r="E3" s="3"/>
      <c r="F3" s="3"/>
      <c r="G3" s="3"/>
    </row>
    <row customHeight="true" ht="173" r="4">
      <c r="A4" s="3"/>
      <c r="B4" s="3"/>
      <c r="C4" s="3"/>
      <c r="D4" s="3"/>
      <c r="E4" s="3" t="str">
        <v>property</v>
      </c>
      <c r="F4" s="139" t="str">
        <v>&lt;后台|系统主动调起前台人脸|人脸识别按钮调起前台人脸|注销调起前台人脸&gt;</v>
      </c>
      <c r="G4" s="3" t="str">
        <v>人脸录入成功后，区分识别场景</v>
      </c>
      <c r="I4" s="163" t="str">
        <v>后台： 主驾驶车关闭后，会发起改场景识别，对应中途换人场景
系统主动调起人脸：车机上电后（重启上电），有文案提示，UI 界面提示 （包含客户点击重试 弹窗提醒）
人脸识别按钮调起： 账号二维码旁边的按钮</v>
      </c>
    </row>
    <row customHeight="true" ht="17" r="5">
      <c r="A5" s="3" t="str">
        <v>faceid</v>
      </c>
      <c r="B5" s="3" t="str">
        <v>recended</v>
      </c>
      <c r="C5" s="3">
        <f>CONCAT("on", REPLACE(A5,1,1,UPPER(LEFT(A5,1))), REPLACE(B5,1,1,UPPER(LEFT(B5,1))))</f>
      </c>
      <c r="D5" s="3" t="str">
        <v>faceid识别结束</v>
      </c>
      <c r="E5" s="3"/>
      <c r="F5" s="3"/>
      <c r="G5" s="3"/>
    </row>
    <row customHeight="true" ht="48" r="6">
      <c r="A6" s="3"/>
      <c r="B6" s="3"/>
      <c r="C6" s="3"/>
      <c r="D6" s="3"/>
      <c r="E6" s="3" t="str">
        <v>property</v>
      </c>
      <c r="F6" s="139" t="str">
        <v>&lt;后台|系统主动调起前台人脸|人脸识别按钮调起前台人脸|注销调起前台人脸&gt;</v>
      </c>
      <c r="G6" s="3" t="str">
        <v>区分识别场景</v>
      </c>
    </row>
    <row customHeight="true" ht="17" r="7">
      <c r="A7" s="3"/>
      <c r="B7" s="3"/>
      <c r="C7" s="3"/>
      <c r="D7" s="3"/>
      <c r="E7" s="3" t="str">
        <v>issuccess</v>
      </c>
      <c r="F7" s="3" t="str">
        <v>&lt;ture|false&gt;</v>
      </c>
      <c r="G7" s="3" t="str">
        <v>识别是否成功</v>
      </c>
    </row>
    <row customHeight="true" ht="48" r="8">
      <c r="A8" s="3"/>
      <c r="B8" s="3"/>
      <c r="C8" s="3"/>
      <c r="D8" s="3"/>
      <c r="E8" s="3" t="str">
        <v>reason</v>
      </c>
      <c r="F8" s="3" t="str">
        <v>&lt;xx&gt;</v>
      </c>
      <c r="G8" s="139" t="str">
        <v>仅在识别失败时，打印具体原因
人脸识别失败reason：超时/摄像头异常/人脸匹配失败/用户退出</v>
      </c>
      <c r="I8" s="5" t="str" xml:space="preserve">
        <v>                                          </v>
      </c>
    </row>
    <row customHeight="true" ht="17" r="9">
      <c r="A9" s="3"/>
      <c r="B9" s="3"/>
      <c r="C9" s="3"/>
      <c r="D9" s="3"/>
      <c r="E9" s="3" t="str">
        <v>timecost</v>
      </c>
      <c r="F9" s="3" t="str">
        <v>&lt;xx&gt;</v>
      </c>
      <c r="G9" s="3" t="str">
        <v>识别成功耗时</v>
      </c>
    </row>
    <row customHeight="true" ht="17" r="10">
      <c r="A10" s="3" t="str">
        <v>faceid</v>
      </c>
      <c r="B10" s="3" t="str">
        <v>reg</v>
      </c>
      <c r="C10" s="3">
        <f>CONCAT("on", REPLACE(A10,1,1,UPPER(LEFT(A10,1))), REPLACE(B10,1,1,UPPER(LEFT(B10,1))))</f>
      </c>
      <c r="D10" s="3" t="str">
        <v>人脸录入</v>
      </c>
      <c r="E10" s="3"/>
      <c r="F10" s="3"/>
      <c r="G10" s="3"/>
    </row>
    <row customHeight="true" ht="17" r="11">
      <c r="A11" s="3"/>
      <c r="B11" s="3"/>
      <c r="C11" s="3"/>
      <c r="D11" s="3"/>
      <c r="E11" s="3" t="str">
        <v>issuccess</v>
      </c>
      <c r="F11" s="3" t="str">
        <v>&lt;ture|false&gt;</v>
      </c>
      <c r="G11" s="3" t="str">
        <v>录入是否成功</v>
      </c>
    </row>
    <row customHeight="true" ht="48" r="12">
      <c r="A12" s="3"/>
      <c r="B12" s="3"/>
      <c r="C12" s="3"/>
      <c r="D12" s="3"/>
      <c r="E12" s="3" t="str">
        <v>reason</v>
      </c>
      <c r="F12" s="3" t="str">
        <v>&lt;xx&gt;</v>
      </c>
      <c r="G12" s="139" t="str">
        <v>仅在人脸录入失败时，打印具体原因
人脸录入失败reason：超时/摄像头异常/重复注册人脸/人脸数量超过上限/切换非P档/用户退出/其他</v>
      </c>
    </row>
    <row customHeight="true" ht="32" r="13">
      <c r="A13" s="3" t="str">
        <v>faceid</v>
      </c>
      <c r="B13" s="3" t="str">
        <v>authselcted</v>
      </c>
      <c r="C13" s="3">
        <f>CONCAT("on", REPLACE(A13,1,1,UPPER(LEFT(A13,1))), REPLACE(B13,1,1,UPPER(LEFT(B13,1))))</f>
      </c>
      <c r="D13" s="139" t="str">
        <v>点击录入人脸过程中弹出的隐私条款授权弹窗</v>
      </c>
      <c r="E13" s="3"/>
      <c r="F13" s="3"/>
      <c r="G13" s="3"/>
    </row>
    <row customHeight="true" ht="17" r="14">
      <c r="A14" s="3"/>
      <c r="B14" s="3"/>
      <c r="C14" s="3"/>
      <c r="D14" s="3"/>
      <c r="E14" s="3" t="str">
        <v>option</v>
      </c>
      <c r="F14" s="3" t="str">
        <v>&lt;接受|拒绝&gt;</v>
      </c>
      <c r="G14" s="3"/>
    </row>
    <row customHeight="true" ht="17" r="15">
      <c r="A15" s="3" t="str">
        <v>faceid</v>
      </c>
      <c r="B15" s="3" t="str">
        <v>camera</v>
      </c>
      <c r="C15" s="3">
        <f>CONCAT("on", REPLACE(A15,1,1,UPPER(LEFT(A15,1))), REPLACE(B15,1,1,UPPER(LEFT(B15,1))))</f>
      </c>
      <c r="D15" s="139" t="str">
        <v>摄像头异常</v>
      </c>
      <c r="E15" s="3"/>
      <c r="F15" s="3"/>
      <c r="G15" s="3"/>
    </row>
    <row customHeight="true" ht="32" r="16">
      <c r="A16" s="3"/>
      <c r="B16" s="3"/>
      <c r="C16" s="3"/>
      <c r="D16" s="3"/>
      <c r="E16" s="3" t="str">
        <v>reason</v>
      </c>
      <c r="F16" s="3" t="str">
        <v>&lt;xx&gt;</v>
      </c>
      <c r="G16" s="139" t="str">
        <v>摄像头异常原因
摄像头异常reason：DSMC断连/摄像头断连/临时不可用超10秒</v>
      </c>
    </row>
    <row customHeight="true" ht="17" r="17">
      <c r="A17" s="3" t="str">
        <v>faceid</v>
      </c>
      <c r="B17" s="3" t="str">
        <v>unbind</v>
      </c>
      <c r="C17" s="3">
        <f>CONCAT("on", REPLACE(A17,1,1,UPPER(LEFT(A17,1))), REPLACE(B17,1,1,UPPER(LEFT(B17,1))))</f>
      </c>
      <c r="D17" s="139" t="str">
        <v>人脸解绑</v>
      </c>
      <c r="E17" s="3"/>
      <c r="F17" s="3"/>
      <c r="G17" s="3"/>
    </row>
    <row customHeight="true" ht="17" r="18">
      <c r="A18" s="3"/>
      <c r="B18" s="3"/>
      <c r="C18" s="3"/>
      <c r="D18" s="3"/>
      <c r="E18" s="3" t="str">
        <v>issuccess</v>
      </c>
      <c r="F18" s="3" t="str">
        <v>&lt;ture|false&gt;</v>
      </c>
      <c r="G18" s="3"/>
    </row>
    <row customHeight="true" ht="64" r="19">
      <c r="A19" s="3"/>
      <c r="B19" s="3"/>
      <c r="C19" s="3"/>
      <c r="D19" s="3"/>
      <c r="E19" s="3" t="str">
        <v>reason</v>
      </c>
      <c r="F19" s="3" t="str">
        <v>&lt;xx&gt;</v>
      </c>
      <c r="G19" s="139" t="str">
        <v>仅在人脸解绑失败时，打印具体原因
解绑失败reason：人脸识别失败/人脸识别成功，但是与账号注册的人脸不匹配/人脸识别成功，注销超时/摄像头异常/用户退出</v>
      </c>
    </row>
    <row customHeight="true" ht="17" r="20">
      <c r="A20" s="3" t="str">
        <v>faceid</v>
      </c>
      <c r="B20" s="3" t="str">
        <v>settingchanged</v>
      </c>
      <c r="C20" s="3">
        <f>CONCAT("on", REPLACE(A20,1,1,UPPER(LEFT(A20,1))), REPLACE(B20,1,1,UPPER(LEFT(B20,1))))</f>
      </c>
      <c r="D20" s="139" t="str">
        <v>人脸识别开关</v>
      </c>
      <c r="E20" s="3"/>
      <c r="F20" s="3"/>
      <c r="G20" s="3"/>
    </row>
    <row customHeight="true" ht="17" r="21">
      <c r="A21" s="3"/>
      <c r="B21" s="3"/>
      <c r="C21" s="3"/>
      <c r="D21" s="3"/>
      <c r="E21" s="3" t="str">
        <v>status</v>
      </c>
      <c r="F21" s="3" t="str">
        <v>&lt;open|close&gt;</v>
      </c>
      <c r="G21" s="3" t="str">
        <v>记录用户操作行为，不区分语音 or 触屏</v>
      </c>
    </row>
    <row customHeight="true" ht="17" r="22">
      <c r="A22" s="3" t="str">
        <v>faceid</v>
      </c>
      <c r="B22" s="3" t="str">
        <v>clicked</v>
      </c>
      <c r="C22" s="3">
        <f>CONCAT("on", REPLACE(A22,1,1,UPPER(LEFT(A22,1))), REPLACE(B22,1,1,UPPER(LEFT(B22,1))))</f>
      </c>
      <c r="D22" s="139" t="str">
        <v>点击人脸识别重试按钮</v>
      </c>
      <c r="E22" s="3"/>
      <c r="F22" s="3"/>
      <c r="G22" s="3" t="str">
        <v>点击重试后，会触发人脸识别开始中 系统主动调起前台人脸场景</v>
      </c>
    </row>
    <row customHeight="true" ht="17" r="23">
      <c r="A23" s="3"/>
      <c r="B23" s="3"/>
      <c r="C23" s="3"/>
      <c r="D23" s="3"/>
      <c r="E23" s="3"/>
      <c r="F23" s="3"/>
      <c r="G23" s="3"/>
    </row>
    <row customHeight="true" ht="17" r="24"/>
    <row customHeight="true" ht="17" r="25"/>
    <row customHeight="true" ht="17" r="26"/>
    <row customHeight="true" ht="17" r="27"/>
    <row customHeight="true" ht="17" r="28"/>
    <row customHeight="true" ht="17" r="29"/>
    <row customHeight="true" ht="17" r="30">
      <c r="D30" s="161"/>
    </row>
    <row customHeight="true" ht="17" r="31">
      <c r="D31" s="161"/>
    </row>
    <row customHeight="true" ht="17" r="32">
      <c r="D32" s="161"/>
    </row>
    <row customHeight="true" ht="17" r="33">
      <c r="D33" s="161"/>
    </row>
    <row customHeight="true" ht="48" r="34">
      <c r="D34" s="161" t="s">
        <v>42</v>
      </c>
    </row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7"/>
    <col collapsed="false" customWidth="true" hidden="false" max="4" min="4" style="0" width="29"/>
    <col collapsed="false" customWidth="true" hidden="false" max="5" min="5" style="0" width="18"/>
    <col collapsed="false" customWidth="true" hidden="false" max="6" min="6" style="0" width="42"/>
    <col collapsed="false" customWidth="true" hidden="false" max="7" min="7" style="0" width="3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</row>
    <row customHeight="true" ht="17" r="2">
      <c r="A2" s="6"/>
      <c r="B2" s="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>
        <v>SurpriseMessage</v>
      </c>
      <c r="B3" s="3" t="str">
        <v>opened</v>
      </c>
      <c r="C3" s="3">
        <f>CONCAT("on", REPLACE(A3,1,1,UPPER(LEFT(A3,1))), REPLACE(B3,1,1,UPPER(LEFT(B3,1))))</f>
      </c>
      <c r="D3" s="139" t="str">
        <v>打开时空密信</v>
      </c>
      <c r="E3" s="3"/>
      <c r="F3" s="3"/>
      <c r="G3" s="3"/>
    </row>
    <row customHeight="true" ht="17" r="4">
      <c r="A4" s="3"/>
      <c r="B4" s="3"/>
      <c r="C4" s="3"/>
      <c r="D4" s="139"/>
      <c r="E4" s="3" t="str">
        <v>Screensource</v>
      </c>
      <c r="F4" s="3" t="str">
        <v>&lt;主屏|副屏|全屏&gt;</v>
      </c>
      <c r="G4" s="3"/>
    </row>
    <row customHeight="true" ht="17" r="5">
      <c r="A5" s="3" t="str">
        <v>SurpriseMessage</v>
      </c>
      <c r="B5" s="3" t="str">
        <v>closed</v>
      </c>
      <c r="C5" s="3">
        <f>CONCAT("on", REPLACE(A5,1,1,UPPER(LEFT(A5,1))), REPLACE(B5,1,1,UPPER(LEFT(B5,1))))</f>
      </c>
      <c r="D5" s="139" t="str">
        <v>关闭时空密信</v>
      </c>
      <c r="E5" s="3"/>
      <c r="F5" s="3"/>
      <c r="G5" s="3"/>
    </row>
    <row customHeight="true" ht="17" r="6">
      <c r="A6" s="3"/>
      <c r="B6" s="3"/>
      <c r="C6" s="3"/>
      <c r="D6" s="139"/>
      <c r="E6" s="3" t="str">
        <v>Screensource</v>
      </c>
      <c r="F6" s="3" t="str">
        <v>&lt;主屏|副屏|全屏&gt;</v>
      </c>
      <c r="G6" s="3"/>
    </row>
    <row customHeight="true" ht="17" r="7">
      <c r="A7" s="3" t="str">
        <v>SurpriseMessage</v>
      </c>
      <c r="B7" s="3" t="str">
        <v>published</v>
      </c>
      <c r="C7" s="3">
        <f>CONCAT("on", REPLACE(A7,1,1,UPPER(LEFT(A7,1))), REPLACE(B7,1,1,UPPER(LEFT(B7,1))))</f>
      </c>
      <c r="D7" s="139" t="str">
        <v>时空密信保存发布成功</v>
      </c>
      <c r="E7" s="3"/>
      <c r="F7" s="3"/>
      <c r="G7" s="3"/>
    </row>
    <row customHeight="true" ht="17" r="8">
      <c r="A8" s="3"/>
      <c r="B8" s="3"/>
      <c r="C8" s="3"/>
      <c r="D8" s="3"/>
      <c r="E8" s="3" t="str">
        <v>模板</v>
      </c>
      <c r="F8" s="3" t="str">
        <v>&lt;生日快乐lxxx|xxx&gt;</v>
      </c>
      <c r="G8" s="3"/>
    </row>
    <row customHeight="true" ht="17" r="9">
      <c r="A9" s="3"/>
      <c r="B9" s="3"/>
      <c r="C9" s="3"/>
      <c r="D9" s="3"/>
      <c r="E9" s="3" t="str">
        <v>字体</v>
      </c>
      <c r="F9" s="3" t="str">
        <v>&lt;xxxlxxx|xxx&gt;</v>
      </c>
      <c r="G9" s="3" t="str">
        <v>0： 福特字体； 1：汉仪； 2：尚巍</v>
      </c>
    </row>
    <row customHeight="true" ht="17" r="10">
      <c r="A10" s="3"/>
      <c r="B10" s="3"/>
      <c r="C10" s="3"/>
      <c r="D10" s="3"/>
      <c r="E10" s="3" t="str">
        <v>文本内容</v>
      </c>
      <c r="F10" s="3" t="str">
        <v>&lt;xxxx&gt;</v>
      </c>
      <c r="G10" s="3"/>
    </row>
    <row customHeight="true" ht="17" r="11">
      <c r="A11" s="3"/>
      <c r="B11" s="3"/>
      <c r="C11" s="3"/>
      <c r="D11" s="3"/>
      <c r="E11" s="3" t="str">
        <v>文本长度</v>
      </c>
      <c r="F11" s="3" t="str">
        <v>&lt;xxxx&gt;</v>
      </c>
      <c r="G11" s="3"/>
    </row>
    <row customHeight="true" ht="17" r="12">
      <c r="A12" s="3"/>
      <c r="B12" s="3"/>
      <c r="C12" s="3"/>
      <c r="D12" s="3"/>
      <c r="E12" s="3" t="str">
        <v>Screensource</v>
      </c>
      <c r="F12" s="3" t="str">
        <v>&lt;主屏|副屏|全屏&gt;</v>
      </c>
      <c r="G12" s="3"/>
    </row>
    <row customHeight="true" ht="17" r="13">
      <c r="A13" s="3" t="str">
        <v>SurpriseMessage</v>
      </c>
      <c r="B13" s="3" t="str">
        <v>clicked</v>
      </c>
      <c r="C13" s="3">
        <f>CONCAT("on", REPLACE(A13,1,1,UPPER(LEFT(A13,1))), REPLACE(B13,1,1,UPPER(LEFT(B13,1))))</f>
      </c>
      <c r="D13" s="139" t="str">
        <v>时空密信点击事件</v>
      </c>
      <c r="E13" s="3"/>
      <c r="F13" s="3"/>
      <c r="G13" s="3"/>
    </row>
    <row customHeight="true" ht="17" r="14">
      <c r="A14" s="3"/>
      <c r="B14" s="3"/>
      <c r="C14" s="3"/>
      <c r="D14" s="139"/>
      <c r="E14" s="3" t="str">
        <v>Screensource</v>
      </c>
      <c r="F14" s="3" t="str">
        <v>&lt;主屏|副屏|全屏&gt;</v>
      </c>
      <c r="G14" s="3"/>
    </row>
    <row customHeight="true" ht="17" r="15">
      <c r="A15" s="3"/>
      <c r="B15" s="3"/>
      <c r="C15" s="3"/>
      <c r="D15" s="3"/>
      <c r="E15" s="3" t="str">
        <v>property</v>
      </c>
      <c r="F15" s="150" t="str">
        <v>&lt;The property that changed - see below&gt;</v>
      </c>
      <c r="G15" s="3"/>
    </row>
    <row customHeight="true" ht="17" r="16">
      <c r="A16" s="3"/>
      <c r="B16" s="3"/>
      <c r="C16" s="3"/>
      <c r="D16" s="3"/>
      <c r="E16" s="3"/>
      <c r="F16" s="3" t="str">
        <v>查看更多</v>
      </c>
      <c r="G16" s="3" t="str">
        <v>用户点击“查看更多”按钮时触发</v>
      </c>
    </row>
    <row customHeight="true" ht="17" r="17">
      <c r="A17" s="3"/>
      <c r="B17" s="3"/>
      <c r="C17" s="3"/>
      <c r="D17" s="3"/>
      <c r="E17" s="3"/>
      <c r="F17" s="3" t="str">
        <v>关闭密信</v>
      </c>
      <c r="G17" s="3" t="str">
        <v>用户点击“关闭密信”按钮时触发</v>
      </c>
    </row>
    <row customHeight="true" ht="17" r="18">
      <c r="A18" s="3"/>
      <c r="B18" s="3"/>
      <c r="C18" s="3"/>
      <c r="D18" s="3"/>
      <c r="E18" s="3"/>
      <c r="F18" s="3" t="s">
        <v>44</v>
      </c>
      <c r="G18" s="3" t="str">
        <v>待发送密信被删除</v>
      </c>
    </row>
    <row customHeight="true" ht="17" r="19">
      <c r="A19" s="3"/>
      <c r="B19" s="3"/>
      <c r="C19" s="3"/>
      <c r="D19" s="3"/>
      <c r="E19" s="3"/>
      <c r="F19" s="3" t="s">
        <v>43</v>
      </c>
      <c r="G19" s="3" t="str">
        <v>退出编辑页面</v>
      </c>
    </row>
    <row customHeight="true" ht="32" r="20">
      <c r="A20" s="3" t="str">
        <v>SurpriseMessage</v>
      </c>
      <c r="B20" s="3" t="str">
        <v>speed</v>
      </c>
      <c r="C20" s="3">
        <f>CONCAT("on", REPLACE(A20,1,1,UPPER(LEFT(A20,1))), REPLACE(B20,1,1,UPPER(LEFT(B20,1))))</f>
      </c>
      <c r="D20" s="367" t="str">
        <v>秘信来临时，车速是否超过阈值速度</v>
      </c>
      <c r="E20" s="3"/>
      <c r="F20" s="3"/>
      <c r="G20" s="3"/>
    </row>
    <row customHeight="true" ht="17" r="21">
      <c r="A21" s="3"/>
      <c r="B21" s="3"/>
      <c r="C21" s="3"/>
      <c r="D21" s="3"/>
      <c r="E21" s="3" t="str">
        <v>isoverspeed</v>
      </c>
      <c r="F21" s="3" t="str">
        <v>&lt;true|false&gt;</v>
      </c>
      <c r="G21" s="3"/>
    </row>
    <row customHeight="true" ht="17" r="22"/>
    <row customHeight="true" ht="17" r="23"/>
    <row customHeight="true" ht="17" r="24"/>
    <row customHeight="true" ht="17" r="25">
      <c r="D25" s="364"/>
      <c r="E25" s="366"/>
      <c r="F25" s="366"/>
    </row>
    <row customHeight="true" ht="18" r="26">
      <c r="D26" s="365"/>
    </row>
    <row customHeight="true" ht="17" r="27"/>
    <row customHeight="true" ht="18" r="28">
      <c r="A28" s="188"/>
      <c r="B28" s="188"/>
      <c r="C28" s="188"/>
      <c r="D28" s="363"/>
    </row>
    <row customHeight="true" ht="18" r="29">
      <c r="A29" s="188"/>
      <c r="B29" s="363"/>
      <c r="C29" s="188"/>
      <c r="D29" s="363"/>
    </row>
    <row customHeight="true" ht="18" r="30">
      <c r="A30" s="188"/>
      <c r="B30" s="188"/>
      <c r="C30" s="188"/>
      <c r="D30" s="363"/>
    </row>
    <row customHeight="true" ht="18" r="31">
      <c r="A31" s="188"/>
      <c r="B31" s="363"/>
    </row>
    <row customHeight="true" ht="18" r="32">
      <c r="A32" s="188"/>
      <c r="B32" s="188"/>
      <c r="C32" s="188"/>
      <c r="D32" s="363"/>
    </row>
    <row customHeight="true" ht="18" r="33">
      <c r="A33" s="188"/>
      <c r="B33" s="363"/>
    </row>
    <row customHeight="true" ht="18" r="34">
      <c r="A34" s="188"/>
      <c r="B34" s="188"/>
      <c r="C34" s="188"/>
      <c r="D34" s="363"/>
    </row>
    <row customHeight="true" ht="18" r="35">
      <c r="B35" s="161"/>
      <c r="D35" s="364"/>
    </row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  <row customHeight="true" ht="17" r="52"/>
    <row customHeight="true" ht="17" r="53"/>
    <row customHeight="true" ht="17" r="54"/>
    <row customHeight="true" ht="17" r="55"/>
    <row customHeight="true" ht="17" r="56"/>
    <row customHeight="true" ht="17" r="57"/>
    <row customHeight="true" ht="17" r="58"/>
    <row customHeight="true" ht="17" r="59"/>
    <row customHeight="true" ht="17" r="60"/>
    <row customHeight="true" ht="17" r="61"/>
    <row customHeight="true" ht="17" r="62"/>
  </sheetData>
  <drawing r:id="rId1"/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0"/>
    <col collapsed="false" customWidth="true" hidden="false" max="3" min="3" style="0" width="34"/>
    <col collapsed="false" customWidth="true" hidden="false" max="4" min="4" style="0" width="31"/>
    <col collapsed="false" customWidth="true" hidden="false" max="5" min="5" style="0" width="42"/>
    <col collapsed="false" customWidth="true" hidden="false" max="6" min="6" style="0" width="40"/>
    <col collapsed="false" customWidth="true" hidden="false" max="7" min="7" style="0" width="3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82"/>
    </row>
    <row customHeight="true" ht="17" r="2">
      <c r="A2" s="6"/>
      <c r="B2" s="6"/>
      <c r="C2" s="6" t="str">
        <v>Generated, no client impact</v>
      </c>
      <c r="D2" s="6"/>
      <c r="E2" s="82" t="str">
        <v>Key</v>
      </c>
      <c r="F2" s="82" t="str">
        <v>Value</v>
      </c>
      <c r="G2" s="82" t="str">
        <v>Description</v>
      </c>
    </row>
    <row customHeight="true" ht="17" r="3">
      <c r="A3" s="3" t="str">
        <v>fidget</v>
      </c>
      <c r="B3" s="3" t="str">
        <v>l2opened</v>
      </c>
      <c r="C3" s="3">
        <f>CONCAT("on", REPLACE(A3,1,1,UPPER(LEFT(A3,1))), REPLACE(B3,1,1,UPPER(LEFT(B3,1))))</f>
      </c>
      <c r="D3" s="3" t="str">
        <v>进入二级页面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position</v>
      </c>
      <c r="F4" s="3" t="str">
        <v>&lt;widget|车端消息|内容标题&gt;</v>
      </c>
      <c r="G4" s="3" t="str">
        <v>进入位置</v>
      </c>
    </row>
    <row customHeight="true" ht="17" r="5">
      <c r="A5" s="3"/>
      <c r="B5" s="3"/>
      <c r="C5" s="3"/>
      <c r="D5" s="3"/>
      <c r="E5" s="3" t="str">
        <v>title</v>
      </c>
      <c r="F5" s="3" t="str">
        <v>&lt;xxxx&gt;</v>
      </c>
      <c r="G5" s="3" t="str">
        <v>标题内容</v>
      </c>
    </row>
    <row customHeight="true" ht="17" r="6">
      <c r="A6" s="3"/>
      <c r="B6" s="3"/>
      <c r="C6" s="3"/>
      <c r="D6" s="3"/>
      <c r="E6" s="3" t="str">
        <v>ispersonalized</v>
      </c>
      <c r="F6" s="3" t="str">
        <v>&lt;ture|false&gt;</v>
      </c>
      <c r="G6" s="3" t="str">
        <v>是否个性化内容</v>
      </c>
    </row>
    <row customHeight="true" ht="17" r="7">
      <c r="A7" s="3"/>
      <c r="B7" s="3"/>
      <c r="C7" s="3"/>
      <c r="D7" s="3"/>
      <c r="E7" s="3" t="str">
        <v>format</v>
      </c>
      <c r="F7" s="3" t="str">
        <v>&lt;惊喜视频|普通视频|混合格式&gt;</v>
      </c>
      <c r="G7" s="3"/>
    </row>
    <row customHeight="true" ht="17" r="8">
      <c r="A8" s="3" t="str">
        <v>fidget</v>
      </c>
      <c r="B8" s="3" t="str">
        <v>l1opened</v>
      </c>
      <c r="C8" s="3">
        <f>CONCAT("on", REPLACE(A8,1,1,UPPER(LEFT(A8,1))), REPLACE(B8,1,1,UPPER(LEFT(B8,1))))</f>
      </c>
      <c r="D8" s="3" t="str">
        <v>进入一级页面</v>
      </c>
      <c r="E8" s="3"/>
      <c r="F8" s="3"/>
      <c r="G8" s="3"/>
    </row>
    <row customHeight="true" ht="17" r="9">
      <c r="A9" s="3"/>
      <c r="B9" s="3"/>
      <c r="C9" s="3"/>
      <c r="D9" s="3"/>
      <c r="E9" s="3" t="str">
        <v>position</v>
      </c>
      <c r="F9" s="3" t="str">
        <v>&lt;车端消息|所有应用&gt;</v>
      </c>
      <c r="G9" s="3" t="str">
        <v>进入位置</v>
      </c>
    </row>
    <row customHeight="true" ht="17" r="10">
      <c r="A10" s="3" t="str">
        <v>fidget</v>
      </c>
      <c r="B10" s="3" t="str">
        <v>l1pageclicked</v>
      </c>
      <c r="C10" s="3">
        <f>CONCAT("on", REPLACE(A10,1,1,UPPER(LEFT(A10,1))), REPLACE(B10,1,1,UPPER(LEFT(B10,1))))</f>
      </c>
      <c r="D10" s="3" t="str">
        <v>一级页面点击</v>
      </c>
      <c r="E10" s="3"/>
      <c r="F10" s="3"/>
      <c r="G10" s="3"/>
    </row>
    <row customHeight="true" ht="17" r="11">
      <c r="A11" s="3"/>
      <c r="B11" s="3"/>
      <c r="C11" s="3"/>
      <c r="D11" s="3"/>
      <c r="E11" s="150" t="str">
        <v>&lt;The property that changed - see below&gt;</v>
      </c>
      <c r="F11" s="3"/>
      <c r="G11" s="3"/>
    </row>
    <row customHeight="true" ht="17" r="12">
      <c r="A12" s="3"/>
      <c r="B12" s="3"/>
      <c r="C12" s="3"/>
      <c r="D12" s="3"/>
      <c r="E12" s="3" t="str">
        <v>title</v>
      </c>
      <c r="F12" s="3" t="str">
        <v>&lt;xxxx&gt;</v>
      </c>
      <c r="G12" s="3"/>
    </row>
    <row customHeight="true" ht="17" r="13">
      <c r="A13" s="3"/>
      <c r="B13" s="3"/>
      <c r="C13" s="3"/>
      <c r="D13" s="3"/>
      <c r="E13" s="3" t="str">
        <v>format</v>
      </c>
      <c r="F13" s="3" t="str">
        <v>&lt;惊喜视频|普通视频|混合格式&gt;</v>
      </c>
      <c r="G13" s="3" t="str">
        <v>仅当客户点击title时， 同时打印format</v>
      </c>
    </row>
    <row customHeight="true" ht="17" r="14">
      <c r="A14" s="3"/>
      <c r="B14" s="3"/>
      <c r="C14" s="3"/>
      <c r="D14" s="3"/>
      <c r="E14" s="3" t="str">
        <v>返回桌面</v>
      </c>
      <c r="F14" s="3" t="str">
        <v>clicked</v>
      </c>
      <c r="G14" s="3"/>
    </row>
    <row customHeight="true" ht="17" r="15">
      <c r="A15" s="3"/>
      <c r="B15" s="3"/>
      <c r="C15" s="3"/>
      <c r="D15" s="3"/>
      <c r="E15" s="3" t="str">
        <v>点击搜索按钮</v>
      </c>
      <c r="F15" s="3" t="str">
        <v>clicked</v>
      </c>
      <c r="G15" s="3"/>
    </row>
    <row customHeight="true" ht="17" r="16">
      <c r="A16" s="3"/>
      <c r="B16" s="3"/>
      <c r="C16" s="3"/>
      <c r="D16" s="3"/>
      <c r="E16" s="3" t="str">
        <v>切换内容分类</v>
      </c>
      <c r="F16" s="3" t="str">
        <v>&lt;为您推荐/全部/云端分组1/…/爱车百科&gt;</v>
      </c>
      <c r="G16" s="3"/>
    </row>
    <row customHeight="true" ht="17" r="17">
      <c r="A17" s="3"/>
      <c r="B17" s="3"/>
      <c r="C17" s="3"/>
      <c r="D17" s="3"/>
      <c r="E17" s="3" t="str">
        <v>个性化推送开关</v>
      </c>
      <c r="F17" s="3" t="str">
        <v>&lt;on|off&gt;</v>
      </c>
      <c r="G17" s="3"/>
    </row>
    <row customHeight="true" ht="17" r="18">
      <c r="A18" s="3" t="str">
        <v>fidget</v>
      </c>
      <c r="B18" s="3" t="str">
        <v>l2pageclicked</v>
      </c>
      <c r="C18" s="3">
        <f>CONCAT("on", REPLACE(A18,1,1,UPPER(LEFT(A18,1))), REPLACE(B18,1,1,UPPER(LEFT(B18,1))))</f>
      </c>
      <c r="D18" s="3" t="str">
        <v>二级页面点击</v>
      </c>
      <c r="E18" s="3"/>
      <c r="F18" s="3"/>
      <c r="G18" s="3"/>
    </row>
    <row customHeight="true" ht="17" r="19">
      <c r="A19" s="3"/>
      <c r="B19" s="3"/>
      <c r="C19" s="3"/>
      <c r="D19" s="3"/>
      <c r="E19" s="3" t="str">
        <v>title</v>
      </c>
      <c r="F19" s="3" t="str">
        <v>&lt;xxxx&gt;</v>
      </c>
      <c r="G19" s="3"/>
    </row>
    <row customHeight="true" ht="17" r="20">
      <c r="A20" s="3"/>
      <c r="B20" s="3"/>
      <c r="C20" s="3"/>
      <c r="D20" s="3"/>
      <c r="E20" s="3" t="str">
        <v>ispersonalized</v>
      </c>
      <c r="F20" s="3" t="str">
        <v>&lt;ture|false&gt;</v>
      </c>
      <c r="G20" s="3"/>
    </row>
    <row customHeight="true" ht="17" r="21">
      <c r="A21" s="3"/>
      <c r="B21" s="3"/>
      <c r="C21" s="3"/>
      <c r="D21" s="3"/>
      <c r="E21" s="3" t="str">
        <v>format</v>
      </c>
      <c r="F21" s="3" t="str">
        <v>&lt;惊喜视频|普通视频|混合格式&gt;</v>
      </c>
      <c r="G21" s="3"/>
    </row>
    <row customHeight="true" ht="17" r="22">
      <c r="A22" s="3"/>
      <c r="B22" s="3"/>
      <c r="C22" s="3"/>
      <c r="D22" s="3"/>
      <c r="E22" s="150" t="str">
        <v>&lt;The property that changed - see below&gt;</v>
      </c>
      <c r="F22" s="3"/>
      <c r="G22" s="3"/>
    </row>
    <row customHeight="true" ht="17" r="23">
      <c r="A23" s="3"/>
      <c r="B23" s="3"/>
      <c r="C23" s="3"/>
      <c r="D23" s="3"/>
      <c r="E23" s="3" t="str">
        <v>退出二级页面</v>
      </c>
      <c r="F23" s="3" t="str">
        <v>clicked</v>
      </c>
      <c r="G23" s="3"/>
    </row>
    <row customHeight="true" ht="17" r="24">
      <c r="A24" s="3"/>
      <c r="B24" s="3"/>
      <c r="C24" s="3"/>
      <c r="D24" s="3"/>
      <c r="E24" s="3" t="str">
        <v>点赞</v>
      </c>
      <c r="F24" s="3" t="str">
        <v>clicked</v>
      </c>
      <c r="G24" s="3"/>
    </row>
    <row customHeight="true" ht="17" r="25">
      <c r="A25" s="3"/>
      <c r="B25" s="3"/>
      <c r="C25" s="3"/>
      <c r="D25" s="3"/>
      <c r="E25" s="3" t="str">
        <v>视频进度</v>
      </c>
      <c r="F25" s="3" t="str">
        <v>&lt;25%|50|75%|100%&gt;</v>
      </c>
      <c r="G25" s="3" t="str">
        <v>播放结束时的视频进度</v>
      </c>
    </row>
    <row customHeight="true" ht="17" r="26">
      <c r="A26" s="3"/>
      <c r="B26" s="3"/>
      <c r="C26" s="3"/>
      <c r="D26" s="3"/>
      <c r="E26" s="3" t="str">
        <v>视频重播</v>
      </c>
      <c r="F26" s="3" t="str">
        <v>clicked</v>
      </c>
      <c r="G26" s="3"/>
    </row>
    <row customHeight="true" ht="17" r="27">
      <c r="A27" s="3"/>
      <c r="B27" s="3"/>
      <c r="C27" s="3"/>
      <c r="D27" s="3"/>
      <c r="E27" s="3"/>
      <c r="F27" s="3"/>
      <c r="G27" s="3"/>
    </row>
    <row customHeight="true" ht="17" r="28">
      <c r="A28" s="3" t="str">
        <v>fidget</v>
      </c>
      <c r="B28" s="3" t="str">
        <v>mixicked</v>
      </c>
      <c r="C28" s="3">
        <f>CONCAT("on", REPLACE(A28,1,1,UPPER(LEFT(A28,1))), REPLACE(B28,1,1,UPPER(LEFT(B28,1))))</f>
      </c>
      <c r="D28" s="3" t="str">
        <v>混合格式内容点击</v>
      </c>
      <c r="E28" s="3"/>
      <c r="F28" s="3"/>
      <c r="G28" s="3"/>
    </row>
    <row customHeight="true" ht="17" r="29">
      <c r="A29" s="3"/>
      <c r="B29" s="3"/>
      <c r="C29" s="3"/>
      <c r="D29" s="3"/>
      <c r="E29" s="3" t="str">
        <v>title</v>
      </c>
      <c r="F29" s="3" t="str">
        <v>&lt;xxxx&gt;</v>
      </c>
      <c r="G29" s="3"/>
    </row>
    <row customHeight="true" ht="17" r="30">
      <c r="A30" s="3"/>
      <c r="B30" s="3"/>
      <c r="C30" s="3"/>
      <c r="D30" s="3"/>
      <c r="E30" s="3" t="str">
        <v>format</v>
      </c>
      <c r="F30" s="3" t="str">
        <v>&lt;活动报名|投票|混合格式视频|图片&gt;</v>
      </c>
      <c r="G30" s="3"/>
    </row>
    <row customHeight="true" ht="17" r="31">
      <c r="A31" s="3"/>
      <c r="B31" s="3"/>
      <c r="C31" s="3"/>
      <c r="D31" s="3"/>
      <c r="E31" s="3" t="str">
        <v>event</v>
      </c>
      <c r="F31" s="154" t="str">
        <v>&lt;参加|提交|播放|点赞|退出二级页面&gt;</v>
      </c>
      <c r="G31" s="3"/>
    </row>
    <row customHeight="true" ht="17" r="32">
      <c r="A32" s="3" t="str">
        <v>fidget</v>
      </c>
      <c r="B32" s="3" t="str">
        <v>searched</v>
      </c>
      <c r="C32" s="3">
        <f>CONCAT("on", REPLACE(A32,1,1,UPPER(LEFT(A32,1))), REPLACE(B32,1,1,UPPER(LEFT(B32,1))))</f>
      </c>
      <c r="D32" s="3" t="str">
        <v>搜索页</v>
      </c>
      <c r="E32" s="3"/>
      <c r="F32" s="3"/>
      <c r="G32" s="3"/>
    </row>
    <row customHeight="true" ht="17" r="33">
      <c r="A33" s="3"/>
      <c r="B33" s="3"/>
      <c r="C33" s="3"/>
      <c r="D33" s="3"/>
      <c r="E33" s="150" t="str">
        <v>&lt;The property that changed - see below&gt;</v>
      </c>
      <c r="F33" s="3"/>
      <c r="G33" s="3"/>
    </row>
    <row customHeight="true" ht="17" r="34">
      <c r="A34" s="3"/>
      <c r="B34" s="3"/>
      <c r="C34" s="3"/>
      <c r="D34" s="3"/>
      <c r="E34" s="3" t="str">
        <v>退出搜索页</v>
      </c>
      <c r="F34" s="3" t="str">
        <v>clicked</v>
      </c>
      <c r="G34" s="3"/>
    </row>
    <row customHeight="true" ht="17" r="35">
      <c r="A35" s="3"/>
      <c r="B35" s="3"/>
      <c r="C35" s="3"/>
      <c r="D35" s="3"/>
      <c r="E35" s="3" t="str">
        <v>点击搜索按钮</v>
      </c>
      <c r="F35" s="3" t="str">
        <v>&lt;xxxx&gt;</v>
      </c>
      <c r="G35" s="3" t="str">
        <v>关键词</v>
      </c>
    </row>
    <row customHeight="true" ht="17" r="36">
      <c r="A36" s="3"/>
      <c r="B36" s="3"/>
      <c r="C36" s="3"/>
      <c r="D36" s="3"/>
      <c r="E36" s="3" t="str">
        <v>点击热门搜索词</v>
      </c>
      <c r="F36" s="3" t="str">
        <v>&lt;xxxx&gt;</v>
      </c>
      <c r="G36" s="3"/>
    </row>
    <row customHeight="true" ht="17" r="37">
      <c r="A37" s="3" t="str">
        <v>fidget</v>
      </c>
      <c r="B37" s="3" t="str">
        <v>errors</v>
      </c>
      <c r="C37" s="3">
        <f>CONCAT("on", REPLACE(A37,1,1,UPPER(LEFT(A37,1))), REPLACE(B37,1,1,UPPER(LEFT(B37,1))))</f>
      </c>
      <c r="D37" s="3" t="str">
        <v>错误页面</v>
      </c>
      <c r="E37" s="3"/>
      <c r="F37" s="3"/>
      <c r="G37" s="3"/>
    </row>
    <row customHeight="true" ht="17" r="38">
      <c r="A38" s="3"/>
      <c r="B38" s="3"/>
      <c r="C38" s="3"/>
      <c r="D38" s="3"/>
      <c r="E38" s="3" t="str">
        <v>property</v>
      </c>
      <c r="F38" s="150" t="str">
        <v>&lt;The property that changed - see below&gt;</v>
      </c>
      <c r="G38" s="3"/>
    </row>
    <row customHeight="true" ht="17" r="39">
      <c r="A39" s="3"/>
      <c r="B39" s="3"/>
      <c r="C39" s="3"/>
      <c r="D39" s="3"/>
      <c r="E39" s="3"/>
      <c r="F39" s="3" t="str">
        <v>无网络加载</v>
      </c>
      <c r="G39" s="3"/>
    </row>
    <row customHeight="true" ht="17" r="40">
      <c r="A40" s="3"/>
      <c r="B40" s="3"/>
      <c r="C40" s="3"/>
      <c r="D40" s="3"/>
      <c r="E40" s="3"/>
      <c r="F40" s="3" t="str">
        <v>服务器宕机</v>
      </c>
      <c r="G40" s="3"/>
    </row>
    <row customHeight="true" ht="17" r="41">
      <c r="A41" s="3"/>
      <c r="B41" s="3"/>
      <c r="C41" s="3"/>
      <c r="D41" s="3"/>
      <c r="E41" s="3"/>
      <c r="F41" s="3" t="str">
        <v>视频加载</v>
      </c>
      <c r="G41" s="3"/>
    </row>
    <row customHeight="true" ht="17" r="42">
      <c r="A42" s="3" t="str">
        <v>fidget</v>
      </c>
      <c r="B42" s="3" t="str">
        <v>l1closed</v>
      </c>
      <c r="C42" s="3">
        <f>CONCAT("on", REPLACE(A42,1,1,UPPER(LEFT(A42,1))), REPLACE(B42,1,1,UPPER(LEFT(B42,1))))</f>
      </c>
      <c r="D42" s="3" t="str">
        <v>一级页面tab时长统计</v>
      </c>
      <c r="E42" s="3"/>
      <c r="F42" s="3"/>
      <c r="G42" s="3"/>
    </row>
    <row customHeight="true" ht="17" r="43">
      <c r="A43" s="3"/>
      <c r="B43" s="3"/>
      <c r="C43" s="3"/>
      <c r="D43" s="3"/>
      <c r="E43" s="3" t="str">
        <v>from</v>
      </c>
      <c r="F43" s="3" t="str">
        <v>&lt;start time&gt;</v>
      </c>
      <c r="G43" s="3"/>
    </row>
    <row customHeight="true" ht="17" r="44">
      <c r="A44" s="3"/>
      <c r="B44" s="3"/>
      <c r="C44" s="3"/>
      <c r="D44" s="3"/>
      <c r="E44" s="3" t="str">
        <v>to</v>
      </c>
      <c r="F44" s="3" t="str">
        <v>&lt;end time&gt;</v>
      </c>
      <c r="G44" s="3"/>
    </row>
    <row customHeight="true" ht="17" r="45">
      <c r="A45" s="3"/>
      <c r="B45" s="3"/>
      <c r="C45" s="3"/>
      <c r="D45" s="3"/>
      <c r="E45" s="3" t="str">
        <v>content</v>
      </c>
      <c r="F45" s="3" t="str">
        <v>&lt;为您推荐/全部/云端分组1/…/爱车百科&gt;</v>
      </c>
      <c r="G45" s="3"/>
    </row>
    <row customHeight="true" ht="17" r="46">
      <c r="A46" s="3" t="str">
        <v>fidget</v>
      </c>
      <c r="B46" s="3" t="str">
        <v>l2closed</v>
      </c>
      <c r="C46" s="3">
        <f>CONCAT("on", REPLACE(A46,1,1,UPPER(LEFT(A46,1))), REPLACE(B46,1,1,UPPER(LEFT(B46,1))))</f>
      </c>
      <c r="D46" s="3" t="str">
        <v>二级页面时长统计</v>
      </c>
      <c r="E46" s="3"/>
      <c r="F46" s="3"/>
      <c r="G46" s="3"/>
    </row>
    <row customHeight="true" ht="17" r="47">
      <c r="A47" s="3"/>
      <c r="B47" s="3"/>
      <c r="C47" s="3"/>
      <c r="D47" s="3"/>
      <c r="E47" s="3" t="str">
        <v>from</v>
      </c>
      <c r="F47" s="3" t="str">
        <v>&lt;start time&gt;</v>
      </c>
      <c r="G47" s="3"/>
    </row>
    <row customHeight="true" ht="17" r="48">
      <c r="A48" s="3"/>
      <c r="B48" s="3"/>
      <c r="C48" s="3"/>
      <c r="D48" s="3"/>
      <c r="E48" s="3" t="str">
        <v>to</v>
      </c>
      <c r="F48" s="3" t="str">
        <v>&lt;end time&gt;</v>
      </c>
      <c r="G48" s="3"/>
    </row>
    <row customHeight="true" ht="17" r="49">
      <c r="A49" s="3"/>
      <c r="B49" s="3"/>
      <c r="C49" s="3"/>
      <c r="D49" s="3"/>
      <c r="E49" s="3" t="str">
        <v>title</v>
      </c>
      <c r="F49" s="3" t="str">
        <v>&lt;xxxx&gt;</v>
      </c>
      <c r="G49" s="3"/>
    </row>
    <row customHeight="true" ht="17" r="50">
      <c r="A50" s="3"/>
      <c r="B50" s="3"/>
      <c r="C50" s="3"/>
      <c r="D50" s="3"/>
      <c r="E50" s="3" t="str">
        <v>ispersonalized</v>
      </c>
      <c r="F50" s="3" t="str">
        <v>&lt;ture|false&gt;</v>
      </c>
      <c r="G50" s="3"/>
    </row>
    <row customHeight="true" ht="17" r="51">
      <c r="A51" s="3"/>
      <c r="B51" s="3"/>
      <c r="C51" s="3"/>
      <c r="D51" s="3"/>
      <c r="E51" s="3" t="str">
        <v>format</v>
      </c>
      <c r="F51" s="3" t="str">
        <v>&lt;惊喜视频|普通视频|混合格式&gt;</v>
      </c>
      <c r="G51" s="3"/>
    </row>
    <row customHeight="true" ht="17" r="52">
      <c r="A52" s="3" t="str">
        <v>lidget</v>
      </c>
      <c r="B52" s="3" t="str">
        <v>closed</v>
      </c>
      <c r="C52" s="3">
        <f>CONCAT("on", REPLACE(A52,1,1,UPPER(LEFT(A52,1))), REPLACE(B52,1,1,UPPER(LEFT(B52,1))))</f>
      </c>
      <c r="D52" s="3" t="str">
        <v>应用退出</v>
      </c>
      <c r="E52" s="3"/>
      <c r="F52" s="3"/>
      <c r="G52" s="3"/>
    </row>
    <row customHeight="true" ht="17" r="53">
      <c r="A53" s="3"/>
      <c r="B53" s="3"/>
      <c r="C53" s="3"/>
      <c r="D53" s="3"/>
      <c r="E53" s="3" t="str">
        <v>from</v>
      </c>
      <c r="F53" s="3" t="str">
        <v>&lt;start time&gt;</v>
      </c>
      <c r="G53" s="3"/>
    </row>
    <row customHeight="true" ht="17" r="54">
      <c r="A54" s="3"/>
      <c r="B54" s="3"/>
      <c r="C54" s="3"/>
      <c r="D54" s="3"/>
      <c r="E54" s="3" t="str">
        <v>to</v>
      </c>
      <c r="F54" s="3" t="str">
        <v>&lt;end time&gt;</v>
      </c>
      <c r="G54" s="3"/>
    </row>
  </sheetData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"/>
    <col collapsed="false" customWidth="true" hidden="false" max="3" min="3" style="0" width="39"/>
    <col collapsed="false" customWidth="true" hidden="false" max="4" min="4" style="0" width="27"/>
    <col collapsed="false" customWidth="true" hidden="false" max="5" min="5" style="0" width="42"/>
    <col collapsed="false" customWidth="true" hidden="false" max="6" min="6" style="0" width="52"/>
    <col collapsed="false" customWidth="true" hidden="false" max="7" min="7" style="0" width="44"/>
    <col collapsed="false" customWidth="true" hidden="false" max="8" min="8" style="0" width="18"/>
    <col collapsed="false" customWidth="true" hidden="false" max="9" min="9" style="0" width="14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  <c r="H1" s="130" t="str">
        <v>test case</v>
      </c>
      <c r="I1" s="130" t="str">
        <v>VIN</v>
      </c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</row>
    <row customHeight="true" ht="17" r="3">
      <c r="A3" s="3" t="str" xml:space="preserve">
        <v>carmodel </v>
      </c>
      <c r="B3" s="3" t="str">
        <v>opened</v>
      </c>
      <c r="C3" s="3">
        <f>CONCAT("on", REPLACE(A3,1,1,UPPER(LEFT(A3,1))), REPLACE(B3,1,1,UPPER(LEFT(B3,1))))</f>
      </c>
      <c r="D3" s="139" t="str">
        <v>点击进入3d车模</v>
      </c>
      <c r="E3" s="3"/>
      <c r="F3" s="3"/>
      <c r="G3" s="3"/>
    </row>
    <row customHeight="true" ht="17" r="4">
      <c r="A4" s="3"/>
      <c r="B4" s="3"/>
      <c r="C4" s="3"/>
      <c r="D4" s="139"/>
      <c r="E4" s="3" t="str">
        <v>frontPsgDetect</v>
      </c>
      <c r="F4" s="3" t="str">
        <v>&lt;true|false&gt;</v>
      </c>
      <c r="G4" s="3" t="str">
        <v>副驾是否有人</v>
      </c>
    </row>
    <row customHeight="true" ht="17" r="5">
      <c r="A5" s="3"/>
      <c r="B5" s="3"/>
      <c r="C5" s="3"/>
      <c r="D5" s="139"/>
      <c r="E5" s="3" t="str">
        <v>property</v>
      </c>
      <c r="F5" s="3" t="str">
        <v>&lt;outside|inside&gt;</v>
      </c>
      <c r="G5" s="3" t="str">
        <v>区分进入外交视角 or 内视角页面</v>
      </c>
    </row>
    <row customHeight="true" ht="17" r="6">
      <c r="A6" s="3" t="str" xml:space="preserve">
        <v>carmodel </v>
      </c>
      <c r="B6" s="3" t="str">
        <v>duration</v>
      </c>
      <c r="C6" s="3">
        <f>CONCAT("on", REPLACE(A6,1,1,UPPER(LEFT(A6,1))), REPLACE(B6,1,1,UPPER(LEFT(B6,1))))</f>
      </c>
      <c r="D6" s="139" t="str">
        <v>交互界面停留时长</v>
      </c>
      <c r="E6" s="3"/>
      <c r="F6" s="3"/>
      <c r="G6" s="3"/>
    </row>
    <row customHeight="true" ht="17" r="7">
      <c r="A7" s="3"/>
      <c r="B7" s="3"/>
      <c r="C7" s="3"/>
      <c r="D7" s="139"/>
      <c r="E7" s="3" t="str">
        <v>frontPsgDetect</v>
      </c>
      <c r="F7" s="3" t="str">
        <v>&lt;true|false&gt;</v>
      </c>
      <c r="G7" s="3" t="str">
        <v>副驾是否有人</v>
      </c>
    </row>
    <row customHeight="true" ht="17" r="8">
      <c r="A8" s="3"/>
      <c r="B8" s="3"/>
      <c r="C8" s="3"/>
      <c r="D8" s="3"/>
      <c r="E8" s="3" t="str">
        <v>from</v>
      </c>
      <c r="F8" s="3" t="str">
        <v>&lt;start time&gt;</v>
      </c>
      <c r="G8" s="3" t="str">
        <v>开始进入外视角页面</v>
      </c>
    </row>
    <row customHeight="true" ht="17" r="9">
      <c r="A9" s="3"/>
      <c r="B9" s="3"/>
      <c r="C9" s="3"/>
      <c r="D9" s="139"/>
      <c r="E9" s="3" t="str">
        <v>to</v>
      </c>
      <c r="F9" s="3" t="str">
        <v>&lt;end time&gt;</v>
      </c>
      <c r="G9" s="138" t="str">
        <v>退出外视角页面</v>
      </c>
    </row>
    <row customHeight="true" ht="17" r="10">
      <c r="A10" s="3"/>
      <c r="B10" s="3"/>
      <c r="C10" s="3"/>
      <c r="D10" s="139"/>
      <c r="E10" s="3" t="str">
        <v>property</v>
      </c>
      <c r="F10" s="3" t="str">
        <v>&lt;outside|inside|香氛|主驾座椅|副驾座椅|氛围灯|音效&gt;</v>
      </c>
      <c r="G10" s="3" t="str">
        <v>区分进入外交视角 or 内视角页面</v>
      </c>
    </row>
    <row customHeight="true" ht="17" r="11">
      <c r="A11" s="3" t="str" xml:space="preserve">
        <v>carmodel </v>
      </c>
      <c r="B11" s="3" t="str">
        <v>setting</v>
      </c>
      <c r="C11" s="3">
        <f>CONCAT("on", REPLACE(A11,1,1,UPPER(LEFT(A11,1))), REPLACE(B11,1,1,UPPER(LEFT(B11,1))))</f>
      </c>
      <c r="D11" s="139" t="str">
        <v>车模开关控制</v>
      </c>
      <c r="E11" s="3"/>
      <c r="F11" s="3"/>
      <c r="G11" s="3"/>
    </row>
    <row customHeight="true" ht="17" r="12">
      <c r="A12" s="3"/>
      <c r="B12" s="3"/>
      <c r="C12" s="3"/>
      <c r="D12" s="139"/>
      <c r="E12" s="138" t="str">
        <v>frontPsgDetect</v>
      </c>
      <c r="F12" s="138" t="str">
        <v>&lt;true|false&gt;</v>
      </c>
      <c r="G12" s="138" t="str">
        <v>副驾是否有人</v>
      </c>
    </row>
    <row customHeight="true" ht="17" r="13">
      <c r="A13" s="3"/>
      <c r="B13" s="3"/>
      <c r="C13" s="3"/>
      <c r="D13" s="3"/>
      <c r="E13" s="368" t="str">
        <v>&lt;The property that changed - see below&gt;</v>
      </c>
      <c r="F13" s="138"/>
      <c r="G13" s="138"/>
    </row>
    <row customHeight="true" ht="17" r="14">
      <c r="A14" s="3"/>
      <c r="B14" s="3"/>
      <c r="C14" s="3"/>
      <c r="D14" s="3"/>
      <c r="E14" s="138" t="str">
        <v>sunroofControl</v>
      </c>
      <c r="F14" s="361" t="s">
        <v>47</v>
      </c>
      <c r="G14" s="138" t="str">
        <v>天窗控制</v>
      </c>
    </row>
    <row customHeight="true" ht="17" r="15">
      <c r="A15" s="3"/>
      <c r="B15" s="3"/>
      <c r="C15" s="3"/>
      <c r="D15" s="3"/>
      <c r="E15" s="138" t="str">
        <v>sunshadeControl</v>
      </c>
      <c r="F15" s="138" t="str">
        <v>&lt;全关|全开&gt;</v>
      </c>
      <c r="G15" s="138" t="str">
        <v>遮阳帘控制</v>
      </c>
    </row>
    <row customHeight="true" ht="17" r="16">
      <c r="A16" s="3"/>
      <c r="B16" s="3"/>
      <c r="C16" s="3"/>
      <c r="D16" s="3"/>
      <c r="E16" s="138" t="str">
        <v>fragranceControl</v>
      </c>
      <c r="F16" s="138" t="str">
        <v>&lt;on|off&gt;</v>
      </c>
      <c r="G16" s="138" t="str">
        <v>香氛开关</v>
      </c>
    </row>
    <row customHeight="true" ht="17" r="17">
      <c r="A17" s="3"/>
      <c r="B17" s="3"/>
      <c r="C17" s="3"/>
      <c r="D17" s="3"/>
      <c r="E17" s="138" t="str">
        <v>fragranceMode</v>
      </c>
      <c r="F17" s="138" t="s">
        <v>45</v>
      </c>
      <c r="G17" s="138" t="str">
        <v>香氛模式</v>
      </c>
    </row>
    <row customHeight="true" ht="17" r="18">
      <c r="A18" s="3"/>
      <c r="B18" s="3"/>
      <c r="C18" s="3"/>
      <c r="D18" s="3"/>
      <c r="E18" s="138" t="str">
        <v>fragranceConcentration</v>
      </c>
      <c r="F18" s="138" t="str">
        <v>&lt;无|高|中|低&gt;</v>
      </c>
      <c r="G18" s="138" t="str">
        <v>香氛浓度</v>
      </c>
    </row>
    <row customHeight="true" ht="17" r="19">
      <c r="A19" s="3"/>
      <c r="B19" s="3"/>
      <c r="C19" s="3"/>
      <c r="D19" s="3"/>
      <c r="E19" s="138" t="str">
        <v>AmbientLightControl</v>
      </c>
      <c r="F19" s="138" t="str">
        <v>&lt;on|off&gt;</v>
      </c>
      <c r="G19" s="138" t="str">
        <v>氛围灯开关</v>
      </c>
    </row>
    <row customHeight="true" ht="17" r="20">
      <c r="A20" s="3"/>
      <c r="B20" s="3"/>
      <c r="C20" s="3"/>
      <c r="D20" s="3"/>
      <c r="E20" s="138" t="str">
        <v>AmbientLightMode</v>
      </c>
      <c r="F20" s="138" t="str">
        <v>&lt;静态颜色|动态颜色|自定义颜色|音乐律动&gt;</v>
      </c>
      <c r="G20" s="138" t="str">
        <v>氛围灯模式</v>
      </c>
    </row>
    <row customHeight="true" ht="17" r="21">
      <c r="A21" s="3"/>
      <c r="B21" s="3"/>
      <c r="C21" s="3"/>
      <c r="D21" s="3"/>
      <c r="E21" s="138" t="str">
        <v>AmbientLightColor</v>
      </c>
      <c r="F21" s="138" t="str">
        <v>跟随模式选择变化</v>
      </c>
      <c r="G21" s="138" t="str">
        <v>氛围灯颜色</v>
      </c>
    </row>
    <row customHeight="true" ht="17" r="22">
      <c r="A22" s="3"/>
      <c r="B22" s="3"/>
      <c r="C22" s="3"/>
      <c r="D22" s="3"/>
      <c r="E22" s="138" t="str">
        <v>driverMassageControl</v>
      </c>
      <c r="F22" s="138" t="str">
        <v>&lt;on|off&gt;</v>
      </c>
      <c r="G22" s="138" t="str">
        <v>主驾按摩开关</v>
      </c>
    </row>
    <row customHeight="true" ht="95" r="23">
      <c r="A23" s="3"/>
      <c r="B23" s="3"/>
      <c r="C23" s="3"/>
      <c r="D23" s="3"/>
      <c r="E23" s="138" t="str">
        <v>driverMassageMode</v>
      </c>
      <c r="F23" s="138" t="str">
        <v>&lt;6|7|8|9|10&gt;</v>
      </c>
      <c r="G23" s="361" t="str">
        <v>主驾按摩模式
6: 弧形按摩
7: Z字按摩
8: 震浪按摩
9: 滚打按摩
10: 槌打按摩</v>
      </c>
      <c r="H23" s="369" t="str">
        <v>主驾按摩模式
1:向上按摩
2: 向下按摩
3: 坐垫按摩
4: 完全放松
5: 舒适放松</v>
      </c>
    </row>
    <row customHeight="true" ht="17" r="24">
      <c r="A24" s="3"/>
      <c r="B24" s="3"/>
      <c r="C24" s="3"/>
      <c r="D24" s="3"/>
      <c r="E24" s="138" t="str">
        <v>driverMassageIntensity</v>
      </c>
      <c r="F24" s="138" t="s">
        <v>46</v>
      </c>
      <c r="G24" s="138" t="str">
        <v>主驾按摩力度</v>
      </c>
    </row>
    <row customHeight="true" ht="17" r="25">
      <c r="A25" s="3"/>
      <c r="B25" s="3"/>
      <c r="C25" s="3"/>
      <c r="D25" s="3"/>
      <c r="E25" s="138" t="str">
        <v>psgMassageControl</v>
      </c>
      <c r="F25" s="138" t="str">
        <v>&lt;on|off&gt;</v>
      </c>
      <c r="G25" s="138" t="str">
        <v>副驾按摩开关</v>
      </c>
    </row>
    <row customHeight="true" ht="95" r="26">
      <c r="A26" s="3"/>
      <c r="B26" s="3"/>
      <c r="C26" s="3"/>
      <c r="D26" s="3"/>
      <c r="E26" s="138" t="str">
        <v>psgMassageMode</v>
      </c>
      <c r="F26" s="138" t="str">
        <v>&lt;6|7|8|9|10&gt;</v>
      </c>
      <c r="G26" s="361" t="str">
        <v>副驾按摩模式
6: 弧形按摩
7: Z字按摩
8: 震浪按摩
9: 滚打按摩
10: 槌打按摩</v>
      </c>
      <c r="H26" s="369" t="str">
        <v>副驾按摩模式
1:向上按摩
2: 向下按摩
3: 坐垫按摩
4: 完全放松
5: 舒适放松</v>
      </c>
    </row>
    <row customHeight="true" ht="17" r="27">
      <c r="A27" s="3"/>
      <c r="B27" s="3"/>
      <c r="C27" s="3"/>
      <c r="D27" s="3"/>
      <c r="E27" s="138" t="str">
        <v>psgMassageIntensity</v>
      </c>
      <c r="F27" s="138" t="s">
        <v>46</v>
      </c>
      <c r="G27" s="138" t="str">
        <v>副驾按摩力度</v>
      </c>
    </row>
    <row customHeight="true" ht="17" r="28">
      <c r="A28" s="3"/>
      <c r="B28" s="3"/>
      <c r="C28" s="3"/>
      <c r="D28" s="3"/>
      <c r="E28" s="138" t="str">
        <v>soundBalance</v>
      </c>
      <c r="F28" s="138" t="str">
        <v>&lt;-7 - +7&gt;</v>
      </c>
      <c r="G28" s="138" t="str">
        <v>音效平衡</v>
      </c>
    </row>
    <row customHeight="true" ht="17" r="29">
      <c r="A29" s="3"/>
      <c r="B29" s="3"/>
      <c r="C29" s="3"/>
      <c r="D29" s="3"/>
      <c r="E29" s="138" t="str">
        <v>soundAttenuation</v>
      </c>
      <c r="F29" s="138" t="str">
        <v>&lt;-7 - +7&gt;</v>
      </c>
      <c r="G29" s="138" t="str">
        <v>音效衰减</v>
      </c>
    </row>
    <row customHeight="true" ht="17" r="30">
      <c r="A30" s="3" t="str" xml:space="preserve">
        <v>carmodel </v>
      </c>
      <c r="B30" s="3" t="str">
        <v>clicked</v>
      </c>
      <c r="C30" s="3">
        <f>CONCAT("on", REPLACE(A30,1,1,UPPER(LEFT(A30,1))), REPLACE(B30,1,1,UPPER(LEFT(B30,1))))</f>
      </c>
      <c r="D30" s="139" t="str">
        <v>车模点击事件</v>
      </c>
      <c r="E30" s="3"/>
      <c r="F30" s="3"/>
      <c r="G30" s="3"/>
    </row>
    <row customHeight="true" ht="17" r="31">
      <c r="A31" s="3"/>
      <c r="B31" s="3"/>
      <c r="C31" s="3"/>
      <c r="D31" s="139"/>
      <c r="E31" s="3" t="str">
        <v>frontPsgDetect</v>
      </c>
      <c r="F31" s="3" t="str">
        <v>&lt;true|false&gt;</v>
      </c>
      <c r="G31" s="3" t="str">
        <v>副驾是否有人</v>
      </c>
    </row>
    <row customHeight="true" ht="17" r="32">
      <c r="A32" s="3"/>
      <c r="B32" s="3"/>
      <c r="C32" s="3"/>
      <c r="D32" s="3"/>
      <c r="E32" s="150" t="str">
        <v>&lt;The property that changed - see below&gt;</v>
      </c>
      <c r="F32" s="3"/>
      <c r="G32" s="3"/>
    </row>
    <row customHeight="true" ht="17" r="33">
      <c r="A33" s="3"/>
      <c r="B33" s="3"/>
      <c r="C33" s="3"/>
      <c r="D33" s="3"/>
      <c r="E33" s="3" t="str">
        <v>otherapp</v>
      </c>
      <c r="F33" s="3" t="str">
        <v>&lt;VHA|香氛|主驾按摩|副驾按摩|氛围灯|音效&gt;</v>
      </c>
      <c r="G33" s="3" t="str">
        <v>点击进入其他app</v>
      </c>
    </row>
    <row customHeight="true" ht="17" r="34">
      <c r="A34" s="3"/>
      <c r="B34" s="3"/>
      <c r="C34" s="3"/>
      <c r="D34" s="3"/>
      <c r="E34" s="3" t="str">
        <v>color</v>
      </c>
      <c r="F34" s="3" t="str">
        <v>&lt;colorID&gt;</v>
      </c>
      <c r="G34" s="3" t="str">
        <v>RGB info. 车身颜色变色</v>
      </c>
    </row>
  </sheetData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6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371"/>
    </row>
    <row customHeight="true" ht="29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371" t="str">
        <v>Description</v>
      </c>
    </row>
    <row customHeight="true" ht="17" r="3">
      <c r="A3" s="139" t="str">
        <v>relaxmode</v>
      </c>
      <c r="B3" s="3" t="str">
        <v>opened</v>
      </c>
      <c r="C3" s="3">
        <f>CONCAT("on", REPLACE(A3,1,1,UPPER(LEFT(A3,1))), REPLACE(B3,1,1,UPPER(LEFT(B3,1))))</f>
      </c>
      <c r="D3" s="139" t="str">
        <v>功能打开</v>
      </c>
      <c r="E3" s="71"/>
      <c r="F3" s="71"/>
      <c r="G3" s="370"/>
    </row>
    <row customHeight="true" ht="17" r="4">
      <c r="A4" s="139" t="str">
        <v>relaxmode</v>
      </c>
      <c r="B4" s="3" t="str">
        <v>closed</v>
      </c>
      <c r="C4" s="3">
        <f>CONCAT("on", REPLACE(A4,1,1,UPPER(LEFT(A4,1))), REPLACE(B4,1,1,UPPER(LEFT(B4,1))))</f>
      </c>
      <c r="D4" s="139" t="str">
        <v>功能关闭</v>
      </c>
      <c r="E4" s="71"/>
      <c r="F4" s="71"/>
      <c r="G4" s="370"/>
    </row>
    <row customHeight="true" ht="17" r="5">
      <c r="A5" s="139" t="str">
        <v>relaxmode</v>
      </c>
      <c r="B5" s="3" t="str">
        <v>clicked</v>
      </c>
      <c r="C5" s="3">
        <f>CONCAT("on", REPLACE(A5,1,1,UPPER(LEFT(A5,1))), REPLACE(B5,1,1,UPPER(LEFT(B5,1))))</f>
      </c>
      <c r="D5" s="139" t="str">
        <v>功能点击</v>
      </c>
      <c r="E5" s="71"/>
      <c r="F5" s="71"/>
      <c r="G5" s="370"/>
    </row>
    <row customHeight="true" ht="17" r="6">
      <c r="A6" s="139"/>
      <c r="B6" s="3"/>
      <c r="C6" s="3"/>
      <c r="D6" s="139"/>
      <c r="E6" s="3" t="str">
        <v>主题选择</v>
      </c>
      <c r="F6" s="3" t="str">
        <v>&lt;xxx&gt;</v>
      </c>
      <c r="G6" s="370" t="str">
        <v>3个主题</v>
      </c>
    </row>
    <row customHeight="true" ht="48" r="7">
      <c r="A7" s="139" t="str">
        <v>relaxmode</v>
      </c>
      <c r="B7" s="3" t="str">
        <v>stored</v>
      </c>
      <c r="C7" s="3">
        <f>CONCAT("on", REPLACE(A7,1,1,UPPER(LEFT(A7,1))), REPLACE(B7,1,1,UPPER(LEFT(B7,1))))</f>
      </c>
      <c r="D7" s="139" t="str">
        <v>点击保存时记录所有设置状态</v>
      </c>
      <c r="E7" s="184"/>
      <c r="F7" s="184"/>
      <c r="G7" s="370"/>
      <c r="H7" s="5"/>
      <c r="I7" s="5"/>
      <c r="J7" s="5"/>
      <c r="K7" s="5"/>
      <c r="L7" s="5"/>
    </row>
    <row customHeight="true" ht="17" r="8">
      <c r="A8" s="3"/>
      <c r="B8" s="139"/>
      <c r="C8" s="3"/>
      <c r="D8" s="139"/>
      <c r="E8" s="3" t="str">
        <v>时间</v>
      </c>
      <c r="F8" s="184" t="str">
        <v>xxx</v>
      </c>
      <c r="G8" s="370"/>
    </row>
    <row customHeight="true" hidden="true" ht="17" r="9">
      <c r="A9" s="3"/>
      <c r="B9" s="139"/>
      <c r="C9" s="139"/>
      <c r="D9" s="139"/>
      <c r="E9" s="3" t="str">
        <v>座椅按摩开关</v>
      </c>
      <c r="F9" s="3" t="str">
        <v>&lt;on|off&gt;</v>
      </c>
      <c r="G9" s="370"/>
    </row>
    <row customHeight="true" hidden="true" ht="17" r="10">
      <c r="A10" s="3"/>
      <c r="B10" s="139"/>
      <c r="C10" s="139"/>
      <c r="D10" s="139"/>
      <c r="E10" s="3" t="str">
        <v>座椅按摩选择</v>
      </c>
      <c r="F10" s="3" t="str">
        <v>&lt;off|主驾|副驾}主副驾&gt;</v>
      </c>
      <c r="G10" s="370"/>
    </row>
    <row customHeight="true" ht="32" r="11">
      <c r="A11" s="139" t="str">
        <v>relaxmode</v>
      </c>
      <c r="B11" s="3" t="str">
        <v>duration</v>
      </c>
      <c r="C11" s="3">
        <f>CONCAT("on", REPLACE(A11,1,1,UPPER(LEFT(A11,1))), REPLACE(B11,1,1,UPPER(LEFT(B11,1))))</f>
      </c>
      <c r="D11" s="139" t="str">
        <v>退出主题时记录使用时长</v>
      </c>
      <c r="E11" s="71"/>
      <c r="F11" s="71"/>
      <c r="G11" s="370"/>
    </row>
    <row customHeight="true" ht="17" r="12">
      <c r="A12" s="3"/>
      <c r="B12" s="3"/>
      <c r="C12" s="3"/>
      <c r="D12" s="3"/>
      <c r="E12" s="3" t="str">
        <v>主题选择</v>
      </c>
      <c r="F12" s="3" t="str">
        <v>&lt;xxx&gt;</v>
      </c>
      <c r="G12" s="3"/>
    </row>
    <row customHeight="true" ht="17" r="13">
      <c r="A13" s="3"/>
      <c r="B13" s="3"/>
      <c r="C13" s="3"/>
      <c r="D13" s="3"/>
      <c r="E13" s="3" t="str">
        <v>from</v>
      </c>
      <c r="F13" s="3" t="str">
        <v>&lt;start time&gt;</v>
      </c>
      <c r="G13" s="3"/>
    </row>
    <row customHeight="true" ht="17" r="14">
      <c r="A14" s="3"/>
      <c r="B14" s="3"/>
      <c r="C14" s="3"/>
      <c r="D14" s="3"/>
      <c r="E14" s="3" t="str" xml:space="preserve">
        <v>to </v>
      </c>
      <c r="F14" s="3" t="str">
        <v>&lt;end time&gt;</v>
      </c>
      <c r="G14" s="3"/>
    </row>
    <row customHeight="true" ht="17" r="15">
      <c r="A15" s="139" t="str">
        <v>relaxmode</v>
      </c>
      <c r="B15" s="3" t="str">
        <v>Screen</v>
      </c>
      <c r="C15" s="3">
        <f>CONCAT("on", REPLACE(A15,1,1,UPPER(LEFT(A15,1))), REPLACE(B15,1,1,UPPER(LEFT(B15,1))))</f>
      </c>
      <c r="D15" s="3" t="str">
        <v>关闭分屏通知</v>
      </c>
      <c r="E15" s="3"/>
      <c r="F15" s="3"/>
      <c r="G15" s="3"/>
    </row>
    <row customHeight="true" ht="17" r="16">
      <c r="A16" s="3"/>
      <c r="B16" s="3"/>
      <c r="C16" s="3"/>
      <c r="D16" s="3"/>
      <c r="E16" s="3" t="str">
        <v>通知弹窗操作</v>
      </c>
      <c r="F16" s="3" t="str">
        <v>&lt;确认切换|取消&gt;</v>
      </c>
      <c r="G16" s="3"/>
    </row>
    <row customHeight="true" ht="17" r="17"/>
    <row customHeight="true" ht="17" r="18"/>
    <row customHeight="true" ht="17" r="19"/>
    <row customHeight="true" ht="17" r="20"/>
  </sheetData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8"/>
    <col collapsed="false" customWidth="true" hidden="false" max="3" min="3" style="0" width="32"/>
    <col collapsed="false" customWidth="true" hidden="false" max="4" min="4" style="0" width="23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17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168" t="str">
        <v>Event Category</v>
      </c>
      <c r="B1" s="168" t="str">
        <v>Event Action</v>
      </c>
      <c r="C1" s="168" t="str">
        <v>Event ID</v>
      </c>
      <c r="D1" s="168" t="str">
        <v>Event Description</v>
      </c>
      <c r="E1" s="377" t="str">
        <v>Additional Attributes</v>
      </c>
      <c r="F1" s="377"/>
      <c r="G1" s="371"/>
    </row>
    <row customHeight="true" ht="17" r="2">
      <c r="A2" s="139"/>
      <c r="B2" s="139"/>
      <c r="C2" s="139"/>
      <c r="D2" s="139"/>
      <c r="E2" s="168" t="str">
        <v>Key</v>
      </c>
      <c r="F2" s="168" t="str">
        <v>Value</v>
      </c>
      <c r="G2" s="371" t="str">
        <v>Description</v>
      </c>
    </row>
    <row customHeight="true" ht="17" r="3">
      <c r="A3" s="139" t="str">
        <v>smartorder</v>
      </c>
      <c r="B3" s="3" t="str">
        <v>opened</v>
      </c>
      <c r="C3" s="3" t="str">
        <v>onSmartsceneOpened</v>
      </c>
      <c r="D3" s="139" t="str">
        <v>SmartScene功能打开</v>
      </c>
      <c r="E3" s="71"/>
      <c r="F3" s="71"/>
      <c r="G3" s="370"/>
    </row>
    <row customHeight="true" ht="17" r="4">
      <c r="A4" s="139"/>
      <c r="B4" s="3"/>
      <c r="C4" s="3"/>
      <c r="D4" s="139"/>
      <c r="E4" s="3" t="str">
        <v>Screensource</v>
      </c>
      <c r="F4" s="3" t="str">
        <v>&lt;主屏|副屏|全屏&gt;</v>
      </c>
      <c r="G4" s="370"/>
    </row>
    <row customHeight="true" ht="17" r="5">
      <c r="A5" s="139" t="str">
        <v>smartorder</v>
      </c>
      <c r="B5" s="3" t="str">
        <v>closed</v>
      </c>
      <c r="C5" s="3" t="str">
        <v>onSmartsceneClosed</v>
      </c>
      <c r="D5" s="139" t="str">
        <v>SmartScene功能关闭</v>
      </c>
      <c r="E5" s="71"/>
      <c r="F5" s="71"/>
      <c r="G5" s="370"/>
    </row>
    <row customHeight="true" ht="17" r="6">
      <c r="A6" s="139"/>
      <c r="B6" s="3"/>
      <c r="C6" s="3"/>
      <c r="D6" s="139"/>
      <c r="E6" s="3" t="str">
        <v>Screensource</v>
      </c>
      <c r="F6" s="3" t="str">
        <v>&lt;主屏|副屏|全屏&gt;</v>
      </c>
      <c r="G6" s="370"/>
    </row>
    <row customHeight="true" ht="17" r="7">
      <c r="A7" s="139" t="str">
        <v>SmartOrder</v>
      </c>
      <c r="B7" s="3" t="str">
        <v>start</v>
      </c>
      <c r="C7" s="3" t="str">
        <v>onSmartOrderStart</v>
      </c>
      <c r="D7" s="139" t="str">
        <v>SmartOrder服务开启</v>
      </c>
      <c r="E7" s="184" t="str">
        <v>场景自动开启</v>
      </c>
      <c r="F7" s="184" t="str">
        <v>&lt;xxx_start&gt;</v>
      </c>
      <c r="G7" s="184" t="str">
        <v>4个场景</v>
      </c>
    </row>
    <row customHeight="true" ht="17" r="8">
      <c r="A8" s="379" t="str">
        <v>SmartOrder</v>
      </c>
      <c r="B8" s="380" t="str">
        <v>end</v>
      </c>
      <c r="C8" s="380" t="str">
        <v>onSmartOrderEnd</v>
      </c>
      <c r="D8" s="379" t="str">
        <v>SmartOrder服务关闭</v>
      </c>
      <c r="E8" s="378" t="str">
        <v>场景自动关闭</v>
      </c>
      <c r="F8" s="378" t="str">
        <v>&lt;xxx_end&gt;</v>
      </c>
      <c r="G8" s="378" t="str">
        <v>4个场景</v>
      </c>
    </row>
    <row customHeight="true" ht="17" r="9">
      <c r="A9" s="375" t="str">
        <v>smartorder</v>
      </c>
      <c r="B9" s="3" t="str">
        <v>clicked</v>
      </c>
      <c r="C9" s="3" t="str">
        <v>onSmartsceneClicked</v>
      </c>
      <c r="D9" s="139" t="str">
        <v>SmartScene点击事件</v>
      </c>
      <c r="E9" s="71"/>
      <c r="F9" s="71"/>
      <c r="G9" s="370"/>
    </row>
    <row customHeight="true" ht="17" r="10">
      <c r="A10" s="372"/>
      <c r="B10" s="3"/>
      <c r="C10" s="3"/>
      <c r="D10" s="139"/>
      <c r="E10" s="3" t="str">
        <v>Screensource</v>
      </c>
      <c r="F10" s="3" t="str">
        <v>&lt;主屏|副屏|全屏&gt;</v>
      </c>
      <c r="G10" s="370"/>
    </row>
    <row customHeight="true" ht="17" r="11">
      <c r="A11" s="372"/>
      <c r="B11" s="139"/>
      <c r="C11" s="139"/>
      <c r="D11" s="139"/>
      <c r="E11" s="150" t="str">
        <v>&lt;The property that changed - see below&gt;</v>
      </c>
      <c r="F11" s="3"/>
      <c r="G11" s="370"/>
    </row>
    <row customHeight="true" ht="17" r="12">
      <c r="A12" s="372"/>
      <c r="B12" s="139"/>
      <c r="C12" s="139"/>
      <c r="D12" s="139"/>
      <c r="E12" s="198" t="str">
        <v>上班通勤开关</v>
      </c>
      <c r="F12" s="3" t="str">
        <v>&lt;on|off&gt;</v>
      </c>
      <c r="G12" s="370"/>
    </row>
    <row customHeight="true" ht="17" r="13">
      <c r="A13" s="372"/>
      <c r="B13" s="139"/>
      <c r="C13" s="139"/>
      <c r="D13" s="139"/>
      <c r="E13" s="198" t="str">
        <v>下班通勤开关</v>
      </c>
      <c r="F13" s="3" t="str">
        <v>&lt;on|off&gt;</v>
      </c>
      <c r="G13" s="370"/>
    </row>
    <row customHeight="true" ht="17" r="14">
      <c r="A14" s="372"/>
      <c r="B14" s="139"/>
      <c r="C14" s="139"/>
      <c r="D14" s="139"/>
      <c r="E14" s="198" t="str">
        <v>冬日行程开关</v>
      </c>
      <c r="F14" s="3" t="str">
        <v>&lt;on|off&gt;</v>
      </c>
      <c r="G14" s="370"/>
    </row>
    <row customHeight="true" ht="17" r="15">
      <c r="A15" s="372"/>
      <c r="B15" s="139"/>
      <c r="C15" s="139"/>
      <c r="D15" s="139"/>
      <c r="E15" s="198" t="str">
        <v>夏日行程开关</v>
      </c>
      <c r="F15" s="3" t="str">
        <v>&lt;on|off&gt;</v>
      </c>
      <c r="G15" s="370"/>
    </row>
    <row customHeight="true" ht="17" r="16">
      <c r="A16" s="372"/>
      <c r="B16" s="3"/>
      <c r="C16" s="3"/>
      <c r="D16" s="3"/>
      <c r="E16" s="198" t="str">
        <v>氛围灯开关</v>
      </c>
      <c r="F16" s="3" t="str">
        <v>&lt;xxx_on|xxx_off&gt;</v>
      </c>
      <c r="G16" s="3" t="str">
        <v>2个场景</v>
      </c>
    </row>
    <row customHeight="true" hidden="true" ht="17" r="17">
      <c r="A17" s="372"/>
      <c r="B17" s="3"/>
      <c r="C17" s="3"/>
      <c r="D17" s="3"/>
      <c r="E17" s="198" t="str">
        <v>按摩开关</v>
      </c>
      <c r="F17" s="3" t="str">
        <v>&lt;xxx_on|xxx_off&gt;</v>
      </c>
      <c r="G17" s="3" t="str">
        <v>2个场景</v>
      </c>
    </row>
    <row customHeight="true" ht="17" r="18">
      <c r="A18" s="372"/>
      <c r="B18" s="3"/>
      <c r="C18" s="3"/>
      <c r="D18" s="3"/>
      <c r="E18" s="198" t="str">
        <v>自动风量开关</v>
      </c>
      <c r="F18" s="3" t="str">
        <v>&lt;xxx_on|xxx_off&gt;</v>
      </c>
      <c r="G18" s="3" t="str">
        <v>2个场景</v>
      </c>
    </row>
    <row customHeight="true" ht="17" r="19">
      <c r="A19" s="372"/>
      <c r="B19" s="3"/>
      <c r="C19" s="3"/>
      <c r="D19" s="3"/>
      <c r="E19" s="198" t="str">
        <v>座椅加热开关</v>
      </c>
      <c r="F19" s="3" t="str">
        <v>&lt;on|off&gt;</v>
      </c>
      <c r="G19" s="3"/>
    </row>
    <row customHeight="true" ht="17" r="20">
      <c r="A20" s="372"/>
      <c r="B20" s="3"/>
      <c r="C20" s="3"/>
      <c r="D20" s="3"/>
      <c r="E20" s="198" t="str">
        <v>方向盘加热开关</v>
      </c>
      <c r="F20" s="3" t="str">
        <v>&lt;on|off&gt;</v>
      </c>
      <c r="G20" s="3"/>
    </row>
    <row customHeight="true" ht="17" r="21">
      <c r="A21" s="372"/>
      <c r="B21" s="3"/>
      <c r="C21" s="3"/>
      <c r="D21" s="3"/>
      <c r="E21" s="198" t="str">
        <v>座椅通风开关</v>
      </c>
      <c r="F21" s="3" t="str">
        <v>&lt;on|off&gt;</v>
      </c>
      <c r="G21" s="3"/>
    </row>
    <row customHeight="true" ht="17" r="22">
      <c r="A22" s="372"/>
      <c r="B22" s="3"/>
      <c r="C22" s="3"/>
      <c r="D22" s="3"/>
      <c r="E22" s="198" t="str">
        <v>冬日行程空调风量</v>
      </c>
      <c r="F22" s="3" t="str">
        <v>&lt;winter_xxx&gt;</v>
      </c>
      <c r="G22" s="3" t="str">
        <v>风量大小</v>
      </c>
    </row>
    <row customHeight="true" ht="17" r="23">
      <c r="A23" s="372"/>
      <c r="B23" s="3"/>
      <c r="C23" s="3"/>
      <c r="D23" s="3"/>
      <c r="E23" s="198" t="str">
        <v>夏日行程空调风量</v>
      </c>
      <c r="F23" s="3" t="str">
        <v>&lt;summer_xxx&gt;</v>
      </c>
      <c r="G23" s="3"/>
    </row>
    <row customHeight="true" ht="17" r="24">
      <c r="A24" s="372"/>
      <c r="B24" s="3"/>
      <c r="C24" s="3"/>
      <c r="D24" s="3"/>
      <c r="E24" s="198" t="str">
        <v>冬日行程空调温度</v>
      </c>
      <c r="F24" s="3" t="str">
        <v>&lt;wintertemp_xxx&gt;</v>
      </c>
      <c r="G24" s="3" t="str">
        <v>温度大小</v>
      </c>
    </row>
    <row customHeight="true" ht="17" r="25">
      <c r="A25" s="372"/>
      <c r="B25" s="3"/>
      <c r="C25" s="3"/>
      <c r="D25" s="3"/>
      <c r="E25" s="198" t="str">
        <v>夏日行程空调温度</v>
      </c>
      <c r="F25" s="3" t="str">
        <v>&lt;summertemp_xxx&gt;</v>
      </c>
      <c r="G25" s="3"/>
    </row>
    <row customHeight="true" ht="17" r="26">
      <c r="A26" s="372"/>
      <c r="B26" s="3"/>
      <c r="C26" s="3"/>
      <c r="D26" s="3"/>
      <c r="E26" s="198" t="str">
        <v>上班通勤触发条件</v>
      </c>
      <c r="F26" s="3" t="str">
        <v>&lt;xxx&gt;</v>
      </c>
      <c r="G26" s="3" t="str">
        <v>触发条件</v>
      </c>
    </row>
    <row customHeight="true" ht="17" r="27">
      <c r="A27" s="372"/>
      <c r="B27" s="3"/>
      <c r="C27" s="3"/>
      <c r="D27" s="3"/>
      <c r="E27" s="198" t="str">
        <v>下班通勤触发条件</v>
      </c>
      <c r="F27" s="3" t="str">
        <v>&lt;xxx&gt;</v>
      </c>
      <c r="G27" s="3"/>
    </row>
    <row customHeight="true" ht="17" r="28">
      <c r="A28" s="372"/>
      <c r="B28" s="3"/>
      <c r="C28" s="3"/>
      <c r="D28" s="3"/>
      <c r="E28" s="198" t="str">
        <v>冬日行程触发条件</v>
      </c>
      <c r="F28" s="3" t="str">
        <v>&lt;xxx&gt;</v>
      </c>
      <c r="G28" s="3"/>
    </row>
    <row customHeight="true" ht="17" r="29">
      <c r="A29" s="376"/>
      <c r="B29" s="3"/>
      <c r="C29" s="3"/>
      <c r="D29" s="3"/>
      <c r="E29" s="198" t="str">
        <v>夏日日行程触发条件</v>
      </c>
      <c r="F29" s="3" t="str">
        <v>&lt;xxx&gt;</v>
      </c>
      <c r="G29" s="3"/>
    </row>
    <row customHeight="true" ht="32" r="30">
      <c r="A30" s="139" t="str">
        <v>personalTime</v>
      </c>
      <c r="B30" s="3" t="str">
        <v>opened</v>
      </c>
      <c r="C30" s="3" t="str">
        <v>onPersonalTimeOpened</v>
      </c>
      <c r="D30" s="139" t="str">
        <v>personalTime功能打开</v>
      </c>
      <c r="E30" s="3"/>
      <c r="F30" s="3"/>
      <c r="G30" s="3"/>
    </row>
    <row customHeight="true" ht="32" r="31">
      <c r="A31" s="139" t="str">
        <v>personalTime</v>
      </c>
      <c r="B31" s="3" t="str">
        <v>closed</v>
      </c>
      <c r="C31" s="3" t="str">
        <v>onPersonalTimeClosed</v>
      </c>
      <c r="D31" s="139" t="str">
        <v>personalTime功能关闭</v>
      </c>
      <c r="E31" s="3"/>
      <c r="F31" s="3"/>
      <c r="G31" s="3"/>
    </row>
    <row customHeight="true" ht="17" r="32">
      <c r="A32" s="381" t="str">
        <v>personalTime</v>
      </c>
      <c r="B32" s="3" t="str">
        <v>clicked</v>
      </c>
      <c r="C32" s="3" t="str">
        <v>onPersonalTimeClicked</v>
      </c>
      <c r="D32" s="3" t="str">
        <v>personalTime点击事件</v>
      </c>
      <c r="E32" s="3"/>
      <c r="F32" s="3"/>
      <c r="G32" s="3"/>
    </row>
    <row customHeight="true" ht="17" r="33">
      <c r="A33" s="373"/>
      <c r="B33" s="3"/>
      <c r="C33" s="3"/>
      <c r="D33" s="3"/>
      <c r="E33" s="3" t="str">
        <v>property</v>
      </c>
      <c r="F33" s="3" t="str">
        <v>&lt;The property that changed - see below&gt;</v>
      </c>
      <c r="G33" s="3"/>
    </row>
    <row customHeight="true" ht="17" r="34">
      <c r="A34" s="373"/>
      <c r="B34" s="3"/>
      <c r="C34" s="3"/>
      <c r="D34" s="3"/>
      <c r="E34" s="3"/>
      <c r="F34" s="198" t="str">
        <v>点击欢迎定制词</v>
      </c>
      <c r="G34" s="3"/>
    </row>
    <row customHeight="true" ht="17" r="35">
      <c r="A35" s="373"/>
      <c r="B35" s="3"/>
      <c r="C35" s="3"/>
      <c r="D35" s="3"/>
      <c r="E35" s="3"/>
      <c r="F35" s="198" t="str">
        <v>点击爱奇艺</v>
      </c>
      <c r="G35" s="3"/>
    </row>
    <row customHeight="true" ht="17" r="36">
      <c r="A36" s="373"/>
      <c r="B36" s="3"/>
      <c r="C36" s="3"/>
      <c r="D36" s="3"/>
      <c r="E36" s="3"/>
      <c r="F36" s="198" t="str">
        <v>点击本地视频</v>
      </c>
      <c r="G36" s="3"/>
    </row>
    <row customHeight="true" ht="17" r="37">
      <c r="A37" s="373"/>
      <c r="B37" s="3"/>
      <c r="C37" s="3"/>
      <c r="D37" s="3"/>
      <c r="E37" s="3"/>
      <c r="F37" s="198" t="str">
        <v>点击手机投屏</v>
      </c>
      <c r="G37" s="3"/>
    </row>
    <row customHeight="true" ht="17" r="38">
      <c r="A38" s="373"/>
      <c r="B38" s="3"/>
      <c r="C38" s="3"/>
      <c r="D38" s="3"/>
      <c r="E38" s="3"/>
      <c r="F38" s="198" t="str">
        <v>点击随心听</v>
      </c>
      <c r="G38" s="3"/>
    </row>
    <row customHeight="true" ht="17" r="39">
      <c r="A39" s="373"/>
      <c r="B39" s="3"/>
      <c r="C39" s="3"/>
      <c r="D39" s="3"/>
      <c r="E39" s="3"/>
      <c r="F39" s="198" t="str">
        <v>点击敬请期待</v>
      </c>
      <c r="G39" s="3"/>
    </row>
    <row customHeight="true" ht="17" r="40">
      <c r="A40" s="373"/>
      <c r="B40" s="3"/>
      <c r="C40" s="3"/>
      <c r="D40" s="3"/>
      <c r="E40" s="3"/>
      <c r="F40" s="198" t="str">
        <v>点击音效</v>
      </c>
      <c r="G40" s="3"/>
    </row>
    <row customHeight="true" ht="17" r="41">
      <c r="A41" s="373"/>
      <c r="B41" s="3"/>
      <c r="C41" s="3"/>
      <c r="D41" s="3"/>
      <c r="E41" s="3"/>
      <c r="F41" s="198" t="str">
        <v>点击氛围灯</v>
      </c>
      <c r="G41" s="3"/>
    </row>
    <row customHeight="true" hidden="true" ht="17" r="42">
      <c r="A42" s="373"/>
      <c r="B42" s="3"/>
      <c r="C42" s="3"/>
      <c r="D42" s="3"/>
      <c r="E42" s="3"/>
      <c r="F42" s="198" t="str">
        <v>点击座椅按摩</v>
      </c>
      <c r="G42" s="3"/>
    </row>
    <row customHeight="true" hidden="true" ht="17" r="43">
      <c r="A43" s="374"/>
      <c r="B43" s="3"/>
      <c r="C43" s="3"/>
      <c r="D43" s="3"/>
      <c r="E43" s="3"/>
      <c r="F43" s="198" t="str">
        <v>点击香氛</v>
      </c>
      <c r="G43" s="3"/>
    </row>
    <row customHeight="true" ht="17" r="44">
      <c r="A44" s="139" t="str">
        <v>guestMode</v>
      </c>
      <c r="B44" s="3" t="str">
        <v>opened</v>
      </c>
      <c r="C44" s="3" t="str">
        <v>onGuestmodeOpened</v>
      </c>
      <c r="D44" s="139" t="str">
        <v>guestMode功能打开</v>
      </c>
      <c r="E44" s="3"/>
      <c r="F44" s="3"/>
      <c r="G44" s="3"/>
    </row>
    <row customHeight="true" ht="17" r="45">
      <c r="A45" s="139" t="str">
        <v>guestMode</v>
      </c>
      <c r="B45" s="3" t="str">
        <v>closed</v>
      </c>
      <c r="C45" s="3" t="str">
        <v>onGuestmodeClosed</v>
      </c>
      <c r="D45" s="139" t="str">
        <v>guestMode功能关闭</v>
      </c>
      <c r="E45" s="3"/>
      <c r="F45" s="3"/>
      <c r="G45" s="3"/>
    </row>
    <row customHeight="true" ht="17" r="46">
      <c r="A46" s="381" t="str">
        <v>guestMode</v>
      </c>
      <c r="B46" s="3" t="str">
        <v>clicked</v>
      </c>
      <c r="C46" s="3" t="str">
        <v>onGuestmodeClicked</v>
      </c>
      <c r="D46" s="3" t="str">
        <v>guestMode点击事件</v>
      </c>
      <c r="E46" s="3"/>
      <c r="F46" s="3"/>
      <c r="G46" s="3"/>
    </row>
    <row customHeight="true" ht="17" r="47">
      <c r="A47" s="373"/>
      <c r="B47" s="3"/>
      <c r="C47" s="3"/>
      <c r="D47" s="3"/>
      <c r="E47" s="150" t="str">
        <v>&lt;The property that changed - see below&gt;</v>
      </c>
      <c r="F47" s="3"/>
      <c r="G47" s="3"/>
    </row>
    <row customHeight="true" ht="17" r="48">
      <c r="A48" s="373"/>
      <c r="B48" s="3"/>
      <c r="C48" s="3"/>
      <c r="D48" s="3"/>
      <c r="E48" s="3" t="str">
        <v>客人模式开关</v>
      </c>
      <c r="F48" s="3" t="str">
        <v>&lt;on|off&gt;</v>
      </c>
      <c r="G48" s="3"/>
    </row>
    <row customHeight="true" ht="17" r="49">
      <c r="A49" s="373"/>
      <c r="B49" s="3"/>
      <c r="C49" s="3"/>
      <c r="D49" s="3"/>
      <c r="E49" s="3" t="str">
        <v>欢迎界面开关</v>
      </c>
      <c r="F49" s="3" t="str">
        <v>&lt;on|off&gt;</v>
      </c>
      <c r="G49" s="3"/>
    </row>
    <row customHeight="true" ht="17" r="50">
      <c r="A50" s="373"/>
      <c r="B50" s="3"/>
      <c r="C50" s="3"/>
      <c r="D50" s="3"/>
      <c r="E50" s="3" t="str">
        <v>隐私保护开关</v>
      </c>
      <c r="F50" s="3" t="str">
        <v>&lt;on|off&gt;</v>
      </c>
      <c r="G50" s="3"/>
    </row>
    <row customHeight="true" ht="17" r="51">
      <c r="A51" s="373"/>
      <c r="B51" s="3"/>
      <c r="C51" s="3"/>
      <c r="D51" s="3"/>
      <c r="E51" s="3" t="str">
        <v>音量开关</v>
      </c>
      <c r="F51" s="3" t="str">
        <v>&lt;on|off&gt;</v>
      </c>
      <c r="G51" s="3"/>
    </row>
    <row customHeight="true" ht="17" r="52">
      <c r="A52" s="374"/>
      <c r="B52" s="3"/>
      <c r="C52" s="3"/>
      <c r="D52" s="3"/>
      <c r="E52" s="3" t="str">
        <v>体验弹窗</v>
      </c>
      <c r="F52" s="3" t="str">
        <v>&lt;stop|continue&gt;</v>
      </c>
      <c r="G52" s="3"/>
    </row>
  </sheetData>
  <mergeCells>
    <mergeCell ref="A32:A43"/>
    <mergeCell ref="A46:A52"/>
  </mergeCells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19"/>
    <col collapsed="false" customWidth="true" hidden="false" max="3" min="3" style="0" width="22"/>
    <col collapsed="false" customWidth="true" hidden="false" max="4" min="4" style="0" width="19"/>
    <col collapsed="false" customWidth="true" hidden="false" max="5" min="5" style="0" width="42"/>
    <col collapsed="false" customWidth="true" hidden="false" max="6" min="6" style="0" width="36"/>
    <col collapsed="false" customWidth="true" hidden="false" max="7" min="7" style="0" width="16"/>
    <col collapsed="false" customWidth="true" hidden="false" max="8" min="8" style="0" width="17"/>
    <col collapsed="false" customWidth="true" hidden="false" max="9" min="9" style="0" width="13"/>
    <col collapsed="false" customWidth="true" hidden="false" max="10" min="10" style="0" width="12"/>
    <col collapsed="false" customWidth="true" hidden="false" max="11" min="11" style="0" width="17"/>
    <col collapsed="false" customWidth="true" hidden="false" max="12" min="12" style="0" width="14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24"/>
    <col collapsed="false" customWidth="true" hidden="false" max="22" min="22" style="0" width="13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  <c r="H1" s="392" t="str">
        <v>ECG LOG</v>
      </c>
      <c r="I1" s="392"/>
      <c r="J1" s="392"/>
      <c r="K1" s="392"/>
      <c r="L1" s="392"/>
      <c r="M1" s="392" t="str">
        <v>Android侧</v>
      </c>
      <c r="N1" s="392"/>
      <c r="O1" s="392"/>
      <c r="P1" s="392"/>
      <c r="Q1" s="392"/>
      <c r="R1" s="392"/>
      <c r="S1" s="392"/>
      <c r="T1" s="392"/>
      <c r="U1" s="392"/>
      <c r="V1" s="392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  <c r="H2" s="393" t="str">
        <v>测试描述</v>
      </c>
      <c r="I2" s="393" t="str">
        <v>EventID</v>
      </c>
      <c r="J2" s="393" t="str">
        <v>key</v>
      </c>
      <c r="K2" s="393" t="str">
        <v>value</v>
      </c>
      <c r="L2" s="393" t="str">
        <v>time</v>
      </c>
      <c r="M2" s="393" t="str">
        <v>Event Category</v>
      </c>
      <c r="N2" s="393" t="str">
        <v>Event Action</v>
      </c>
      <c r="O2" s="393" t="str">
        <v>key</v>
      </c>
      <c r="P2" s="393" t="str">
        <v>value</v>
      </c>
      <c r="Q2" s="393" t="str">
        <v>time</v>
      </c>
      <c r="R2" s="393" t="str">
        <v>测试环境</v>
      </c>
      <c r="S2" s="393" t="str">
        <v>Result</v>
      </c>
      <c r="T2" s="393" t="str">
        <v>Tester</v>
      </c>
      <c r="U2" s="393" t="str">
        <v>SW Version</v>
      </c>
      <c r="V2" s="393" t="str">
        <v>Remark</v>
      </c>
    </row>
    <row customHeight="true" ht="17" r="3">
      <c r="A3" s="139" t="str">
        <v>aar</v>
      </c>
      <c r="B3" s="3" t="str">
        <v>opened</v>
      </c>
      <c r="C3" s="3">
        <f>CONCAT("on", REPLACE(A3,1,1,UPPER(LEFT(A3,1))), REPLACE(B3,1,1,UPPER(LEFT(B3,1))))</f>
      </c>
      <c r="D3" s="139" t="str">
        <v>进入aar 页面</v>
      </c>
      <c r="E3" s="71"/>
      <c r="F3" s="71"/>
      <c r="G3" s="71"/>
      <c r="H3" s="384"/>
      <c r="I3" s="384"/>
      <c r="J3" s="384"/>
      <c r="K3" s="384"/>
      <c r="L3" s="384"/>
      <c r="M3" s="210"/>
      <c r="N3" s="210"/>
      <c r="O3" s="383"/>
      <c r="P3" s="210"/>
      <c r="Q3" s="210"/>
      <c r="R3" s="210"/>
      <c r="S3" s="210"/>
      <c r="T3" s="210"/>
      <c r="U3" s="210"/>
      <c r="V3" s="210"/>
    </row>
    <row customHeight="true" ht="17" r="4">
      <c r="A4" s="139"/>
      <c r="B4" s="139"/>
      <c r="C4" s="139"/>
      <c r="D4" s="71"/>
      <c r="E4" s="3" t="str">
        <v>property</v>
      </c>
      <c r="F4" s="3" t="str">
        <v>&lt;空调智能馨风|消息中心|天气|语音&gt;</v>
      </c>
      <c r="G4" s="139" t="str">
        <v>进入方式</v>
      </c>
      <c r="H4" s="384" t="str">
        <v>&lt;空调智能馨风&gt;</v>
      </c>
      <c r="I4" s="384" t="str">
        <v>onAarOpened</v>
      </c>
      <c r="J4" s="384" t="str">
        <v>property</v>
      </c>
      <c r="K4" s="384" t="str">
        <v>空调智能馨风</v>
      </c>
      <c r="L4" s="382">
        <v>45112.56622685185</v>
      </c>
      <c r="M4" s="210"/>
      <c r="N4" s="210"/>
      <c r="O4" s="383"/>
      <c r="P4" s="210"/>
      <c r="Q4" s="210"/>
      <c r="R4" s="210" t="str">
        <v>台架</v>
      </c>
      <c r="S4" s="210" t="str">
        <v>PASS</v>
      </c>
      <c r="T4" s="210" t="str">
        <v>赵雅非</v>
      </c>
      <c r="U4" s="220" t="str">
        <v>MCU：20230621_FB_R00_ENG00
SOC：20230621_FB_R00_ENG00</v>
      </c>
      <c r="V4" s="389"/>
    </row>
    <row customHeight="true" ht="17" r="5">
      <c r="A5" s="139"/>
      <c r="B5" s="139"/>
      <c r="C5" s="139"/>
      <c r="D5" s="71"/>
      <c r="E5" s="71"/>
      <c r="F5" s="71"/>
      <c r="G5" s="3"/>
      <c r="H5" s="384" t="str">
        <v>&lt;消息中心&gt;</v>
      </c>
      <c r="I5" s="384" t="str">
        <v>onAarOpened</v>
      </c>
      <c r="J5" s="390" t="str">
        <v>property</v>
      </c>
      <c r="K5" s="384" t="str">
        <v>消息中心</v>
      </c>
      <c r="L5" s="382">
        <v>45112.58372685185</v>
      </c>
      <c r="M5" s="210"/>
      <c r="N5" s="210"/>
      <c r="O5" s="383"/>
      <c r="P5" s="210"/>
      <c r="Q5" s="210"/>
      <c r="R5" s="210" t="str">
        <v>台架</v>
      </c>
      <c r="S5" s="210" t="str">
        <v>FAIL</v>
      </c>
      <c r="T5" s="210" t="str">
        <v>赵雅非</v>
      </c>
      <c r="U5" s="220" t="str">
        <v>MCU：20230621_FB_R00_ENG00
SOC：20230621_FB_R00_ENG00</v>
      </c>
      <c r="V5" s="210" t="str">
        <v>FCIVIOS-15938 Phase5_【U625】【黑盒】【必现】【AAR】【埋点】从消息中心点击进入，没有进行埋点"property":"null"</v>
      </c>
    </row>
    <row customHeight="true" ht="17" r="6">
      <c r="A6" s="139"/>
      <c r="B6" s="139"/>
      <c r="C6" s="139"/>
      <c r="D6" s="71"/>
      <c r="E6" s="71"/>
      <c r="F6" s="71"/>
      <c r="G6" s="3"/>
      <c r="H6" s="384" t="str">
        <v>&lt;天气&gt;</v>
      </c>
      <c r="I6" s="384" t="str">
        <v>onAarOpened</v>
      </c>
      <c r="J6" s="390" t="str">
        <v>property</v>
      </c>
      <c r="K6" s="384" t="str">
        <v>天气</v>
      </c>
      <c r="L6" s="382">
        <v>45112.565520833334</v>
      </c>
      <c r="M6" s="210"/>
      <c r="N6" s="210"/>
      <c r="O6" s="383"/>
      <c r="P6" s="210"/>
      <c r="Q6" s="210"/>
      <c r="R6" s="210" t="str">
        <v>台架</v>
      </c>
      <c r="S6" s="210" t="str">
        <v>FAIL</v>
      </c>
      <c r="T6" s="210" t="str">
        <v>赵雅非</v>
      </c>
      <c r="U6" s="220" t="str">
        <v>MCU：20230621_FB_R00_ENG00
SOC：20230621_FB_R00_ENG00</v>
      </c>
      <c r="V6" s="210" t="str">
        <v>FCIVIOS-15939 Phase5_【U625】【黑盒】【必现】【AAR】【埋点】从launcher界面点击AAR的入口，未进行埋点，且埋点数据未做主屏和副屏的区分</v>
      </c>
    </row>
    <row customHeight="true" ht="17" r="7">
      <c r="A7" s="139"/>
      <c r="B7" s="139"/>
      <c r="C7" s="139"/>
      <c r="D7" s="71"/>
      <c r="E7" s="71"/>
      <c r="F7" s="71"/>
      <c r="G7" s="3"/>
      <c r="H7" s="384" t="str">
        <v>&lt;语音&gt;</v>
      </c>
      <c r="I7" s="384" t="str">
        <v>onAarOpened</v>
      </c>
      <c r="J7" s="390" t="str">
        <v>property</v>
      </c>
      <c r="K7" s="384" t="str">
        <v>语音</v>
      </c>
      <c r="L7" s="382">
        <v>45112.57708333333</v>
      </c>
      <c r="M7" s="210"/>
      <c r="N7" s="210"/>
      <c r="O7" s="383"/>
      <c r="P7" s="210"/>
      <c r="Q7" s="210"/>
      <c r="R7" s="210" t="str">
        <v>台架</v>
      </c>
      <c r="S7" s="210" t="str">
        <v>FAIL</v>
      </c>
      <c r="T7" s="210" t="str">
        <v>赵雅非</v>
      </c>
      <c r="U7" s="220" t="str">
        <v>MCU：20230621_FB_R00_ENG00
SOC：20230621_FB_R00_ENG00</v>
      </c>
      <c r="V7" s="210" t="str">
        <v>FCIVIOS-15940 Phase5_【U625】【黑盒】【必现】【AAR】【埋点】语音输入打开座舱新风，"property":"null"</v>
      </c>
    </row>
    <row customHeight="true" ht="17" r="8">
      <c r="A8" s="139" t="str">
        <v>aar</v>
      </c>
      <c r="B8" s="3" t="str">
        <v>clicked</v>
      </c>
      <c r="C8" s="3">
        <f>CONCAT("on", REPLACE(A8,1,1,UPPER(LEFT(A8,1))), REPLACE(B8,1,1,UPPER(LEFT(B8,1))))</f>
      </c>
      <c r="D8" s="139" t="str">
        <v>AAR功能点击</v>
      </c>
      <c r="E8" s="71"/>
      <c r="F8" s="71"/>
      <c r="G8" s="184"/>
      <c r="H8" s="388"/>
      <c r="I8" s="388"/>
      <c r="J8" s="384"/>
      <c r="K8" s="384"/>
      <c r="L8" s="382"/>
      <c r="M8" s="210"/>
      <c r="N8" s="210"/>
      <c r="O8" s="383"/>
      <c r="P8" s="210"/>
      <c r="Q8" s="210"/>
      <c r="R8" s="210"/>
      <c r="S8" s="210"/>
      <c r="T8" s="210"/>
      <c r="U8" s="210"/>
      <c r="V8" s="210"/>
    </row>
    <row customHeight="true" ht="17" r="9">
      <c r="A9" s="139"/>
      <c r="B9" s="3"/>
      <c r="C9" s="139"/>
      <c r="D9" s="3"/>
      <c r="E9" s="150" t="str">
        <v>&lt;The property that changed - see below&gt;</v>
      </c>
      <c r="F9" s="71"/>
      <c r="G9" s="184"/>
      <c r="H9" s="384"/>
      <c r="I9" s="384"/>
      <c r="J9" s="384"/>
      <c r="K9" s="384"/>
      <c r="L9" s="382"/>
      <c r="M9" s="210"/>
      <c r="N9" s="210"/>
      <c r="O9" s="383"/>
      <c r="P9" s="210"/>
      <c r="Q9" s="210"/>
      <c r="R9" s="210"/>
      <c r="S9" s="210"/>
      <c r="T9" s="210"/>
      <c r="U9" s="220"/>
      <c r="V9" s="389"/>
    </row>
    <row customHeight="true" ht="36" r="10">
      <c r="A10" s="139"/>
      <c r="B10" s="139"/>
      <c r="C10" s="139"/>
      <c r="D10" s="3"/>
      <c r="E10" s="3" t="str">
        <v>循环模式</v>
      </c>
      <c r="F10" s="3" t="str">
        <v>&lt;内循环|外循环&gt;</v>
      </c>
      <c r="G10" s="184" t="s">
        <v>48</v>
      </c>
      <c r="H10" s="384" t="str">
        <v>&lt;外循环&gt;</v>
      </c>
      <c r="I10" s="384" t="str">
        <v>onAarClicked</v>
      </c>
      <c r="J10" s="384" t="str">
        <v>循环模式</v>
      </c>
      <c r="K10" s="384" t="str">
        <v>外循环</v>
      </c>
      <c r="L10" s="382">
        <v>45112.58152777778</v>
      </c>
      <c r="M10" s="210"/>
      <c r="N10" s="210"/>
      <c r="O10" s="383"/>
      <c r="P10" s="210"/>
      <c r="Q10" s="210"/>
      <c r="R10" s="210" t="str">
        <v>台架</v>
      </c>
      <c r="S10" s="210" t="str">
        <v>PASS</v>
      </c>
      <c r="T10" s="210" t="str">
        <v>赵雅非</v>
      </c>
      <c r="U10" s="220" t="str">
        <v>MCU：20230621_FB_R00_ENG00
SOC：20230621_FB_R00_ENG00</v>
      </c>
      <c r="V10" s="210"/>
    </row>
    <row customHeight="true" ht="17" r="11">
      <c r="A11" s="139"/>
      <c r="B11" s="139"/>
      <c r="C11" s="139"/>
      <c r="D11" s="3"/>
      <c r="E11" s="3"/>
      <c r="F11" s="3"/>
      <c r="G11" s="184"/>
      <c r="H11" s="384" t="str">
        <v>&lt;内循环&gt;</v>
      </c>
      <c r="I11" s="384" t="str">
        <v>onAarClicked</v>
      </c>
      <c r="J11" s="384" t="str">
        <v>循环模式</v>
      </c>
      <c r="K11" s="384" t="str">
        <v>内循环</v>
      </c>
      <c r="L11" s="382">
        <v>45112.63149305555</v>
      </c>
      <c r="M11" s="210"/>
      <c r="N11" s="210"/>
      <c r="O11" s="383"/>
      <c r="P11" s="210"/>
      <c r="Q11" s="210"/>
      <c r="R11" s="210" t="str">
        <v>台架</v>
      </c>
      <c r="S11" s="210" t="str">
        <v>PASS</v>
      </c>
      <c r="T11" s="210" t="str">
        <v>赵雅非</v>
      </c>
      <c r="U11" s="220" t="str">
        <v>MCU：20230621_FB_R00_ENG00
SOC：20230621_FB_R00_ENG00</v>
      </c>
      <c r="V11" s="210"/>
    </row>
    <row customHeight="true" ht="17" r="12">
      <c r="A12" s="139"/>
      <c r="B12" s="139"/>
      <c r="C12" s="139"/>
      <c r="D12" s="3"/>
      <c r="E12" s="3" t="str">
        <v>滤芯更换</v>
      </c>
      <c r="F12" s="3" t="str">
        <v>&lt;重置|取消|我知道了|我已更换滤芯&gt;</v>
      </c>
      <c r="G12" s="184"/>
      <c r="H12" s="384" t="str">
        <v>&lt;重置&gt;</v>
      </c>
      <c r="I12" s="384" t="str">
        <v>onAarClicked</v>
      </c>
      <c r="J12" s="384" t="str">
        <v>滤芯更换</v>
      </c>
      <c r="K12" s="384" t="str">
        <v>重置</v>
      </c>
      <c r="L12" s="382">
        <v>45093.65300925926</v>
      </c>
      <c r="M12" s="210"/>
      <c r="N12" s="210"/>
      <c r="O12" s="383"/>
      <c r="P12" s="210"/>
      <c r="Q12" s="210"/>
      <c r="R12" s="210" t="str">
        <v>实车</v>
      </c>
      <c r="S12" s="210" t="str">
        <v>PASS</v>
      </c>
      <c r="T12" s="210" t="str">
        <v>赵雅非</v>
      </c>
      <c r="U12" s="220" t="str">
        <v>MCU：20230609_FB_R00_ENG00
SOC：20230609_FB_R00_ENG00</v>
      </c>
      <c r="V12" s="210"/>
    </row>
    <row customHeight="true" ht="17" r="13">
      <c r="A13" s="386"/>
      <c r="B13" s="139"/>
      <c r="C13" s="139"/>
      <c r="D13" s="3"/>
      <c r="E13" s="3"/>
      <c r="F13" s="3"/>
      <c r="G13" s="184"/>
      <c r="H13" s="384" t="str">
        <v>&lt;取消&gt;</v>
      </c>
      <c r="I13" s="384" t="str">
        <v>onAarClicked</v>
      </c>
      <c r="J13" s="384" t="str">
        <v>滤芯更换</v>
      </c>
      <c r="K13" s="384" t="str">
        <v>取消</v>
      </c>
      <c r="L13" s="382">
        <v>45093.652974537035</v>
      </c>
      <c r="M13" s="210"/>
      <c r="N13" s="210"/>
      <c r="O13" s="383"/>
      <c r="P13" s="210"/>
      <c r="Q13" s="210"/>
      <c r="R13" s="210" t="str">
        <v>实车</v>
      </c>
      <c r="S13" s="210" t="str">
        <v>PASS</v>
      </c>
      <c r="T13" s="210" t="str">
        <v>赵雅非</v>
      </c>
      <c r="U13" s="220" t="str">
        <v>MCU：20230609_FB_R00_ENG00
SOC：20230609_FB_R00_ENG00</v>
      </c>
      <c r="V13" s="210"/>
    </row>
    <row customHeight="true" ht="17" r="14">
      <c r="A14" s="386"/>
      <c r="B14" s="139"/>
      <c r="C14" s="139"/>
      <c r="D14" s="3"/>
      <c r="E14" s="3"/>
      <c r="F14" s="3"/>
      <c r="G14" s="184"/>
      <c r="H14" s="384" t="str">
        <v>&lt;我知道了&gt;</v>
      </c>
      <c r="I14" s="384" t="str">
        <v>onAarClicked</v>
      </c>
      <c r="J14" s="384" t="str">
        <v>滤芯更换</v>
      </c>
      <c r="K14" s="384" t="str">
        <v>知道了</v>
      </c>
      <c r="L14" s="382">
        <v>45093.65295138889</v>
      </c>
      <c r="M14" s="210"/>
      <c r="N14" s="210"/>
      <c r="O14" s="383"/>
      <c r="P14" s="210"/>
      <c r="Q14" s="210"/>
      <c r="R14" s="210" t="str">
        <v>实车</v>
      </c>
      <c r="S14" s="210" t="str">
        <v>PASS</v>
      </c>
      <c r="T14" s="210" t="str">
        <v>赵雅非</v>
      </c>
      <c r="U14" s="220" t="str">
        <v>MCU：20230609_FB_R00_ENG00
SOC：20230609_FB_R00_ENG00</v>
      </c>
      <c r="V14" s="210"/>
    </row>
    <row customHeight="true" ht="17" r="15">
      <c r="A15" s="386"/>
      <c r="B15" s="139"/>
      <c r="C15" s="139"/>
      <c r="D15" s="3"/>
      <c r="E15" s="3"/>
      <c r="F15" s="3"/>
      <c r="G15" s="184"/>
      <c r="H15" s="384" t="str">
        <v>&lt;我已更换滤芯&gt;</v>
      </c>
      <c r="I15" s="384" t="str">
        <v>onAarClicked</v>
      </c>
      <c r="J15" s="384" t="str">
        <v>滤芯更换</v>
      </c>
      <c r="K15" s="384" t="str">
        <v>我已更换滤芯</v>
      </c>
      <c r="L15" s="382">
        <v>45093.652962962966</v>
      </c>
      <c r="M15" s="210"/>
      <c r="N15" s="210"/>
      <c r="O15" s="383"/>
      <c r="P15" s="210"/>
      <c r="Q15" s="210"/>
      <c r="R15" s="210" t="str">
        <v>实车</v>
      </c>
      <c r="S15" s="210" t="str">
        <v>PASS</v>
      </c>
      <c r="T15" s="210" t="str">
        <v>赵雅非</v>
      </c>
      <c r="U15" s="220" t="str">
        <v>MCU：20230609_FB_R00_ENG00
SOC：20230609_FB_R00_ENG00</v>
      </c>
      <c r="V15" s="210"/>
    </row>
    <row customHeight="true" ht="17" r="16">
      <c r="A16" s="386"/>
      <c r="B16" s="139"/>
      <c r="C16" s="139"/>
      <c r="D16" s="3"/>
      <c r="E16" s="3" t="str">
        <v>语音提醒</v>
      </c>
      <c r="F16" s="3" t="str">
        <v>&lt;on|off&gt;</v>
      </c>
      <c r="G16" s="184"/>
      <c r="H16" s="384" t="str">
        <v>&lt;on|off&gt;</v>
      </c>
      <c r="I16" s="384" t="str">
        <v>onAarClicked</v>
      </c>
      <c r="J16" s="384" t="str">
        <v>语音提醒</v>
      </c>
      <c r="K16" s="384" t="str">
        <v>on</v>
      </c>
      <c r="L16" s="382">
        <v>45112.5778125</v>
      </c>
      <c r="M16" s="210"/>
      <c r="N16" s="210"/>
      <c r="O16" s="383"/>
      <c r="P16" s="210"/>
      <c r="Q16" s="210"/>
      <c r="R16" s="210" t="str">
        <v>台架</v>
      </c>
      <c r="S16" s="210" t="str">
        <v>PASS</v>
      </c>
      <c r="T16" s="210" t="str">
        <v>赵雅非</v>
      </c>
      <c r="U16" s="220" t="str">
        <v>MCU：20230621_FB_R00_ENG00
SOC：20230621_FB_R00_ENG00</v>
      </c>
      <c r="V16" s="210"/>
    </row>
    <row customHeight="true" ht="17" r="17">
      <c r="A17" s="386"/>
      <c r="B17" s="139"/>
      <c r="C17" s="139"/>
      <c r="D17" s="3"/>
      <c r="E17" s="3"/>
      <c r="F17" s="3"/>
      <c r="G17" s="184"/>
      <c r="H17" s="384"/>
      <c r="I17" s="384" t="str">
        <v>onAarClicked</v>
      </c>
      <c r="J17" s="384" t="str">
        <v>语音提醒</v>
      </c>
      <c r="K17" s="384" t="str">
        <v>off</v>
      </c>
      <c r="L17" s="382">
        <v>45112.57780092592</v>
      </c>
      <c r="M17" s="210"/>
      <c r="N17" s="210"/>
      <c r="O17" s="383"/>
      <c r="P17" s="210"/>
      <c r="Q17" s="210"/>
      <c r="R17" s="210" t="str">
        <v>台架</v>
      </c>
      <c r="S17" s="210" t="str">
        <v>PASS</v>
      </c>
      <c r="T17" s="210" t="str">
        <v>赵雅非</v>
      </c>
      <c r="U17" s="220" t="str">
        <v>MCU：20230621_FB_R00_ENG00
SOC：20230621_FB_R00_ENG00</v>
      </c>
      <c r="V17" s="210"/>
    </row>
    <row customHeight="true" ht="17" r="18">
      <c r="A18" s="386"/>
      <c r="B18" s="139"/>
      <c r="C18" s="139"/>
      <c r="D18" s="3"/>
      <c r="E18" s="3" t="str">
        <v>座舱新风</v>
      </c>
      <c r="F18" s="3" t="str">
        <v>clicked</v>
      </c>
      <c r="G18" s="184"/>
      <c r="H18" s="384"/>
      <c r="I18" s="384"/>
      <c r="J18" s="384"/>
      <c r="K18" s="384"/>
      <c r="L18" s="382"/>
      <c r="M18" s="210"/>
      <c r="N18" s="210"/>
      <c r="O18" s="383"/>
      <c r="P18" s="210"/>
      <c r="Q18" s="210"/>
      <c r="R18" s="210"/>
      <c r="S18" s="210"/>
      <c r="T18" s="210"/>
      <c r="U18" s="220"/>
      <c r="V18" s="210"/>
    </row>
    <row customHeight="true" ht="17" r="19">
      <c r="A19" s="139" t="str">
        <v>aar</v>
      </c>
      <c r="B19" s="3" t="str">
        <v>msgpush</v>
      </c>
      <c r="C19" s="3">
        <f>CONCAT("on", REPLACE(A19,1,1,UPPER(LEFT(A19,1))), REPLACE(B19,1,1,UPPER(LEFT(B19,1))))</f>
      </c>
      <c r="D19" s="139" t="str">
        <v>AAR通知推送</v>
      </c>
      <c r="E19" s="71"/>
      <c r="F19" s="71"/>
      <c r="G19" s="3"/>
      <c r="H19" s="384"/>
      <c r="I19" s="384" t="str">
        <v>onAarClicked</v>
      </c>
      <c r="J19" s="384" t="str">
        <v>座舱新风</v>
      </c>
      <c r="K19" s="384" t="str">
        <v>clicked</v>
      </c>
      <c r="L19" s="382">
        <v>45112.57771990741</v>
      </c>
      <c r="M19" s="210"/>
      <c r="N19" s="210"/>
      <c r="O19" s="383"/>
      <c r="P19" s="210"/>
      <c r="Q19" s="210"/>
      <c r="R19" s="210" t="str">
        <v>台架</v>
      </c>
      <c r="S19" s="210" t="str">
        <v>PASS</v>
      </c>
      <c r="T19" s="210" t="str">
        <v>赵雅非</v>
      </c>
      <c r="U19" s="220" t="str">
        <v>MCU：20230621_FB_R00_ENG00
SOC：20230621_FB_R00_ENG00</v>
      </c>
      <c r="V19" s="210"/>
    </row>
    <row customHeight="true" ht="17" r="20">
      <c r="A20" s="139"/>
      <c r="B20" s="3"/>
      <c r="C20" s="139"/>
      <c r="D20" s="3"/>
      <c r="E20" s="150" t="str">
        <v>&lt;The property that changed - see below&gt;</v>
      </c>
      <c r="F20" s="3"/>
      <c r="G20" s="3"/>
      <c r="H20" s="384"/>
      <c r="I20" s="384"/>
      <c r="J20" s="384"/>
      <c r="K20" s="384"/>
      <c r="L20" s="382"/>
      <c r="M20" s="210"/>
      <c r="N20" s="210"/>
      <c r="O20" s="383"/>
      <c r="P20" s="210"/>
      <c r="Q20" s="210"/>
      <c r="R20" s="210"/>
      <c r="S20" s="210"/>
      <c r="T20" s="210"/>
      <c r="U20" s="220"/>
      <c r="V20" s="389"/>
    </row>
    <row customHeight="true" ht="17" r="21">
      <c r="A21" s="3"/>
      <c r="B21" s="3"/>
      <c r="C21" s="3"/>
      <c r="D21" s="3"/>
      <c r="E21" s="3" t="s">
        <v>49</v>
      </c>
      <c r="F21" s="3" t="str">
        <v>&lt;内循环|外循环&gt;</v>
      </c>
      <c r="G21" s="3" t="str">
        <v>收到AAR切换空气循环模式通知</v>
      </c>
      <c r="H21" s="384" t="str">
        <v>&lt;外循环&gt;</v>
      </c>
      <c r="I21" s="384" t="str">
        <v>onAarMsgpush</v>
      </c>
      <c r="J21" s="384" t="str">
        <v>切换循环模式</v>
      </c>
      <c r="K21" s="384" t="str">
        <v>外循环</v>
      </c>
      <c r="L21" s="382">
        <v>45112.62304398148</v>
      </c>
      <c r="M21" s="210"/>
      <c r="N21" s="210"/>
      <c r="O21" s="383"/>
      <c r="P21" s="210"/>
      <c r="Q21" s="210"/>
      <c r="R21" s="210" t="str">
        <v>台架</v>
      </c>
      <c r="S21" s="210" t="str">
        <v>PASS</v>
      </c>
      <c r="T21" s="210" t="str">
        <v>赵雅非</v>
      </c>
      <c r="U21" s="220" t="str">
        <v>MCU：20230621_FB_R00_ENG00
SOC：20230621_FB_R00_ENG00</v>
      </c>
      <c r="V21" s="210"/>
    </row>
    <row customHeight="true" ht="17" r="22">
      <c r="A22" s="3"/>
      <c r="B22" s="3"/>
      <c r="C22" s="3"/>
      <c r="D22" s="3"/>
      <c r="E22" s="29"/>
      <c r="F22" s="3"/>
      <c r="G22" s="3"/>
      <c r="H22" s="384" t="str">
        <v>&lt;内循环&gt;</v>
      </c>
      <c r="I22" s="384" t="str">
        <v>onAarMsgpush</v>
      </c>
      <c r="J22" s="384" t="str">
        <v>切换循环模式</v>
      </c>
      <c r="K22" s="384" t="str">
        <v>内循环</v>
      </c>
      <c r="L22" s="382">
        <v>45112.58144675926</v>
      </c>
      <c r="M22" s="210"/>
      <c r="N22" s="210"/>
      <c r="O22" s="383"/>
      <c r="P22" s="210"/>
      <c r="Q22" s="210"/>
      <c r="R22" s="210" t="str">
        <v>台架</v>
      </c>
      <c r="S22" s="210" t="str">
        <v>PASS</v>
      </c>
      <c r="T22" s="210" t="str">
        <v>赵雅非</v>
      </c>
      <c r="U22" s="220" t="str">
        <v>MCU：20230621_FB_R00_ENG00
SOC：20230621_FB_R00_ENG00</v>
      </c>
      <c r="V22" s="210"/>
    </row>
    <row customHeight="true" ht="17" r="23">
      <c r="A23" s="3"/>
      <c r="B23" s="3"/>
      <c r="C23" s="3"/>
      <c r="D23" s="3"/>
      <c r="E23" s="3" t="s">
        <v>50</v>
      </c>
      <c r="F23" s="3" t="str">
        <v>clicked</v>
      </c>
      <c r="G23" s="3"/>
      <c r="H23" s="384"/>
      <c r="I23" s="384" t="str">
        <v>onAarMsgpush</v>
      </c>
      <c r="J23" s="384" t="str">
        <v>滤芯更换通知</v>
      </c>
      <c r="K23" s="384" t="str">
        <v>clicked</v>
      </c>
      <c r="L23" s="382">
        <v>45115.71875</v>
      </c>
      <c r="M23" s="210"/>
      <c r="N23" s="210"/>
      <c r="O23" s="383"/>
      <c r="P23" s="210"/>
      <c r="Q23" s="210"/>
      <c r="R23" s="210" t="str">
        <v>台架</v>
      </c>
      <c r="S23" s="210" t="str">
        <v>PASS</v>
      </c>
      <c r="T23" s="210" t="str">
        <v>赵雅非</v>
      </c>
      <c r="U23" s="220" t="str">
        <v>MCU：20230621_FB_R00_ENG00
SOC：20230621_FB_R00_ENG00</v>
      </c>
      <c r="V23" s="210"/>
    </row>
    <row customHeight="true" ht="32" r="24">
      <c r="A24" s="139" t="str">
        <v>aar</v>
      </c>
      <c r="B24" s="3" t="str">
        <v>value</v>
      </c>
      <c r="C24" s="3">
        <f>CONCAT("on", REPLACE(A24,1,1,UPPER(LEFT(A24,1))), REPLACE(B24,1,1,UPPER(LEFT(B24,1))))</f>
      </c>
      <c r="D24" s="139" t="str">
        <v>每次开机车内首个pm2.5值</v>
      </c>
      <c r="E24" s="3"/>
      <c r="F24" s="3"/>
      <c r="G24" s="3"/>
      <c r="H24" s="388"/>
      <c r="I24" s="388"/>
      <c r="J24" s="388"/>
      <c r="K24" s="388"/>
      <c r="L24" s="382"/>
      <c r="M24" s="387"/>
      <c r="N24" s="387"/>
      <c r="O24" s="210"/>
      <c r="P24" s="210"/>
      <c r="Q24" s="210"/>
      <c r="R24" s="210"/>
      <c r="S24" s="210"/>
      <c r="T24" s="210"/>
      <c r="U24" s="220"/>
      <c r="V24" s="389"/>
    </row>
    <row customHeight="true" ht="17" r="25">
      <c r="A25" s="3"/>
      <c r="B25" s="3"/>
      <c r="C25" s="3"/>
      <c r="D25" s="3"/>
      <c r="E25" s="3" t="str">
        <v>value</v>
      </c>
      <c r="F25" s="3" t="str">
        <v>&lt;xxx&gt;</v>
      </c>
      <c r="G25" s="3" t="str">
        <v>本次点火循环pm2.5值，若外部pm无法获取到，则使用510.（有效值范围为0-500，无效值获取到的数值也上传）</v>
      </c>
      <c r="H25" s="388" t="str">
        <v>开机五分钟之后进行首次埋点。       车外pm2.5值，若外部pm无法获取到，则使用510.（有效值范围为0-500，无效值获取到的数值也上传）。</v>
      </c>
      <c r="I25" s="388" t="str">
        <v>onAarValue</v>
      </c>
      <c r="J25" s="388" t="str">
        <v>external_value</v>
      </c>
      <c r="K25" s="388">
        <v>510</v>
      </c>
      <c r="L25" s="382">
        <v>45112.627233796295</v>
      </c>
      <c r="M25" s="387"/>
      <c r="N25" s="387"/>
      <c r="O25" s="210"/>
      <c r="P25" s="210"/>
      <c r="Q25" s="210"/>
      <c r="R25" s="210" t="str">
        <v>台架</v>
      </c>
      <c r="S25" s="210" t="str">
        <v>PASS</v>
      </c>
      <c r="T25" s="210" t="str">
        <v>赵雅非</v>
      </c>
      <c r="U25" s="220" t="str">
        <v>MCU：20230621_FB_R00_ENG00
SOC：20230621_FB_R00_ENG00</v>
      </c>
      <c r="V25" s="389"/>
    </row>
    <row customHeight="true" ht="48" r="26">
      <c r="A26" s="139"/>
      <c r="B26" s="3"/>
      <c r="C26" s="3"/>
      <c r="D26" s="139"/>
      <c r="E26" s="3"/>
      <c r="F26" s="3"/>
      <c r="G26" s="3"/>
      <c r="H26" s="384" t="str">
        <v>车内pm2.5值</v>
      </c>
      <c r="I26" s="384" t="str">
        <v>onAarValue</v>
      </c>
      <c r="J26" s="384" t="str">
        <v>internal_value</v>
      </c>
      <c r="K26" s="384">
        <v>45</v>
      </c>
      <c r="L26" s="382">
        <v>45112.627233796295</v>
      </c>
      <c r="M26" s="210"/>
      <c r="N26" s="210"/>
      <c r="O26" s="210"/>
      <c r="P26" s="210"/>
      <c r="Q26" s="210"/>
      <c r="R26" s="210" t="str">
        <v>台架</v>
      </c>
      <c r="S26" s="210" t="str">
        <v>PASS</v>
      </c>
      <c r="T26" s="210" t="str">
        <v>赵雅非</v>
      </c>
      <c r="U26" s="220" t="str">
        <v>MCU：20230621_FB_R00_ENG00
SOC：20230621_FB_R00_ENG00</v>
      </c>
      <c r="V26" s="210"/>
    </row>
    <row customHeight="true" ht="48" r="27">
      <c r="A27" s="139" t="str">
        <v>aar</v>
      </c>
      <c r="B27" s="3" t="str">
        <v>status</v>
      </c>
      <c r="C27" s="3">
        <f>CONCAT("on", REPLACE(A27,1,1,UPPER(LEFT(A27,1))), REPLACE(B27,1,1,UPPER(LEFT(B27,1))))</f>
      </c>
      <c r="D27" s="139" t="str">
        <v>开机后每20分钟车内pm2.5值以及空调状态</v>
      </c>
      <c r="E27" s="3"/>
      <c r="F27" s="3"/>
      <c r="G27" s="3"/>
      <c r="H27" s="384" t="str">
        <v>车外pm2.5值，若外部pm无法获取到，则使用510.（有效值范围为0-500，无效值获取到的数值也上传）。</v>
      </c>
      <c r="I27" s="384" t="str">
        <v>onAarStatus</v>
      </c>
      <c r="J27" s="384" t="str">
        <v>external_value</v>
      </c>
      <c r="K27" s="388">
        <v>9</v>
      </c>
      <c r="L27" s="382">
        <v>45112.641122685185</v>
      </c>
      <c r="M27" s="210"/>
      <c r="N27" s="210"/>
      <c r="O27" s="210"/>
      <c r="P27" s="210"/>
      <c r="Q27" s="210"/>
      <c r="R27" s="210" t="str">
        <v>台架</v>
      </c>
      <c r="S27" s="210" t="str">
        <v>PASS</v>
      </c>
      <c r="T27" s="210" t="str">
        <v>赵雅非</v>
      </c>
      <c r="U27" s="220" t="str">
        <v>MCU：20230621_FB_R00_ENG00
SOC：20230621_FB_R00_ENG00</v>
      </c>
      <c r="V27" s="210"/>
    </row>
    <row customHeight="true" ht="17" r="28">
      <c r="A28" s="3"/>
      <c r="B28" s="3"/>
      <c r="C28" s="3"/>
      <c r="D28" s="3"/>
      <c r="E28" s="3" t="str">
        <v>value</v>
      </c>
      <c r="F28" s="3" t="str">
        <v>&lt;xxx&gt;</v>
      </c>
      <c r="G28" s="3" t="str">
        <v>每20分钟pm2.5值，若外部pm无法获取到，则使用510.（有效值范围为0-500，无效值获取到的数值也上传）</v>
      </c>
      <c r="H28" s="384" t="str">
        <v>车内pm2.5值</v>
      </c>
      <c r="I28" s="384" t="str">
        <v>onAarStatus</v>
      </c>
      <c r="J28" s="384" t="str">
        <v>internal_value</v>
      </c>
      <c r="K28" s="384">
        <v>45</v>
      </c>
      <c r="L28" s="382">
        <v>45112.641122685185</v>
      </c>
      <c r="M28" s="210"/>
      <c r="N28" s="210"/>
      <c r="O28" s="210"/>
      <c r="P28" s="210"/>
      <c r="Q28" s="210"/>
      <c r="R28" s="210" t="str">
        <v>台架</v>
      </c>
      <c r="S28" s="210" t="str">
        <v>PASS</v>
      </c>
      <c r="T28" s="210" t="str">
        <v>赵雅非</v>
      </c>
      <c r="U28" s="220" t="str">
        <v>MCU：20230621_FB_R00_ENG00
SOC：20230621_FB_R00_ENG00</v>
      </c>
      <c r="V28" s="210"/>
    </row>
    <row customHeight="true" ht="17" r="29">
      <c r="A29" s="3"/>
      <c r="B29" s="3"/>
      <c r="C29" s="3"/>
      <c r="D29" s="3"/>
      <c r="E29" s="3"/>
      <c r="F29" s="3"/>
      <c r="G29" s="3"/>
      <c r="H29" s="390" t="str">
        <v>当前的空调开关状态</v>
      </c>
      <c r="I29" s="384" t="str">
        <v>onAarStatus</v>
      </c>
      <c r="J29" s="384" t="str">
        <v>hvac</v>
      </c>
      <c r="K29" s="384" t="str">
        <v>on</v>
      </c>
      <c r="L29" s="382">
        <v>45112.641122685185</v>
      </c>
      <c r="M29" s="210"/>
      <c r="N29" s="210"/>
      <c r="O29" s="210"/>
      <c r="P29" s="210"/>
      <c r="Q29" s="210"/>
      <c r="R29" s="210" t="str">
        <v>台架</v>
      </c>
      <c r="S29" s="210" t="str">
        <v>PASS</v>
      </c>
      <c r="T29" s="210" t="str">
        <v>赵雅非</v>
      </c>
      <c r="U29" s="220" t="str">
        <v>MCU：20230621_FB_R00_ENG00
SOC：20230621_FB_R00_ENG00</v>
      </c>
      <c r="V29" s="210"/>
    </row>
    <row customHeight="true" ht="17" r="30">
      <c r="A30" s="3"/>
      <c r="B30" s="3"/>
      <c r="C30" s="3"/>
      <c r="D30" s="3"/>
      <c r="E30" s="3" t="str">
        <v>hvac</v>
      </c>
      <c r="F30" s="3" t="str">
        <v>&lt;on|off&gt;</v>
      </c>
      <c r="G30" s="3" t="str">
        <v>当前的空调开关状态</v>
      </c>
      <c r="H30" s="390" t="str">
        <v>当前的空调开关状态</v>
      </c>
      <c r="I30" s="384" t="str">
        <v>onAarStatus</v>
      </c>
      <c r="J30" s="384" t="str">
        <v>hvac</v>
      </c>
      <c r="K30" s="384" t="str">
        <v>off</v>
      </c>
      <c r="L30" s="382">
        <v>45112.655011574076</v>
      </c>
      <c r="M30" s="210"/>
      <c r="N30" s="210"/>
      <c r="O30" s="210"/>
      <c r="P30" s="210"/>
      <c r="Q30" s="210"/>
      <c r="R30" s="210" t="str">
        <v>台架</v>
      </c>
      <c r="S30" s="210" t="str">
        <v>PASS</v>
      </c>
      <c r="T30" s="210" t="str">
        <v>赵雅非</v>
      </c>
      <c r="U30" s="220" t="str">
        <v>MCU：20230621_FB_R00_ENG00
SOC：20230621_FB_R00_ENG00</v>
      </c>
      <c r="V30" s="210"/>
    </row>
    <row customHeight="true" ht="17" r="31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customHeight="true" ht="17" r="32">
      <c r="H32" s="385"/>
      <c r="I32" s="385"/>
      <c r="J32" s="385"/>
      <c r="K32" s="385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</row>
    <row customHeight="true" ht="17" r="33">
      <c r="H33" s="385"/>
      <c r="I33" s="385"/>
      <c r="J33" s="385"/>
      <c r="K33" s="385"/>
      <c r="L33" s="385"/>
      <c r="M33" s="385"/>
      <c r="N33" s="385"/>
      <c r="O33" s="385"/>
      <c r="P33" s="385"/>
      <c r="Q33" s="385"/>
      <c r="R33" s="385"/>
      <c r="S33" s="385"/>
      <c r="T33" s="385"/>
      <c r="U33" s="385"/>
      <c r="V33" s="385"/>
    </row>
    <row customHeight="true" ht="17" r="34"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</row>
    <row customHeight="true" ht="17" r="35"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</row>
    <row customHeight="true" ht="17" r="36"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</row>
    <row customHeight="true" ht="17" r="37"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</row>
    <row customHeight="true" ht="17" r="38"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</row>
    <row customHeight="true" ht="17" r="39"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</row>
    <row customHeight="true" ht="17" r="40"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</row>
    <row customHeight="true" ht="17" r="41">
      <c r="H41" s="385"/>
      <c r="I41" s="385"/>
      <c r="J41" s="385"/>
      <c r="K41" s="385"/>
      <c r="L41" s="385"/>
      <c r="M41" s="385"/>
      <c r="N41" s="385"/>
      <c r="O41" s="385"/>
      <c r="P41" s="385"/>
      <c r="Q41" s="385"/>
      <c r="R41" s="385"/>
      <c r="S41" s="385"/>
      <c r="T41" s="385"/>
      <c r="U41" s="385"/>
      <c r="V41" s="385"/>
    </row>
    <row customHeight="true" ht="17" r="42">
      <c r="H42" s="385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</row>
    <row customHeight="true" ht="17" r="43">
      <c r="H43" s="385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</row>
    <row customHeight="true" ht="17" r="44">
      <c r="H44" s="385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385"/>
      <c r="T44" s="385"/>
      <c r="U44" s="385"/>
      <c r="V44" s="385"/>
    </row>
    <row customHeight="true" ht="17" r="45">
      <c r="H45" s="385"/>
      <c r="I45" s="385"/>
      <c r="J45" s="385"/>
      <c r="K45" s="385"/>
      <c r="L45" s="385"/>
      <c r="M45" s="385"/>
      <c r="N45" s="385"/>
      <c r="O45" s="385"/>
      <c r="P45" s="385"/>
      <c r="Q45" s="385"/>
      <c r="R45" s="385"/>
      <c r="S45" s="385"/>
      <c r="T45" s="385"/>
      <c r="U45" s="385"/>
      <c r="V45" s="385"/>
    </row>
    <row customHeight="true" ht="17" r="46">
      <c r="H46" s="385"/>
      <c r="I46" s="385"/>
      <c r="J46" s="385"/>
      <c r="K46" s="385"/>
      <c r="L46" s="385"/>
      <c r="M46" s="385"/>
      <c r="N46" s="385"/>
      <c r="O46" s="385"/>
      <c r="P46" s="385"/>
      <c r="Q46" s="385"/>
      <c r="R46" s="385"/>
      <c r="S46" s="385"/>
      <c r="T46" s="385"/>
      <c r="U46" s="385"/>
      <c r="V46" s="385"/>
    </row>
    <row customHeight="true" ht="17" r="47">
      <c r="H47" s="385"/>
      <c r="I47" s="385"/>
      <c r="J47" s="385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</row>
    <row customHeight="true" ht="17" r="48">
      <c r="H48" s="385"/>
      <c r="I48" s="385"/>
      <c r="J48" s="385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</row>
    <row customHeight="true" ht="17" r="49">
      <c r="H49" s="385"/>
      <c r="I49" s="385"/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</row>
    <row customHeight="true" ht="17" r="50">
      <c r="H50" s="394" t="str">
        <v>适用app版本</v>
      </c>
      <c r="I50" s="394" t="str">
        <v>type类型</v>
      </c>
      <c r="J50" s="385"/>
      <c r="K50" s="385"/>
      <c r="L50" s="385"/>
      <c r="M50" s="385"/>
      <c r="N50" s="385"/>
      <c r="O50" s="385"/>
      <c r="P50" s="385"/>
      <c r="Q50" s="385"/>
      <c r="R50" s="385"/>
      <c r="S50" s="385"/>
      <c r="T50" s="385"/>
      <c r="U50" s="385"/>
      <c r="V50" s="385"/>
    </row>
    <row customHeight="true" ht="32" r="51">
      <c r="A51" s="391" t="str">
        <v>车企</v>
      </c>
      <c r="B51" s="391" t="str">
        <v>车系</v>
      </c>
      <c r="C51" s="391" t="str">
        <v>渠道号</v>
      </c>
      <c r="D51" s="391" t="str">
        <v>事件ID</v>
      </c>
      <c r="E51" s="391" t="str">
        <v>事件描述</v>
      </c>
      <c r="F51" s="391"/>
      <c r="G51" s="391" t="str">
        <v>attach信息</v>
      </c>
      <c r="H51" s="385" t="str">
        <v>1.1.6</v>
      </c>
      <c r="I51" s="385" t="str">
        <v>[{"value":"触屏","key":"1"}]</v>
      </c>
      <c r="J51" s="385"/>
      <c r="K51" s="385"/>
      <c r="L51" s="385"/>
      <c r="M51" s="385"/>
      <c r="N51" s="385"/>
      <c r="O51" s="385"/>
      <c r="P51" s="385"/>
      <c r="Q51" s="385"/>
      <c r="R51" s="385"/>
      <c r="S51" s="385"/>
      <c r="T51" s="385"/>
      <c r="U51" s="385"/>
      <c r="V51" s="385"/>
    </row>
    <row customHeight="true" ht="48" r="52">
      <c r="A52" s="163" t="str">
        <v>福特</v>
      </c>
      <c r="B52" s="163" t="str">
        <v>CX727</v>
      </c>
      <c r="C52" s="163">
        <v>1006012003</v>
      </c>
      <c r="D52" s="163" t="str">
        <v>AAR100014</v>
      </c>
      <c r="E52" s="163" t="str">
        <v>收到AAR切换空气循环模式通知点击循环按钮</v>
      </c>
      <c r="F52" s="163"/>
      <c r="G52" s="163" t="str">
        <v>mode|enum|["内循环","外循环"]|循环模式|必填
</v>
      </c>
      <c r="H52" s="385" t="str">
        <v>1.1.6</v>
      </c>
      <c r="I52" s="385" t="str">
        <v>[{"value":"消息","key":"2"}]</v>
      </c>
      <c r="J52" s="385"/>
      <c r="K52" s="385"/>
      <c r="L52" s="385"/>
      <c r="M52" s="385"/>
      <c r="N52" s="385"/>
      <c r="O52" s="385"/>
      <c r="P52" s="385"/>
      <c r="Q52" s="385"/>
      <c r="R52" s="385"/>
      <c r="S52" s="385"/>
      <c r="T52" s="385"/>
      <c r="U52" s="385"/>
      <c r="V52" s="385"/>
    </row>
    <row customHeight="true" ht="48" r="53">
      <c r="A53" s="163" t="str">
        <v>福特</v>
      </c>
      <c r="B53" s="163" t="str">
        <v>CX727</v>
      </c>
      <c r="C53" s="163">
        <v>1006012003</v>
      </c>
      <c r="D53" s="163" t="str">
        <v>AAR100013</v>
      </c>
      <c r="E53" s="163" t="str">
        <v>收到AAR切换空气循环模式通知</v>
      </c>
      <c r="F53" s="163"/>
      <c r="G53" s="163" t="str">
        <v>mode|enum|["内循环","外循环"]|循环模式|必填
</v>
      </c>
      <c r="H53" s="385" t="str">
        <v>1.1.6</v>
      </c>
      <c r="I53" s="385" t="str">
        <v>[{"value":"触屏","key":"1"}]</v>
      </c>
      <c r="J53" s="385"/>
      <c r="K53" s="385"/>
      <c r="L53" s="385"/>
      <c r="M53" s="385"/>
      <c r="N53" s="385"/>
      <c r="O53" s="385"/>
      <c r="P53" s="385"/>
      <c r="Q53" s="385"/>
      <c r="R53" s="385"/>
      <c r="S53" s="385"/>
      <c r="T53" s="385"/>
      <c r="U53" s="385"/>
      <c r="V53" s="385"/>
    </row>
    <row customHeight="true" ht="48" r="54">
      <c r="A54" s="163" t="str">
        <v>福特</v>
      </c>
      <c r="B54" s="163" t="str">
        <v>CX727</v>
      </c>
      <c r="C54" s="163">
        <v>1006012003</v>
      </c>
      <c r="D54" s="163" t="str">
        <v>AAR100011</v>
      </c>
      <c r="E54" s="163" t="str">
        <v>点击滤芯更换二次界面中的【确定】、【取消】</v>
      </c>
      <c r="F54" s="163"/>
      <c r="G54" s="163" t="str">
        <v>mode|enum|["确定","取消"]|选择|必填|必填
</v>
      </c>
      <c r="H54" s="385" t="str">
        <v>1.1.6</v>
      </c>
      <c r="I54" s="385" t="str">
        <v>[{"value":"触屏","key":"1"}]</v>
      </c>
      <c r="J54" s="385"/>
      <c r="K54" s="385"/>
      <c r="L54" s="385"/>
      <c r="M54" s="385"/>
      <c r="N54" s="385"/>
      <c r="O54" s="385"/>
      <c r="P54" s="385"/>
      <c r="Q54" s="385"/>
      <c r="R54" s="385"/>
      <c r="S54" s="385"/>
      <c r="T54" s="385"/>
      <c r="U54" s="385"/>
      <c r="V54" s="385"/>
    </row>
    <row customHeight="true" ht="48" r="55">
      <c r="A55" s="163" t="str">
        <v>福特</v>
      </c>
      <c r="B55" s="163" t="str">
        <v>CX727</v>
      </c>
      <c r="C55" s="163">
        <v>1006012003</v>
      </c>
      <c r="D55" s="163" t="str">
        <v>AAR100009</v>
      </c>
      <c r="E55" s="163" t="str">
        <v>点击滤芯更换弹窗【我知道了】、【我已更换】</v>
      </c>
      <c r="F55" s="163"/>
      <c r="G55" s="163" t="str">
        <v>mode|enum|["我知道了","我已更换"]|选择|必填
</v>
      </c>
      <c r="H55" s="385" t="str">
        <v>1.1.6</v>
      </c>
      <c r="I55" s="385" t="str">
        <v>[{"value":"消息","key":"2"}]</v>
      </c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</row>
    <row customHeight="true" ht="17" r="56">
      <c r="A56" s="163" t="str">
        <v>福特</v>
      </c>
      <c r="B56" s="163" t="str">
        <v>CX727</v>
      </c>
      <c r="C56" s="163">
        <v>1006012003</v>
      </c>
      <c r="D56" s="163" t="str">
        <v>AAR100008</v>
      </c>
      <c r="E56" s="163" t="str">
        <v>收到 AAR 滤芯更换通知</v>
      </c>
      <c r="F56" s="163"/>
      <c r="G56" s="163"/>
      <c r="H56" s="385" t="str">
        <v>1.1.6</v>
      </c>
      <c r="I56" s="385" t="str">
        <v>[{"value":"缺省","key":"-1"}]</v>
      </c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</row>
    <row customHeight="true" ht="32" r="57">
      <c r="A57" s="163" t="str">
        <v>福特</v>
      </c>
      <c r="B57" s="163" t="str">
        <v>CX727</v>
      </c>
      <c r="C57" s="163">
        <v>1006012003</v>
      </c>
      <c r="D57" s="163" t="str">
        <v>AAR100007</v>
      </c>
      <c r="E57" s="163" t="str">
        <v>AAR页面在前台展示的时间</v>
      </c>
      <c r="F57" s="163"/>
      <c r="G57" s="163"/>
      <c r="H57" s="385" t="str">
        <v>1.1.6</v>
      </c>
      <c r="I57" s="385" t="str">
        <v>[{"value":"触屏","key":"1"}]</v>
      </c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</row>
    <row customHeight="true" ht="48" r="58">
      <c r="A58" s="163" t="str">
        <v>福特</v>
      </c>
      <c r="B58" s="163" t="str">
        <v>CX727</v>
      </c>
      <c r="C58" s="163">
        <v>1006012003</v>
      </c>
      <c r="D58" s="163" t="str">
        <v>AAR100006</v>
      </c>
      <c r="E58" s="163" t="str">
        <v>AAR 语音提醒开/关</v>
      </c>
      <c r="F58" s="163"/>
      <c r="G58" s="163" t="str">
        <v>state|enum|["开","关"]|开关状态|必填
</v>
      </c>
      <c r="H58" s="385" t="str">
        <v>1.1.6</v>
      </c>
      <c r="I58" s="385" t="str">
        <v>[{"value":"触屏","key":"1"}]</v>
      </c>
      <c r="J58" s="385"/>
      <c r="K58" s="385"/>
      <c r="L58" s="385"/>
      <c r="M58" s="385"/>
      <c r="N58" s="385"/>
      <c r="O58" s="385"/>
      <c r="P58" s="385"/>
      <c r="Q58" s="385"/>
      <c r="R58" s="385"/>
      <c r="S58" s="385"/>
      <c r="T58" s="385"/>
      <c r="U58" s="385"/>
      <c r="V58" s="385"/>
    </row>
    <row customHeight="true" ht="17" r="59">
      <c r="A59" s="163" t="str">
        <v>福特</v>
      </c>
      <c r="B59" s="163" t="str">
        <v>CX727</v>
      </c>
      <c r="C59" s="163">
        <v>1006012003</v>
      </c>
      <c r="D59" s="163" t="str">
        <v>AAR100001</v>
      </c>
      <c r="E59" s="163" t="str">
        <v>点击【座舱新风】按钮</v>
      </c>
      <c r="F59" s="163"/>
      <c r="G59" s="163"/>
      <c r="H59" s="385" t="str">
        <v>1.1.6</v>
      </c>
      <c r="I59" s="385" t="str">
        <v>[{"value":"点击","key":"1"}]</v>
      </c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</row>
    <row customHeight="true" ht="80" r="60">
      <c r="A60" s="163" t="str">
        <v>福特</v>
      </c>
      <c r="B60" s="163" t="str">
        <v>CX727</v>
      </c>
      <c r="C60" s="163">
        <v>1006012003</v>
      </c>
      <c r="D60" s="163" t="str">
        <v>AAR100003</v>
      </c>
      <c r="E60" s="163" t="str">
        <v>通过不同渠道进入AAR</v>
      </c>
      <c r="F60" s="163"/>
      <c r="G60" s="163" t="str">
        <v>mode|enum|["空调智能馨风","消息中心","Launcher天气卡片","底部bar","语音"]|打开AAR渠道|必填
</v>
      </c>
      <c r="H60" s="385" t="str">
        <v>1.1.6</v>
      </c>
      <c r="I60" s="385" t="str">
        <v>[{"key":"-1","value":"缺省"}]</v>
      </c>
      <c r="J60" s="385"/>
      <c r="K60" s="385"/>
      <c r="L60" s="385"/>
      <c r="M60" s="385"/>
      <c r="N60" s="385"/>
      <c r="O60" s="385"/>
      <c r="P60" s="385"/>
      <c r="Q60" s="385"/>
      <c r="R60" s="385"/>
      <c r="S60" s="385"/>
      <c r="T60" s="385"/>
      <c r="U60" s="385"/>
      <c r="V60" s="385"/>
    </row>
    <row customHeight="true" ht="48" r="61">
      <c r="A61" s="163" t="str">
        <v>福特</v>
      </c>
      <c r="B61" s="163" t="str">
        <v>CX727</v>
      </c>
      <c r="C61" s="163">
        <v>1006012003</v>
      </c>
      <c r="D61" s="163" t="str">
        <v>AAR20010</v>
      </c>
      <c r="E61" s="163" t="str">
        <v>本次点火周期内车外PM2.5值初始值</v>
      </c>
      <c r="F61" s="163"/>
      <c r="G61" s="163" t="str">
        <v>firstpm|string|可查询到的首个网络PM2.5|必填
</v>
      </c>
      <c r="H61" s="385" t="str">
        <v>1.1.6</v>
      </c>
      <c r="I61" s="385" t="str">
        <v>[{"key":"-1","value":"缺省"}]</v>
      </c>
      <c r="J61" s="385"/>
      <c r="K61" s="385"/>
      <c r="L61" s="385"/>
      <c r="M61" s="385"/>
      <c r="N61" s="385"/>
      <c r="O61" s="385"/>
      <c r="P61" s="385"/>
      <c r="Q61" s="385"/>
      <c r="R61" s="385"/>
      <c r="S61" s="385"/>
      <c r="T61" s="385"/>
      <c r="U61" s="385"/>
      <c r="V61" s="385"/>
    </row>
    <row customHeight="true" ht="95" r="62">
      <c r="A62" s="163" t="str">
        <v>福特</v>
      </c>
      <c r="B62" s="163" t="str">
        <v>CX727</v>
      </c>
      <c r="C62" s="163">
        <v>1006012003</v>
      </c>
      <c r="D62" s="163" t="str">
        <v>AAR20006</v>
      </c>
      <c r="E62" s="163" t="str">
        <v>每20分钟车内PM2.5值及其空调最后开关状态</v>
      </c>
      <c r="F62" s="163"/>
      <c r="G62" s="163" t="str">
        <v>historypm|string|每20分钟取到的10个PM2.5值|必填
mode|enum|["空调开","空调关"]|20分钟时空调开关状态|必填
</v>
      </c>
      <c r="H62" s="163" t="str">
        <v>1.1.6</v>
      </c>
      <c r="I62" s="163" t="str">
        <v>[{"key":"-1","value":"缺省"}]</v>
      </c>
    </row>
  </sheetData>
  <mergeCells>
    <mergeCell ref="M1:Q1"/>
    <mergeCell ref="H1:L1"/>
  </mergeCells>
</worksheet>
</file>

<file path=xl/worksheets/sheet4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"/>
    <col collapsed="false" customWidth="true" hidden="false" max="3" min="3" style="0" width="39"/>
    <col collapsed="false" customWidth="true" hidden="false" max="4" min="4" style="0" width="27"/>
    <col collapsed="false" customWidth="true" hidden="false" max="5" min="5" style="0" width="51"/>
    <col collapsed="false" customWidth="true" hidden="false" max="6" min="6" style="0" width="52"/>
    <col collapsed="false" customWidth="true" hidden="false" max="7" min="7" style="0" width="31"/>
    <col collapsed="false" customWidth="true" hidden="false" max="8" min="8" style="0" width="18"/>
    <col collapsed="false" customWidth="true" hidden="false" max="9" min="9" style="0" width="14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6"/>
    <col collapsed="false" customWidth="true" hidden="false" max="13" min="13" style="0" width="22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39"/>
    <col collapsed="false" customWidth="true" hidden="false" max="18" min="18" style="0" width="22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6" t="str" xml:space="preserve">
        <v>Event ID - </v>
      </c>
      <c r="D1" s="6" t="str">
        <v>Event Description</v>
      </c>
      <c r="E1" s="82" t="str">
        <v>Additional Attributes</v>
      </c>
      <c r="F1" s="82"/>
      <c r="G1" s="130"/>
      <c r="H1" s="130" t="str">
        <v>test case</v>
      </c>
      <c r="I1" s="130" t="str">
        <v>VIN</v>
      </c>
      <c r="J1" s="395" t="str">
        <v>GCGLOG</v>
      </c>
      <c r="K1" s="395"/>
      <c r="L1" s="395"/>
      <c r="M1" s="395"/>
      <c r="N1" s="395"/>
      <c r="O1" s="395"/>
      <c r="P1" s="395"/>
      <c r="Q1" s="395"/>
    </row>
    <row customHeight="true" ht="17" r="2">
      <c r="A2" s="86"/>
      <c r="B2" s="86"/>
      <c r="C2" s="108" t="str">
        <v>Generated, no client impact</v>
      </c>
      <c r="D2" s="108"/>
      <c r="E2" s="107" t="str">
        <v>Key</v>
      </c>
      <c r="F2" s="107" t="str">
        <v>Value</v>
      </c>
      <c r="G2" s="107" t="str">
        <v>Description</v>
      </c>
      <c r="J2" s="351" t="str">
        <v>EventID</v>
      </c>
      <c r="K2" s="351" t="str">
        <v>key</v>
      </c>
      <c r="L2" s="351" t="str">
        <v>value</v>
      </c>
      <c r="M2" s="351" t="str">
        <v>time</v>
      </c>
      <c r="N2" s="351" t="str">
        <v>测试环境</v>
      </c>
      <c r="O2" s="351" t="str">
        <v>Result</v>
      </c>
      <c r="P2" s="93" t="str">
        <v>Tester</v>
      </c>
      <c r="Q2" s="59" t="str">
        <v>SW Version</v>
      </c>
    </row>
    <row customHeight="true" ht="17" r="3">
      <c r="A3" s="3" t="str" xml:space="preserve">
        <v>carmodel </v>
      </c>
      <c r="B3" s="3" t="str">
        <v>clicked</v>
      </c>
      <c r="C3" s="3">
        <f>CONCAT("on", REPLACE(A3,1,1,UPPER(LEFT(A3,1))), REPLACE(B3,1,1,UPPER(LEFT(B3,1))))</f>
      </c>
      <c r="D3" s="139" t="str">
        <v>车模点击事件</v>
      </c>
      <c r="E3" s="3"/>
      <c r="F3" s="3"/>
      <c r="G3" s="3"/>
    </row>
    <row customHeight="true" ht="17" r="4">
      <c r="A4" s="3"/>
      <c r="B4" s="3"/>
      <c r="C4" s="3"/>
      <c r="D4" s="139"/>
      <c r="E4" s="3" t="str">
        <v>color</v>
      </c>
      <c r="F4" s="3" t="str">
        <v>&lt;colorID&gt;</v>
      </c>
      <c r="G4" s="3" t="str">
        <v>RGB info. 车身颜色变色</v>
      </c>
      <c r="J4" s="328" t="str">
        <v>onCarmodelClicked</v>
      </c>
      <c r="K4" s="328" t="str">
        <v>color</v>
      </c>
      <c r="L4" s="328"/>
      <c r="M4" s="396">
        <v>45112.43</v>
      </c>
      <c r="N4" s="328" t="str">
        <v>台架</v>
      </c>
      <c r="O4" s="328" t="str">
        <v>pass</v>
      </c>
      <c r="P4" s="328" t="str">
        <v>肖文迪</v>
      </c>
      <c r="Q4" s="328" t="str">
        <v>MCU：20230621_FB_R00_ENG00
SOC：20230627_FB_R00_ENG00</v>
      </c>
    </row>
    <row customHeight="true" ht="33" r="5">
      <c r="A5" s="3"/>
      <c r="B5" s="3"/>
      <c r="C5" s="3"/>
      <c r="D5" s="139"/>
      <c r="E5" s="151" t="str">
        <v>trunk</v>
      </c>
      <c r="F5" s="166" t="str">
        <v>&lt;on|off&gt;</v>
      </c>
      <c r="G5" s="166" t="str">
        <v>后备箱</v>
      </c>
      <c r="J5" s="328" t="str">
        <v>onCarmodelClicked</v>
      </c>
      <c r="K5" s="328" t="str">
        <v>trunk</v>
      </c>
      <c r="L5" s="328" t="str">
        <v>on</v>
      </c>
      <c r="N5" s="328" t="str">
        <v>台架</v>
      </c>
      <c r="O5" s="328" t="str">
        <v>Fail</v>
      </c>
      <c r="P5" s="328" t="str">
        <v>肖文迪</v>
      </c>
      <c r="Q5" s="328" t="str">
        <v>MCU：20230621_FB_R00_ENG00
SOC：20230627_FB_R00_ENG00</v>
      </c>
      <c r="R5" s="397" t="s">
        <v>51</v>
      </c>
    </row>
    <row customHeight="true" ht="41" r="6">
      <c r="J6" s="328" t="str">
        <v>onCarmodelClicked</v>
      </c>
      <c r="K6" s="328" t="str">
        <v>trunk</v>
      </c>
      <c r="L6" s="328" t="str">
        <v>off</v>
      </c>
      <c r="N6" s="328" t="str">
        <v>台架</v>
      </c>
      <c r="O6" s="328" t="str">
        <v>Block</v>
      </c>
      <c r="P6" s="328" t="str">
        <v>肖文迪</v>
      </c>
      <c r="Q6" s="328" t="str">
        <v>MCU：20230621_FB_R00_ENG00
SOC：20230627_FB_R00_ENG00</v>
      </c>
      <c r="R6" s="397" t="s">
        <v>51</v>
      </c>
    </row>
    <row customHeight="true" ht="17" r="7"/>
    <row customHeight="true" ht="17" r="8"/>
    <row customHeight="true" ht="17" r="9"/>
    <row customHeight="true" ht="17" r="10"/>
    <row customHeight="true" ht="17" r="11"/>
    <row customHeight="true" ht="17" r="12"/>
    <row customHeight="true" ht="17" r="13">
      <c r="G13" s="328" t="str">
        <v>人3</v>
      </c>
    </row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  <mergeCells>
    <mergeCell ref="J1:Q1"/>
  </mergeCells>
  <hyperlinks>
    <hyperlink ref="R6" display="FCIVIOS-15918" r:id="rId1"/>
    <hyperlink ref="R5" display="FCIVIOS-15918" r:id="rId2"/>
  </hyperlinks>
</worksheet>
</file>

<file path=xl/worksheets/sheet4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18"/>
    <col collapsed="false" customWidth="true" hidden="false" max="3" min="3" style="0" width="23"/>
    <col collapsed="false" customWidth="true" hidden="false" max="4" min="4" style="0" width="3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168" t="str">
        <v>Event Category</v>
      </c>
      <c r="B1" s="168" t="str">
        <v>Event Action</v>
      </c>
      <c r="C1" s="168" t="str">
        <v>Event ID</v>
      </c>
      <c r="D1" s="168" t="str">
        <v>Event Description</v>
      </c>
      <c r="E1" s="377" t="str">
        <v>Additional Attributes</v>
      </c>
      <c r="F1" s="377"/>
      <c r="G1" s="371"/>
    </row>
    <row customHeight="true" ht="17" r="2">
      <c r="A2" s="139"/>
      <c r="B2" s="139"/>
      <c r="C2" s="139"/>
      <c r="D2" s="139"/>
      <c r="E2" s="168" t="str">
        <v>Key</v>
      </c>
      <c r="F2" s="168" t="str">
        <v>Value</v>
      </c>
      <c r="G2" s="371" t="str">
        <v>Description</v>
      </c>
    </row>
    <row customHeight="true" ht="17" r="3">
      <c r="A3" s="338" t="str">
        <v>message</v>
      </c>
      <c r="B3" s="139" t="str">
        <v>push</v>
      </c>
      <c r="C3" s="3">
        <f>CONCAT("on", REPLACE(A3,1,1,UPPER(LEFT(A3,1))), REPLACE(B3,1,1,UPPER(LEFT(B3,1))))</f>
      </c>
      <c r="D3" s="139" t="str">
        <v>消息推送</v>
      </c>
      <c r="E3" s="184"/>
      <c r="F3" s="184"/>
      <c r="G3" s="184"/>
    </row>
    <row customHeight="true" ht="17" r="4">
      <c r="A4" s="338"/>
      <c r="B4" s="139"/>
      <c r="C4" s="3"/>
      <c r="D4" s="139"/>
      <c r="E4" s="403" t="str">
        <v>app name</v>
      </c>
      <c r="F4" s="403" t="str">
        <v>&lt;xxx&gt;</v>
      </c>
      <c r="G4" s="403"/>
    </row>
    <row customHeight="true" ht="17" r="5">
      <c r="A5" s="338"/>
      <c r="B5" s="139"/>
      <c r="C5" s="3"/>
      <c r="D5" s="139"/>
      <c r="E5" s="184" t="str">
        <v>level</v>
      </c>
      <c r="F5" s="184" t="str">
        <v>&lt;1~5&gt;</v>
      </c>
      <c r="G5" s="184" t="str">
        <v>消息级别</v>
      </c>
    </row>
    <row customHeight="true" ht="17" r="6">
      <c r="A6" s="338"/>
      <c r="B6" s="139"/>
      <c r="C6" s="3"/>
      <c r="D6" s="139"/>
      <c r="E6" s="403" t="str">
        <v>type</v>
      </c>
      <c r="F6" s="403" t="str">
        <v>&lt;xxx&gt;</v>
      </c>
      <c r="G6" s="403" t="str">
        <v>消息类型</v>
      </c>
    </row>
    <row customHeight="true" ht="32" r="7">
      <c r="A7" s="338" t="str">
        <v>message</v>
      </c>
      <c r="B7" s="139" t="str">
        <v>allocated</v>
      </c>
      <c r="C7" s="3">
        <f>CONCAT("on", REPLACE(A7,1,1,UPPER(LEFT(A7,1))), REPLACE(B7,1,1,UPPER(LEFT(B7,1))))</f>
      </c>
      <c r="D7" s="139" t="str">
        <v>消息进入到下拉屏 or 消息盒子</v>
      </c>
      <c r="E7" s="184"/>
      <c r="F7" s="184"/>
      <c r="G7" s="184"/>
    </row>
    <row customHeight="true" ht="17" r="8">
      <c r="A8" s="338"/>
      <c r="B8" s="139"/>
      <c r="C8" s="3"/>
      <c r="D8" s="139"/>
      <c r="E8" s="3" t="str">
        <v>property</v>
      </c>
      <c r="F8" s="184" t="s">
        <v>52</v>
      </c>
      <c r="G8" s="184"/>
    </row>
    <row customHeight="true" ht="17" r="9">
      <c r="A9" s="338" t="str">
        <v>message</v>
      </c>
      <c r="B9" s="139" t="str">
        <v>clicked</v>
      </c>
      <c r="C9" s="3">
        <f>CONCAT("on", REPLACE(A9,1,1,UPPER(LEFT(A9,1))), REPLACE(B9,1,1,UPPER(LEFT(B9,1))))</f>
      </c>
      <c r="D9" s="139" t="str">
        <v>消息中心点击事件</v>
      </c>
      <c r="E9" s="184"/>
      <c r="F9" s="184"/>
      <c r="G9" s="184"/>
    </row>
    <row customHeight="true" ht="17" r="10">
      <c r="A10" s="338"/>
      <c r="B10" s="139"/>
      <c r="C10" s="3"/>
      <c r="D10" s="139"/>
      <c r="E10" s="150" t="str">
        <v>&lt;The property that changed - see below&gt;</v>
      </c>
      <c r="F10" s="184"/>
      <c r="G10" s="184"/>
    </row>
    <row customHeight="true" ht="17" r="11">
      <c r="A11" s="338"/>
      <c r="B11" s="139"/>
      <c r="C11" s="3"/>
      <c r="D11" s="139"/>
      <c r="E11" s="184" t="str">
        <v>横幅弹窗点击</v>
      </c>
      <c r="F11" s="184" t="str">
        <v>clicked</v>
      </c>
      <c r="G11" s="184"/>
    </row>
    <row customHeight="true" ht="17" r="12">
      <c r="A12" s="338"/>
      <c r="B12" s="139"/>
      <c r="C12" s="3"/>
      <c r="D12" s="139"/>
      <c r="E12" s="184" t="str">
        <v>下拉屏中点击</v>
      </c>
      <c r="F12" s="184" t="str">
        <v>clicked</v>
      </c>
      <c r="G12" s="408" t="str">
        <v>YF</v>
      </c>
    </row>
    <row customHeight="true" ht="17" r="13">
      <c r="A13" s="338"/>
      <c r="B13" s="139"/>
      <c r="C13" s="3"/>
      <c r="D13" s="139"/>
      <c r="E13" s="184" t="str">
        <v>横幅消息关闭</v>
      </c>
      <c r="F13" s="184" t="str">
        <v>clicked</v>
      </c>
      <c r="G13" s="408"/>
    </row>
    <row customHeight="true" ht="17" r="14">
      <c r="A14" s="338"/>
      <c r="B14" s="139"/>
      <c r="C14" s="3"/>
      <c r="D14" s="139"/>
      <c r="E14" s="184" t="str">
        <v>下拉屏删除</v>
      </c>
      <c r="F14" s="184" t="str">
        <v>clicked</v>
      </c>
      <c r="G14" s="408" t="str">
        <v>YF</v>
      </c>
    </row>
    <row customHeight="true" ht="17" r="15">
      <c r="A15" s="338"/>
      <c r="B15" s="139"/>
      <c r="C15" s="3"/>
      <c r="D15" s="139"/>
      <c r="E15" s="184" t="str">
        <v>下拉屏清空消息</v>
      </c>
      <c r="F15" s="184" t="str">
        <v>clicked</v>
      </c>
      <c r="G15" s="408" t="str">
        <v>YF</v>
      </c>
    </row>
    <row customHeight="true" ht="17" r="16">
      <c r="A16" s="338"/>
      <c r="B16" s="139"/>
      <c r="C16" s="3"/>
      <c r="D16" s="139"/>
      <c r="E16" s="184" t="str">
        <v>退出消息盒子</v>
      </c>
      <c r="F16" s="184" t="str">
        <v>clicked</v>
      </c>
      <c r="G16" s="184"/>
    </row>
    <row customHeight="true" ht="17" r="17">
      <c r="A17" s="338"/>
      <c r="B17" s="139"/>
      <c r="C17" s="139"/>
      <c r="D17" s="139"/>
      <c r="E17" s="3" t="str">
        <v>消息盒子内容点击</v>
      </c>
      <c r="F17" s="3" t="str">
        <v>clicked</v>
      </c>
      <c r="G17" s="184"/>
    </row>
    <row customHeight="true" ht="17" r="18">
      <c r="A18" s="338"/>
      <c r="B18" s="139"/>
      <c r="C18" s="139"/>
      <c r="D18" s="139"/>
      <c r="E18" s="3" t="str">
        <v>删除消息盒子某消息</v>
      </c>
      <c r="F18" s="3" t="str">
        <v>clicked</v>
      </c>
      <c r="G18" s="184"/>
    </row>
    <row customHeight="true" ht="17" r="19">
      <c r="A19" s="338"/>
      <c r="B19" s="139"/>
      <c r="C19" s="139"/>
      <c r="D19" s="139"/>
      <c r="E19" s="3" t="str">
        <v>对话点击有一个按钮的消息</v>
      </c>
      <c r="F19" s="3" t="str">
        <v>&lt;xx&gt;</v>
      </c>
      <c r="G19" s="184" t="str">
        <v>button info.</v>
      </c>
    </row>
    <row customHeight="true" ht="17" r="20">
      <c r="A20" s="338"/>
      <c r="B20" s="139"/>
      <c r="C20" s="139"/>
      <c r="D20" s="139"/>
      <c r="E20" s="3" t="str">
        <v>对话点击有两个个按钮的消息</v>
      </c>
      <c r="F20" s="3" t="str">
        <v>&lt;xx,xx&gt;</v>
      </c>
      <c r="G20" s="184" t="str">
        <v>left info., right info.</v>
      </c>
    </row>
    <row customHeight="true" ht="17" r="21">
      <c r="A21" s="338"/>
      <c r="B21" s="139"/>
      <c r="C21" s="139"/>
      <c r="D21" s="139"/>
      <c r="E21" s="3"/>
      <c r="F21" s="3"/>
      <c r="G21" s="370"/>
    </row>
    <row customHeight="true" ht="17" r="22"/>
    <row customHeight="true" ht="17" r="23"/>
    <row customHeight="true" ht="17" r="24"/>
    <row customHeight="true" ht="17" r="25"/>
    <row customHeight="true" ht="17" r="26"/>
    <row customHeight="true" ht="17" r="27"/>
    <row customHeight="true" ht="17" r="28"/>
    <row customHeight="true" ht="17" r="29"/>
    <row customHeight="true" ht="17" r="30"/>
    <row customHeight="true" ht="17" r="31"/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  <row customHeight="true" ht="17" r="52"/>
    <row customHeight="true" ht="17" r="53"/>
    <row customHeight="true" ht="17" r="54"/>
    <row customHeight="true" ht="17" r="55"/>
    <row customHeight="true" ht="17" r="56"/>
    <row customHeight="true" ht="17" r="57"/>
    <row customHeight="true" ht="17" r="58"/>
    <row customHeight="true" ht="17" r="59"/>
    <row customHeight="true" ht="17" r="60"/>
    <row customHeight="true" ht="17" r="61"/>
    <row customHeight="true" ht="17" r="62"/>
    <row customHeight="true" ht="17" r="63"/>
    <row customHeight="true" ht="17" r="64"/>
    <row customHeight="true" ht="17" r="65"/>
    <row customHeight="true" ht="17" r="66"/>
    <row customHeight="true" ht="17" r="67"/>
    <row customHeight="true" ht="17" r="68"/>
    <row customHeight="true" ht="17" r="69"/>
    <row customHeight="true" ht="17" r="70"/>
    <row customHeight="true" ht="17" r="71"/>
    <row customHeight="true" ht="17" r="72"/>
    <row customHeight="true" ht="17" r="73"/>
    <row customHeight="true" ht="17" r="74"/>
    <row customHeight="true" ht="17" r="75"/>
    <row customHeight="true" ht="17" r="76"/>
    <row customHeight="true" ht="17" r="77"/>
    <row customHeight="true" ht="17" r="78"/>
    <row customHeight="true" ht="17" r="79"/>
    <row customHeight="true" ht="17" r="80"/>
    <row customHeight="true" ht="17" r="81"/>
    <row customHeight="true" ht="17" r="82"/>
    <row customHeight="true" ht="17" r="83"/>
    <row customHeight="true" ht="17" r="84"/>
    <row customHeight="true" ht="17" r="85"/>
    <row customHeight="true" ht="17" r="86"/>
    <row customHeight="true" ht="17" r="87"/>
    <row customHeight="true" ht="17" r="88"/>
    <row customHeight="true" ht="17" r="89"/>
    <row customHeight="true" ht="17" r="90"/>
    <row customHeight="true" ht="17" r="91"/>
    <row customHeight="true" ht="17" r="92"/>
    <row customHeight="true" ht="17" r="93"/>
    <row customHeight="true" ht="17" r="94"/>
    <row customHeight="true" ht="17" r="95"/>
    <row customHeight="true" ht="17" r="96"/>
    <row customHeight="true" ht="17" r="97"/>
    <row customHeight="true" ht="17" r="98"/>
    <row customHeight="true" ht="17" r="99"/>
    <row customHeight="true" ht="17" r="100"/>
    <row customHeight="true" ht="17" r="101"/>
    <row customHeight="true" ht="17" r="102"/>
    <row customHeight="true" ht="181" r="103">
      <c r="A103" s="398" t="str">
        <v>所有发送的消息数量</v>
      </c>
      <c r="B103" s="399"/>
      <c r="C103" s="400" t="str">
        <v>{"APP_name": XXXX,//String,app 包名
"message_level": "X"//int, 消息等级  1：级别1，2：级别2，3:级别3，4：级别4 5：级别5}
 "message_type": 1：横幅弹窗 2：toast 3：单轮语音消息 4：多轮语音消息
</v>
      </c>
      <c r="D103" s="399" t="str">
        <v>系统行为</v>
      </c>
      <c r="E103" s="401"/>
    </row>
    <row customHeight="true" ht="136" r="104">
      <c r="A104" s="398" t="str">
        <v>进入到下拉屏中的消息数量</v>
      </c>
      <c r="B104" s="399"/>
      <c r="C104" s="400" t="str">
        <v>{"APP_name": XXXX,//String,app 包名
"message_level": "X"//int, 消息等级  1：级别1，2：级别2，3:级别3，4：级别4 5：级别5}
</v>
      </c>
      <c r="D104" s="399" t="str">
        <v>系统行为</v>
      </c>
      <c r="E104" s="401"/>
    </row>
    <row customHeight="true" ht="136" r="105">
      <c r="A105" s="398" t="str">
        <v>进入到消息盒子中的消息</v>
      </c>
      <c r="B105" s="399"/>
      <c r="C105" s="400" t="str">
        <v>{"APP_name": XXXX,//String,app 包名
"message_level": "X"//int, 消息等级  1：级别1，2：级别2，3:级别3，4：级别4 5：级别5}
</v>
      </c>
      <c r="D105" s="399" t="str">
        <v>系统行为</v>
      </c>
      <c r="E105" s="401"/>
    </row>
    <row customHeight="true" ht="120" r="106">
      <c r="A106" s="398" t="str">
        <v>横幅弹窗被点击</v>
      </c>
      <c r="B106" s="400" t="str">
        <v>点击消息体包含能跳转或不跳转的横幅消息</v>
      </c>
      <c r="C106" s="400" t="str">
        <v>{"APP_name": XXXX,//String,app 包名
"message_level": "X"//int, 消息等级  1：级别1，2：级别2，3:级别3，4：级别4 5：级别5
}</v>
      </c>
      <c r="D106" s="405" t="str">
        <v>点击</v>
      </c>
      <c r="E106" s="401"/>
    </row>
    <row customHeight="true" ht="76" r="107">
      <c r="A107" s="402" t="str">
        <v>点击没有按钮能跳转的横幅消息</v>
      </c>
      <c r="B107" s="400" t="str">
        <v>点击消息体包含能跳转或不跳转的横幅消息</v>
      </c>
      <c r="C107" s="400" t="str" xml:space="preserve">
        <v> {"message type"：1：跳转 2：非跳转
"APP_name": XXXX,//String,app 包名}</v>
      </c>
      <c r="D107" s="405" t="str">
        <v>点击</v>
      </c>
      <c r="E107" s="401"/>
    </row>
    <row customHeight="true" ht="76" r="108">
      <c r="A108" s="402" t="str">
        <v>点击有一个按钮的横幅消息</v>
      </c>
      <c r="B108" s="400"/>
      <c r="C108" s="400" t="str" xml:space="preserve">
        <v> {"button info"："XX",string, 按钮文字内容；
"APP_name": XXXX,//String,app 包名}</v>
      </c>
      <c r="D108" s="405"/>
      <c r="E108" s="401"/>
    </row>
    <row customHeight="true" ht="151" r="109">
      <c r="A109" s="402" t="str">
        <v>点击有两个按钮的横幅消息</v>
      </c>
      <c r="B109" s="400"/>
      <c r="C109" s="400" t="str" xml:space="preserve">
        <v> {"left button info"："XX",string, 左按钮文字内容；"right button info"："XX",string, 右按钮文字内容；
"APP_name": XXXX,//String,app 包名}
需要有区分左右按钮的字段</v>
      </c>
      <c r="D109" s="405"/>
      <c r="E109" s="401"/>
    </row>
    <row customHeight="true" ht="120" r="110">
      <c r="A110" s="398" t="str">
        <v>下拉屏中消息被点击</v>
      </c>
      <c r="B110" s="400" t="str">
        <v>点击消息体包含能跳转或不跳转的横幅消息</v>
      </c>
      <c r="C110" s="400" t="str">
        <v>{"APP_name": XXXX,//String,app 包名
"message_level": "X"//int, 消息等级  1：级别1，2：级别2，3:级别3，4：级别4 5：级别5
}</v>
      </c>
      <c r="D110" s="399" t="str">
        <v>点击</v>
      </c>
      <c r="E110" s="401"/>
    </row>
    <row customHeight="true" ht="120" r="111">
      <c r="A111" s="402" t="str">
        <v>横幅消息被手动关闭（包括上滑或左滑等）</v>
      </c>
      <c r="B111" s="400"/>
      <c r="C111" s="400" t="str">
        <v>{"APP_name": XXXX,//String,app 包名
"message_level": "X"//int, 消息等级  1：级别1，2：级别2，3:级别3，4：级别4 5：级别5
}</v>
      </c>
      <c r="D111" s="399" t="str">
        <v>点击</v>
      </c>
      <c r="E111" s="401"/>
    </row>
    <row customHeight="true" ht="120" r="112">
      <c r="A112" s="398" t="str">
        <v>下拉屏中消息被左滑删除</v>
      </c>
      <c r="B112" s="400" t="str">
        <v>5级消息无法左滑删除</v>
      </c>
      <c r="C112" s="400" t="str">
        <v>{"APP_name": XXXX,//String,app 包名
"message_level": "X"//int, 消息等级  1：级别1，2：级别2，3:级别3，4：级别4 5：级别5
}</v>
      </c>
      <c r="D112" s="399" t="str">
        <v>点击</v>
      </c>
      <c r="E112" s="401"/>
    </row>
    <row customHeight="true" ht="91" r="113">
      <c r="A113" s="402" t="str">
        <v>下拉屏消息点击没有按钮能跳转的消息</v>
      </c>
      <c r="B113" s="400" t="str">
        <v>点击消息体</v>
      </c>
      <c r="C113" s="400" t="str" xml:space="preserve">
        <v> {"message type"：1：跳转 2：非跳转
"APP_name": XXXX,//String,app 跳转到的应用名称}</v>
      </c>
      <c r="D113" s="399" t="str">
        <v>点击</v>
      </c>
      <c r="E113" s="401"/>
    </row>
    <row customHeight="true" ht="76" r="114">
      <c r="A114" s="402" t="str">
        <v>下拉屏点击有一个按钮的消息</v>
      </c>
      <c r="B114" s="400"/>
      <c r="C114" s="400" t="str" xml:space="preserve">
        <v> {"button info"："XX",string, 按钮文字内容；
"APP_name": XXXX,//String,app 包名}</v>
      </c>
      <c r="D114" s="399"/>
      <c r="E114" s="401"/>
    </row>
    <row customHeight="true" ht="151" r="115">
      <c r="A115" s="402" t="str">
        <v>下拉屏点击有两个按钮的消息</v>
      </c>
      <c r="B115" s="400"/>
      <c r="C115" s="400" t="str" xml:space="preserve">
        <v> {"left button info"："XX",string, 左按钮文字内容；"right button info"："XX",string, 右按钮文字内容；
"APP_name": XXXX,//String,app 包名}
需要有区分左右按钮的字段</v>
      </c>
      <c r="D115" s="399"/>
      <c r="E115" s="401"/>
    </row>
    <row customHeight="true" ht="17" r="116">
      <c r="A116" s="398" t="str">
        <v>下拉屏中点击清空消息按钮</v>
      </c>
      <c r="B116" s="400" t="str">
        <v>4.5级消息无法清空</v>
      </c>
      <c r="C116" s="409" t="str">
        <v>NA</v>
      </c>
      <c r="D116" s="399" t="str">
        <v>点击</v>
      </c>
      <c r="E116" s="399"/>
    </row>
    <row customHeight="true" ht="76" r="117">
      <c r="A117" s="402" t="str">
        <v>对话消息点击有一个按钮的消息</v>
      </c>
      <c r="B117" s="400"/>
      <c r="C117" s="400" t="str" xml:space="preserve">
        <v> {"button info"："XX",string, 按钮文字内容；
"APP_name": XXXX,//String,app 包名}</v>
      </c>
      <c r="D117" s="399"/>
      <c r="E117" s="401"/>
    </row>
    <row customHeight="true" ht="151" r="118">
      <c r="A118" s="402" t="str">
        <v>对话消息点击有两个按钮的消息</v>
      </c>
      <c r="B118" s="400"/>
      <c r="C118" s="400" t="str" xml:space="preserve">
        <v> {"left button info"："XX",string, 左按钮文字内容；"right button info"："XX",string, 右按钮文字内容；
"APP_name": XXXX,//String,app 包名}
需要有区分左右按钮的字段</v>
      </c>
      <c r="D118" s="399"/>
      <c r="E118" s="401"/>
    </row>
    <row customHeight="true" ht="46" r="119">
      <c r="A119" s="402" t="str">
        <v>点击运营类消息发送手机号确认按钮</v>
      </c>
      <c r="B119" s="400"/>
      <c r="C119" s="407" t="str" xml:space="preserve">
        <v> {"phone number"：手机号，"vin":车架号}</v>
      </c>
      <c r="D119" s="399"/>
      <c r="E119" s="399"/>
    </row>
    <row customHeight="true" ht="46" r="120">
      <c r="A120" s="398" t="str">
        <v>退出左上角退出消息盒子按钮</v>
      </c>
      <c r="B120" s="400" t="str">
        <v>进入和退出消息盒子查看消息是用户的主动行为</v>
      </c>
      <c r="C120" s="404" t="str">
        <v>NA</v>
      </c>
      <c r="D120" s="405" t="str">
        <v>点击</v>
      </c>
      <c r="E120" s="406"/>
    </row>
    <row customHeight="true" ht="46" r="121">
      <c r="A121" s="398" t="str">
        <v>删除消息盒子中某类目消息</v>
      </c>
      <c r="B121" s="400" t="str">
        <v>删除某个类目的消息</v>
      </c>
      <c r="C121" s="400" t="str">
        <v>{"MessageTitle_name": XXXX
}</v>
      </c>
      <c r="D121" s="399" t="str">
        <v>点击</v>
      </c>
      <c r="E121" s="399" t="str">
        <v>埋点在二次确认点击事件</v>
      </c>
    </row>
    <row customHeight="true" ht="46" r="122">
      <c r="A122" s="398" t="str">
        <v>点击消息盒子中某类目消息</v>
      </c>
      <c r="B122" s="400" t="str">
        <v>点击某个类目的消息</v>
      </c>
      <c r="C122" s="400" t="str">
        <v>{"MessageTitle_name": XXXX
}</v>
      </c>
      <c r="D122" s="399" t="str">
        <v>点击</v>
      </c>
      <c r="E122" s="399"/>
    </row>
    <row customHeight="true" ht="17" r="123">
      <c r="A123" s="398"/>
      <c r="B123" s="404"/>
      <c r="C123" s="400"/>
      <c r="D123" s="399"/>
      <c r="E123" s="399"/>
    </row>
    <row customHeight="true" ht="31" r="124">
      <c r="A124" s="398" t="str">
        <v>横幅停留时间</v>
      </c>
      <c r="B124" s="400" t="str">
        <v>从横幅弹出到横幅被点击的时长</v>
      </c>
      <c r="D124" s="7"/>
      <c r="E124" s="7"/>
    </row>
    <row customHeight="true" ht="31" r="125">
      <c r="A125" s="398" t="str">
        <v>消息详情停留时间</v>
      </c>
      <c r="B125" s="400" t="str">
        <v>从消息被点击打开到退出的时长</v>
      </c>
    </row>
    <row customHeight="true" ht="17" r="126">
      <c r="A126" s="398"/>
      <c r="B126" s="400"/>
    </row>
    <row customHeight="true" ht="17" r="127">
      <c r="A127" s="398" t="str">
        <v>其他：</v>
      </c>
      <c r="B127" s="400"/>
    </row>
    <row customHeight="true" ht="17" r="128">
      <c r="A128" s="398" t="str">
        <v>1.希望所有的消息可以看到发送这条消息APP的包名；</v>
      </c>
      <c r="B128" s="161"/>
    </row>
    <row customHeight="true" ht="17" r="129">
      <c r="A129" s="398" t="str">
        <v>2.希望可以识别出这条消息将要跳转的目标APP的包名</v>
      </c>
      <c r="B129" s="161"/>
    </row>
  </sheetData>
  <mergeCells>
    <mergeCell ref="B103:B104"/>
  </mergeCells>
</worksheet>
</file>

<file path=xl/worksheets/sheet4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9"/>
    <col collapsed="false" customWidth="true" hidden="false" max="3" min="3" style="0" width="26"/>
    <col collapsed="false" customWidth="true" hidden="false" max="4" min="4" style="0" width="33"/>
    <col collapsed="false" customWidth="true" hidden="false" max="5" min="5" style="0" width="23"/>
    <col collapsed="false" customWidth="true" hidden="false" max="6" min="6" style="0" width="42"/>
    <col collapsed="false" customWidth="true" hidden="false" max="7" min="7" style="0" width="2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6" t="str">
        <v>Event Category</v>
      </c>
      <c r="B1" s="6" t="str">
        <v>Event Action</v>
      </c>
      <c r="C1" s="6" t="str" xml:space="preserve">
        <v>Event ID - </v>
      </c>
      <c r="D1" s="6" t="str">
        <v>Event Description</v>
      </c>
      <c r="E1" s="6" t="str">
        <v>Additional Attributes</v>
      </c>
      <c r="F1" s="6"/>
      <c r="G1" s="6"/>
    </row>
    <row customHeight="true" ht="17" r="2">
      <c r="A2" s="6"/>
      <c r="B2" s="6"/>
      <c r="C2" s="6" t="str">
        <v>Generated, no client impact</v>
      </c>
      <c r="D2" s="6"/>
      <c r="E2" s="6" t="str">
        <v>Key</v>
      </c>
      <c r="F2" s="6" t="str">
        <v>Value</v>
      </c>
      <c r="G2" s="6" t="str">
        <v>Description</v>
      </c>
    </row>
    <row customHeight="true" ht="17" r="3">
      <c r="A3" s="3" t="str">
        <v>appstore</v>
      </c>
      <c r="B3" s="3" t="str">
        <v>opened</v>
      </c>
      <c r="C3" s="3">
        <f>CONCAT("on", REPLACE(A3,1,1,UPPER(LEFT(A3,1))), REPLACE(B3,1,1,UPPER(LEFT(B3,1))))</f>
      </c>
      <c r="D3" s="3" t="str">
        <v>打开app store</v>
      </c>
      <c r="E3" s="3"/>
      <c r="F3" s="3"/>
      <c r="G3" s="3"/>
    </row>
    <row customHeight="true" ht="17" r="4">
      <c r="A4" s="3"/>
      <c r="B4" s="3"/>
      <c r="C4" s="3"/>
      <c r="D4" s="3"/>
      <c r="E4" s="3" t="str">
        <v>label</v>
      </c>
      <c r="F4" s="3" t="str">
        <v>&lt;hmi|voice&gt;</v>
      </c>
      <c r="G4" s="3" t="str">
        <v>区分打开方式</v>
      </c>
    </row>
    <row customHeight="true" ht="17" r="5">
      <c r="A5" s="3" t="str">
        <v>appstore</v>
      </c>
      <c r="B5" s="3" t="str">
        <v>closed</v>
      </c>
      <c r="C5" s="3">
        <f>CONCAT("on", REPLACE(A5,1,1,UPPER(LEFT(A5,1))), REPLACE(B5,1,1,UPPER(LEFT(B5,1))))</f>
      </c>
      <c r="D5" s="3" t="str">
        <v>关闭app store</v>
      </c>
      <c r="E5" s="3"/>
      <c r="F5" s="3"/>
      <c r="G5" s="3"/>
    </row>
    <row customHeight="true" ht="17" r="6">
      <c r="A6" s="3"/>
      <c r="B6" s="3"/>
      <c r="C6" s="3"/>
      <c r="D6" s="3"/>
      <c r="E6" s="3" t="str">
        <v>label</v>
      </c>
      <c r="F6" s="3" t="str">
        <v>&lt;hmi|voice&gt;</v>
      </c>
      <c r="G6" s="3" t="str">
        <v>区分打开方式</v>
      </c>
    </row>
    <row customHeight="true" ht="17" r="7">
      <c r="A7" s="3" t="str">
        <v>appstore</v>
      </c>
      <c r="B7" s="3" t="str">
        <v>clicked</v>
      </c>
      <c r="C7" s="3">
        <f>CONCAT("on", REPLACE(A7,1,1,UPPER(LEFT(A7,1))), REPLACE(B7,1,1,UPPER(LEFT(B7,1))))</f>
      </c>
      <c r="D7" s="3" t="str">
        <v>app store点击事件</v>
      </c>
      <c r="E7" s="3"/>
      <c r="F7" s="3"/>
      <c r="G7" s="3"/>
    </row>
    <row customHeight="true" ht="17" r="8">
      <c r="A8" s="3"/>
      <c r="B8" s="3"/>
      <c r="C8" s="3"/>
      <c r="D8" s="3"/>
      <c r="E8" s="3" t="str">
        <v>property</v>
      </c>
      <c r="F8" s="150" t="str">
        <v>&lt;The property that changed - see below&gt;</v>
      </c>
      <c r="G8" s="184"/>
    </row>
    <row customHeight="true" ht="17" r="9">
      <c r="A9" s="3"/>
      <c r="B9" s="3"/>
      <c r="C9" s="3"/>
      <c r="D9" s="3"/>
      <c r="E9" s="3"/>
      <c r="F9" s="138" t="str">
        <v>打开分类</v>
      </c>
      <c r="G9" s="184"/>
    </row>
    <row customHeight="true" ht="17" r="10">
      <c r="A10" s="3"/>
      <c r="B10" s="3"/>
      <c r="C10" s="3"/>
      <c r="D10" s="3"/>
      <c r="E10" s="3"/>
      <c r="F10" s="138" t="str">
        <v>打开我的</v>
      </c>
      <c r="G10" s="184"/>
    </row>
    <row customHeight="true" ht="17" r="11">
      <c r="A11" s="3"/>
      <c r="B11" s="3"/>
      <c r="C11" s="3"/>
      <c r="D11" s="3"/>
      <c r="E11" s="184"/>
      <c r="F11" s="138" t="str">
        <v>打开推荐</v>
      </c>
      <c r="G11" s="184"/>
    </row>
    <row customHeight="true" ht="17" r="12">
      <c r="A12" s="3"/>
      <c r="B12" s="3"/>
      <c r="C12" s="3"/>
      <c r="D12" s="3"/>
      <c r="E12" s="3"/>
      <c r="F12" s="138" t="str">
        <v>下载&lt;应用名称&gt;应用</v>
      </c>
      <c r="G12" s="3"/>
    </row>
    <row customHeight="true" ht="17" r="13">
      <c r="A13" s="3"/>
      <c r="B13" s="3"/>
      <c r="C13" s="3"/>
      <c r="D13" s="3"/>
      <c r="E13" s="3"/>
      <c r="F13" s="138" t="str">
        <v>暂停下载&lt;应用名称&gt;应用</v>
      </c>
      <c r="G13" s="3"/>
    </row>
    <row customHeight="true" ht="17" r="14">
      <c r="A14" s="3"/>
      <c r="B14" s="3"/>
      <c r="C14" s="3"/>
      <c r="D14" s="3"/>
      <c r="E14" s="3"/>
      <c r="F14" s="138" t="str">
        <v>继续下载&lt;应用名称&gt;应用</v>
      </c>
      <c r="G14" s="3"/>
    </row>
    <row customHeight="true" ht="17" r="15">
      <c r="A15" s="3"/>
      <c r="B15" s="3"/>
      <c r="C15" s="3"/>
      <c r="D15" s="139"/>
      <c r="E15" s="3"/>
      <c r="F15" s="138" t="str">
        <v>取消下载&lt;应用名称&gt;应用</v>
      </c>
      <c r="G15" s="3"/>
    </row>
    <row customHeight="true" ht="17" r="16">
      <c r="A16" s="3"/>
      <c r="B16" s="3"/>
      <c r="C16" s="3"/>
      <c r="D16" s="3"/>
      <c r="E16" s="3"/>
      <c r="F16" s="138" t="str">
        <v>取消更新&lt;应用名称&gt;应用</v>
      </c>
      <c r="G16" s="3"/>
    </row>
    <row customHeight="true" ht="17" r="17">
      <c r="A17" s="3"/>
      <c r="B17" s="3"/>
      <c r="C17" s="3"/>
      <c r="D17" s="3"/>
      <c r="E17" s="3"/>
      <c r="F17" s="138" t="str">
        <v>查看&lt;应用名称&gt;应用详情</v>
      </c>
      <c r="G17" s="3"/>
    </row>
    <row customHeight="true" ht="17" r="18">
      <c r="A18" s="3"/>
      <c r="B18" s="3"/>
      <c r="C18" s="3"/>
      <c r="D18" s="3"/>
      <c r="E18" s="3"/>
      <c r="F18" s="138" t="str">
        <v>一键更新</v>
      </c>
      <c r="G18" s="3" t="str" xml:space="preserve">
        <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customHeight="true" ht="17" r="19">
      <c r="A19" s="3"/>
      <c r="B19" s="3"/>
      <c r="C19" s="3"/>
      <c r="D19" s="3"/>
      <c r="E19" s="3"/>
      <c r="F19" s="138" t="str">
        <v>更新&lt;应用名称&gt;应用</v>
      </c>
      <c r="G19" s="3"/>
    </row>
    <row customHeight="true" ht="17" r="20">
      <c r="A20" s="3"/>
      <c r="B20" s="3"/>
      <c r="C20" s="3"/>
      <c r="D20" s="3"/>
      <c r="E20" s="3"/>
      <c r="F20" s="138" t="str">
        <v>打开&lt;应用名称&gt;应用</v>
      </c>
      <c r="G20" s="3"/>
    </row>
    <row customHeight="true" ht="17" r="21">
      <c r="A21" s="3"/>
      <c r="B21" s="3"/>
      <c r="C21" s="3"/>
      <c r="D21" s="3"/>
      <c r="E21" s="3"/>
      <c r="F21" s="3" t="str">
        <v>确认卸载&lt;应用名称&gt;应用</v>
      </c>
      <c r="G21" s="3"/>
    </row>
    <row customHeight="true" ht="17" r="22">
      <c r="A22" s="3"/>
      <c r="B22" s="3"/>
      <c r="C22" s="3"/>
      <c r="D22" s="3"/>
      <c r="E22" s="3"/>
      <c r="F22" s="3" t="str">
        <v>取消卸载&lt;应用名称&gt;应用</v>
      </c>
      <c r="G22" s="3"/>
    </row>
    <row customHeight="true" ht="17" r="23">
      <c r="A23" s="3" t="str">
        <v>appstore</v>
      </c>
      <c r="B23" s="3" t="str">
        <v>download</v>
      </c>
      <c r="C23" s="3">
        <f>CONCAT("on", REPLACE(A23,1,1,UPPER(LEFT(A23,1))), REPLACE(B23,1,1,UPPER(LEFT(B23,1))))</f>
      </c>
      <c r="D23" s="3" t="str">
        <v>app 下载成功</v>
      </c>
      <c r="E23" s="3"/>
      <c r="F23" s="3"/>
      <c r="G23" s="3"/>
    </row>
    <row customHeight="true" ht="17" r="24">
      <c r="A24" s="3"/>
      <c r="B24" s="3"/>
      <c r="C24" s="3"/>
      <c r="D24" s="3"/>
      <c r="E24" s="3" t="str">
        <v>name</v>
      </c>
      <c r="F24" s="3" t="str">
        <v>&lt;应用名称&gt;</v>
      </c>
      <c r="G24" s="3"/>
    </row>
    <row customHeight="true" ht="17" r="25">
      <c r="A25" s="3" t="str">
        <v>appstore</v>
      </c>
      <c r="B25" s="3" t="str">
        <v>uninstall</v>
      </c>
      <c r="C25" s="3">
        <f>CONCAT("on", REPLACE(A25,1,1,UPPER(LEFT(A25,1))), REPLACE(B25,1,1,UPPER(LEFT(B25,1))))</f>
      </c>
      <c r="D25" s="3" t="str">
        <v>app 卸载成功</v>
      </c>
      <c r="E25" s="3"/>
      <c r="F25" s="3"/>
      <c r="G25" s="3"/>
    </row>
    <row customHeight="true" ht="17" r="26">
      <c r="A26" s="3"/>
      <c r="B26" s="3"/>
      <c r="C26" s="3"/>
      <c r="D26" s="3"/>
      <c r="E26" s="3" t="str">
        <v>name</v>
      </c>
      <c r="F26" s="3" t="str">
        <v>&lt;应用名称&gt;</v>
      </c>
      <c r="G26" s="3"/>
    </row>
    <row customHeight="true" ht="17" r="27">
      <c r="A27" s="3" t="str">
        <v>appstore</v>
      </c>
      <c r="B27" s="3" t="str">
        <v>update</v>
      </c>
      <c r="C27" s="3">
        <f>CONCAT("on", REPLACE(A27,1,1,UPPER(LEFT(A27,1))), REPLACE(B27,1,1,UPPER(LEFT(B27,1))))</f>
      </c>
      <c r="D27" s="3" t="str">
        <v>app 更新成功</v>
      </c>
      <c r="E27" s="3"/>
      <c r="F27" s="3"/>
      <c r="G27" s="3"/>
    </row>
    <row customHeight="true" ht="17" r="28">
      <c r="A28" s="3"/>
      <c r="B28" s="3"/>
      <c r="C28" s="3"/>
      <c r="D28" s="3"/>
      <c r="E28" s="3" t="str">
        <v>name</v>
      </c>
      <c r="F28" s="3" t="str">
        <v>&lt;应用名称&gt;</v>
      </c>
      <c r="G28" s="3"/>
    </row>
    <row customHeight="true" ht="17" r="29">
      <c r="A29" s="3" t="str">
        <v>appstore</v>
      </c>
      <c r="B29" s="3" t="str">
        <v>voice</v>
      </c>
      <c r="C29" s="3">
        <f>CONCAT("on", REPLACE(A29,1,1,UPPER(LEFT(A29,1))), REPLACE(B29,1,1,UPPER(LEFT(B29,1))))</f>
      </c>
      <c r="D29" s="3" t="str">
        <v>语音控制</v>
      </c>
      <c r="E29" s="3"/>
      <c r="F29" s="3"/>
      <c r="G29" s="3"/>
    </row>
    <row customHeight="true" ht="17" r="30">
      <c r="A30" s="3"/>
      <c r="B30" s="180"/>
      <c r="C30" s="3"/>
      <c r="D30" s="3"/>
      <c r="E30" s="3" t="str">
        <v>property</v>
      </c>
      <c r="F30" s="150" t="str">
        <v>&lt;The property that changed - see below&gt;</v>
      </c>
      <c r="G30" s="3"/>
    </row>
    <row customHeight="true" ht="17" r="31">
      <c r="A31" s="3"/>
      <c r="B31" s="180"/>
      <c r="C31" s="3"/>
      <c r="D31" s="3"/>
      <c r="E31" s="3"/>
      <c r="F31" s="138" t="str">
        <v>打开分类页</v>
      </c>
      <c r="G31" s="191"/>
    </row>
    <row customHeight="true" ht="17" r="32">
      <c r="A32" s="3"/>
      <c r="B32" s="180"/>
      <c r="C32" s="3"/>
      <c r="D32" s="3"/>
      <c r="E32" s="3"/>
      <c r="F32" s="138" t="str">
        <v>打开我的页</v>
      </c>
      <c r="G32" s="191"/>
    </row>
    <row customHeight="true" ht="17" r="33">
      <c r="A33" s="3"/>
      <c r="B33" s="180"/>
      <c r="C33" s="3"/>
      <c r="D33" s="3"/>
      <c r="E33" s="3"/>
      <c r="F33" s="138" t="str">
        <v>打开推荐页</v>
      </c>
      <c r="G33" s="191"/>
    </row>
    <row customHeight="true" ht="17" r="34">
      <c r="A34" s="3"/>
      <c r="B34" s="180"/>
      <c r="C34" s="3"/>
      <c r="D34" s="3"/>
      <c r="E34" s="3"/>
      <c r="F34" s="138" t="str">
        <v>下载&lt;应用名称&gt;应用</v>
      </c>
      <c r="G34" s="191"/>
    </row>
    <row customHeight="true" ht="17" r="35">
      <c r="A35" s="3"/>
      <c r="B35" s="180"/>
      <c r="C35" s="3"/>
      <c r="D35" s="3"/>
      <c r="E35" s="3"/>
      <c r="F35" s="138" t="str">
        <v>暂停下载&lt;应用名称&gt;应用</v>
      </c>
      <c r="G35" s="191"/>
    </row>
    <row customHeight="true" ht="17" r="36">
      <c r="A36" s="3"/>
      <c r="B36" s="180"/>
      <c r="C36" s="3"/>
      <c r="D36" s="3"/>
      <c r="E36" s="3"/>
      <c r="F36" s="138" t="str">
        <v>继续下载&lt;应用名称&gt;应用</v>
      </c>
      <c r="G36" s="191"/>
    </row>
    <row customHeight="true" ht="17" r="37">
      <c r="A37" s="3"/>
      <c r="B37" s="180"/>
      <c r="C37" s="3"/>
      <c r="D37" s="3"/>
      <c r="E37" s="3"/>
      <c r="F37" s="138" t="str">
        <v>取消下载&lt;应用名称&gt;应用</v>
      </c>
      <c r="G37" s="191"/>
    </row>
    <row customHeight="true" ht="17" r="38">
      <c r="A38" s="3"/>
      <c r="B38" s="180"/>
      <c r="C38" s="3"/>
      <c r="D38" s="3"/>
      <c r="E38" s="3"/>
      <c r="F38" s="138" t="str">
        <v>取消更新&lt;应用名称&gt;应用</v>
      </c>
      <c r="G38" s="191"/>
    </row>
    <row customHeight="true" ht="17" r="39">
      <c r="A39" s="3"/>
      <c r="B39" s="180"/>
      <c r="C39" s="3"/>
      <c r="D39" s="3"/>
      <c r="E39" s="3"/>
      <c r="F39" s="138" t="str">
        <v>查看&lt;应用名称&gt;详情</v>
      </c>
      <c r="G39" s="191"/>
    </row>
    <row customHeight="true" ht="17" r="40">
      <c r="A40" s="3"/>
      <c r="B40" s="180"/>
      <c r="C40" s="3"/>
      <c r="D40" s="3"/>
      <c r="E40" s="3"/>
      <c r="F40" s="138" t="str">
        <v>一键更新</v>
      </c>
      <c r="G40" s="191"/>
    </row>
    <row customHeight="true" ht="17" r="41">
      <c r="A41" s="3"/>
      <c r="B41" s="180"/>
      <c r="C41" s="3"/>
      <c r="D41" s="3"/>
      <c r="E41" s="3"/>
      <c r="F41" s="138" t="str">
        <v>更新&lt;应用名称&gt;应用</v>
      </c>
      <c r="G41" s="191"/>
    </row>
    <row customHeight="true" ht="17" r="42">
      <c r="A42" s="3"/>
      <c r="B42" s="180"/>
      <c r="C42" s="3"/>
      <c r="D42" s="3"/>
      <c r="E42" s="3"/>
      <c r="F42" s="138" t="str">
        <v>打开&lt;应用名称&gt;</v>
      </c>
      <c r="G42" s="191"/>
    </row>
    <row customHeight="true" ht="17" r="43">
      <c r="A43" s="3"/>
      <c r="B43" s="180"/>
      <c r="C43" s="3"/>
      <c r="D43" s="3"/>
      <c r="E43" s="3"/>
      <c r="F43" s="3" t="str">
        <v>查看&lt;应用名称&gt;类软件</v>
      </c>
      <c r="G43" s="191"/>
    </row>
    <row customHeight="true" ht="17" r="44">
      <c r="A44" s="3"/>
      <c r="B44" s="180"/>
      <c r="C44" s="3"/>
      <c r="D44" s="3"/>
      <c r="E44" s="3"/>
      <c r="F44" s="3" t="str">
        <v>卸载&lt;应用名称&gt;应用</v>
      </c>
      <c r="G44" s="191"/>
    </row>
    <row customHeight="true" ht="17" r="45">
      <c r="A45" s="3"/>
      <c r="B45" s="180"/>
      <c r="C45" s="3"/>
      <c r="D45" s="3"/>
      <c r="E45" s="3"/>
      <c r="F45" s="3" t="str">
        <v>确认卸载&lt;应用名称&gt;应用</v>
      </c>
      <c r="G45" s="191"/>
    </row>
    <row customHeight="true" ht="17" r="46">
      <c r="A46" s="410"/>
      <c r="B46" s="411"/>
      <c r="C46" s="3"/>
      <c r="D46" s="3"/>
      <c r="E46" s="3"/>
      <c r="F46" s="3" t="str">
        <v>取消卸载&lt;应用名称&gt;应用</v>
      </c>
      <c r="G46" s="3"/>
    </row>
  </sheetData>
</worksheet>
</file>

<file path=xl/worksheets/sheet4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18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26"/>
    <col collapsed="false" customWidth="true" hidden="false" max="6" min="6" style="0" width="32"/>
    <col collapsed="false" customWidth="true" hidden="false" max="7" min="7" style="0" width="33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86" t="str">
        <v>Event Category</v>
      </c>
      <c r="B1" s="86" t="str">
        <v>Event Action</v>
      </c>
      <c r="C1" s="86" t="str">
        <v>Event ID</v>
      </c>
      <c r="D1" s="168" t="str">
        <v>Event Description</v>
      </c>
      <c r="E1" s="377" t="str">
        <v>Additional Attributes</v>
      </c>
      <c r="F1" s="377"/>
      <c r="G1" s="377"/>
    </row>
    <row customHeight="true" ht="17" r="2">
      <c r="E2" s="86" t="str">
        <v>Key</v>
      </c>
      <c r="F2" s="86" t="str">
        <v>Value</v>
      </c>
      <c r="G2" s="86" t="str">
        <v>Description</v>
      </c>
    </row>
    <row customHeight="true" ht="17" r="3">
      <c r="A3" s="5" t="str">
        <v>marketplace</v>
      </c>
      <c r="B3" s="5" t="str">
        <v>opened</v>
      </c>
      <c r="C3" s="5">
        <f>CONCAT("on", REPLACE(A3,1,1,UPPER(LEFT(A3,1))), REPLACE(B3,1,1,UPPER(LEFT(B3,1))))</f>
      </c>
      <c r="D3" s="5" t="str">
        <v>进入订阅商店</v>
      </c>
    </row>
    <row customHeight="true" ht="17" r="4"/>
    <row customHeight="true" ht="17" r="5"/>
    <row customHeight="true" ht="17" r="6"/>
    <row customHeight="true" ht="17" r="7"/>
    <row customHeight="true" ht="17" r="8"/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>
      <c r="A16" s="412"/>
    </row>
    <row customHeight="true" ht="17" r="17">
      <c r="A17" s="412"/>
    </row>
    <row customHeight="true" ht="17" r="18">
      <c r="A18" s="412"/>
      <c r="B18" s="412"/>
    </row>
    <row customHeight="true" ht="17" r="19">
      <c r="A19" s="412"/>
      <c r="B19" s="412"/>
    </row>
    <row customHeight="true" ht="17" r="20">
      <c r="A20" s="412"/>
      <c r="B20" s="412"/>
    </row>
  </sheetData>
</worksheet>
</file>

<file path=xl/worksheets/sheet4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/>
    <row customHeight="true" ht="17" r="2"/>
    <row customHeight="true" ht="17" r="3"/>
    <row customHeight="true" ht="17" r="4"/>
    <row customHeight="true" ht="17" r="5"/>
    <row customHeight="true" ht="17" r="6"/>
    <row customHeight="true" ht="17" r="7"/>
    <row customHeight="true" ht="17" r="8"/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4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10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22" t="str">
        <v>Feature ID</v>
      </c>
      <c r="B1" s="422" t="str">
        <v>JIRA ID</v>
      </c>
      <c r="C1" s="422" t="str">
        <v>交付时间</v>
      </c>
      <c r="D1" s="424" t="str">
        <v>模块</v>
      </c>
      <c r="E1" s="422" t="str">
        <v>问题描述（Q&amp;A）</v>
      </c>
      <c r="F1" s="422" t="str">
        <v>影响等级</v>
      </c>
      <c r="G1" s="422" t="str">
        <v>TS提出人</v>
      </c>
      <c r="H1" s="422" t="str">
        <v>提出时间</v>
      </c>
      <c r="I1" s="422" t="str">
        <v>状态</v>
      </c>
      <c r="J1" s="422" t="str">
        <v>Ford Inhouse负责人</v>
      </c>
      <c r="K1" s="422" t="str">
        <v>Ford FO</v>
      </c>
      <c r="L1" s="423" t="str">
        <v>Comments</v>
      </c>
    </row>
    <row customHeight="true" ht="171" r="2">
      <c r="A2" s="415" t="str">
        <v>例子</v>
      </c>
      <c r="B2" s="418" t="str">
        <v>NA</v>
      </c>
      <c r="C2" s="415"/>
      <c r="D2" s="415"/>
      <c r="E2" s="416" t="str">
        <v>针对Sientinel最新SPSS是哪个版本？何时可以最终frozen？（包含VRP，VPB的SPEC）</v>
      </c>
      <c r="F2" s="415"/>
      <c r="G2" s="415" t="s">
        <v>56</v>
      </c>
      <c r="H2" s="417">
        <v>44652</v>
      </c>
      <c r="I2" s="415" t="str">
        <v>Open</v>
      </c>
      <c r="J2" s="415"/>
      <c r="K2" s="415"/>
      <c r="L2" s="419"/>
    </row>
    <row customHeight="true" ht="432" r="3">
      <c r="A3" s="1"/>
      <c r="B3" s="1"/>
      <c r="C3" s="1"/>
      <c r="D3" s="413" t="str">
        <v>Launcher</v>
      </c>
      <c r="E3" s="361" t="str">
        <v>app快捷键点击功能Launcher无法实现，需要widget所属app自行实现，是否已拉起各实现方</v>
      </c>
      <c r="F3" s="413"/>
      <c r="G3" s="413" t="str">
        <v>chenmingyao</v>
      </c>
      <c r="H3" s="414">
        <v>44657</v>
      </c>
      <c r="I3" s="413" t="str">
        <v>Inprogress</v>
      </c>
      <c r="J3" s="1"/>
      <c r="K3" s="1"/>
      <c r="L3" s="367" t="s">
        <v>63</v>
      </c>
    </row>
    <row customHeight="true" ht="36" r="4">
      <c r="A4" s="1"/>
      <c r="B4" s="1"/>
      <c r="C4" s="1"/>
      <c r="D4" s="413" t="str">
        <v>Launcher</v>
      </c>
      <c r="E4" s="361" t="str">
        <v>后备箱控制埋点在3D车模的埋点需求中已包含，建议在Launcher字典中删除</v>
      </c>
      <c r="F4" s="413"/>
      <c r="G4" s="413" t="str">
        <v>chenmingyao</v>
      </c>
      <c r="H4" s="414">
        <v>44677</v>
      </c>
      <c r="I4" s="413" t="str">
        <v>InProgress</v>
      </c>
      <c r="J4" s="1"/>
      <c r="K4" s="1"/>
      <c r="L4" s="367" t="str">
        <v>0429： FO确认3D是否已记录，有的话删除Launcher内的</v>
      </c>
    </row>
    <row customHeight="true" ht="432" r="5">
      <c r="A5" s="1"/>
      <c r="B5" s="1"/>
      <c r="C5" s="1"/>
      <c r="D5" s="413" t="str">
        <v>Launcher</v>
      </c>
      <c r="E5" s="361" t="str">
        <v>尊享礼遇的可能值有"个人时光|舒享时氛|客人模式|智能行程";
车载娱乐的可能值有"&lt;自由秘境|时空秘信|随心听|副驾随心听|随心看|唱吧&gt;";
贴心服务的可能值有"&lt;百度地图|设置|车辆设置|蓝牙电话|360°全景影像|DuerOS|VPA2.0|语音助手2.0|天气|爱车探索|电子手册|车辆状况|道路救援|智能安全管家|用户反馈&gt;";
生活助手的可能值有"&lt;在线商城|智能家居&gt;";
第三方的可能值有: 第三方应用名通过PackageManager获取，实际以allapp界面显示为准
707最新的分类如此显示，字典是否更新</v>
      </c>
      <c r="F5" s="413"/>
      <c r="G5" s="413" t="str">
        <v>chenmingyao</v>
      </c>
      <c r="H5" s="414">
        <v>44677</v>
      </c>
      <c r="I5" s="413" t="str">
        <v>InProgress</v>
      </c>
      <c r="J5" s="1"/>
      <c r="K5" s="1"/>
      <c r="L5" s="367" t="str">
        <v>0429： FO更新字典</v>
      </c>
    </row>
    <row customHeight="true" ht="226" r="6">
      <c r="A6" s="1"/>
      <c r="B6" s="1"/>
      <c r="C6" s="1"/>
      <c r="D6" s="413" t="str">
        <v>AAR</v>
      </c>
      <c r="E6" s="361" t="str">
        <v>当前版本没有从“底部bar”进入AAR的方式，想确认一下当前表格中的该进入方式是否需要？</v>
      </c>
      <c r="F6" s="413"/>
      <c r="G6" s="413" t="str">
        <v>YangYongheng</v>
      </c>
      <c r="H6" s="414">
        <v>44657</v>
      </c>
      <c r="I6" s="413" t="str">
        <v>InProgress</v>
      </c>
      <c r="J6" s="1"/>
      <c r="K6" s="1"/>
      <c r="L6" s="367" t="s">
        <v>53</v>
      </c>
    </row>
    <row customHeight="true" ht="432" r="7">
      <c r="A7" s="1"/>
      <c r="B7" s="1"/>
      <c r="C7" s="1"/>
      <c r="D7" s="413" t="str">
        <v>AAR</v>
      </c>
      <c r="E7" s="361" t="str">
        <v>不同进入方式，需要由不同的模块来负责对应的数据埋点，这个需要在做之前，确认一下对应的分工</v>
      </c>
      <c r="F7" s="413"/>
      <c r="G7" s="413" t="str">
        <v>YangYongheng</v>
      </c>
      <c r="H7" s="414">
        <v>44657</v>
      </c>
      <c r="I7" s="413" t="str">
        <v>InProgress</v>
      </c>
      <c r="J7" s="1"/>
      <c r="K7" s="1"/>
      <c r="L7" s="367" t="s">
        <v>58</v>
      </c>
      <c r="M7" s="46"/>
    </row>
    <row customHeight="true" ht="432" r="8">
      <c r="A8" s="1"/>
      <c r="B8" s="1"/>
      <c r="C8" s="1"/>
      <c r="D8" s="413" t="str">
        <v>AAR</v>
      </c>
      <c r="E8" s="361" t="str">
        <v>当前点击事件里的滤芯更换的Value，和spss需求里的不一致，缺少了“重置”value，多了“取消”value，请麻烦确定一下，当前表格中滤芯更换的value值是否是目前所需要的</v>
      </c>
      <c r="F8" s="413"/>
      <c r="G8" s="413" t="str">
        <v>YangYongheng</v>
      </c>
      <c r="H8" s="414">
        <v>44657</v>
      </c>
      <c r="I8" s="413" t="str">
        <v>InProgress</v>
      </c>
      <c r="J8" s="1"/>
      <c r="K8" s="1"/>
      <c r="L8" s="367" t="s">
        <v>64</v>
      </c>
    </row>
    <row customHeight="true" ht="432" r="9">
      <c r="A9" s="413"/>
      <c r="B9" s="1"/>
      <c r="C9" s="413"/>
      <c r="D9" s="413" t="str">
        <v>AAR</v>
      </c>
      <c r="E9" s="361" t="str">
        <v>目前座舱新风value值在spss中的定义为Enabled_Inactive| Active | Disable三个值，请问这个座舱新风数据埋点所需的值是这个三个值吗？</v>
      </c>
      <c r="F9" s="413"/>
      <c r="G9" s="413" t="str">
        <v>YangYongheng</v>
      </c>
      <c r="H9" s="414">
        <v>44657</v>
      </c>
      <c r="I9" s="413" t="str">
        <v>InProgress</v>
      </c>
      <c r="J9" s="413"/>
      <c r="K9" s="413"/>
      <c r="L9" s="367" t="s">
        <v>54</v>
      </c>
    </row>
    <row customHeight="true" ht="432" r="10">
      <c r="A10" s="413"/>
      <c r="B10" s="1"/>
      <c r="C10" s="413"/>
      <c r="D10" s="413" t="str">
        <v>VHA</v>
      </c>
      <c r="E10" s="361" t="str">
        <v>“进入车辆健康页面warning”是指进入车辆健康时上报下面13种异常内容吗？
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
</v>
      </c>
      <c r="F10" s="413"/>
      <c r="G10" s="413" t="str">
        <v>XiaoLiang</v>
      </c>
      <c r="H10" s="414">
        <v>44657</v>
      </c>
      <c r="I10" s="413" t="str">
        <v>InProgress</v>
      </c>
      <c r="J10" s="413"/>
      <c r="K10" s="413"/>
      <c r="L10" s="367" t="s">
        <v>55</v>
      </c>
    </row>
    <row customHeight="true" ht="85" r="11">
      <c r="A11" s="1"/>
      <c r="B11" s="1"/>
      <c r="C11" s="1"/>
      <c r="D11" s="413" t="str">
        <v>VHA</v>
      </c>
      <c r="E11" s="361" t="str">
        <v>电子手册、预约保养非VHA界面</v>
      </c>
      <c r="F11" s="413"/>
      <c r="G11" s="413" t="str">
        <v>XiaoLiang</v>
      </c>
      <c r="H11" s="414">
        <v>44657</v>
      </c>
      <c r="I11" s="413" t="str">
        <v>InProgress</v>
      </c>
      <c r="J11" s="1"/>
      <c r="K11" s="1"/>
      <c r="L11" s="367" t="s">
        <v>59</v>
      </c>
      <c r="M11" s="46"/>
    </row>
    <row customHeight="true" ht="432" r="12">
      <c r="A12" s="1"/>
      <c r="B12" s="1"/>
      <c r="C12" s="1"/>
      <c r="D12" s="413" t="str">
        <v>HVAC</v>
      </c>
      <c r="E12" s="361" t="str">
        <v>空调自动模式（AUTO）点击效果是AUTO档位切换，埋点需求表格中描述的Possible Value内容为on/off，该Possible Value内容是否准确？</v>
      </c>
      <c r="F12" s="413"/>
      <c r="G12" s="413" t="str">
        <v>DouXinyu</v>
      </c>
      <c r="H12" s="414">
        <v>44657</v>
      </c>
      <c r="I12" s="413" t="str">
        <v>InProgress</v>
      </c>
      <c r="J12" s="1"/>
      <c r="K12" s="1"/>
      <c r="L12" s="367" t="s">
        <v>65</v>
      </c>
    </row>
    <row customHeight="true" ht="50" r="13">
      <c r="A13" s="1"/>
      <c r="B13" s="1"/>
      <c r="C13" s="1"/>
      <c r="D13" s="413" t="str">
        <v>HVAC</v>
      </c>
      <c r="E13" s="361" t="str">
        <v>空调set功能都是单一信号值下发，比如0x01 short press。当前需求设计是不是只需要状态监听处理就可以了</v>
      </c>
      <c r="F13" s="413"/>
      <c r="G13" s="426" t="str">
        <v>DouXinyu</v>
      </c>
      <c r="H13" s="414">
        <v>44671</v>
      </c>
      <c r="I13" s="413" t="str">
        <v>InProgress</v>
      </c>
      <c r="J13" s="1"/>
      <c r="K13" s="1"/>
      <c r="L13" s="367" t="str">
        <v>0429：TBD
Rx具体记录
Tx 固体当一个值，待确认
TDB</v>
      </c>
    </row>
    <row customHeight="true" ht="206" r="14">
      <c r="A14" s="1"/>
      <c r="B14" s="1"/>
      <c r="C14" s="1"/>
      <c r="D14" s="413" t="str">
        <v>VehicleControl</v>
      </c>
      <c r="E14" s="361" t="str">
        <v>泊车辅助系统&amp;泊车辅助传感器在707上不做，是否有埋点需求</v>
      </c>
      <c r="F14" s="421"/>
      <c r="G14" s="1" t="str">
        <v>nandongdong</v>
      </c>
      <c r="H14" s="420">
        <v>44657</v>
      </c>
      <c r="I14" s="413" t="str">
        <v>InProgress</v>
      </c>
      <c r="J14" s="1"/>
      <c r="K14" s="1"/>
      <c r="L14" s="367" t="s">
        <v>60</v>
      </c>
    </row>
    <row customHeight="true" ht="432" r="15">
      <c r="A15" s="1"/>
      <c r="B15" s="1"/>
      <c r="C15" s="1"/>
      <c r="D15" s="413" t="str">
        <v>VehicleControl</v>
      </c>
      <c r="E15" s="361" t="str">
        <v>遥控启动设置里未提到具体子项，子项各功能对应property值未定义</v>
      </c>
      <c r="F15" s="421"/>
      <c r="G15" s="1" t="str">
        <v>nandongdong</v>
      </c>
      <c r="H15" s="420">
        <v>44657</v>
      </c>
      <c r="I15" s="413" t="str">
        <v>InProgress</v>
      </c>
      <c r="J15" s="1"/>
      <c r="K15" s="1"/>
      <c r="L15" s="367" t="s">
        <v>61</v>
      </c>
    </row>
    <row customHeight="true" ht="396" r="16">
      <c r="A16" s="1"/>
      <c r="B16" s="1"/>
      <c r="C16" s="1"/>
      <c r="D16" s="413" t="str">
        <v>VehicleControl</v>
      </c>
      <c r="E16" s="361" t="str">
        <v>后备箱盖功能虽然界面只有开关，但实际上点击下发的信号值是0,1,2,3,4,5,6循环递增，value值不符合</v>
      </c>
      <c r="F16" s="421"/>
      <c r="G16" s="1" t="str">
        <v>nandongdong</v>
      </c>
      <c r="H16" s="420">
        <v>44657</v>
      </c>
      <c r="I16" s="413" t="str">
        <v>InProgress</v>
      </c>
      <c r="J16" s="1"/>
      <c r="K16" s="1"/>
      <c r="L16" s="367" t="s">
        <v>57</v>
      </c>
    </row>
    <row customHeight="true" ht="190" r="17">
      <c r="A17" s="427"/>
      <c r="B17" s="427"/>
      <c r="C17" s="427"/>
      <c r="D17" s="426" t="str">
        <v>Account</v>
      </c>
      <c r="E17" s="428" t="str">
        <v>Account onAccountLogin reason都有哪些可选项?</v>
      </c>
      <c r="F17" s="429"/>
      <c r="G17" s="427" t="str">
        <v>zhang jia</v>
      </c>
      <c r="H17" s="425">
        <v>44657</v>
      </c>
      <c r="I17" s="426" t="str">
        <v>InProgress</v>
      </c>
      <c r="J17" s="427"/>
      <c r="K17" s="427"/>
      <c r="L17" s="430" t="s">
        <v>62</v>
      </c>
    </row>
    <row customHeight="true" ht="158" r="18">
      <c r="A18" s="142"/>
      <c r="B18" s="142"/>
      <c r="C18" s="142"/>
      <c r="D18" s="50" t="str">
        <v>VehicleControl</v>
      </c>
      <c r="E18" s="50" t="str">
        <v>字典功能比较乱，有些功能名称重复，有些功能IVI不实现</v>
      </c>
      <c r="F18" s="142"/>
      <c r="G18" s="142"/>
      <c r="H18" s="142"/>
      <c r="I18" s="142"/>
      <c r="J18" s="142"/>
      <c r="K18" s="142"/>
      <c r="L18" s="142"/>
    </row>
    <row customHeight="true" ht="17" r="19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</row>
    <row customHeight="true" ht="17" r="20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</row>
  </sheetData>
  <dataValidations count="1">
    <dataValidation allowBlank="true" errorStyle="stop" showErrorMessage="true" sqref="I1:I20" type="list">
      <formula1>"Open,InProgress,Closed"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